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 activeTab="5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52511"/>
</workbook>
</file>

<file path=xl/calcChain.xml><?xml version="1.0" encoding="utf-8"?>
<calcChain xmlns="http://schemas.openxmlformats.org/spreadsheetml/2006/main">
  <c r="S13" i="6" l="1" a="1"/>
  <c r="S13" i="6" s="1"/>
  <c r="M13" i="6" a="1"/>
  <c r="M13" i="6" s="1"/>
  <c r="G13" i="6" a="1"/>
  <c r="G13" i="6" s="1"/>
  <c r="D13" i="6" a="1"/>
  <c r="D13" i="6" s="1"/>
  <c r="V15" i="6" l="1"/>
  <c r="U14" i="6"/>
  <c r="V16" i="6"/>
  <c r="V14" i="6"/>
  <c r="V13" i="6"/>
  <c r="U16" i="6"/>
  <c r="U15" i="6"/>
  <c r="U13" i="6"/>
  <c r="T16" i="6"/>
  <c r="T15" i="6"/>
  <c r="T14" i="6"/>
  <c r="T13" i="6"/>
  <c r="S16" i="6"/>
  <c r="S15" i="6"/>
  <c r="S14" i="6"/>
  <c r="Q16" i="6"/>
  <c r="N15" i="6"/>
  <c r="P13" i="6"/>
  <c r="O17" i="6"/>
  <c r="Q15" i="6"/>
  <c r="N14" i="6"/>
  <c r="N17" i="6"/>
  <c r="Q14" i="6"/>
  <c r="N13" i="6"/>
  <c r="P17" i="6"/>
  <c r="M16" i="6"/>
  <c r="O14" i="6"/>
  <c r="P16" i="6"/>
  <c r="M15" i="6"/>
  <c r="O13" i="6"/>
  <c r="O16" i="6"/>
  <c r="P15" i="6"/>
  <c r="M14" i="6"/>
  <c r="Q17" i="6"/>
  <c r="M17" i="6"/>
  <c r="N16" i="6"/>
  <c r="O15" i="6"/>
  <c r="P14" i="6"/>
  <c r="Q13" i="6"/>
  <c r="J17" i="6"/>
  <c r="G15" i="6"/>
  <c r="K16" i="6"/>
  <c r="G16" i="6"/>
  <c r="H15" i="6"/>
  <c r="I14" i="6"/>
  <c r="J13" i="6"/>
  <c r="I17" i="6"/>
  <c r="J16" i="6"/>
  <c r="K15" i="6"/>
  <c r="H14" i="6"/>
  <c r="I13" i="6"/>
  <c r="H17" i="6"/>
  <c r="I16" i="6"/>
  <c r="J15" i="6"/>
  <c r="K14" i="6"/>
  <c r="G14" i="6"/>
  <c r="H13" i="6"/>
  <c r="K17" i="6"/>
  <c r="G17" i="6"/>
  <c r="H16" i="6"/>
  <c r="I15" i="6"/>
  <c r="J14" i="6"/>
  <c r="K13" i="6"/>
  <c r="E13" i="6"/>
  <c r="E14" i="6"/>
  <c r="D14" i="6"/>
  <c r="A13" i="6" l="1" a="1"/>
  <c r="A13" i="6" s="1"/>
  <c r="B18" i="5"/>
  <c r="B16" i="5"/>
  <c r="B14" i="5"/>
  <c r="B12" i="5"/>
  <c r="B10" i="5"/>
  <c r="B13" i="6" l="1"/>
  <c r="B14" i="6"/>
  <c r="A14" i="6"/>
  <c r="T12" i="4" a="1"/>
  <c r="T12" i="4" s="1"/>
  <c r="V12" i="4"/>
  <c r="W12" i="4"/>
  <c r="U13" i="4"/>
  <c r="V13" i="4"/>
  <c r="T14" i="4"/>
  <c r="U14" i="4"/>
  <c r="X14" i="4"/>
  <c r="T15" i="4"/>
  <c r="W15" i="4"/>
  <c r="X15" i="4"/>
  <c r="V16" i="4"/>
  <c r="W16" i="4"/>
  <c r="Q12" i="4" a="1"/>
  <c r="Q12" i="4" s="1"/>
  <c r="Q13" i="4"/>
  <c r="R13" i="4"/>
  <c r="K12" i="4" a="1"/>
  <c r="K12" i="4" s="1"/>
  <c r="N12" i="4"/>
  <c r="M13" i="4"/>
  <c r="L14" i="4"/>
  <c r="G12" i="4" a="1"/>
  <c r="G12" i="4" s="1"/>
  <c r="I12" i="4"/>
  <c r="G13" i="4"/>
  <c r="G14" i="4"/>
  <c r="H14" i="4"/>
  <c r="I15" i="4"/>
  <c r="A12" i="4" a="1"/>
  <c r="A12" i="4" s="1"/>
  <c r="S13" i="3" a="1"/>
  <c r="S13" i="3" s="1"/>
  <c r="V13" i="3"/>
  <c r="U14" i="3"/>
  <c r="O13" i="3" a="1"/>
  <c r="O13" i="3" s="1"/>
  <c r="O14" i="3"/>
  <c r="J13" i="3" a="1"/>
  <c r="J13" i="3" s="1"/>
  <c r="M13" i="3"/>
  <c r="M14" i="3"/>
  <c r="M15" i="3"/>
  <c r="M16" i="3"/>
  <c r="M17" i="3"/>
  <c r="F13" i="3" a="1"/>
  <c r="F13" i="3" s="1"/>
  <c r="F14" i="3"/>
  <c r="A13" i="3" a="1"/>
  <c r="A13" i="3" s="1"/>
  <c r="D13" i="3"/>
  <c r="D14" i="3"/>
  <c r="D15" i="3"/>
  <c r="D16" i="3"/>
  <c r="D17" i="3"/>
  <c r="AA32" i="1"/>
  <c r="AB32" i="1"/>
  <c r="AC32" i="1"/>
  <c r="AD32" i="1"/>
  <c r="AA33" i="1"/>
  <c r="AB33" i="1"/>
  <c r="AC33" i="1"/>
  <c r="AD33" i="1"/>
  <c r="AA34" i="1"/>
  <c r="AB34" i="1"/>
  <c r="AC34" i="1"/>
  <c r="AD34" i="1"/>
  <c r="AA35" i="1"/>
  <c r="AB35" i="1"/>
  <c r="AC35" i="1"/>
  <c r="AD35" i="1"/>
  <c r="AA36" i="1"/>
  <c r="AB36" i="1"/>
  <c r="AC36" i="1"/>
  <c r="AD36" i="1"/>
  <c r="Z33" i="1"/>
  <c r="Z34" i="1"/>
  <c r="Z35" i="1"/>
  <c r="Z36" i="1"/>
  <c r="Z32" i="1"/>
  <c r="W22" i="1"/>
  <c r="X22" i="1"/>
  <c r="Y22" i="1"/>
  <c r="Z22" i="1"/>
  <c r="AA22" i="1"/>
  <c r="W23" i="1"/>
  <c r="X23" i="1"/>
  <c r="Y23" i="1"/>
  <c r="Z23" i="1"/>
  <c r="AA23" i="1"/>
  <c r="W24" i="1"/>
  <c r="X24" i="1"/>
  <c r="Y24" i="1"/>
  <c r="Z24" i="1"/>
  <c r="AA24" i="1"/>
  <c r="W25" i="1"/>
  <c r="X25" i="1"/>
  <c r="Y25" i="1"/>
  <c r="Z25" i="1"/>
  <c r="AA25" i="1"/>
  <c r="X21" i="1"/>
  <c r="Y21" i="1"/>
  <c r="Z21" i="1"/>
  <c r="AA21" i="1"/>
  <c r="W21" i="1"/>
  <c r="W13" i="1"/>
  <c r="X13" i="1"/>
  <c r="Y13" i="1"/>
  <c r="Z13" i="1"/>
  <c r="AA13" i="1"/>
  <c r="W14" i="1"/>
  <c r="X14" i="1"/>
  <c r="Y14" i="1"/>
  <c r="Z14" i="1"/>
  <c r="AA14" i="1"/>
  <c r="W15" i="1"/>
  <c r="X15" i="1"/>
  <c r="Y15" i="1"/>
  <c r="Z15" i="1"/>
  <c r="AA15" i="1"/>
  <c r="W16" i="1"/>
  <c r="X16" i="1"/>
  <c r="Y16" i="1"/>
  <c r="Z16" i="1"/>
  <c r="AA16" i="1"/>
  <c r="X12" i="1"/>
  <c r="Y12" i="1"/>
  <c r="Z12" i="1"/>
  <c r="AA12" i="1"/>
  <c r="W12" i="1"/>
  <c r="H11" i="2" a="1"/>
  <c r="H11" i="2"/>
  <c r="I11" i="2"/>
  <c r="J11" i="2"/>
  <c r="K11" i="2"/>
  <c r="L11" i="2"/>
  <c r="M11" i="2"/>
  <c r="N11" i="2"/>
  <c r="H12" i="2"/>
  <c r="I12" i="2"/>
  <c r="J12" i="2"/>
  <c r="K12" i="2"/>
  <c r="L12" i="2"/>
  <c r="M12" i="2"/>
  <c r="N12" i="2"/>
  <c r="H13" i="2"/>
  <c r="I13" i="2"/>
  <c r="J13" i="2"/>
  <c r="K13" i="2"/>
  <c r="L13" i="2"/>
  <c r="M13" i="2"/>
  <c r="N13" i="2"/>
  <c r="H14" i="2"/>
  <c r="I14" i="2"/>
  <c r="J14" i="2"/>
  <c r="K14" i="2"/>
  <c r="L14" i="2"/>
  <c r="M14" i="2"/>
  <c r="N14" i="2"/>
  <c r="H15" i="2"/>
  <c r="I15" i="2"/>
  <c r="J15" i="2"/>
  <c r="K15" i="2"/>
  <c r="L15" i="2"/>
  <c r="M15" i="2"/>
  <c r="N15" i="2"/>
  <c r="H16" i="2"/>
  <c r="I16" i="2"/>
  <c r="J16" i="2"/>
  <c r="K16" i="2"/>
  <c r="L16" i="2"/>
  <c r="M16" i="2"/>
  <c r="N16" i="2"/>
  <c r="H17" i="2"/>
  <c r="I17" i="2"/>
  <c r="J17" i="2"/>
  <c r="K17" i="2"/>
  <c r="L17" i="2"/>
  <c r="M17" i="2"/>
  <c r="N17" i="2"/>
  <c r="A11" i="2" a="1"/>
  <c r="A11" i="2" s="1"/>
  <c r="D11" i="2"/>
  <c r="B12" i="2"/>
  <c r="F12" i="2"/>
  <c r="J3" i="2" a="1"/>
  <c r="J3" i="2" s="1"/>
  <c r="M3" i="2"/>
  <c r="L4" i="2"/>
  <c r="K5" i="2"/>
  <c r="J6" i="2"/>
  <c r="N6" i="2"/>
  <c r="M7" i="2"/>
  <c r="E3" i="2" a="1"/>
  <c r="E3" i="2" s="1"/>
  <c r="H3" i="2"/>
  <c r="H4" i="2"/>
  <c r="H5" i="2"/>
  <c r="H6" i="2"/>
  <c r="A3" i="2" a="1"/>
  <c r="A3" i="2" s="1"/>
  <c r="C3" i="2"/>
  <c r="A4" i="2"/>
  <c r="A5" i="2"/>
  <c r="B5" i="2"/>
  <c r="V33" i="1"/>
  <c r="W33" i="1"/>
  <c r="X33" i="1"/>
  <c r="V34" i="1"/>
  <c r="W34" i="1"/>
  <c r="X34" i="1"/>
  <c r="V35" i="1"/>
  <c r="W35" i="1"/>
  <c r="X35" i="1"/>
  <c r="V36" i="1"/>
  <c r="W36" i="1"/>
  <c r="X36" i="1"/>
  <c r="W32" i="1"/>
  <c r="X32" i="1"/>
  <c r="V32" i="1"/>
  <c r="Q33" i="1"/>
  <c r="R33" i="1"/>
  <c r="S33" i="1"/>
  <c r="T33" i="1"/>
  <c r="Q34" i="1"/>
  <c r="R34" i="1"/>
  <c r="S34" i="1"/>
  <c r="T34" i="1"/>
  <c r="Q35" i="1"/>
  <c r="R35" i="1"/>
  <c r="S35" i="1"/>
  <c r="T35" i="1"/>
  <c r="Q36" i="1"/>
  <c r="R36" i="1"/>
  <c r="S36" i="1"/>
  <c r="T36" i="1"/>
  <c r="R32" i="1"/>
  <c r="S32" i="1"/>
  <c r="T32" i="1"/>
  <c r="Q32" i="1"/>
  <c r="L33" i="1"/>
  <c r="M33" i="1"/>
  <c r="N33" i="1"/>
  <c r="O33" i="1"/>
  <c r="L34" i="1"/>
  <c r="M34" i="1"/>
  <c r="N34" i="1"/>
  <c r="O34" i="1"/>
  <c r="M32" i="1"/>
  <c r="N32" i="1"/>
  <c r="O32" i="1"/>
  <c r="L32" i="1"/>
  <c r="G33" i="1"/>
  <c r="H33" i="1"/>
  <c r="I33" i="1"/>
  <c r="J33" i="1"/>
  <c r="G34" i="1"/>
  <c r="H34" i="1"/>
  <c r="I34" i="1"/>
  <c r="J34" i="1"/>
  <c r="J32" i="1"/>
  <c r="H32" i="1"/>
  <c r="I32" i="1"/>
  <c r="G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B32" i="1"/>
  <c r="C32" i="1"/>
  <c r="D32" i="1"/>
  <c r="A32" i="1"/>
  <c r="T22" i="1"/>
  <c r="U22" i="1"/>
  <c r="U21" i="1"/>
  <c r="T21" i="1"/>
  <c r="P22" i="1"/>
  <c r="Q22" i="1"/>
  <c r="R22" i="1"/>
  <c r="Q21" i="1"/>
  <c r="R21" i="1"/>
  <c r="P21" i="1"/>
  <c r="L22" i="1"/>
  <c r="M22" i="1"/>
  <c r="N22" i="1"/>
  <c r="L23" i="1"/>
  <c r="M23" i="1"/>
  <c r="N23" i="1"/>
  <c r="L24" i="1"/>
  <c r="M24" i="1"/>
  <c r="N24" i="1"/>
  <c r="L25" i="1"/>
  <c r="M25" i="1"/>
  <c r="N25" i="1"/>
  <c r="M21" i="1"/>
  <c r="N21" i="1"/>
  <c r="L21" i="1"/>
  <c r="G22" i="1"/>
  <c r="H22" i="1"/>
  <c r="I22" i="1"/>
  <c r="J22" i="1"/>
  <c r="G23" i="1"/>
  <c r="H23" i="1"/>
  <c r="I23" i="1"/>
  <c r="J23" i="1"/>
  <c r="H21" i="1"/>
  <c r="I21" i="1"/>
  <c r="J21" i="1"/>
  <c r="G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B21" i="1"/>
  <c r="C21" i="1"/>
  <c r="D21" i="1"/>
  <c r="A21" i="1"/>
  <c r="T13" i="1"/>
  <c r="U13" i="1"/>
  <c r="U12" i="1"/>
  <c r="T12" i="1"/>
  <c r="U16" i="4" l="1"/>
  <c r="V15" i="4"/>
  <c r="W14" i="4"/>
  <c r="X13" i="4"/>
  <c r="T13" i="4"/>
  <c r="U12" i="4"/>
  <c r="X16" i="4"/>
  <c r="T16" i="4"/>
  <c r="U15" i="4"/>
  <c r="V14" i="4"/>
  <c r="W13" i="4"/>
  <c r="X12" i="4"/>
  <c r="R14" i="4"/>
  <c r="R12" i="4"/>
  <c r="Q14" i="4"/>
  <c r="O14" i="4"/>
  <c r="K14" i="4"/>
  <c r="M12" i="4"/>
  <c r="N14" i="4"/>
  <c r="O13" i="4"/>
  <c r="K13" i="4"/>
  <c r="L12" i="4"/>
  <c r="L13" i="4"/>
  <c r="M14" i="4"/>
  <c r="N13" i="4"/>
  <c r="O12" i="4"/>
  <c r="H15" i="4"/>
  <c r="G15" i="4"/>
  <c r="I13" i="4"/>
  <c r="H12" i="4"/>
  <c r="I14" i="4"/>
  <c r="H13" i="4"/>
  <c r="E15" i="4"/>
  <c r="A15" i="4"/>
  <c r="B14" i="4"/>
  <c r="D12" i="4"/>
  <c r="D15" i="4"/>
  <c r="E14" i="4"/>
  <c r="A14" i="4"/>
  <c r="C12" i="4"/>
  <c r="C15" i="4"/>
  <c r="D14" i="4"/>
  <c r="E13" i="4"/>
  <c r="A13" i="4"/>
  <c r="B12" i="4"/>
  <c r="C13" i="4"/>
  <c r="B13" i="4"/>
  <c r="B15" i="4"/>
  <c r="C14" i="4"/>
  <c r="D13" i="4"/>
  <c r="E12" i="4"/>
  <c r="W16" i="3"/>
  <c r="S16" i="3"/>
  <c r="T15" i="3"/>
  <c r="U17" i="3"/>
  <c r="V16" i="3"/>
  <c r="W15" i="3"/>
  <c r="S15" i="3"/>
  <c r="U13" i="3"/>
  <c r="T17" i="3"/>
  <c r="U16" i="3"/>
  <c r="V15" i="3"/>
  <c r="W14" i="3"/>
  <c r="S14" i="3"/>
  <c r="T13" i="3"/>
  <c r="V17" i="3"/>
  <c r="T14" i="3"/>
  <c r="W17" i="3"/>
  <c r="S17" i="3"/>
  <c r="T16" i="3"/>
  <c r="U15" i="3"/>
  <c r="V14" i="3"/>
  <c r="W13" i="3"/>
  <c r="Q13" i="3"/>
  <c r="Q14" i="3"/>
  <c r="P13" i="3"/>
  <c r="P14" i="3"/>
  <c r="L17" i="3"/>
  <c r="L16" i="3"/>
  <c r="L15" i="3"/>
  <c r="L13" i="3"/>
  <c r="K17" i="3"/>
  <c r="K16" i="3"/>
  <c r="K15" i="3"/>
  <c r="K14" i="3"/>
  <c r="K13" i="3"/>
  <c r="L14" i="3"/>
  <c r="J17" i="3"/>
  <c r="J16" i="3"/>
  <c r="J15" i="3"/>
  <c r="J14" i="3"/>
  <c r="H13" i="3"/>
  <c r="H14" i="3"/>
  <c r="G13" i="3"/>
  <c r="G14" i="3"/>
  <c r="C17" i="3"/>
  <c r="C16" i="3"/>
  <c r="C15" i="3"/>
  <c r="C13" i="3"/>
  <c r="B17" i="3"/>
  <c r="B16" i="3"/>
  <c r="B15" i="3"/>
  <c r="B14" i="3"/>
  <c r="B13" i="3"/>
  <c r="C14" i="3"/>
  <c r="A17" i="3"/>
  <c r="A16" i="3"/>
  <c r="A15" i="3"/>
  <c r="A14" i="3"/>
  <c r="F16" i="2"/>
  <c r="D15" i="2"/>
  <c r="F14" i="2"/>
  <c r="D13" i="2"/>
  <c r="E16" i="2"/>
  <c r="A16" i="2"/>
  <c r="E14" i="2"/>
  <c r="A14" i="2"/>
  <c r="C13" i="2"/>
  <c r="E12" i="2"/>
  <c r="C11" i="2"/>
  <c r="D16" i="2"/>
  <c r="F15" i="2"/>
  <c r="B15" i="2"/>
  <c r="D14" i="2"/>
  <c r="F13" i="2"/>
  <c r="B13" i="2"/>
  <c r="D12" i="2"/>
  <c r="F11" i="2"/>
  <c r="B11" i="2"/>
  <c r="B16" i="2"/>
  <c r="B14" i="2"/>
  <c r="C15" i="2"/>
  <c r="A12" i="2"/>
  <c r="C16" i="2"/>
  <c r="E15" i="2"/>
  <c r="A15" i="2"/>
  <c r="C14" i="2"/>
  <c r="E13" i="2"/>
  <c r="A13" i="2"/>
  <c r="C12" i="2"/>
  <c r="E11" i="2"/>
  <c r="L7" i="2"/>
  <c r="N5" i="2"/>
  <c r="K4" i="2"/>
  <c r="K7" i="2"/>
  <c r="L6" i="2"/>
  <c r="M5" i="2"/>
  <c r="N4" i="2"/>
  <c r="J4" i="2"/>
  <c r="K3" i="2"/>
  <c r="M6" i="2"/>
  <c r="J5" i="2"/>
  <c r="L3" i="2"/>
  <c r="N7" i="2"/>
  <c r="J7" i="2"/>
  <c r="K6" i="2"/>
  <c r="L5" i="2"/>
  <c r="M4" i="2"/>
  <c r="N3" i="2"/>
  <c r="G6" i="2"/>
  <c r="G5" i="2"/>
  <c r="G3" i="2"/>
  <c r="F6" i="2"/>
  <c r="F5" i="2"/>
  <c r="F4" i="2"/>
  <c r="F3" i="2"/>
  <c r="G4" i="2"/>
  <c r="E6" i="2"/>
  <c r="E5" i="2"/>
  <c r="E4" i="2"/>
  <c r="C4" i="2"/>
  <c r="B3" i="2"/>
  <c r="C5" i="2"/>
  <c r="B4" i="2"/>
  <c r="P13" i="1"/>
  <c r="Q13" i="1"/>
  <c r="R13" i="1"/>
  <c r="Q12" i="1"/>
  <c r="R12" i="1"/>
  <c r="P12" i="1"/>
  <c r="L13" i="1"/>
  <c r="M13" i="1"/>
  <c r="N13" i="1"/>
  <c r="L14" i="1"/>
  <c r="M14" i="1"/>
  <c r="N14" i="1"/>
  <c r="L15" i="1"/>
  <c r="M15" i="1"/>
  <c r="N15" i="1"/>
  <c r="L16" i="1"/>
  <c r="M16" i="1"/>
  <c r="N16" i="1"/>
  <c r="M12" i="1"/>
  <c r="N12" i="1"/>
  <c r="L12" i="1"/>
  <c r="G13" i="1"/>
  <c r="H13" i="1"/>
  <c r="I13" i="1"/>
  <c r="J13" i="1"/>
  <c r="G14" i="1"/>
  <c r="H14" i="1"/>
  <c r="I14" i="1"/>
  <c r="J14" i="1"/>
  <c r="H12" i="1"/>
  <c r="I12" i="1"/>
  <c r="J12" i="1"/>
  <c r="G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B12" i="1"/>
  <c r="C12" i="1"/>
  <c r="D12" i="1"/>
  <c r="A12" i="1"/>
</calcChain>
</file>

<file path=xl/sharedStrings.xml><?xml version="1.0" encoding="utf-8"?>
<sst xmlns="http://schemas.openxmlformats.org/spreadsheetml/2006/main" count="106" uniqueCount="58">
  <si>
    <t xml:space="preserve">Матрица Z=A+D </t>
  </si>
  <si>
    <t>Матрица Y=B+C</t>
  </si>
  <si>
    <t>Матрица Х=F+G</t>
  </si>
  <si>
    <t>Матрица W=H+I</t>
  </si>
  <si>
    <r>
      <t>Матрица B</t>
    </r>
    <r>
      <rPr>
        <b/>
        <vertAlign val="subscript"/>
        <sz val="12"/>
        <color theme="1"/>
        <rFont val="Calibri"/>
        <family val="2"/>
        <charset val="204"/>
        <scheme val="minor"/>
      </rPr>
      <t>3x4</t>
    </r>
  </si>
  <si>
    <r>
      <t>Матрица С</t>
    </r>
    <r>
      <rPr>
        <b/>
        <vertAlign val="subscript"/>
        <sz val="12"/>
        <color theme="1"/>
        <rFont val="Calibri"/>
        <family val="2"/>
        <charset val="204"/>
        <scheme val="minor"/>
      </rPr>
      <t>3х4</t>
    </r>
  </si>
  <si>
    <r>
      <t>Матрица F</t>
    </r>
    <r>
      <rPr>
        <b/>
        <vertAlign val="subscript"/>
        <sz val="12"/>
        <color theme="1"/>
        <rFont val="Calibri"/>
        <family val="2"/>
        <charset val="204"/>
        <scheme val="minor"/>
      </rPr>
      <t>5х3</t>
    </r>
  </si>
  <si>
    <r>
      <t>Матрица G</t>
    </r>
    <r>
      <rPr>
        <b/>
        <vertAlign val="subscript"/>
        <sz val="12"/>
        <color theme="1"/>
        <rFont val="Calibri"/>
        <family val="2"/>
        <charset val="204"/>
        <scheme val="minor"/>
      </rPr>
      <t>5x3</t>
    </r>
  </si>
  <si>
    <r>
      <t>Матрица H</t>
    </r>
    <r>
      <rPr>
        <b/>
        <vertAlign val="subscript"/>
        <sz val="12"/>
        <color theme="1"/>
        <rFont val="Calibri"/>
        <family val="2"/>
        <charset val="204"/>
        <scheme val="minor"/>
      </rPr>
      <t>2x3</t>
    </r>
  </si>
  <si>
    <r>
      <t>Матрица I</t>
    </r>
    <r>
      <rPr>
        <b/>
        <vertAlign val="subscript"/>
        <sz val="12"/>
        <color theme="1"/>
        <rFont val="Calibri"/>
        <family val="2"/>
        <charset val="204"/>
        <scheme val="minor"/>
      </rPr>
      <t>2x3</t>
    </r>
  </si>
  <si>
    <t>Z1=A-D</t>
  </si>
  <si>
    <t>Y1=B-C</t>
  </si>
  <si>
    <t>X1=F-G</t>
  </si>
  <si>
    <t>Матрица V=J+K</t>
  </si>
  <si>
    <t>k</t>
  </si>
  <si>
    <t>A1=A*k</t>
  </si>
  <si>
    <t>B1=B*k</t>
  </si>
  <si>
    <t>C1=C*k</t>
  </si>
  <si>
    <t>D1=D*k</t>
  </si>
  <si>
    <r>
      <t>Матрица А</t>
    </r>
    <r>
      <rPr>
        <b/>
        <vertAlign val="subscript"/>
        <sz val="12"/>
        <color theme="1"/>
        <rFont val="Calibri"/>
        <family val="2"/>
        <charset val="204"/>
        <scheme val="minor"/>
      </rPr>
      <t>5х4</t>
    </r>
  </si>
  <si>
    <r>
      <t>Матрица D</t>
    </r>
    <r>
      <rPr>
        <b/>
        <vertAlign val="subscript"/>
        <sz val="12"/>
        <color theme="1"/>
        <rFont val="Calibri"/>
        <family val="2"/>
        <charset val="204"/>
        <scheme val="minor"/>
      </rPr>
      <t>5x4</t>
    </r>
  </si>
  <si>
    <t>E1</t>
  </si>
  <si>
    <t>E2</t>
  </si>
  <si>
    <t>E3</t>
  </si>
  <si>
    <t>Е4</t>
  </si>
  <si>
    <t>Е5</t>
  </si>
  <si>
    <t>Матрица O=L+N</t>
  </si>
  <si>
    <t>W1=H-I</t>
  </si>
  <si>
    <t>V1=J-K</t>
  </si>
  <si>
    <t>O1=L-N</t>
  </si>
  <si>
    <t>F1=F*k</t>
  </si>
  <si>
    <t>L1=L*k</t>
  </si>
  <si>
    <r>
      <t>Матрица J</t>
    </r>
    <r>
      <rPr>
        <b/>
        <vertAlign val="subscript"/>
        <sz val="12"/>
        <color theme="1"/>
        <rFont val="Calibri"/>
        <family val="2"/>
        <charset val="204"/>
        <scheme val="minor"/>
      </rPr>
      <t>2х2</t>
    </r>
  </si>
  <si>
    <r>
      <t xml:space="preserve">Матрица K </t>
    </r>
    <r>
      <rPr>
        <b/>
        <vertAlign val="subscript"/>
        <sz val="12"/>
        <color theme="1"/>
        <rFont val="Calibri"/>
        <family val="2"/>
        <charset val="204"/>
        <scheme val="minor"/>
      </rPr>
      <t xml:space="preserve">2х2 </t>
    </r>
    <r>
      <rPr>
        <b/>
        <sz val="12"/>
        <color theme="1"/>
        <rFont val="Calibri"/>
        <family val="2"/>
        <charset val="204"/>
        <scheme val="minor"/>
      </rPr>
      <t>(квадратая)</t>
    </r>
  </si>
  <si>
    <r>
      <t>Матрица L</t>
    </r>
    <r>
      <rPr>
        <b/>
        <vertAlign val="subscript"/>
        <sz val="12"/>
        <color theme="1"/>
        <rFont val="Calibri"/>
        <family val="2"/>
        <charset val="204"/>
        <scheme val="minor"/>
      </rPr>
      <t>5x5</t>
    </r>
  </si>
  <si>
    <r>
      <t>Матрица N</t>
    </r>
    <r>
      <rPr>
        <b/>
        <vertAlign val="subscript"/>
        <sz val="12"/>
        <color theme="1"/>
        <rFont val="Calibri"/>
        <family val="2"/>
        <charset val="204"/>
        <scheme val="minor"/>
      </rPr>
      <t>5x5</t>
    </r>
  </si>
  <si>
    <t>Z=G*B</t>
  </si>
  <si>
    <t>Y=J*I</t>
  </si>
  <si>
    <t>X=G*C</t>
  </si>
  <si>
    <t>W=J*H</t>
  </si>
  <si>
    <t>V=L*N</t>
  </si>
  <si>
    <r>
      <t>А</t>
    </r>
    <r>
      <rPr>
        <b/>
        <vertAlign val="superscript"/>
        <sz val="12"/>
        <color theme="1"/>
        <rFont val="Calibri"/>
        <family val="2"/>
        <charset val="204"/>
        <scheme val="minor"/>
      </rPr>
      <t>т</t>
    </r>
  </si>
  <si>
    <r>
      <t>B</t>
    </r>
    <r>
      <rPr>
        <b/>
        <vertAlign val="superscript"/>
        <sz val="12"/>
        <color theme="1"/>
        <rFont val="Calibri"/>
        <family val="2"/>
        <charset val="204"/>
        <scheme val="minor"/>
      </rPr>
      <t>т</t>
    </r>
  </si>
  <si>
    <r>
      <t>F</t>
    </r>
    <r>
      <rPr>
        <b/>
        <vertAlign val="superscript"/>
        <sz val="12"/>
        <color theme="1"/>
        <rFont val="Calibri"/>
        <family val="2"/>
        <charset val="204"/>
        <scheme val="minor"/>
      </rPr>
      <t>т</t>
    </r>
  </si>
  <si>
    <r>
      <t>I</t>
    </r>
    <r>
      <rPr>
        <b/>
        <vertAlign val="superscript"/>
        <sz val="12"/>
        <color theme="1"/>
        <rFont val="Calibri"/>
        <family val="2"/>
        <charset val="204"/>
        <scheme val="minor"/>
      </rPr>
      <t>т</t>
    </r>
  </si>
  <si>
    <r>
      <t>L</t>
    </r>
    <r>
      <rPr>
        <b/>
        <vertAlign val="superscript"/>
        <sz val="12"/>
        <color theme="1"/>
        <rFont val="Calibri"/>
        <family val="2"/>
        <charset val="204"/>
        <scheme val="minor"/>
      </rPr>
      <t>т</t>
    </r>
  </si>
  <si>
    <t>Опред L</t>
  </si>
  <si>
    <t>Опред N</t>
  </si>
  <si>
    <t>Опред J</t>
  </si>
  <si>
    <t>Опред K</t>
  </si>
  <si>
    <r>
      <t>Матрица P</t>
    </r>
    <r>
      <rPr>
        <b/>
        <vertAlign val="subscript"/>
        <sz val="11"/>
        <color theme="1"/>
        <rFont val="Calibri"/>
        <family val="2"/>
        <charset val="204"/>
        <scheme val="minor"/>
      </rPr>
      <t>4x4</t>
    </r>
  </si>
  <si>
    <t>Опред P</t>
  </si>
  <si>
    <r>
      <t>Матрица P</t>
    </r>
    <r>
      <rPr>
        <b/>
        <vertAlign val="subscript"/>
        <sz val="12"/>
        <color theme="1"/>
        <rFont val="Calibri"/>
        <family val="2"/>
        <charset val="204"/>
        <scheme val="minor"/>
      </rPr>
      <t>4x4</t>
    </r>
  </si>
  <si>
    <r>
      <t>P</t>
    </r>
    <r>
      <rPr>
        <b/>
        <vertAlign val="superscript"/>
        <sz val="11"/>
        <color theme="1"/>
        <rFont val="Calibri"/>
        <family val="2"/>
        <charset val="204"/>
        <scheme val="minor"/>
      </rPr>
      <t>-1</t>
    </r>
  </si>
  <si>
    <r>
      <t>N</t>
    </r>
    <r>
      <rPr>
        <b/>
        <vertAlign val="superscript"/>
        <sz val="11"/>
        <color theme="1"/>
        <rFont val="Calibri"/>
        <family val="2"/>
        <charset val="204"/>
        <scheme val="minor"/>
      </rPr>
      <t>-1</t>
    </r>
  </si>
  <si>
    <r>
      <t>L</t>
    </r>
    <r>
      <rPr>
        <b/>
        <vertAlign val="superscript"/>
        <sz val="11"/>
        <color theme="1"/>
        <rFont val="Calibri"/>
        <family val="2"/>
        <charset val="204"/>
        <scheme val="minor"/>
      </rPr>
      <t>-1</t>
    </r>
  </si>
  <si>
    <r>
      <t>K</t>
    </r>
    <r>
      <rPr>
        <b/>
        <vertAlign val="superscript"/>
        <sz val="11"/>
        <color theme="1"/>
        <rFont val="Calibri"/>
        <family val="2"/>
        <charset val="204"/>
        <scheme val="minor"/>
      </rPr>
      <t>-1</t>
    </r>
  </si>
  <si>
    <r>
      <t>J</t>
    </r>
    <r>
      <rPr>
        <b/>
        <vertAlign val="superscript"/>
        <sz val="11"/>
        <color theme="1"/>
        <rFont val="Calibri"/>
        <family val="2"/>
        <charset val="204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</si>
</sst>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vertAlign val="subscript"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vertAlign val="superscript"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2" fillId="2" borderId="1" xfId="1"/>
    <xf numFmtId="0" fontId="7" fillId="0" borderId="0" xfId="0" applyFont="1"/>
    <xf numFmtId="0" fontId="8" fillId="2" borderId="1" xfId="1" applyFont="1"/>
    <xf numFmtId="0" fontId="7" fillId="3" borderId="2" xfId="2" applyFont="1" applyBorder="1"/>
    <xf numFmtId="0" fontId="3" fillId="0" borderId="0" xfId="0" applyFont="1"/>
    <xf numFmtId="0" fontId="11" fillId="0" borderId="0" xfId="0" applyFont="1"/>
    <xf numFmtId="0" fontId="12" fillId="2" borderId="1" xfId="1" applyFont="1"/>
    <xf numFmtId="0" fontId="1" fillId="3" borderId="1" xfId="2" applyBorder="1"/>
  </cellXfs>
  <cellStyles count="3">
    <cellStyle name="40% — акцент3" xfId="2" builtinId="39"/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5"/>
  <sheetViews>
    <sheetView topLeftCell="AL1" zoomScaleNormal="100" workbookViewId="0">
      <selection activeCell="AO22" sqref="AO22"/>
    </sheetView>
  </sheetViews>
  <sheetFormatPr defaultRowHeight="15" x14ac:dyDescent="0.25"/>
  <sheetData>
    <row r="1" spans="1:57" ht="18.75" x14ac:dyDescent="0.35">
      <c r="A1" s="2" t="s">
        <v>19</v>
      </c>
      <c r="B1" s="4"/>
      <c r="C1" s="4"/>
      <c r="D1" s="4"/>
      <c r="E1" s="4"/>
      <c r="F1" s="4"/>
      <c r="G1" s="2" t="s">
        <v>4</v>
      </c>
      <c r="H1" s="4"/>
      <c r="I1" s="4"/>
      <c r="J1" s="4"/>
      <c r="K1" s="4"/>
      <c r="L1" s="2" t="s">
        <v>5</v>
      </c>
      <c r="M1" s="4"/>
      <c r="N1" s="4"/>
      <c r="O1" s="4"/>
      <c r="P1" s="4"/>
      <c r="Q1" s="2" t="s">
        <v>20</v>
      </c>
      <c r="R1" s="4"/>
      <c r="S1" s="4"/>
      <c r="T1" s="4"/>
      <c r="U1" s="4"/>
      <c r="V1" s="2" t="s">
        <v>6</v>
      </c>
      <c r="W1" s="4"/>
      <c r="X1" s="4"/>
      <c r="Y1" s="4"/>
      <c r="Z1" s="2" t="s">
        <v>7</v>
      </c>
      <c r="AA1" s="4"/>
      <c r="AB1" s="4"/>
      <c r="AC1" s="4"/>
      <c r="AD1" s="2" t="s">
        <v>8</v>
      </c>
      <c r="AE1" s="4"/>
      <c r="AF1" s="4"/>
      <c r="AG1" s="4"/>
      <c r="AH1" s="2" t="s">
        <v>9</v>
      </c>
      <c r="AI1" s="4"/>
      <c r="AJ1" s="4"/>
      <c r="AK1" s="4"/>
      <c r="AL1" s="2" t="s">
        <v>32</v>
      </c>
      <c r="AM1" s="4"/>
      <c r="AN1" s="4"/>
      <c r="AO1" s="2" t="s">
        <v>33</v>
      </c>
      <c r="AP1" s="4"/>
      <c r="AQ1" s="4"/>
      <c r="AR1" s="4"/>
      <c r="AS1" s="2" t="s">
        <v>34</v>
      </c>
      <c r="AT1" s="4"/>
      <c r="AU1" s="4"/>
      <c r="AV1" s="4"/>
      <c r="AW1" s="4"/>
      <c r="AX1" s="4"/>
      <c r="AY1" s="2" t="s">
        <v>35</v>
      </c>
      <c r="AZ1" s="4"/>
      <c r="BA1" s="4"/>
      <c r="BB1" s="4"/>
      <c r="BC1" s="4"/>
      <c r="BD1" s="4"/>
      <c r="BE1" s="1"/>
    </row>
    <row r="2" spans="1:57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1"/>
    </row>
    <row r="3" spans="1:57" ht="15.75" x14ac:dyDescent="0.25">
      <c r="A3" s="5">
        <v>15</v>
      </c>
      <c r="B3" s="5">
        <v>7</v>
      </c>
      <c r="C3" s="5">
        <v>9</v>
      </c>
      <c r="D3" s="5">
        <v>6</v>
      </c>
      <c r="E3" s="4"/>
      <c r="F3" s="4"/>
      <c r="G3" s="5">
        <v>6</v>
      </c>
      <c r="H3" s="5">
        <v>7</v>
      </c>
      <c r="I3" s="5">
        <v>33</v>
      </c>
      <c r="J3" s="5">
        <v>0</v>
      </c>
      <c r="K3" s="4"/>
      <c r="L3" s="5">
        <v>11</v>
      </c>
      <c r="M3" s="5">
        <v>15</v>
      </c>
      <c r="N3" s="5">
        <v>10</v>
      </c>
      <c r="O3" s="5">
        <v>12</v>
      </c>
      <c r="P3" s="4"/>
      <c r="Q3" s="5">
        <v>18</v>
      </c>
      <c r="R3" s="5">
        <v>8</v>
      </c>
      <c r="S3" s="5">
        <v>7</v>
      </c>
      <c r="T3" s="5">
        <v>28</v>
      </c>
      <c r="U3" s="4"/>
      <c r="V3" s="5">
        <v>4</v>
      </c>
      <c r="W3" s="5">
        <v>3</v>
      </c>
      <c r="X3" s="5">
        <v>5</v>
      </c>
      <c r="Y3" s="4"/>
      <c r="Z3" s="5">
        <v>66</v>
      </c>
      <c r="AA3" s="5">
        <v>3</v>
      </c>
      <c r="AB3" s="5">
        <v>22</v>
      </c>
      <c r="AC3" s="4"/>
      <c r="AD3" s="5">
        <v>15</v>
      </c>
      <c r="AE3" s="5">
        <v>44</v>
      </c>
      <c r="AF3" s="5">
        <v>5</v>
      </c>
      <c r="AG3" s="4"/>
      <c r="AH3" s="5">
        <v>6</v>
      </c>
      <c r="AI3" s="5">
        <v>4</v>
      </c>
      <c r="AJ3" s="5">
        <v>5</v>
      </c>
      <c r="AK3" s="4"/>
      <c r="AL3" s="5">
        <v>5</v>
      </c>
      <c r="AM3" s="5">
        <v>4</v>
      </c>
      <c r="AN3" s="4"/>
      <c r="AO3" s="5">
        <v>7</v>
      </c>
      <c r="AP3" s="5">
        <v>54</v>
      </c>
      <c r="AQ3" s="4"/>
      <c r="AR3" s="4"/>
      <c r="AS3" s="5">
        <v>5</v>
      </c>
      <c r="AT3" s="5">
        <v>0</v>
      </c>
      <c r="AU3" s="5">
        <v>33</v>
      </c>
      <c r="AV3" s="5">
        <v>4</v>
      </c>
      <c r="AW3" s="5">
        <v>58</v>
      </c>
      <c r="AX3" s="4"/>
      <c r="AY3" s="5">
        <v>44</v>
      </c>
      <c r="AZ3" s="5">
        <v>4</v>
      </c>
      <c r="BA3" s="5">
        <v>3</v>
      </c>
      <c r="BB3" s="5">
        <v>1</v>
      </c>
      <c r="BC3" s="5">
        <v>5</v>
      </c>
      <c r="BD3" s="4"/>
      <c r="BE3" s="1"/>
    </row>
    <row r="4" spans="1:57" ht="15.75" x14ac:dyDescent="0.25">
      <c r="A4" s="5">
        <v>2</v>
      </c>
      <c r="B4" s="5">
        <v>3</v>
      </c>
      <c r="C4" s="5">
        <v>0</v>
      </c>
      <c r="D4" s="5">
        <v>22</v>
      </c>
      <c r="E4" s="4"/>
      <c r="F4" s="4"/>
      <c r="G4" s="5">
        <v>2</v>
      </c>
      <c r="H4" s="5">
        <v>3</v>
      </c>
      <c r="I4" s="5">
        <v>5</v>
      </c>
      <c r="J4" s="5">
        <v>31</v>
      </c>
      <c r="K4" s="4"/>
      <c r="L4" s="5">
        <v>4</v>
      </c>
      <c r="M4" s="5">
        <v>9</v>
      </c>
      <c r="N4" s="5">
        <v>7</v>
      </c>
      <c r="O4" s="5">
        <v>3</v>
      </c>
      <c r="P4" s="4"/>
      <c r="Q4" s="5">
        <v>11</v>
      </c>
      <c r="R4" s="5">
        <v>16</v>
      </c>
      <c r="S4" s="5">
        <v>45</v>
      </c>
      <c r="T4" s="5">
        <v>18</v>
      </c>
      <c r="U4" s="4"/>
      <c r="V4" s="5">
        <v>6</v>
      </c>
      <c r="W4" s="5">
        <v>17</v>
      </c>
      <c r="X4" s="5">
        <v>46</v>
      </c>
      <c r="Y4" s="4"/>
      <c r="Z4" s="5">
        <v>4</v>
      </c>
      <c r="AA4" s="5">
        <v>84</v>
      </c>
      <c r="AB4" s="5">
        <v>25</v>
      </c>
      <c r="AC4" s="4"/>
      <c r="AD4" s="5">
        <v>12</v>
      </c>
      <c r="AE4" s="5">
        <v>3</v>
      </c>
      <c r="AF4" s="5">
        <v>8</v>
      </c>
      <c r="AG4" s="4"/>
      <c r="AH4" s="5">
        <v>7</v>
      </c>
      <c r="AI4" s="5">
        <v>88</v>
      </c>
      <c r="AJ4" s="5">
        <v>55</v>
      </c>
      <c r="AK4" s="4"/>
      <c r="AL4" s="5">
        <v>7</v>
      </c>
      <c r="AM4" s="5">
        <v>11</v>
      </c>
      <c r="AN4" s="4"/>
      <c r="AO4" s="5">
        <v>9</v>
      </c>
      <c r="AP4" s="5">
        <v>33</v>
      </c>
      <c r="AQ4" s="4"/>
      <c r="AR4" s="4"/>
      <c r="AS4" s="5">
        <v>26</v>
      </c>
      <c r="AT4" s="5">
        <v>56</v>
      </c>
      <c r="AU4" s="5">
        <v>5</v>
      </c>
      <c r="AV4" s="5">
        <v>4</v>
      </c>
      <c r="AW4" s="5">
        <v>1</v>
      </c>
      <c r="AX4" s="4"/>
      <c r="AY4" s="5">
        <v>23</v>
      </c>
      <c r="AZ4" s="5">
        <v>5</v>
      </c>
      <c r="BA4" s="5">
        <v>78</v>
      </c>
      <c r="BB4" s="5">
        <v>1</v>
      </c>
      <c r="BC4" s="5">
        <v>67</v>
      </c>
      <c r="BD4" s="4"/>
      <c r="BE4" s="1"/>
    </row>
    <row r="5" spans="1:57" ht="15.75" x14ac:dyDescent="0.25">
      <c r="A5" s="5">
        <v>4</v>
      </c>
      <c r="B5" s="5">
        <v>7</v>
      </c>
      <c r="C5" s="5">
        <v>5</v>
      </c>
      <c r="D5" s="5">
        <v>18</v>
      </c>
      <c r="E5" s="4"/>
      <c r="F5" s="4"/>
      <c r="G5" s="5">
        <v>7</v>
      </c>
      <c r="H5" s="5">
        <v>17</v>
      </c>
      <c r="I5" s="5">
        <v>13</v>
      </c>
      <c r="J5" s="5">
        <v>6</v>
      </c>
      <c r="K5" s="4"/>
      <c r="L5" s="5">
        <v>5</v>
      </c>
      <c r="M5" s="5">
        <v>7</v>
      </c>
      <c r="N5" s="5">
        <v>51</v>
      </c>
      <c r="O5" s="5">
        <v>6</v>
      </c>
      <c r="P5" s="4"/>
      <c r="Q5" s="5">
        <v>3</v>
      </c>
      <c r="R5" s="5">
        <v>35</v>
      </c>
      <c r="S5" s="5">
        <v>14</v>
      </c>
      <c r="T5" s="5">
        <v>8</v>
      </c>
      <c r="U5" s="4"/>
      <c r="V5" s="5">
        <v>22</v>
      </c>
      <c r="W5" s="5">
        <v>26</v>
      </c>
      <c r="X5" s="5">
        <v>3</v>
      </c>
      <c r="Y5" s="4"/>
      <c r="Z5" s="5">
        <v>3</v>
      </c>
      <c r="AA5" s="5">
        <v>45</v>
      </c>
      <c r="AB5" s="5">
        <v>75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>
        <v>4</v>
      </c>
      <c r="AT5" s="5">
        <v>22</v>
      </c>
      <c r="AU5" s="5">
        <v>4</v>
      </c>
      <c r="AV5" s="5">
        <v>44</v>
      </c>
      <c r="AW5" s="5">
        <v>22</v>
      </c>
      <c r="AX5" s="4"/>
      <c r="AY5" s="5">
        <v>32</v>
      </c>
      <c r="AZ5" s="5">
        <v>66</v>
      </c>
      <c r="BA5" s="5">
        <v>8</v>
      </c>
      <c r="BB5" s="5">
        <v>5</v>
      </c>
      <c r="BC5" s="5">
        <v>88</v>
      </c>
      <c r="BD5" s="4"/>
      <c r="BE5" s="1"/>
    </row>
    <row r="6" spans="1:57" ht="15.75" x14ac:dyDescent="0.25">
      <c r="A6" s="5">
        <v>5</v>
      </c>
      <c r="B6" s="5">
        <v>36</v>
      </c>
      <c r="C6" s="5">
        <v>31</v>
      </c>
      <c r="D6" s="5">
        <v>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>
        <v>12</v>
      </c>
      <c r="R6" s="5">
        <v>33</v>
      </c>
      <c r="S6" s="5">
        <v>75</v>
      </c>
      <c r="T6" s="5">
        <v>22</v>
      </c>
      <c r="U6" s="4"/>
      <c r="V6" s="5">
        <v>14</v>
      </c>
      <c r="W6" s="5">
        <v>5</v>
      </c>
      <c r="X6" s="5">
        <v>4</v>
      </c>
      <c r="Y6" s="4"/>
      <c r="Z6" s="5">
        <v>7</v>
      </c>
      <c r="AA6" s="5">
        <v>66</v>
      </c>
      <c r="AB6" s="5">
        <v>2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5">
        <v>41</v>
      </c>
      <c r="AT6" s="5">
        <v>1</v>
      </c>
      <c r="AU6" s="5">
        <v>15</v>
      </c>
      <c r="AV6" s="5">
        <v>17</v>
      </c>
      <c r="AW6" s="5">
        <v>11</v>
      </c>
      <c r="AX6" s="4"/>
      <c r="AY6" s="5">
        <v>1</v>
      </c>
      <c r="AZ6" s="5">
        <v>4</v>
      </c>
      <c r="BA6" s="5">
        <v>43</v>
      </c>
      <c r="BB6" s="5">
        <v>23</v>
      </c>
      <c r="BC6" s="5">
        <v>5</v>
      </c>
      <c r="BD6" s="4"/>
      <c r="BE6" s="1"/>
    </row>
    <row r="7" spans="1:57" ht="15.75" x14ac:dyDescent="0.25">
      <c r="A7" s="5">
        <v>6</v>
      </c>
      <c r="B7" s="5">
        <v>4</v>
      </c>
      <c r="C7" s="5">
        <v>6</v>
      </c>
      <c r="D7" s="5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>
        <v>44</v>
      </c>
      <c r="R7" s="5">
        <v>21</v>
      </c>
      <c r="S7" s="5">
        <v>5</v>
      </c>
      <c r="T7" s="5">
        <v>8</v>
      </c>
      <c r="U7" s="4"/>
      <c r="V7" s="5">
        <v>60</v>
      </c>
      <c r="W7" s="5">
        <v>3</v>
      </c>
      <c r="X7" s="5">
        <v>22</v>
      </c>
      <c r="Y7" s="4"/>
      <c r="Z7" s="5">
        <v>32</v>
      </c>
      <c r="AA7" s="5">
        <v>6</v>
      </c>
      <c r="AB7" s="5">
        <v>1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5">
        <v>7</v>
      </c>
      <c r="AT7" s="5">
        <v>11</v>
      </c>
      <c r="AU7" s="5">
        <v>15</v>
      </c>
      <c r="AV7" s="5">
        <v>35</v>
      </c>
      <c r="AW7" s="5">
        <v>99</v>
      </c>
      <c r="AX7" s="4"/>
      <c r="AY7" s="5">
        <v>44</v>
      </c>
      <c r="AZ7" s="5">
        <v>6</v>
      </c>
      <c r="BA7" s="5">
        <v>75</v>
      </c>
      <c r="BB7" s="5">
        <v>2</v>
      </c>
      <c r="BC7" s="5">
        <v>13</v>
      </c>
      <c r="BD7" s="4"/>
      <c r="BE7" s="1"/>
    </row>
    <row r="8" spans="1:57" ht="15.7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1"/>
    </row>
    <row r="9" spans="1:57" ht="15.7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1"/>
    </row>
    <row r="10" spans="1:57" ht="15.75" x14ac:dyDescent="0.25">
      <c r="A10" s="2" t="s">
        <v>0</v>
      </c>
      <c r="B10" s="4"/>
      <c r="C10" s="4"/>
      <c r="D10" s="4"/>
      <c r="E10" s="4"/>
      <c r="F10" s="4"/>
      <c r="G10" s="2" t="s">
        <v>1</v>
      </c>
      <c r="H10" s="4"/>
      <c r="I10" s="4"/>
      <c r="J10" s="4"/>
      <c r="K10" s="4"/>
      <c r="L10" s="2" t="s">
        <v>2</v>
      </c>
      <c r="M10" s="4"/>
      <c r="N10" s="4"/>
      <c r="O10" s="4"/>
      <c r="P10" s="2" t="s">
        <v>3</v>
      </c>
      <c r="Q10" s="4"/>
      <c r="R10" s="4"/>
      <c r="S10" s="4"/>
      <c r="T10" s="2" t="s">
        <v>13</v>
      </c>
      <c r="U10" s="4"/>
      <c r="V10" s="4"/>
      <c r="W10" s="2" t="s">
        <v>26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1"/>
    </row>
    <row r="11" spans="1:57" ht="15.7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1"/>
      <c r="BA11" s="1"/>
      <c r="BB11" s="1"/>
      <c r="BC11" s="1"/>
      <c r="BD11" s="1"/>
      <c r="BE11" s="1"/>
    </row>
    <row r="12" spans="1:57" ht="15.75" x14ac:dyDescent="0.25">
      <c r="A12" s="5">
        <f>A3+Q3</f>
        <v>33</v>
      </c>
      <c r="B12" s="5">
        <f t="shared" ref="B12:D12" si="0">B3+R3</f>
        <v>15</v>
      </c>
      <c r="C12" s="5">
        <f t="shared" si="0"/>
        <v>16</v>
      </c>
      <c r="D12" s="5">
        <f t="shared" si="0"/>
        <v>34</v>
      </c>
      <c r="E12" s="4"/>
      <c r="F12" s="4"/>
      <c r="G12" s="5">
        <f>G3+L3</f>
        <v>17</v>
      </c>
      <c r="H12" s="5">
        <f t="shared" ref="H12:J12" si="1">H3+M3</f>
        <v>22</v>
      </c>
      <c r="I12" s="5">
        <f t="shared" si="1"/>
        <v>43</v>
      </c>
      <c r="J12" s="5">
        <f t="shared" si="1"/>
        <v>12</v>
      </c>
      <c r="K12" s="4"/>
      <c r="L12" s="5">
        <f>V3+Z3</f>
        <v>70</v>
      </c>
      <c r="M12" s="5">
        <f t="shared" ref="M12:N12" si="2">W3+AA3</f>
        <v>6</v>
      </c>
      <c r="N12" s="5">
        <f t="shared" si="2"/>
        <v>27</v>
      </c>
      <c r="O12" s="4"/>
      <c r="P12" s="5">
        <f>AD3+AH3</f>
        <v>21</v>
      </c>
      <c r="Q12" s="5">
        <f t="shared" ref="Q12:R12" si="3">AE3+AI3</f>
        <v>48</v>
      </c>
      <c r="R12" s="5">
        <f t="shared" si="3"/>
        <v>10</v>
      </c>
      <c r="S12" s="4"/>
      <c r="T12" s="5">
        <f>AL3+AO3</f>
        <v>12</v>
      </c>
      <c r="U12" s="5">
        <f>AM3+AP3</f>
        <v>58</v>
      </c>
      <c r="V12" s="4"/>
      <c r="W12" s="5">
        <f>AS3+AY3</f>
        <v>49</v>
      </c>
      <c r="X12" s="5">
        <f t="shared" ref="X12:AA12" si="4">AT3+AZ3</f>
        <v>4</v>
      </c>
      <c r="Y12" s="5">
        <f t="shared" si="4"/>
        <v>36</v>
      </c>
      <c r="Z12" s="5">
        <f t="shared" si="4"/>
        <v>5</v>
      </c>
      <c r="AA12" s="5">
        <f t="shared" si="4"/>
        <v>63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1"/>
      <c r="BA12" s="1"/>
      <c r="BB12" s="1"/>
      <c r="BC12" s="1"/>
      <c r="BD12" s="1"/>
      <c r="BE12" s="1"/>
    </row>
    <row r="13" spans="1:57" ht="15.75" x14ac:dyDescent="0.25">
      <c r="A13" s="5">
        <f t="shared" ref="A13:A16" si="5">A4+Q4</f>
        <v>13</v>
      </c>
      <c r="B13" s="5">
        <f t="shared" ref="B13:B16" si="6">B4+R4</f>
        <v>19</v>
      </c>
      <c r="C13" s="5">
        <f t="shared" ref="C13:C16" si="7">C4+S4</f>
        <v>45</v>
      </c>
      <c r="D13" s="5">
        <f t="shared" ref="D13:E16" si="8">D4+T4</f>
        <v>40</v>
      </c>
      <c r="E13" s="4"/>
      <c r="F13" s="4"/>
      <c r="G13" s="5">
        <f t="shared" ref="G13:G14" si="9">G4+L4</f>
        <v>6</v>
      </c>
      <c r="H13" s="5">
        <f t="shared" ref="H13:H14" si="10">H4+M4</f>
        <v>12</v>
      </c>
      <c r="I13" s="5">
        <f t="shared" ref="I13:I14" si="11">I4+N4</f>
        <v>12</v>
      </c>
      <c r="J13" s="5">
        <f t="shared" ref="J13:J14" si="12">J4+O4</f>
        <v>34</v>
      </c>
      <c r="K13" s="4"/>
      <c r="L13" s="5">
        <f t="shared" ref="L13:L16" si="13">V4+Z4</f>
        <v>10</v>
      </c>
      <c r="M13" s="5">
        <f t="shared" ref="M13:M16" si="14">W4+AA4</f>
        <v>101</v>
      </c>
      <c r="N13" s="5">
        <f t="shared" ref="N13:N16" si="15">X4+AB4</f>
        <v>71</v>
      </c>
      <c r="O13" s="4"/>
      <c r="P13" s="5">
        <f>AD4+AH4</f>
        <v>19</v>
      </c>
      <c r="Q13" s="5">
        <f t="shared" ref="Q13" si="16">AE4+AI4</f>
        <v>91</v>
      </c>
      <c r="R13" s="5">
        <f t="shared" ref="R13" si="17">AF4+AJ4</f>
        <v>63</v>
      </c>
      <c r="S13" s="4"/>
      <c r="T13" s="5">
        <f>AL4+AO4</f>
        <v>16</v>
      </c>
      <c r="U13" s="5">
        <f>AM4+AP4</f>
        <v>44</v>
      </c>
      <c r="V13" s="4"/>
      <c r="W13" s="5">
        <f t="shared" ref="W13:W17" si="18">AS4+AY4</f>
        <v>49</v>
      </c>
      <c r="X13" s="5">
        <f t="shared" ref="X13:X17" si="19">AT4+AZ4</f>
        <v>61</v>
      </c>
      <c r="Y13" s="5">
        <f t="shared" ref="Y13:Y17" si="20">AU4+BA4</f>
        <v>83</v>
      </c>
      <c r="Z13" s="5">
        <f t="shared" ref="Z13:Z17" si="21">AV4+BB4</f>
        <v>5</v>
      </c>
      <c r="AA13" s="5">
        <f t="shared" ref="AA13:AA17" si="22">AW4+BC4</f>
        <v>68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1"/>
      <c r="BA13" s="1"/>
      <c r="BB13" s="1"/>
      <c r="BC13" s="1"/>
      <c r="BD13" s="1"/>
      <c r="BE13" s="1"/>
    </row>
    <row r="14" spans="1:57" ht="15.75" x14ac:dyDescent="0.25">
      <c r="A14" s="5">
        <f t="shared" si="5"/>
        <v>7</v>
      </c>
      <c r="B14" s="5">
        <f t="shared" si="6"/>
        <v>42</v>
      </c>
      <c r="C14" s="5">
        <f t="shared" si="7"/>
        <v>19</v>
      </c>
      <c r="D14" s="5">
        <f t="shared" si="8"/>
        <v>26</v>
      </c>
      <c r="E14" s="4"/>
      <c r="F14" s="4"/>
      <c r="G14" s="5">
        <f t="shared" si="9"/>
        <v>12</v>
      </c>
      <c r="H14" s="5">
        <f t="shared" si="10"/>
        <v>24</v>
      </c>
      <c r="I14" s="5">
        <f t="shared" si="11"/>
        <v>64</v>
      </c>
      <c r="J14" s="5">
        <f t="shared" si="12"/>
        <v>12</v>
      </c>
      <c r="K14" s="4"/>
      <c r="L14" s="5">
        <f t="shared" si="13"/>
        <v>25</v>
      </c>
      <c r="M14" s="5">
        <f t="shared" si="14"/>
        <v>71</v>
      </c>
      <c r="N14" s="5">
        <f t="shared" si="15"/>
        <v>78</v>
      </c>
      <c r="O14" s="4"/>
      <c r="P14" s="4"/>
      <c r="Q14" s="4"/>
      <c r="R14" s="4"/>
      <c r="S14" s="4"/>
      <c r="T14" s="4"/>
      <c r="U14" s="4"/>
      <c r="V14" s="4"/>
      <c r="W14" s="5">
        <f t="shared" si="18"/>
        <v>36</v>
      </c>
      <c r="X14" s="5">
        <f t="shared" si="19"/>
        <v>88</v>
      </c>
      <c r="Y14" s="5">
        <f t="shared" si="20"/>
        <v>12</v>
      </c>
      <c r="Z14" s="5">
        <f t="shared" si="21"/>
        <v>49</v>
      </c>
      <c r="AA14" s="5">
        <f t="shared" si="22"/>
        <v>110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1"/>
      <c r="BA14" s="1"/>
      <c r="BB14" s="1"/>
      <c r="BC14" s="1"/>
      <c r="BD14" s="1"/>
      <c r="BE14" s="1"/>
    </row>
    <row r="15" spans="1:57" ht="15.75" x14ac:dyDescent="0.25">
      <c r="A15" s="5">
        <f t="shared" si="5"/>
        <v>17</v>
      </c>
      <c r="B15" s="5">
        <f t="shared" si="6"/>
        <v>69</v>
      </c>
      <c r="C15" s="5">
        <f t="shared" si="7"/>
        <v>106</v>
      </c>
      <c r="D15" s="5">
        <f t="shared" si="8"/>
        <v>38</v>
      </c>
      <c r="E15" s="4"/>
      <c r="F15" s="4"/>
      <c r="G15" s="4"/>
      <c r="H15" s="4"/>
      <c r="I15" s="4"/>
      <c r="J15" s="4"/>
      <c r="K15" s="4"/>
      <c r="L15" s="5">
        <f t="shared" si="13"/>
        <v>21</v>
      </c>
      <c r="M15" s="5">
        <f t="shared" si="14"/>
        <v>71</v>
      </c>
      <c r="N15" s="5">
        <f t="shared" si="15"/>
        <v>6</v>
      </c>
      <c r="O15" s="4"/>
      <c r="P15" s="4"/>
      <c r="Q15" s="4"/>
      <c r="R15" s="4"/>
      <c r="S15" s="4"/>
      <c r="T15" s="4"/>
      <c r="U15" s="4"/>
      <c r="V15" s="4"/>
      <c r="W15" s="5">
        <f t="shared" si="18"/>
        <v>42</v>
      </c>
      <c r="X15" s="5">
        <f t="shared" si="19"/>
        <v>5</v>
      </c>
      <c r="Y15" s="5">
        <f t="shared" si="20"/>
        <v>58</v>
      </c>
      <c r="Z15" s="5">
        <f t="shared" si="21"/>
        <v>40</v>
      </c>
      <c r="AA15" s="5">
        <f t="shared" si="22"/>
        <v>16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1"/>
      <c r="BA15" s="1"/>
      <c r="BB15" s="1"/>
      <c r="BC15" s="1"/>
      <c r="BD15" s="1"/>
      <c r="BE15" s="1"/>
    </row>
    <row r="16" spans="1:57" ht="15.75" x14ac:dyDescent="0.25">
      <c r="A16" s="5">
        <f t="shared" si="5"/>
        <v>50</v>
      </c>
      <c r="B16" s="5">
        <f t="shared" si="6"/>
        <v>25</v>
      </c>
      <c r="C16" s="5">
        <f t="shared" si="7"/>
        <v>11</v>
      </c>
      <c r="D16" s="5">
        <f t="shared" si="8"/>
        <v>15</v>
      </c>
      <c r="E16" s="4"/>
      <c r="F16" s="4"/>
      <c r="G16" s="4"/>
      <c r="H16" s="4"/>
      <c r="I16" s="4"/>
      <c r="J16" s="4"/>
      <c r="K16" s="4"/>
      <c r="L16" s="5">
        <f t="shared" si="13"/>
        <v>92</v>
      </c>
      <c r="M16" s="5">
        <f t="shared" si="14"/>
        <v>9</v>
      </c>
      <c r="N16" s="5">
        <f t="shared" si="15"/>
        <v>23</v>
      </c>
      <c r="O16" s="4"/>
      <c r="P16" s="4"/>
      <c r="Q16" s="4"/>
      <c r="R16" s="4"/>
      <c r="S16" s="4"/>
      <c r="T16" s="4"/>
      <c r="U16" s="4"/>
      <c r="V16" s="4"/>
      <c r="W16" s="5">
        <f t="shared" si="18"/>
        <v>51</v>
      </c>
      <c r="X16" s="5">
        <f t="shared" si="19"/>
        <v>17</v>
      </c>
      <c r="Y16" s="5">
        <f t="shared" si="20"/>
        <v>90</v>
      </c>
      <c r="Z16" s="5">
        <f t="shared" si="21"/>
        <v>37</v>
      </c>
      <c r="AA16" s="5">
        <f t="shared" si="22"/>
        <v>112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1"/>
      <c r="BA16" s="1"/>
      <c r="BB16" s="1"/>
      <c r="BC16" s="1"/>
      <c r="BD16" s="1"/>
      <c r="BE16" s="1"/>
    </row>
    <row r="17" spans="1:57" ht="15.7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1"/>
      <c r="BA17" s="1"/>
      <c r="BB17" s="1"/>
      <c r="BC17" s="1"/>
      <c r="BD17" s="1"/>
      <c r="BE17" s="1"/>
    </row>
    <row r="18" spans="1:57" ht="15.7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1"/>
      <c r="BA18" s="1"/>
      <c r="BB18" s="1"/>
      <c r="BC18" s="1"/>
      <c r="BD18" s="1"/>
      <c r="BE18" s="1"/>
    </row>
    <row r="19" spans="1:57" ht="15.75" x14ac:dyDescent="0.25">
      <c r="A19" s="2" t="s">
        <v>10</v>
      </c>
      <c r="B19" s="4"/>
      <c r="C19" s="4"/>
      <c r="D19" s="4"/>
      <c r="E19" s="4"/>
      <c r="F19" s="4"/>
      <c r="G19" s="2" t="s">
        <v>11</v>
      </c>
      <c r="H19" s="4"/>
      <c r="I19" s="4"/>
      <c r="J19" s="4"/>
      <c r="K19" s="4"/>
      <c r="L19" s="2" t="s">
        <v>12</v>
      </c>
      <c r="M19" s="4"/>
      <c r="N19" s="4"/>
      <c r="O19" s="4"/>
      <c r="P19" s="2" t="s">
        <v>27</v>
      </c>
      <c r="Q19" s="4"/>
      <c r="R19" s="4"/>
      <c r="S19" s="4"/>
      <c r="T19" s="2" t="s">
        <v>28</v>
      </c>
      <c r="U19" s="4"/>
      <c r="V19" s="4"/>
      <c r="W19" s="2" t="s">
        <v>29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1"/>
      <c r="BA19" s="1"/>
      <c r="BB19" s="1"/>
      <c r="BC19" s="1"/>
      <c r="BD19" s="1"/>
      <c r="BE19" s="1"/>
    </row>
    <row r="20" spans="1:57" ht="15.7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1"/>
      <c r="BA20" s="1"/>
      <c r="BB20" s="1"/>
      <c r="BC20" s="1"/>
      <c r="BD20" s="1"/>
      <c r="BE20" s="1"/>
    </row>
    <row r="21" spans="1:57" ht="15.75" x14ac:dyDescent="0.25">
      <c r="A21" s="5">
        <f>A3-Q3</f>
        <v>-3</v>
      </c>
      <c r="B21" s="5">
        <f t="shared" ref="B21:E21" si="23">B3-R3</f>
        <v>-1</v>
      </c>
      <c r="C21" s="5">
        <f t="shared" si="23"/>
        <v>2</v>
      </c>
      <c r="D21" s="5">
        <f t="shared" si="23"/>
        <v>-22</v>
      </c>
      <c r="E21" s="4"/>
      <c r="F21" s="4"/>
      <c r="G21" s="5">
        <f>G3-L3</f>
        <v>-5</v>
      </c>
      <c r="H21" s="5">
        <f t="shared" ref="H21:J21" si="24">H3-M3</f>
        <v>-8</v>
      </c>
      <c r="I21" s="5">
        <f t="shared" si="24"/>
        <v>23</v>
      </c>
      <c r="J21" s="5">
        <f t="shared" si="24"/>
        <v>-12</v>
      </c>
      <c r="K21" s="4"/>
      <c r="L21" s="5">
        <f>V3-Z3</f>
        <v>-62</v>
      </c>
      <c r="M21" s="5">
        <f t="shared" ref="M21:N21" si="25">W3-AA3</f>
        <v>0</v>
      </c>
      <c r="N21" s="5">
        <f t="shared" si="25"/>
        <v>-17</v>
      </c>
      <c r="O21" s="4"/>
      <c r="P21" s="5">
        <f>AD3-AH3</f>
        <v>9</v>
      </c>
      <c r="Q21" s="5">
        <f t="shared" ref="Q21:R21" si="26">AE3-AI3</f>
        <v>40</v>
      </c>
      <c r="R21" s="5">
        <f t="shared" si="26"/>
        <v>0</v>
      </c>
      <c r="S21" s="4"/>
      <c r="T21" s="5">
        <f>AL3-AO3</f>
        <v>-2</v>
      </c>
      <c r="U21" s="5">
        <f>AM3-AP3</f>
        <v>-50</v>
      </c>
      <c r="V21" s="4"/>
      <c r="W21" s="5">
        <f>AS3-AY3</f>
        <v>-39</v>
      </c>
      <c r="X21" s="5">
        <f t="shared" ref="X21:AA21" si="27">AT3-AZ3</f>
        <v>-4</v>
      </c>
      <c r="Y21" s="5">
        <f t="shared" si="27"/>
        <v>30</v>
      </c>
      <c r="Z21" s="5">
        <f t="shared" si="27"/>
        <v>3</v>
      </c>
      <c r="AA21" s="5">
        <f t="shared" si="27"/>
        <v>53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1"/>
      <c r="BA21" s="1"/>
      <c r="BB21" s="1"/>
      <c r="BC21" s="1"/>
      <c r="BD21" s="1"/>
      <c r="BE21" s="1"/>
    </row>
    <row r="22" spans="1:57" ht="15.75" x14ac:dyDescent="0.25">
      <c r="A22" s="5">
        <f t="shared" ref="A22:A26" si="28">A4-Q4</f>
        <v>-9</v>
      </c>
      <c r="B22" s="5">
        <f t="shared" ref="B22:B26" si="29">B4-R4</f>
        <v>-13</v>
      </c>
      <c r="C22" s="5">
        <f t="shared" ref="C22:C26" si="30">C4-S4</f>
        <v>-45</v>
      </c>
      <c r="D22" s="5">
        <f t="shared" ref="D22:D26" si="31">D4-T4</f>
        <v>4</v>
      </c>
      <c r="E22" s="4"/>
      <c r="F22" s="4"/>
      <c r="G22" s="5">
        <f t="shared" ref="G22:G23" si="32">G4-L4</f>
        <v>-2</v>
      </c>
      <c r="H22" s="5">
        <f t="shared" ref="H22:H23" si="33">H4-M4</f>
        <v>-6</v>
      </c>
      <c r="I22" s="5">
        <f t="shared" ref="I22:I23" si="34">I4-N4</f>
        <v>-2</v>
      </c>
      <c r="J22" s="5">
        <f t="shared" ref="J22:J23" si="35">J4-O4</f>
        <v>28</v>
      </c>
      <c r="K22" s="4"/>
      <c r="L22" s="5">
        <f t="shared" ref="L22:L25" si="36">V4-Z4</f>
        <v>2</v>
      </c>
      <c r="M22" s="5">
        <f t="shared" ref="M22:M26" si="37">W4-AA4</f>
        <v>-67</v>
      </c>
      <c r="N22" s="5">
        <f t="shared" ref="N22:N26" si="38">X4-AB4</f>
        <v>21</v>
      </c>
      <c r="O22" s="4"/>
      <c r="P22" s="5">
        <f>AD4-AH4</f>
        <v>5</v>
      </c>
      <c r="Q22" s="5">
        <f t="shared" ref="Q22" si="39">AE4-AI4</f>
        <v>-85</v>
      </c>
      <c r="R22" s="5">
        <f t="shared" ref="R22" si="40">AF4-AJ4</f>
        <v>-47</v>
      </c>
      <c r="S22" s="4"/>
      <c r="T22" s="5">
        <f>AL4-AO4</f>
        <v>-2</v>
      </c>
      <c r="U22" s="5">
        <f>AM4-AP4</f>
        <v>-22</v>
      </c>
      <c r="V22" s="4"/>
      <c r="W22" s="5">
        <f t="shared" ref="W22:W26" si="41">AS4-AY4</f>
        <v>3</v>
      </c>
      <c r="X22" s="5">
        <f t="shared" ref="X22:X26" si="42">AT4-AZ4</f>
        <v>51</v>
      </c>
      <c r="Y22" s="5">
        <f t="shared" ref="Y22:Y26" si="43">AU4-BA4</f>
        <v>-73</v>
      </c>
      <c r="Z22" s="5">
        <f t="shared" ref="Z22:Z26" si="44">AV4-BB4</f>
        <v>3</v>
      </c>
      <c r="AA22" s="5">
        <f t="shared" ref="AA22:AA26" si="45">AW4-BC4</f>
        <v>-66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1"/>
      <c r="BA22" s="1"/>
      <c r="BB22" s="1"/>
      <c r="BC22" s="1"/>
      <c r="BD22" s="1"/>
      <c r="BE22" s="1"/>
    </row>
    <row r="23" spans="1:57" ht="15.75" x14ac:dyDescent="0.25">
      <c r="A23" s="5">
        <f t="shared" si="28"/>
        <v>1</v>
      </c>
      <c r="B23" s="5">
        <f t="shared" si="29"/>
        <v>-28</v>
      </c>
      <c r="C23" s="5">
        <f t="shared" si="30"/>
        <v>-9</v>
      </c>
      <c r="D23" s="5">
        <f t="shared" si="31"/>
        <v>10</v>
      </c>
      <c r="E23" s="4"/>
      <c r="F23" s="4"/>
      <c r="G23" s="5">
        <f t="shared" si="32"/>
        <v>2</v>
      </c>
      <c r="H23" s="5">
        <f t="shared" si="33"/>
        <v>10</v>
      </c>
      <c r="I23" s="5">
        <f t="shared" si="34"/>
        <v>-38</v>
      </c>
      <c r="J23" s="5">
        <f t="shared" si="35"/>
        <v>0</v>
      </c>
      <c r="K23" s="4"/>
      <c r="L23" s="5">
        <f t="shared" si="36"/>
        <v>19</v>
      </c>
      <c r="M23" s="5">
        <f t="shared" si="37"/>
        <v>-19</v>
      </c>
      <c r="N23" s="5">
        <f t="shared" si="38"/>
        <v>-72</v>
      </c>
      <c r="O23" s="4"/>
      <c r="P23" s="4"/>
      <c r="Q23" s="4"/>
      <c r="R23" s="4"/>
      <c r="S23" s="4"/>
      <c r="T23" s="4"/>
      <c r="U23" s="4"/>
      <c r="V23" s="4"/>
      <c r="W23" s="5">
        <f t="shared" si="41"/>
        <v>-28</v>
      </c>
      <c r="X23" s="5">
        <f t="shared" si="42"/>
        <v>-44</v>
      </c>
      <c r="Y23" s="5">
        <f t="shared" si="43"/>
        <v>-4</v>
      </c>
      <c r="Z23" s="5">
        <f t="shared" si="44"/>
        <v>39</v>
      </c>
      <c r="AA23" s="5">
        <f t="shared" si="45"/>
        <v>-66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1"/>
      <c r="BA23" s="1"/>
      <c r="BB23" s="1"/>
      <c r="BC23" s="1"/>
      <c r="BD23" s="1"/>
      <c r="BE23" s="1"/>
    </row>
    <row r="24" spans="1:57" ht="15.75" x14ac:dyDescent="0.25">
      <c r="A24" s="5">
        <f t="shared" si="28"/>
        <v>-7</v>
      </c>
      <c r="B24" s="5">
        <f t="shared" si="29"/>
        <v>3</v>
      </c>
      <c r="C24" s="5">
        <f t="shared" si="30"/>
        <v>-44</v>
      </c>
      <c r="D24" s="5">
        <f t="shared" si="31"/>
        <v>-6</v>
      </c>
      <c r="E24" s="4"/>
      <c r="F24" s="4"/>
      <c r="G24" s="4"/>
      <c r="H24" s="4"/>
      <c r="I24" s="4"/>
      <c r="J24" s="4"/>
      <c r="K24" s="4"/>
      <c r="L24" s="5">
        <f t="shared" si="36"/>
        <v>7</v>
      </c>
      <c r="M24" s="5">
        <f t="shared" si="37"/>
        <v>-61</v>
      </c>
      <c r="N24" s="5">
        <f t="shared" si="38"/>
        <v>2</v>
      </c>
      <c r="O24" s="4"/>
      <c r="P24" s="4"/>
      <c r="Q24" s="4"/>
      <c r="R24" s="4"/>
      <c r="S24" s="4"/>
      <c r="T24" s="4"/>
      <c r="U24" s="4"/>
      <c r="V24" s="4"/>
      <c r="W24" s="5">
        <f t="shared" si="41"/>
        <v>40</v>
      </c>
      <c r="X24" s="5">
        <f t="shared" si="42"/>
        <v>-3</v>
      </c>
      <c r="Y24" s="5">
        <f t="shared" si="43"/>
        <v>-28</v>
      </c>
      <c r="Z24" s="5">
        <f t="shared" si="44"/>
        <v>-6</v>
      </c>
      <c r="AA24" s="5">
        <f t="shared" si="45"/>
        <v>6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1"/>
      <c r="BA24" s="1"/>
      <c r="BB24" s="1"/>
      <c r="BC24" s="1"/>
      <c r="BD24" s="1"/>
      <c r="BE24" s="1"/>
    </row>
    <row r="25" spans="1:57" ht="15.75" x14ac:dyDescent="0.25">
      <c r="A25" s="5">
        <f t="shared" si="28"/>
        <v>-38</v>
      </c>
      <c r="B25" s="5">
        <f t="shared" si="29"/>
        <v>-17</v>
      </c>
      <c r="C25" s="5">
        <f t="shared" si="30"/>
        <v>1</v>
      </c>
      <c r="D25" s="5">
        <f t="shared" si="31"/>
        <v>-1</v>
      </c>
      <c r="E25" s="4"/>
      <c r="F25" s="4"/>
      <c r="G25" s="4"/>
      <c r="H25" s="4"/>
      <c r="I25" s="4"/>
      <c r="J25" s="4"/>
      <c r="K25" s="4"/>
      <c r="L25" s="5">
        <f t="shared" si="36"/>
        <v>28</v>
      </c>
      <c r="M25" s="5">
        <f t="shared" si="37"/>
        <v>-3</v>
      </c>
      <c r="N25" s="5">
        <f t="shared" si="38"/>
        <v>21</v>
      </c>
      <c r="O25" s="4"/>
      <c r="P25" s="4"/>
      <c r="Q25" s="4"/>
      <c r="R25" s="4"/>
      <c r="S25" s="4"/>
      <c r="T25" s="4"/>
      <c r="U25" s="4"/>
      <c r="V25" s="4"/>
      <c r="W25" s="5">
        <f t="shared" si="41"/>
        <v>-37</v>
      </c>
      <c r="X25" s="5">
        <f t="shared" si="42"/>
        <v>5</v>
      </c>
      <c r="Y25" s="5">
        <f t="shared" si="43"/>
        <v>-60</v>
      </c>
      <c r="Z25" s="5">
        <f t="shared" si="44"/>
        <v>33</v>
      </c>
      <c r="AA25" s="5">
        <f t="shared" si="45"/>
        <v>86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7" ht="15.7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1:57" ht="16.5" thickBo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7" ht="17.25" thickTop="1" thickBot="1" x14ac:dyDescent="0.3">
      <c r="A28" s="6" t="s">
        <v>14</v>
      </c>
      <c r="B28" s="6">
        <v>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r="29" spans="1:57" ht="16.5" thickTop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7" ht="15.75" x14ac:dyDescent="0.25">
      <c r="A30" s="2" t="s">
        <v>15</v>
      </c>
      <c r="B30" s="4"/>
      <c r="C30" s="4"/>
      <c r="D30" s="4"/>
      <c r="E30" s="4"/>
      <c r="F30" s="4"/>
      <c r="G30" s="2" t="s">
        <v>16</v>
      </c>
      <c r="H30" s="4"/>
      <c r="I30" s="4"/>
      <c r="J30" s="4"/>
      <c r="K30" s="4"/>
      <c r="L30" s="2" t="s">
        <v>17</v>
      </c>
      <c r="M30" s="4"/>
      <c r="N30" s="4"/>
      <c r="O30" s="4"/>
      <c r="P30" s="4"/>
      <c r="Q30" s="2" t="s">
        <v>18</v>
      </c>
      <c r="R30" s="4"/>
      <c r="S30" s="4"/>
      <c r="T30" s="4"/>
      <c r="U30" s="4"/>
      <c r="V30" s="2" t="s">
        <v>30</v>
      </c>
      <c r="W30" s="4"/>
      <c r="X30" s="4"/>
      <c r="Y30" s="4"/>
      <c r="Z30" s="2" t="s">
        <v>31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pans="1:57" ht="15.7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7" ht="15.75" x14ac:dyDescent="0.25">
      <c r="A32" s="5">
        <f>$B$28*A3</f>
        <v>75</v>
      </c>
      <c r="B32" s="5">
        <f t="shared" ref="B32:E32" si="46">$B$28*B3</f>
        <v>35</v>
      </c>
      <c r="C32" s="5">
        <f t="shared" si="46"/>
        <v>45</v>
      </c>
      <c r="D32" s="5">
        <f t="shared" si="46"/>
        <v>30</v>
      </c>
      <c r="E32" s="4"/>
      <c r="F32" s="4"/>
      <c r="G32" s="5">
        <f>$B$28*G3</f>
        <v>30</v>
      </c>
      <c r="H32" s="5">
        <f t="shared" ref="H32:J32" si="47">$B$28*H3</f>
        <v>35</v>
      </c>
      <c r="I32" s="5">
        <f t="shared" si="47"/>
        <v>165</v>
      </c>
      <c r="J32" s="5">
        <f>$B$28*J3</f>
        <v>0</v>
      </c>
      <c r="K32" s="4"/>
      <c r="L32" s="5">
        <f>L3*$B$28</f>
        <v>55</v>
      </c>
      <c r="M32" s="5">
        <f t="shared" ref="M32:O32" si="48">M3*$B$28</f>
        <v>75</v>
      </c>
      <c r="N32" s="5">
        <f t="shared" si="48"/>
        <v>50</v>
      </c>
      <c r="O32" s="5">
        <f t="shared" si="48"/>
        <v>60</v>
      </c>
      <c r="P32" s="4"/>
      <c r="Q32" s="5">
        <f>$B$28*Q3</f>
        <v>90</v>
      </c>
      <c r="R32" s="5">
        <f t="shared" ref="R32:U32" si="49">$B$28*R3</f>
        <v>40</v>
      </c>
      <c r="S32" s="5">
        <f t="shared" si="49"/>
        <v>35</v>
      </c>
      <c r="T32" s="5">
        <f t="shared" si="49"/>
        <v>140</v>
      </c>
      <c r="U32" s="4"/>
      <c r="V32" s="5">
        <f>V3*$B$28</f>
        <v>20</v>
      </c>
      <c r="W32" s="5">
        <f t="shared" ref="W32:X32" si="50">W3*$B$28</f>
        <v>15</v>
      </c>
      <c r="X32" s="5">
        <f t="shared" si="50"/>
        <v>25</v>
      </c>
      <c r="Y32" s="4"/>
      <c r="Z32" s="5">
        <f>$B$28*AS3</f>
        <v>25</v>
      </c>
      <c r="AA32" s="5">
        <f t="shared" ref="AA32:AD36" si="51">$B$28*AT3</f>
        <v>0</v>
      </c>
      <c r="AB32" s="5">
        <f t="shared" si="51"/>
        <v>165</v>
      </c>
      <c r="AC32" s="5">
        <f t="shared" si="51"/>
        <v>20</v>
      </c>
      <c r="AD32" s="4">
        <f t="shared" si="51"/>
        <v>290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:51" ht="15.75" x14ac:dyDescent="0.25">
      <c r="A33" s="5">
        <f t="shared" ref="A33:E33" si="52">$B$28*A4</f>
        <v>10</v>
      </c>
      <c r="B33" s="5">
        <f t="shared" si="52"/>
        <v>15</v>
      </c>
      <c r="C33" s="5">
        <f t="shared" si="52"/>
        <v>0</v>
      </c>
      <c r="D33" s="5">
        <f t="shared" si="52"/>
        <v>110</v>
      </c>
      <c r="E33" s="4"/>
      <c r="F33" s="4"/>
      <c r="G33" s="5">
        <f t="shared" ref="G33:J33" si="53">$B$28*G4</f>
        <v>10</v>
      </c>
      <c r="H33" s="5">
        <f t="shared" si="53"/>
        <v>15</v>
      </c>
      <c r="I33" s="5">
        <f t="shared" si="53"/>
        <v>25</v>
      </c>
      <c r="J33" s="5">
        <f t="shared" si="53"/>
        <v>155</v>
      </c>
      <c r="K33" s="4"/>
      <c r="L33" s="5">
        <f t="shared" ref="L33:O33" si="54">L4*$B$28</f>
        <v>20</v>
      </c>
      <c r="M33" s="5">
        <f t="shared" si="54"/>
        <v>45</v>
      </c>
      <c r="N33" s="5">
        <f t="shared" si="54"/>
        <v>35</v>
      </c>
      <c r="O33" s="5">
        <f t="shared" si="54"/>
        <v>15</v>
      </c>
      <c r="P33" s="4"/>
      <c r="Q33" s="5">
        <f t="shared" ref="Q33:U33" si="55">$B$28*Q4</f>
        <v>55</v>
      </c>
      <c r="R33" s="5">
        <f t="shared" si="55"/>
        <v>80</v>
      </c>
      <c r="S33" s="5">
        <f t="shared" si="55"/>
        <v>225</v>
      </c>
      <c r="T33" s="5">
        <f t="shared" si="55"/>
        <v>90</v>
      </c>
      <c r="U33" s="4"/>
      <c r="V33" s="5">
        <f t="shared" ref="V33:X33" si="56">V4*$B$28</f>
        <v>30</v>
      </c>
      <c r="W33" s="5">
        <f t="shared" si="56"/>
        <v>85</v>
      </c>
      <c r="X33" s="5">
        <f t="shared" si="56"/>
        <v>230</v>
      </c>
      <c r="Y33" s="4"/>
      <c r="Z33" s="5">
        <f t="shared" ref="Z33:Z36" si="57">$B$28*AS4</f>
        <v>130</v>
      </c>
      <c r="AA33" s="5">
        <f t="shared" si="51"/>
        <v>280</v>
      </c>
      <c r="AB33" s="5">
        <f t="shared" si="51"/>
        <v>25</v>
      </c>
      <c r="AC33" s="5">
        <f t="shared" si="51"/>
        <v>20</v>
      </c>
      <c r="AD33" s="4">
        <f t="shared" si="51"/>
        <v>5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ht="15.75" x14ac:dyDescent="0.25">
      <c r="A34" s="5">
        <f t="shared" ref="A34:E34" si="58">$B$28*A5</f>
        <v>20</v>
      </c>
      <c r="B34" s="5">
        <f t="shared" si="58"/>
        <v>35</v>
      </c>
      <c r="C34" s="5">
        <f t="shared" si="58"/>
        <v>25</v>
      </c>
      <c r="D34" s="5">
        <f t="shared" si="58"/>
        <v>90</v>
      </c>
      <c r="E34" s="4"/>
      <c r="F34" s="4"/>
      <c r="G34" s="5">
        <f t="shared" ref="G34:J34" si="59">$B$28*G5</f>
        <v>35</v>
      </c>
      <c r="H34" s="5">
        <f t="shared" si="59"/>
        <v>85</v>
      </c>
      <c r="I34" s="5">
        <f t="shared" si="59"/>
        <v>65</v>
      </c>
      <c r="J34" s="5">
        <f t="shared" si="59"/>
        <v>30</v>
      </c>
      <c r="K34" s="4"/>
      <c r="L34" s="5">
        <f t="shared" ref="L34:O34" si="60">L5*$B$28</f>
        <v>25</v>
      </c>
      <c r="M34" s="5">
        <f t="shared" si="60"/>
        <v>35</v>
      </c>
      <c r="N34" s="5">
        <f t="shared" si="60"/>
        <v>255</v>
      </c>
      <c r="O34" s="5">
        <f t="shared" si="60"/>
        <v>30</v>
      </c>
      <c r="P34" s="4"/>
      <c r="Q34" s="5">
        <f t="shared" ref="Q34:U34" si="61">$B$28*Q5</f>
        <v>15</v>
      </c>
      <c r="R34" s="5">
        <f t="shared" si="61"/>
        <v>175</v>
      </c>
      <c r="S34" s="5">
        <f t="shared" si="61"/>
        <v>70</v>
      </c>
      <c r="T34" s="5">
        <f t="shared" si="61"/>
        <v>40</v>
      </c>
      <c r="U34" s="4"/>
      <c r="V34" s="5">
        <f t="shared" ref="V34:X34" si="62">V5*$B$28</f>
        <v>110</v>
      </c>
      <c r="W34" s="5">
        <f t="shared" si="62"/>
        <v>130</v>
      </c>
      <c r="X34" s="5">
        <f t="shared" si="62"/>
        <v>15</v>
      </c>
      <c r="Y34" s="4"/>
      <c r="Z34" s="5">
        <f t="shared" si="57"/>
        <v>20</v>
      </c>
      <c r="AA34" s="5">
        <f t="shared" si="51"/>
        <v>110</v>
      </c>
      <c r="AB34" s="5">
        <f t="shared" si="51"/>
        <v>20</v>
      </c>
      <c r="AC34" s="5">
        <f t="shared" si="51"/>
        <v>220</v>
      </c>
      <c r="AD34" s="4">
        <f t="shared" si="51"/>
        <v>110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pans="1:51" ht="15.75" x14ac:dyDescent="0.25">
      <c r="A35" s="5">
        <f t="shared" ref="A35:E35" si="63">$B$28*A6</f>
        <v>25</v>
      </c>
      <c r="B35" s="5">
        <f t="shared" si="63"/>
        <v>180</v>
      </c>
      <c r="C35" s="5">
        <f t="shared" si="63"/>
        <v>155</v>
      </c>
      <c r="D35" s="5">
        <f t="shared" si="63"/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>
        <f t="shared" ref="Q35:U35" si="64">$B$28*Q6</f>
        <v>60</v>
      </c>
      <c r="R35" s="5">
        <f t="shared" si="64"/>
        <v>165</v>
      </c>
      <c r="S35" s="5">
        <f t="shared" si="64"/>
        <v>375</v>
      </c>
      <c r="T35" s="5">
        <f t="shared" si="64"/>
        <v>110</v>
      </c>
      <c r="U35" s="4"/>
      <c r="V35" s="5">
        <f t="shared" ref="V35:X35" si="65">V6*$B$28</f>
        <v>70</v>
      </c>
      <c r="W35" s="5">
        <f t="shared" si="65"/>
        <v>25</v>
      </c>
      <c r="X35" s="5">
        <f t="shared" si="65"/>
        <v>20</v>
      </c>
      <c r="Y35" s="4"/>
      <c r="Z35" s="5">
        <f t="shared" si="57"/>
        <v>205</v>
      </c>
      <c r="AA35" s="5">
        <f t="shared" si="51"/>
        <v>5</v>
      </c>
      <c r="AB35" s="5">
        <f t="shared" si="51"/>
        <v>75</v>
      </c>
      <c r="AC35" s="5">
        <f t="shared" si="51"/>
        <v>85</v>
      </c>
      <c r="AD35" s="4">
        <f t="shared" si="51"/>
        <v>55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ht="15.75" x14ac:dyDescent="0.25">
      <c r="A36" s="5">
        <f t="shared" ref="A36:E36" si="66">$B$28*A7</f>
        <v>30</v>
      </c>
      <c r="B36" s="5">
        <f t="shared" si="66"/>
        <v>20</v>
      </c>
      <c r="C36" s="5">
        <f t="shared" si="66"/>
        <v>30</v>
      </c>
      <c r="D36" s="5">
        <f t="shared" si="66"/>
        <v>35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>
        <f t="shared" ref="Q36:U36" si="67">$B$28*Q7</f>
        <v>220</v>
      </c>
      <c r="R36" s="5">
        <f t="shared" si="67"/>
        <v>105</v>
      </c>
      <c r="S36" s="5">
        <f t="shared" si="67"/>
        <v>25</v>
      </c>
      <c r="T36" s="5">
        <f t="shared" si="67"/>
        <v>40</v>
      </c>
      <c r="U36" s="4"/>
      <c r="V36" s="5">
        <f t="shared" ref="V36:X36" si="68">V7*$B$28</f>
        <v>300</v>
      </c>
      <c r="W36" s="5">
        <f t="shared" si="68"/>
        <v>15</v>
      </c>
      <c r="X36" s="5">
        <f t="shared" si="68"/>
        <v>110</v>
      </c>
      <c r="Y36" s="4"/>
      <c r="Z36" s="5">
        <f t="shared" si="57"/>
        <v>35</v>
      </c>
      <c r="AA36" s="5">
        <f t="shared" si="51"/>
        <v>55</v>
      </c>
      <c r="AB36" s="5">
        <f t="shared" si="51"/>
        <v>75</v>
      </c>
      <c r="AC36" s="5">
        <f t="shared" si="51"/>
        <v>175</v>
      </c>
      <c r="AD36" s="4">
        <f t="shared" si="51"/>
        <v>495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ht="15.7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ht="15.7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ht="15.7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ht="15.7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ht="15.7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ht="15.7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51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ht="15.7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51" ht="15.7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</row>
    <row r="47" spans="1:51" ht="15.7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ht="15.7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pans="1:51" ht="15.7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ht="15.7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  <row r="51" spans="1:51" ht="15.7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 ht="15.7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r="53" spans="1:51" ht="15.7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ht="15.7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</row>
    <row r="55" spans="1:51" ht="15.7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6" spans="1:51" ht="15.7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</row>
    <row r="57" spans="1:51" ht="15.7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r="58" spans="1:51" ht="15.7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</row>
    <row r="59" spans="1:51" ht="15.7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r="60" spans="1:51" ht="15.7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</row>
    <row r="61" spans="1:51" ht="15.7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spans="1:51" ht="15.7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</row>
    <row r="63" spans="1:51" ht="15.7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spans="1:51" ht="15.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r="65" spans="1:51" ht="15.7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spans="1:51" ht="15.7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</row>
    <row r="67" spans="1:51" ht="15.7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r="68" spans="1:5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</row>
    <row r="69" spans="1:51" ht="15.7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r="70" spans="1:51" ht="15.7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</row>
    <row r="71" spans="1:51" ht="15.7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</row>
    <row r="72" spans="1:51" ht="15.7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</row>
    <row r="73" spans="1:51" ht="15.7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</row>
    <row r="74" spans="1:51" ht="15.7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</row>
    <row r="75" spans="1:51" ht="15.7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</row>
    <row r="76" spans="1:51" ht="15.7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</row>
    <row r="77" spans="1:51" ht="15.7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</row>
    <row r="78" spans="1:51" ht="15.7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</row>
    <row r="79" spans="1:51" ht="15.7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spans="1:51" ht="15.7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  <row r="81" spans="1:51" ht="15.7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</row>
    <row r="82" spans="1:51" ht="15.7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</row>
    <row r="83" spans="1:51" ht="15.7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</row>
    <row r="84" spans="1:51" ht="15.7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</row>
    <row r="85" spans="1:51" ht="15.7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</row>
    <row r="86" spans="1:51" ht="15.7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</row>
    <row r="87" spans="1:51" ht="15.7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</row>
    <row r="88" spans="1:51" ht="15.7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</row>
    <row r="89" spans="1:51" ht="15.7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</row>
    <row r="90" spans="1:51" ht="15.7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</row>
    <row r="91" spans="1:51" ht="15.7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r="92" spans="1:51" ht="15.7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</row>
    <row r="93" spans="1:51" ht="15.7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</row>
    <row r="94" spans="1:51" ht="15.7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</row>
    <row r="95" spans="1:51" ht="15.7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</row>
    <row r="96" spans="1:51" ht="15.7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</row>
    <row r="97" spans="1:51" ht="15.7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</row>
    <row r="98" spans="1:51" ht="15.7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</row>
    <row r="99" spans="1:51" ht="15.7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</row>
    <row r="100" spans="1:51" ht="15.7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</row>
    <row r="101" spans="1:51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</row>
    <row r="102" spans="1:51" ht="15.7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</row>
    <row r="103" spans="1:51" ht="15.7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51" ht="15.7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51" ht="15.7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51" ht="15.7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51" ht="15.7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51" ht="15.7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51" ht="15.7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51" ht="15.7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51" ht="15.7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51" ht="15.7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5.7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5.7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5.7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5.7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5.7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5.7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5.7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5.7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5.7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5.7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5.7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5.7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5.7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5.7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5.7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5.7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5.7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5.7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5.7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5.7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5.7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5.7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5.7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5.7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5.7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5.7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5.7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5.7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5.7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5.7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5.7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5.7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5.7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5.7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5.7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5.7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5.7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5.7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5.7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5.7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5.7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5.7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5.7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5.7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5.7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5.7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5.7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5.7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5.7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5.7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5.7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5.7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5.7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5.7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5.7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5.7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5.7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5.7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5.7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5.7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5.7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5.7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5.7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5.7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5.7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5.7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5.7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5.7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5.7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5.7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5.7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5.7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5.7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5.7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5.7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5.7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5.7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5.7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5.7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5.7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5.7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5.7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5.7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5.7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5.7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5.7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5.7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5.7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5.7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5.7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5.7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5.7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5.7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5.7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5.7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5.7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5.7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5.7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5.7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5.7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5.7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5.7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5.7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5.7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5.7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5.7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5.7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5.7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5.7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5.7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5.7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5.7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5.7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5.7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5.7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5.7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5.7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5.7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5.7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5.7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5.7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5.7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5.7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5.7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5.7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5.7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5.7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5.7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5.7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5.7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5.7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5.7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5.7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5.7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5.7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5.7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5.7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5.7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5.7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5.7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5.7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5.7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</sheetData>
  <pageMargins left="0.7" right="0.7" top="0.75" bottom="0.75" header="0.3" footer="0.3"/>
  <pageSetup paperSize="9" orientation="portrait" r:id="rId1"/>
  <headerFooter>
    <oddHeader>&amp;CНюхалов Денис Глебович, 3п/г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Normal="100" workbookViewId="0">
      <selection activeCell="C2" sqref="C2"/>
    </sheetView>
  </sheetViews>
  <sheetFormatPr defaultRowHeight="15" x14ac:dyDescent="0.25"/>
  <sheetData>
    <row r="1" spans="1:14" x14ac:dyDescent="0.25">
      <c r="A1" s="7" t="s">
        <v>21</v>
      </c>
      <c r="E1" s="7" t="s">
        <v>22</v>
      </c>
      <c r="J1" s="7" t="s">
        <v>23</v>
      </c>
    </row>
    <row r="3" spans="1:14" x14ac:dyDescent="0.25">
      <c r="A3" s="3">
        <f t="array" ref="A3:C5">_xlfn.MUNIT(3)</f>
        <v>1</v>
      </c>
      <c r="B3" s="3">
        <v>0</v>
      </c>
      <c r="C3" s="3">
        <v>0</v>
      </c>
      <c r="E3" s="3">
        <f t="array" ref="E3:H6">_xlfn.MUNIT(4)</f>
        <v>1</v>
      </c>
      <c r="F3" s="3">
        <v>0</v>
      </c>
      <c r="G3" s="3">
        <v>0</v>
      </c>
      <c r="H3" s="3">
        <v>0</v>
      </c>
      <c r="J3" s="3">
        <f t="array" ref="J3:N7">_xlfn.MUNIT(5)</f>
        <v>1</v>
      </c>
      <c r="K3" s="3">
        <v>0</v>
      </c>
      <c r="L3" s="3">
        <v>0</v>
      </c>
      <c r="M3" s="3">
        <v>0</v>
      </c>
      <c r="N3" s="3">
        <v>0</v>
      </c>
    </row>
    <row r="4" spans="1:14" x14ac:dyDescent="0.25">
      <c r="A4" s="3">
        <v>0</v>
      </c>
      <c r="B4" s="3">
        <v>1</v>
      </c>
      <c r="C4" s="3">
        <v>0</v>
      </c>
      <c r="E4" s="3">
        <v>0</v>
      </c>
      <c r="F4" s="3">
        <v>1</v>
      </c>
      <c r="G4" s="3">
        <v>0</v>
      </c>
      <c r="H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</row>
    <row r="5" spans="1:14" x14ac:dyDescent="0.25">
      <c r="A5" s="3">
        <v>0</v>
      </c>
      <c r="B5" s="3">
        <v>0</v>
      </c>
      <c r="C5" s="3">
        <v>1</v>
      </c>
      <c r="E5" s="3">
        <v>0</v>
      </c>
      <c r="F5" s="3">
        <v>0</v>
      </c>
      <c r="G5" s="3">
        <v>1</v>
      </c>
      <c r="H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</row>
    <row r="6" spans="1:14" x14ac:dyDescent="0.25">
      <c r="E6" s="3">
        <v>0</v>
      </c>
      <c r="F6" s="3">
        <v>0</v>
      </c>
      <c r="G6" s="3">
        <v>0</v>
      </c>
      <c r="H6" s="3">
        <v>1</v>
      </c>
      <c r="J6" s="3">
        <v>0</v>
      </c>
      <c r="K6" s="3">
        <v>0</v>
      </c>
      <c r="L6" s="3">
        <v>0</v>
      </c>
      <c r="M6" s="3">
        <v>1</v>
      </c>
      <c r="N6" s="3">
        <v>0</v>
      </c>
    </row>
    <row r="7" spans="1:14" x14ac:dyDescent="0.25">
      <c r="J7" s="3">
        <v>0</v>
      </c>
      <c r="K7" s="3">
        <v>0</v>
      </c>
      <c r="L7" s="3">
        <v>0</v>
      </c>
      <c r="M7" s="3">
        <v>0</v>
      </c>
      <c r="N7" s="3">
        <v>1</v>
      </c>
    </row>
    <row r="9" spans="1:14" x14ac:dyDescent="0.25">
      <c r="A9" s="7" t="s">
        <v>24</v>
      </c>
      <c r="H9" s="7" t="s">
        <v>25</v>
      </c>
    </row>
    <row r="11" spans="1:14" x14ac:dyDescent="0.25">
      <c r="A11" s="3">
        <f t="array" ref="A11:F16">_xlfn.MUNIT(6)</f>
        <v>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H11" s="3">
        <f t="array" ref="H11:N17">_xlfn.MUNIT(7)</f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5">
      <c r="A12" s="3">
        <v>0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5">
      <c r="A13" s="3">
        <v>0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5">
      <c r="A14" s="3">
        <v>0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</row>
    <row r="15" spans="1:14" x14ac:dyDescent="0.25">
      <c r="A15" s="3">
        <v>0</v>
      </c>
      <c r="B15" s="3">
        <v>0</v>
      </c>
      <c r="C15" s="3">
        <v>0</v>
      </c>
      <c r="D15" s="3">
        <v>0</v>
      </c>
      <c r="E15" s="3">
        <v>1</v>
      </c>
      <c r="F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</row>
    <row r="16" spans="1:14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</row>
    <row r="17" spans="8:14" x14ac:dyDescent="0.25"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</row>
  </sheetData>
  <pageMargins left="0.7" right="0.7" top="0.75" bottom="0.75" header="0.3" footer="0.3"/>
  <pageSetup paperSize="9" orientation="portrait" r:id="rId1"/>
  <headerFooter>
    <oddHeader>&amp;CНюхалов Денис Глебович, 3п/г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zoomScaleNormal="100" workbookViewId="0">
      <selection activeCell="G6" sqref="G6"/>
    </sheetView>
  </sheetViews>
  <sheetFormatPr defaultRowHeight="15" x14ac:dyDescent="0.25"/>
  <sheetData>
    <row r="1" spans="1:56" ht="18.75" x14ac:dyDescent="0.35">
      <c r="A1" s="2" t="s">
        <v>19</v>
      </c>
      <c r="B1" s="4"/>
      <c r="C1" s="4"/>
      <c r="D1" s="4"/>
      <c r="E1" s="4"/>
      <c r="F1" s="4"/>
      <c r="G1" s="2" t="s">
        <v>4</v>
      </c>
      <c r="H1" s="4"/>
      <c r="I1" s="4"/>
      <c r="J1" s="4"/>
      <c r="K1" s="4"/>
      <c r="L1" s="2" t="s">
        <v>5</v>
      </c>
      <c r="M1" s="4"/>
      <c r="N1" s="4"/>
      <c r="O1" s="4"/>
      <c r="P1" s="4"/>
      <c r="Q1" s="2" t="s">
        <v>20</v>
      </c>
      <c r="R1" s="4"/>
      <c r="S1" s="4"/>
      <c r="T1" s="4"/>
      <c r="U1" s="4"/>
      <c r="V1" s="2" t="s">
        <v>6</v>
      </c>
      <c r="W1" s="4"/>
      <c r="X1" s="4"/>
      <c r="Y1" s="4"/>
      <c r="Z1" s="2" t="s">
        <v>7</v>
      </c>
      <c r="AA1" s="4"/>
      <c r="AB1" s="4"/>
      <c r="AC1" s="4"/>
      <c r="AD1" s="2" t="s">
        <v>8</v>
      </c>
      <c r="AE1" s="4"/>
      <c r="AF1" s="4"/>
      <c r="AG1" s="4"/>
      <c r="AH1" s="2" t="s">
        <v>9</v>
      </c>
      <c r="AI1" s="4"/>
      <c r="AJ1" s="4"/>
      <c r="AK1" s="4"/>
      <c r="AL1" s="2" t="s">
        <v>32</v>
      </c>
      <c r="AM1" s="4"/>
      <c r="AN1" s="4"/>
      <c r="AO1" s="2" t="s">
        <v>33</v>
      </c>
      <c r="AP1" s="4"/>
      <c r="AQ1" s="4"/>
      <c r="AR1" s="4"/>
      <c r="AS1" s="2" t="s">
        <v>34</v>
      </c>
      <c r="AT1" s="4"/>
      <c r="AU1" s="4"/>
      <c r="AV1" s="4"/>
      <c r="AW1" s="4"/>
      <c r="AX1" s="4"/>
      <c r="AY1" s="2" t="s">
        <v>35</v>
      </c>
      <c r="AZ1" s="1"/>
      <c r="BA1" s="1"/>
      <c r="BB1" s="1"/>
      <c r="BC1" s="1"/>
      <c r="BD1" s="1"/>
    </row>
    <row r="2" spans="1:56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1"/>
      <c r="BA2" s="1"/>
      <c r="BB2" s="1"/>
      <c r="BC2" s="1"/>
      <c r="BD2" s="1"/>
    </row>
    <row r="3" spans="1:56" ht="15.75" x14ac:dyDescent="0.25">
      <c r="A3" s="5">
        <v>15</v>
      </c>
      <c r="B3" s="5">
        <v>7</v>
      </c>
      <c r="C3" s="5">
        <v>9</v>
      </c>
      <c r="D3" s="5">
        <v>6</v>
      </c>
      <c r="E3" s="4"/>
      <c r="F3" s="4"/>
      <c r="G3" s="5">
        <v>6</v>
      </c>
      <c r="H3" s="5">
        <v>7</v>
      </c>
      <c r="I3" s="5">
        <v>33</v>
      </c>
      <c r="J3" s="5">
        <v>0</v>
      </c>
      <c r="K3" s="4"/>
      <c r="L3" s="5">
        <v>11</v>
      </c>
      <c r="M3" s="5">
        <v>15</v>
      </c>
      <c r="N3" s="5">
        <v>10</v>
      </c>
      <c r="O3" s="5">
        <v>12</v>
      </c>
      <c r="P3" s="4"/>
      <c r="Q3" s="5">
        <v>18</v>
      </c>
      <c r="R3" s="5">
        <v>8</v>
      </c>
      <c r="S3" s="5">
        <v>7</v>
      </c>
      <c r="T3" s="5">
        <v>28</v>
      </c>
      <c r="U3" s="4"/>
      <c r="V3" s="5">
        <v>4</v>
      </c>
      <c r="W3" s="5">
        <v>3</v>
      </c>
      <c r="X3" s="5">
        <v>5</v>
      </c>
      <c r="Y3" s="4"/>
      <c r="Z3" s="5">
        <v>66</v>
      </c>
      <c r="AA3" s="5">
        <v>3</v>
      </c>
      <c r="AB3" s="5">
        <v>22</v>
      </c>
      <c r="AC3" s="4"/>
      <c r="AD3" s="5">
        <v>15</v>
      </c>
      <c r="AE3" s="5">
        <v>44</v>
      </c>
      <c r="AF3" s="5">
        <v>5</v>
      </c>
      <c r="AG3" s="4"/>
      <c r="AH3" s="5">
        <v>6</v>
      </c>
      <c r="AI3" s="5">
        <v>4</v>
      </c>
      <c r="AJ3" s="5">
        <v>5</v>
      </c>
      <c r="AK3" s="4"/>
      <c r="AL3" s="5">
        <v>5</v>
      </c>
      <c r="AM3" s="5">
        <v>4</v>
      </c>
      <c r="AN3" s="4"/>
      <c r="AO3" s="5">
        <v>7</v>
      </c>
      <c r="AP3" s="5">
        <v>54</v>
      </c>
      <c r="AQ3" s="4"/>
      <c r="AR3" s="4"/>
      <c r="AS3" s="5">
        <v>5</v>
      </c>
      <c r="AT3" s="5">
        <v>0</v>
      </c>
      <c r="AU3" s="5">
        <v>33</v>
      </c>
      <c r="AV3" s="5">
        <v>4</v>
      </c>
      <c r="AW3" s="5">
        <v>58</v>
      </c>
      <c r="AX3" s="4"/>
      <c r="AY3" s="5">
        <v>44</v>
      </c>
      <c r="AZ3" s="5">
        <v>4</v>
      </c>
      <c r="BA3" s="5">
        <v>3</v>
      </c>
      <c r="BB3" s="5">
        <v>1</v>
      </c>
      <c r="BC3" s="5">
        <v>5</v>
      </c>
      <c r="BD3" s="4"/>
    </row>
    <row r="4" spans="1:56" ht="15.75" x14ac:dyDescent="0.25">
      <c r="A4" s="5">
        <v>2</v>
      </c>
      <c r="B4" s="5">
        <v>3</v>
      </c>
      <c r="C4" s="5">
        <v>0</v>
      </c>
      <c r="D4" s="5">
        <v>22</v>
      </c>
      <c r="E4" s="4"/>
      <c r="F4" s="4"/>
      <c r="G4" s="5">
        <v>2</v>
      </c>
      <c r="H4" s="5">
        <v>3</v>
      </c>
      <c r="I4" s="5">
        <v>5</v>
      </c>
      <c r="J4" s="5">
        <v>31</v>
      </c>
      <c r="K4" s="4"/>
      <c r="L4" s="5">
        <v>4</v>
      </c>
      <c r="M4" s="5">
        <v>9</v>
      </c>
      <c r="N4" s="5">
        <v>7</v>
      </c>
      <c r="O4" s="5">
        <v>3</v>
      </c>
      <c r="P4" s="4"/>
      <c r="Q4" s="5">
        <v>11</v>
      </c>
      <c r="R4" s="5">
        <v>16</v>
      </c>
      <c r="S4" s="5">
        <v>45</v>
      </c>
      <c r="T4" s="5">
        <v>18</v>
      </c>
      <c r="U4" s="4"/>
      <c r="V4" s="5">
        <v>6</v>
      </c>
      <c r="W4" s="5">
        <v>17</v>
      </c>
      <c r="X4" s="5">
        <v>46</v>
      </c>
      <c r="Y4" s="4"/>
      <c r="Z4" s="5">
        <v>4</v>
      </c>
      <c r="AA4" s="5">
        <v>84</v>
      </c>
      <c r="AB4" s="5">
        <v>25</v>
      </c>
      <c r="AC4" s="4"/>
      <c r="AD4" s="5">
        <v>12</v>
      </c>
      <c r="AE4" s="5">
        <v>3</v>
      </c>
      <c r="AF4" s="5">
        <v>8</v>
      </c>
      <c r="AG4" s="4"/>
      <c r="AH4" s="5">
        <v>7</v>
      </c>
      <c r="AI4" s="5">
        <v>88</v>
      </c>
      <c r="AJ4" s="5">
        <v>55</v>
      </c>
      <c r="AK4" s="4"/>
      <c r="AL4" s="5">
        <v>7</v>
      </c>
      <c r="AM4" s="5">
        <v>11</v>
      </c>
      <c r="AN4" s="4"/>
      <c r="AO4" s="5">
        <v>9</v>
      </c>
      <c r="AP4" s="5">
        <v>33</v>
      </c>
      <c r="AQ4" s="4"/>
      <c r="AR4" s="4"/>
      <c r="AS4" s="5">
        <v>26</v>
      </c>
      <c r="AT4" s="5">
        <v>56</v>
      </c>
      <c r="AU4" s="5">
        <v>5</v>
      </c>
      <c r="AV4" s="5">
        <v>4</v>
      </c>
      <c r="AW4" s="5">
        <v>1</v>
      </c>
      <c r="AX4" s="4"/>
      <c r="AY4" s="5">
        <v>23</v>
      </c>
      <c r="AZ4" s="5">
        <v>5</v>
      </c>
      <c r="BA4" s="5">
        <v>78</v>
      </c>
      <c r="BB4" s="5">
        <v>1</v>
      </c>
      <c r="BC4" s="5">
        <v>67</v>
      </c>
      <c r="BD4" s="4"/>
    </row>
    <row r="5" spans="1:56" ht="15.75" x14ac:dyDescent="0.25">
      <c r="A5" s="5">
        <v>4</v>
      </c>
      <c r="B5" s="5">
        <v>7</v>
      </c>
      <c r="C5" s="5">
        <v>5</v>
      </c>
      <c r="D5" s="5">
        <v>18</v>
      </c>
      <c r="E5" s="4"/>
      <c r="F5" s="4"/>
      <c r="G5" s="5">
        <v>7</v>
      </c>
      <c r="H5" s="5">
        <v>17</v>
      </c>
      <c r="I5" s="5">
        <v>13</v>
      </c>
      <c r="J5" s="5">
        <v>6</v>
      </c>
      <c r="K5" s="4"/>
      <c r="L5" s="5">
        <v>5</v>
      </c>
      <c r="M5" s="5">
        <v>7</v>
      </c>
      <c r="N5" s="5">
        <v>51</v>
      </c>
      <c r="O5" s="5">
        <v>6</v>
      </c>
      <c r="P5" s="4"/>
      <c r="Q5" s="5">
        <v>3</v>
      </c>
      <c r="R5" s="5">
        <v>35</v>
      </c>
      <c r="S5" s="5">
        <v>14</v>
      </c>
      <c r="T5" s="5">
        <v>8</v>
      </c>
      <c r="U5" s="4"/>
      <c r="V5" s="5">
        <v>22</v>
      </c>
      <c r="W5" s="5">
        <v>26</v>
      </c>
      <c r="X5" s="5">
        <v>3</v>
      </c>
      <c r="Y5" s="4"/>
      <c r="Z5" s="5">
        <v>3</v>
      </c>
      <c r="AA5" s="5">
        <v>45</v>
      </c>
      <c r="AB5" s="5">
        <v>75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>
        <v>4</v>
      </c>
      <c r="AT5" s="5">
        <v>22</v>
      </c>
      <c r="AU5" s="5">
        <v>4</v>
      </c>
      <c r="AV5" s="5">
        <v>44</v>
      </c>
      <c r="AW5" s="5">
        <v>22</v>
      </c>
      <c r="AX5" s="4"/>
      <c r="AY5" s="5">
        <v>32</v>
      </c>
      <c r="AZ5" s="5">
        <v>66</v>
      </c>
      <c r="BA5" s="5">
        <v>8</v>
      </c>
      <c r="BB5" s="5">
        <v>5</v>
      </c>
      <c r="BC5" s="5">
        <v>88</v>
      </c>
      <c r="BD5" s="4"/>
    </row>
    <row r="6" spans="1:56" ht="15.75" x14ac:dyDescent="0.25">
      <c r="A6" s="5">
        <v>5</v>
      </c>
      <c r="B6" s="5">
        <v>36</v>
      </c>
      <c r="C6" s="5">
        <v>31</v>
      </c>
      <c r="D6" s="5">
        <v>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>
        <v>12</v>
      </c>
      <c r="R6" s="5">
        <v>33</v>
      </c>
      <c r="S6" s="5">
        <v>75</v>
      </c>
      <c r="T6" s="5">
        <v>22</v>
      </c>
      <c r="U6" s="4"/>
      <c r="V6" s="5">
        <v>14</v>
      </c>
      <c r="W6" s="5">
        <v>5</v>
      </c>
      <c r="X6" s="5">
        <v>4</v>
      </c>
      <c r="Y6" s="4"/>
      <c r="Z6" s="5">
        <v>7</v>
      </c>
      <c r="AA6" s="5">
        <v>66</v>
      </c>
      <c r="AB6" s="5">
        <v>2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5">
        <v>41</v>
      </c>
      <c r="AT6" s="5">
        <v>1</v>
      </c>
      <c r="AU6" s="5">
        <v>15</v>
      </c>
      <c r="AV6" s="5">
        <v>17</v>
      </c>
      <c r="AW6" s="5">
        <v>11</v>
      </c>
      <c r="AX6" s="4"/>
      <c r="AY6" s="5">
        <v>1</v>
      </c>
      <c r="AZ6" s="5">
        <v>4</v>
      </c>
      <c r="BA6" s="5">
        <v>43</v>
      </c>
      <c r="BB6" s="5">
        <v>23</v>
      </c>
      <c r="BC6" s="5">
        <v>5</v>
      </c>
      <c r="BD6" s="4"/>
    </row>
    <row r="7" spans="1:56" ht="15.75" x14ac:dyDescent="0.25">
      <c r="A7" s="5">
        <v>6</v>
      </c>
      <c r="B7" s="5">
        <v>4</v>
      </c>
      <c r="C7" s="5">
        <v>6</v>
      </c>
      <c r="D7" s="5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>
        <v>44</v>
      </c>
      <c r="R7" s="5">
        <v>21</v>
      </c>
      <c r="S7" s="5">
        <v>5</v>
      </c>
      <c r="T7" s="5">
        <v>8</v>
      </c>
      <c r="U7" s="4"/>
      <c r="V7" s="5">
        <v>60</v>
      </c>
      <c r="W7" s="5">
        <v>3</v>
      </c>
      <c r="X7" s="5">
        <v>22</v>
      </c>
      <c r="Y7" s="4"/>
      <c r="Z7" s="5">
        <v>32</v>
      </c>
      <c r="AA7" s="5">
        <v>6</v>
      </c>
      <c r="AB7" s="5">
        <v>1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5">
        <v>7</v>
      </c>
      <c r="AT7" s="5">
        <v>11</v>
      </c>
      <c r="AU7" s="5">
        <v>15</v>
      </c>
      <c r="AV7" s="5">
        <v>35</v>
      </c>
      <c r="AW7" s="5">
        <v>99</v>
      </c>
      <c r="AX7" s="4"/>
      <c r="AY7" s="5">
        <v>44</v>
      </c>
      <c r="AZ7" s="5">
        <v>6</v>
      </c>
      <c r="BA7" s="5">
        <v>75</v>
      </c>
      <c r="BB7" s="5">
        <v>2</v>
      </c>
      <c r="BC7" s="5">
        <v>13</v>
      </c>
      <c r="BD7" s="4"/>
    </row>
    <row r="8" spans="1:56" ht="15.7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56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56" ht="15.75" x14ac:dyDescent="0.25">
      <c r="A11" s="8" t="s">
        <v>36</v>
      </c>
      <c r="B11" s="1"/>
      <c r="C11" s="1"/>
      <c r="D11" s="1"/>
      <c r="E11" s="1"/>
      <c r="F11" s="8" t="s">
        <v>37</v>
      </c>
      <c r="G11" s="1"/>
      <c r="H11" s="1"/>
      <c r="I11" s="1"/>
      <c r="J11" s="8" t="s">
        <v>38</v>
      </c>
      <c r="K11" s="1"/>
      <c r="L11" s="1"/>
      <c r="M11" s="1"/>
      <c r="N11" s="1"/>
      <c r="O11" s="8" t="s">
        <v>39</v>
      </c>
      <c r="P11" s="1"/>
      <c r="Q11" s="1"/>
      <c r="R11" s="1"/>
      <c r="S11" s="8" t="s">
        <v>40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56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56" ht="15.75" x14ac:dyDescent="0.25">
      <c r="A13" s="9">
        <f t="array" ref="A13:D17">MMULT(Z3:AB7,G3:J5)</f>
        <v>556</v>
      </c>
      <c r="B13" s="9">
        <v>845</v>
      </c>
      <c r="C13" s="9">
        <v>2479</v>
      </c>
      <c r="D13" s="9">
        <v>225</v>
      </c>
      <c r="E13" s="1"/>
      <c r="F13" s="9">
        <f t="array" ref="F13:H14">MMULT(AL3:AM4,AH3:AJ4)</f>
        <v>58</v>
      </c>
      <c r="G13" s="9">
        <v>372</v>
      </c>
      <c r="H13" s="9">
        <v>245</v>
      </c>
      <c r="I13" s="1"/>
      <c r="J13" s="9">
        <f t="array" ref="J13:M17">MMULT(Z3:AB7,L3:O5)</f>
        <v>848</v>
      </c>
      <c r="K13" s="9">
        <v>1171</v>
      </c>
      <c r="L13" s="9">
        <v>1803</v>
      </c>
      <c r="M13" s="9">
        <v>933</v>
      </c>
      <c r="N13" s="1"/>
      <c r="O13" s="9">
        <f t="array" ref="O13:Q14">MMULT(AL3:AM4,AD3:AF4)</f>
        <v>123</v>
      </c>
      <c r="P13" s="9">
        <v>232</v>
      </c>
      <c r="Q13" s="9">
        <v>57</v>
      </c>
      <c r="R13" s="1"/>
      <c r="S13" s="9">
        <f t="array" ref="S13:W17">MMULT(AS3:AW7,AY3:BC7)</f>
        <v>3832</v>
      </c>
      <c r="T13" s="9">
        <v>2562</v>
      </c>
      <c r="U13" s="9">
        <v>4801</v>
      </c>
      <c r="V13" s="9">
        <v>378</v>
      </c>
      <c r="W13" s="9">
        <v>3703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56" ht="15.75" x14ac:dyDescent="0.25">
      <c r="A14" s="9">
        <v>367</v>
      </c>
      <c r="B14" s="9">
        <v>705</v>
      </c>
      <c r="C14" s="9">
        <v>877</v>
      </c>
      <c r="D14" s="9">
        <v>2754</v>
      </c>
      <c r="E14" s="1"/>
      <c r="F14" s="9">
        <v>119</v>
      </c>
      <c r="G14" s="9">
        <v>996</v>
      </c>
      <c r="H14" s="9">
        <v>640</v>
      </c>
      <c r="I14" s="1"/>
      <c r="J14" s="9">
        <v>505</v>
      </c>
      <c r="K14" s="9">
        <v>991</v>
      </c>
      <c r="L14" s="9">
        <v>1903</v>
      </c>
      <c r="M14" s="9">
        <v>450</v>
      </c>
      <c r="N14" s="1"/>
      <c r="O14" s="9">
        <v>237</v>
      </c>
      <c r="P14" s="9">
        <v>341</v>
      </c>
      <c r="Q14" s="9">
        <v>123</v>
      </c>
      <c r="R14" s="1"/>
      <c r="S14" s="9">
        <v>2640</v>
      </c>
      <c r="T14" s="9">
        <v>736</v>
      </c>
      <c r="U14" s="9">
        <v>4733</v>
      </c>
      <c r="V14" s="9">
        <v>201</v>
      </c>
      <c r="W14" s="9">
        <v>4355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56" ht="15.75" x14ac:dyDescent="0.25">
      <c r="A15" s="9">
        <v>633</v>
      </c>
      <c r="B15" s="9">
        <v>1431</v>
      </c>
      <c r="C15" s="9">
        <v>1299</v>
      </c>
      <c r="D15" s="9">
        <v>1845</v>
      </c>
      <c r="E15" s="1"/>
      <c r="F15" s="1"/>
      <c r="G15" s="1"/>
      <c r="H15" s="1"/>
      <c r="I15" s="1"/>
      <c r="J15" s="9">
        <v>588</v>
      </c>
      <c r="K15" s="9">
        <v>975</v>
      </c>
      <c r="L15" s="9">
        <v>4170</v>
      </c>
      <c r="M15" s="9">
        <v>621</v>
      </c>
      <c r="N15" s="1"/>
      <c r="O15" s="1"/>
      <c r="P15" s="1"/>
      <c r="Q15" s="1"/>
      <c r="R15" s="1"/>
      <c r="S15" s="9">
        <v>1822</v>
      </c>
      <c r="T15" s="9">
        <v>698</v>
      </c>
      <c r="U15" s="9">
        <v>5302</v>
      </c>
      <c r="V15" s="9">
        <v>1102</v>
      </c>
      <c r="W15" s="9">
        <v>2352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56" ht="15.75" x14ac:dyDescent="0.25">
      <c r="A16" s="9">
        <v>188</v>
      </c>
      <c r="B16" s="9">
        <v>281</v>
      </c>
      <c r="C16" s="9">
        <v>587</v>
      </c>
      <c r="D16" s="9">
        <v>2058</v>
      </c>
      <c r="E16" s="1"/>
      <c r="F16" s="1"/>
      <c r="G16" s="1"/>
      <c r="H16" s="1"/>
      <c r="I16" s="1"/>
      <c r="J16" s="9">
        <v>351</v>
      </c>
      <c r="K16" s="9">
        <v>713</v>
      </c>
      <c r="L16" s="9">
        <v>634</v>
      </c>
      <c r="M16" s="9">
        <v>294</v>
      </c>
      <c r="N16" s="1"/>
      <c r="O16" s="1"/>
      <c r="P16" s="1"/>
      <c r="Q16" s="1"/>
      <c r="R16" s="1"/>
      <c r="S16" s="9">
        <v>2808</v>
      </c>
      <c r="T16" s="9">
        <v>1293</v>
      </c>
      <c r="U16" s="9">
        <v>1877</v>
      </c>
      <c r="V16" s="9">
        <v>530</v>
      </c>
      <c r="W16" s="9">
        <v>1820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x14ac:dyDescent="0.25">
      <c r="A17" s="9">
        <v>211</v>
      </c>
      <c r="B17" s="9">
        <v>259</v>
      </c>
      <c r="C17" s="9">
        <v>1099</v>
      </c>
      <c r="D17" s="9">
        <v>192</v>
      </c>
      <c r="E17" s="1"/>
      <c r="F17" s="1"/>
      <c r="G17" s="1"/>
      <c r="H17" s="1"/>
      <c r="I17" s="1"/>
      <c r="J17" s="9">
        <v>381</v>
      </c>
      <c r="K17" s="9">
        <v>541</v>
      </c>
      <c r="L17" s="9">
        <v>413</v>
      </c>
      <c r="M17" s="9">
        <v>408</v>
      </c>
      <c r="N17" s="1"/>
      <c r="O17" s="1"/>
      <c r="P17" s="1"/>
      <c r="Q17" s="1"/>
      <c r="R17" s="1"/>
      <c r="S17" s="9">
        <v>5432</v>
      </c>
      <c r="T17" s="9">
        <v>1807</v>
      </c>
      <c r="U17" s="9">
        <v>9929</v>
      </c>
      <c r="V17" s="9">
        <v>1096</v>
      </c>
      <c r="W17" s="9">
        <v>3554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</sheetData>
  <pageMargins left="0.7" right="0.7" top="0.75" bottom="0.75" header="0.3" footer="0.3"/>
  <pageSetup paperSize="9" orientation="portrait" r:id="rId1"/>
  <headerFooter>
    <oddHeader>&amp;CНюхалов Денис Глебович, 3п/г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zoomScaleNormal="100" workbookViewId="0">
      <selection activeCell="F17" sqref="F17"/>
    </sheetView>
  </sheetViews>
  <sheetFormatPr defaultRowHeight="15" x14ac:dyDescent="0.25"/>
  <sheetData>
    <row r="1" spans="1:56" ht="18.75" x14ac:dyDescent="0.35">
      <c r="A1" s="2" t="s">
        <v>19</v>
      </c>
      <c r="B1" s="4"/>
      <c r="C1" s="4"/>
      <c r="D1" s="4"/>
      <c r="E1" s="4"/>
      <c r="F1" s="4"/>
      <c r="G1" s="2" t="s">
        <v>4</v>
      </c>
      <c r="H1" s="4"/>
      <c r="I1" s="4"/>
      <c r="J1" s="4"/>
      <c r="K1" s="4"/>
      <c r="L1" s="2" t="s">
        <v>5</v>
      </c>
      <c r="M1" s="4"/>
      <c r="N1" s="4"/>
      <c r="O1" s="4"/>
      <c r="P1" s="4"/>
      <c r="Q1" s="2" t="s">
        <v>20</v>
      </c>
      <c r="R1" s="4"/>
      <c r="S1" s="4"/>
      <c r="T1" s="4"/>
      <c r="U1" s="4"/>
      <c r="V1" s="2" t="s">
        <v>6</v>
      </c>
      <c r="W1" s="4"/>
      <c r="X1" s="4"/>
      <c r="Y1" s="4"/>
      <c r="Z1" s="2" t="s">
        <v>7</v>
      </c>
      <c r="AA1" s="4"/>
      <c r="AB1" s="4"/>
      <c r="AC1" s="4"/>
      <c r="AD1" s="2" t="s">
        <v>8</v>
      </c>
      <c r="AE1" s="4"/>
      <c r="AF1" s="4"/>
      <c r="AG1" s="4"/>
      <c r="AH1" s="2" t="s">
        <v>9</v>
      </c>
      <c r="AI1" s="4"/>
      <c r="AJ1" s="4"/>
      <c r="AK1" s="4"/>
      <c r="AL1" s="2" t="s">
        <v>32</v>
      </c>
      <c r="AM1" s="4"/>
      <c r="AN1" s="4"/>
      <c r="AO1" s="2" t="s">
        <v>33</v>
      </c>
      <c r="AP1" s="4"/>
      <c r="AQ1" s="4"/>
      <c r="AR1" s="4"/>
      <c r="AS1" s="2" t="s">
        <v>34</v>
      </c>
      <c r="AT1" s="4"/>
      <c r="AU1" s="4"/>
      <c r="AV1" s="4"/>
      <c r="AW1" s="4"/>
      <c r="AX1" s="4"/>
      <c r="AY1" s="2" t="s">
        <v>35</v>
      </c>
      <c r="AZ1" s="1"/>
      <c r="BA1" s="1"/>
      <c r="BB1" s="1"/>
      <c r="BC1" s="1"/>
      <c r="BD1" s="1"/>
    </row>
    <row r="2" spans="1:56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1"/>
      <c r="BA2" s="1"/>
      <c r="BB2" s="1"/>
      <c r="BC2" s="1"/>
      <c r="BD2" s="1"/>
    </row>
    <row r="3" spans="1:56" ht="15.75" x14ac:dyDescent="0.25">
      <c r="A3" s="5">
        <v>15</v>
      </c>
      <c r="B3" s="5">
        <v>7</v>
      </c>
      <c r="C3" s="5">
        <v>9</v>
      </c>
      <c r="D3" s="5">
        <v>6</v>
      </c>
      <c r="E3" s="4"/>
      <c r="F3" s="4"/>
      <c r="G3" s="5">
        <v>6</v>
      </c>
      <c r="H3" s="5">
        <v>7</v>
      </c>
      <c r="I3" s="5">
        <v>33</v>
      </c>
      <c r="J3" s="5">
        <v>0</v>
      </c>
      <c r="K3" s="4"/>
      <c r="L3" s="5">
        <v>11</v>
      </c>
      <c r="M3" s="5">
        <v>15</v>
      </c>
      <c r="N3" s="5">
        <v>10</v>
      </c>
      <c r="O3" s="5">
        <v>12</v>
      </c>
      <c r="P3" s="4"/>
      <c r="Q3" s="5">
        <v>18</v>
      </c>
      <c r="R3" s="5">
        <v>8</v>
      </c>
      <c r="S3" s="5">
        <v>7</v>
      </c>
      <c r="T3" s="5">
        <v>28</v>
      </c>
      <c r="U3" s="4"/>
      <c r="V3" s="5">
        <v>4</v>
      </c>
      <c r="W3" s="5">
        <v>3</v>
      </c>
      <c r="X3" s="5">
        <v>5</v>
      </c>
      <c r="Y3" s="4"/>
      <c r="Z3" s="5">
        <v>66</v>
      </c>
      <c r="AA3" s="5">
        <v>3</v>
      </c>
      <c r="AB3" s="5">
        <v>22</v>
      </c>
      <c r="AC3" s="4"/>
      <c r="AD3" s="5">
        <v>15</v>
      </c>
      <c r="AE3" s="5">
        <v>44</v>
      </c>
      <c r="AF3" s="5">
        <v>5</v>
      </c>
      <c r="AG3" s="4"/>
      <c r="AH3" s="5">
        <v>6</v>
      </c>
      <c r="AI3" s="5">
        <v>4</v>
      </c>
      <c r="AJ3" s="5">
        <v>5</v>
      </c>
      <c r="AK3" s="4"/>
      <c r="AL3" s="5">
        <v>5</v>
      </c>
      <c r="AM3" s="5">
        <v>4</v>
      </c>
      <c r="AN3" s="4"/>
      <c r="AO3" s="5">
        <v>7</v>
      </c>
      <c r="AP3" s="5">
        <v>54</v>
      </c>
      <c r="AQ3" s="4"/>
      <c r="AR3" s="4"/>
      <c r="AS3" s="5">
        <v>5</v>
      </c>
      <c r="AT3" s="5">
        <v>0</v>
      </c>
      <c r="AU3" s="5">
        <v>33</v>
      </c>
      <c r="AV3" s="5">
        <v>4</v>
      </c>
      <c r="AW3" s="5">
        <v>58</v>
      </c>
      <c r="AX3" s="4"/>
      <c r="AY3" s="5">
        <v>44</v>
      </c>
      <c r="AZ3" s="5">
        <v>4</v>
      </c>
      <c r="BA3" s="5">
        <v>3</v>
      </c>
      <c r="BB3" s="5">
        <v>1</v>
      </c>
      <c r="BC3" s="5">
        <v>5</v>
      </c>
      <c r="BD3" s="4"/>
    </row>
    <row r="4" spans="1:56" ht="15.75" x14ac:dyDescent="0.25">
      <c r="A4" s="5">
        <v>2</v>
      </c>
      <c r="B4" s="5">
        <v>3</v>
      </c>
      <c r="C4" s="5">
        <v>0</v>
      </c>
      <c r="D4" s="5">
        <v>22</v>
      </c>
      <c r="E4" s="4"/>
      <c r="F4" s="4"/>
      <c r="G4" s="5">
        <v>2</v>
      </c>
      <c r="H4" s="5">
        <v>3</v>
      </c>
      <c r="I4" s="5">
        <v>5</v>
      </c>
      <c r="J4" s="5">
        <v>31</v>
      </c>
      <c r="K4" s="4"/>
      <c r="L4" s="5">
        <v>4</v>
      </c>
      <c r="M4" s="5">
        <v>9</v>
      </c>
      <c r="N4" s="5">
        <v>7</v>
      </c>
      <c r="O4" s="5">
        <v>3</v>
      </c>
      <c r="P4" s="4"/>
      <c r="Q4" s="5">
        <v>11</v>
      </c>
      <c r="R4" s="5">
        <v>16</v>
      </c>
      <c r="S4" s="5">
        <v>45</v>
      </c>
      <c r="T4" s="5">
        <v>18</v>
      </c>
      <c r="U4" s="4"/>
      <c r="V4" s="5">
        <v>6</v>
      </c>
      <c r="W4" s="5">
        <v>17</v>
      </c>
      <c r="X4" s="5">
        <v>46</v>
      </c>
      <c r="Y4" s="4"/>
      <c r="Z4" s="5">
        <v>4</v>
      </c>
      <c r="AA4" s="5">
        <v>84</v>
      </c>
      <c r="AB4" s="5">
        <v>25</v>
      </c>
      <c r="AC4" s="4"/>
      <c r="AD4" s="5">
        <v>12</v>
      </c>
      <c r="AE4" s="5">
        <v>3</v>
      </c>
      <c r="AF4" s="5">
        <v>8</v>
      </c>
      <c r="AG4" s="4"/>
      <c r="AH4" s="5">
        <v>7</v>
      </c>
      <c r="AI4" s="5">
        <v>88</v>
      </c>
      <c r="AJ4" s="5">
        <v>55</v>
      </c>
      <c r="AK4" s="4"/>
      <c r="AL4" s="5">
        <v>7</v>
      </c>
      <c r="AM4" s="5">
        <v>11</v>
      </c>
      <c r="AN4" s="4"/>
      <c r="AO4" s="5">
        <v>9</v>
      </c>
      <c r="AP4" s="5">
        <v>33</v>
      </c>
      <c r="AQ4" s="4"/>
      <c r="AR4" s="4"/>
      <c r="AS4" s="5">
        <v>26</v>
      </c>
      <c r="AT4" s="5">
        <v>56</v>
      </c>
      <c r="AU4" s="5">
        <v>5</v>
      </c>
      <c r="AV4" s="5">
        <v>4</v>
      </c>
      <c r="AW4" s="5">
        <v>1</v>
      </c>
      <c r="AX4" s="4"/>
      <c r="AY4" s="5">
        <v>23</v>
      </c>
      <c r="AZ4" s="5">
        <v>5</v>
      </c>
      <c r="BA4" s="5">
        <v>78</v>
      </c>
      <c r="BB4" s="5">
        <v>1</v>
      </c>
      <c r="BC4" s="5">
        <v>67</v>
      </c>
      <c r="BD4" s="4"/>
    </row>
    <row r="5" spans="1:56" ht="15.75" x14ac:dyDescent="0.25">
      <c r="A5" s="5">
        <v>4</v>
      </c>
      <c r="B5" s="5">
        <v>7</v>
      </c>
      <c r="C5" s="5">
        <v>5</v>
      </c>
      <c r="D5" s="5">
        <v>18</v>
      </c>
      <c r="E5" s="4"/>
      <c r="F5" s="4"/>
      <c r="G5" s="5">
        <v>7</v>
      </c>
      <c r="H5" s="5">
        <v>17</v>
      </c>
      <c r="I5" s="5">
        <v>13</v>
      </c>
      <c r="J5" s="5">
        <v>6</v>
      </c>
      <c r="K5" s="4"/>
      <c r="L5" s="5">
        <v>5</v>
      </c>
      <c r="M5" s="5">
        <v>7</v>
      </c>
      <c r="N5" s="5">
        <v>51</v>
      </c>
      <c r="O5" s="5">
        <v>6</v>
      </c>
      <c r="P5" s="4"/>
      <c r="Q5" s="5">
        <v>3</v>
      </c>
      <c r="R5" s="5">
        <v>35</v>
      </c>
      <c r="S5" s="5">
        <v>14</v>
      </c>
      <c r="T5" s="5">
        <v>8</v>
      </c>
      <c r="U5" s="4"/>
      <c r="V5" s="5">
        <v>22</v>
      </c>
      <c r="W5" s="5">
        <v>26</v>
      </c>
      <c r="X5" s="5">
        <v>3</v>
      </c>
      <c r="Y5" s="4"/>
      <c r="Z5" s="5">
        <v>3</v>
      </c>
      <c r="AA5" s="5">
        <v>45</v>
      </c>
      <c r="AB5" s="5">
        <v>75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>
        <v>4</v>
      </c>
      <c r="AT5" s="5">
        <v>22</v>
      </c>
      <c r="AU5" s="5">
        <v>4</v>
      </c>
      <c r="AV5" s="5">
        <v>44</v>
      </c>
      <c r="AW5" s="5">
        <v>22</v>
      </c>
      <c r="AX5" s="4"/>
      <c r="AY5" s="5">
        <v>32</v>
      </c>
      <c r="AZ5" s="5">
        <v>66</v>
      </c>
      <c r="BA5" s="5">
        <v>8</v>
      </c>
      <c r="BB5" s="5">
        <v>5</v>
      </c>
      <c r="BC5" s="5">
        <v>88</v>
      </c>
      <c r="BD5" s="4"/>
    </row>
    <row r="6" spans="1:56" ht="15.75" x14ac:dyDescent="0.25">
      <c r="A6" s="5">
        <v>5</v>
      </c>
      <c r="B6" s="5">
        <v>36</v>
      </c>
      <c r="C6" s="5">
        <v>31</v>
      </c>
      <c r="D6" s="5">
        <v>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>
        <v>12</v>
      </c>
      <c r="R6" s="5">
        <v>33</v>
      </c>
      <c r="S6" s="5">
        <v>75</v>
      </c>
      <c r="T6" s="5">
        <v>22</v>
      </c>
      <c r="U6" s="4"/>
      <c r="V6" s="5">
        <v>14</v>
      </c>
      <c r="W6" s="5">
        <v>5</v>
      </c>
      <c r="X6" s="5">
        <v>4</v>
      </c>
      <c r="Y6" s="4"/>
      <c r="Z6" s="5">
        <v>7</v>
      </c>
      <c r="AA6" s="5">
        <v>66</v>
      </c>
      <c r="AB6" s="5">
        <v>2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5">
        <v>41</v>
      </c>
      <c r="AT6" s="5">
        <v>1</v>
      </c>
      <c r="AU6" s="5">
        <v>15</v>
      </c>
      <c r="AV6" s="5">
        <v>17</v>
      </c>
      <c r="AW6" s="5">
        <v>11</v>
      </c>
      <c r="AX6" s="4"/>
      <c r="AY6" s="5">
        <v>1</v>
      </c>
      <c r="AZ6" s="5">
        <v>4</v>
      </c>
      <c r="BA6" s="5">
        <v>43</v>
      </c>
      <c r="BB6" s="5">
        <v>23</v>
      </c>
      <c r="BC6" s="5">
        <v>5</v>
      </c>
      <c r="BD6" s="4"/>
    </row>
    <row r="7" spans="1:56" ht="15.75" x14ac:dyDescent="0.25">
      <c r="A7" s="5">
        <v>6</v>
      </c>
      <c r="B7" s="5">
        <v>4</v>
      </c>
      <c r="C7" s="5">
        <v>6</v>
      </c>
      <c r="D7" s="5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>
        <v>44</v>
      </c>
      <c r="R7" s="5">
        <v>21</v>
      </c>
      <c r="S7" s="5">
        <v>5</v>
      </c>
      <c r="T7" s="5">
        <v>8</v>
      </c>
      <c r="U7" s="4"/>
      <c r="V7" s="5">
        <v>60</v>
      </c>
      <c r="W7" s="5">
        <v>3</v>
      </c>
      <c r="X7" s="5">
        <v>22</v>
      </c>
      <c r="Y7" s="4"/>
      <c r="Z7" s="5">
        <v>32</v>
      </c>
      <c r="AA7" s="5">
        <v>6</v>
      </c>
      <c r="AB7" s="5">
        <v>1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5">
        <v>7</v>
      </c>
      <c r="AT7" s="5">
        <v>11</v>
      </c>
      <c r="AU7" s="5">
        <v>15</v>
      </c>
      <c r="AV7" s="5">
        <v>35</v>
      </c>
      <c r="AW7" s="5">
        <v>99</v>
      </c>
      <c r="AX7" s="4"/>
      <c r="AY7" s="5">
        <v>44</v>
      </c>
      <c r="AZ7" s="5">
        <v>6</v>
      </c>
      <c r="BA7" s="5">
        <v>75</v>
      </c>
      <c r="BB7" s="5">
        <v>2</v>
      </c>
      <c r="BC7" s="5">
        <v>13</v>
      </c>
      <c r="BD7" s="4"/>
    </row>
    <row r="8" spans="1:56" ht="15.7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10" spans="1:56" ht="18" x14ac:dyDescent="0.25">
      <c r="A10" s="2" t="s">
        <v>41</v>
      </c>
      <c r="B10" s="4"/>
      <c r="C10" s="4"/>
      <c r="D10" s="4"/>
      <c r="E10" s="4"/>
      <c r="F10" s="4"/>
      <c r="G10" s="2" t="s">
        <v>42</v>
      </c>
      <c r="H10" s="4"/>
      <c r="I10" s="4"/>
      <c r="J10" s="4"/>
      <c r="K10" s="2" t="s">
        <v>43</v>
      </c>
      <c r="L10" s="4"/>
      <c r="M10" s="4"/>
      <c r="N10" s="4"/>
      <c r="O10" s="4"/>
      <c r="P10" s="4"/>
      <c r="Q10" s="2" t="s">
        <v>44</v>
      </c>
      <c r="R10" s="4"/>
      <c r="S10" s="4"/>
      <c r="T10" s="2" t="s">
        <v>45</v>
      </c>
      <c r="U10" s="4"/>
      <c r="V10" s="4"/>
      <c r="W10" s="4"/>
      <c r="X10" s="4"/>
      <c r="Y10" s="4"/>
    </row>
    <row r="11" spans="1:56" ht="15.7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56" ht="15.75" x14ac:dyDescent="0.25">
      <c r="A12" s="5">
        <f t="array" ref="A12:E15">TRANSPOSE(A3:D7)</f>
        <v>15</v>
      </c>
      <c r="B12" s="5">
        <v>2</v>
      </c>
      <c r="C12" s="5">
        <v>4</v>
      </c>
      <c r="D12" s="5">
        <v>5</v>
      </c>
      <c r="E12" s="5">
        <v>6</v>
      </c>
      <c r="F12" s="4"/>
      <c r="G12" s="5">
        <f t="array" ref="G12:I15">TRANSPOSE(G3:J5)</f>
        <v>6</v>
      </c>
      <c r="H12" s="5">
        <v>2</v>
      </c>
      <c r="I12" s="5">
        <v>7</v>
      </c>
      <c r="J12" s="4"/>
      <c r="K12" s="5">
        <f t="array" ref="K12:O14">TRANSPOSE(V3:X7)</f>
        <v>4</v>
      </c>
      <c r="L12" s="5">
        <v>6</v>
      </c>
      <c r="M12" s="5">
        <v>22</v>
      </c>
      <c r="N12" s="5">
        <v>14</v>
      </c>
      <c r="O12" s="5">
        <v>60</v>
      </c>
      <c r="P12" s="4"/>
      <c r="Q12" s="5">
        <f t="array" ref="Q12:R14">TRANSPOSE(AH3:AJ4)</f>
        <v>6</v>
      </c>
      <c r="R12" s="5">
        <v>7</v>
      </c>
      <c r="S12" s="4"/>
      <c r="T12" s="5">
        <f t="array" ref="T12:X16">TRANSPOSE(AS3:AW7)</f>
        <v>5</v>
      </c>
      <c r="U12" s="5">
        <v>26</v>
      </c>
      <c r="V12" s="5">
        <v>4</v>
      </c>
      <c r="W12" s="5">
        <v>41</v>
      </c>
      <c r="X12" s="5">
        <v>7</v>
      </c>
      <c r="Y12" s="4"/>
    </row>
    <row r="13" spans="1:56" ht="15.75" x14ac:dyDescent="0.25">
      <c r="A13" s="5">
        <v>7</v>
      </c>
      <c r="B13" s="5">
        <v>3</v>
      </c>
      <c r="C13" s="5">
        <v>7</v>
      </c>
      <c r="D13" s="5">
        <v>36</v>
      </c>
      <c r="E13" s="5">
        <v>4</v>
      </c>
      <c r="F13" s="4"/>
      <c r="G13" s="5">
        <v>7</v>
      </c>
      <c r="H13" s="5">
        <v>3</v>
      </c>
      <c r="I13" s="5">
        <v>17</v>
      </c>
      <c r="J13" s="4"/>
      <c r="K13" s="5">
        <v>3</v>
      </c>
      <c r="L13" s="5">
        <v>17</v>
      </c>
      <c r="M13" s="5">
        <v>26</v>
      </c>
      <c r="N13" s="5">
        <v>5</v>
      </c>
      <c r="O13" s="5">
        <v>3</v>
      </c>
      <c r="P13" s="4"/>
      <c r="Q13" s="5">
        <v>4</v>
      </c>
      <c r="R13" s="5">
        <v>88</v>
      </c>
      <c r="S13" s="4"/>
      <c r="T13" s="5">
        <v>0</v>
      </c>
      <c r="U13" s="5">
        <v>56</v>
      </c>
      <c r="V13" s="5">
        <v>22</v>
      </c>
      <c r="W13" s="5">
        <v>1</v>
      </c>
      <c r="X13" s="5">
        <v>11</v>
      </c>
      <c r="Y13" s="4"/>
    </row>
    <row r="14" spans="1:56" ht="15.75" x14ac:dyDescent="0.25">
      <c r="A14" s="5">
        <v>9</v>
      </c>
      <c r="B14" s="5">
        <v>0</v>
      </c>
      <c r="C14" s="5">
        <v>5</v>
      </c>
      <c r="D14" s="5">
        <v>31</v>
      </c>
      <c r="E14" s="5">
        <v>6</v>
      </c>
      <c r="F14" s="4"/>
      <c r="G14" s="5">
        <v>33</v>
      </c>
      <c r="H14" s="5">
        <v>5</v>
      </c>
      <c r="I14" s="5">
        <v>13</v>
      </c>
      <c r="J14" s="4"/>
      <c r="K14" s="5">
        <v>5</v>
      </c>
      <c r="L14" s="5">
        <v>46</v>
      </c>
      <c r="M14" s="5">
        <v>3</v>
      </c>
      <c r="N14" s="5">
        <v>4</v>
      </c>
      <c r="O14" s="5">
        <v>22</v>
      </c>
      <c r="P14" s="4"/>
      <c r="Q14" s="5">
        <v>5</v>
      </c>
      <c r="R14" s="5">
        <v>55</v>
      </c>
      <c r="S14" s="4"/>
      <c r="T14" s="5">
        <v>33</v>
      </c>
      <c r="U14" s="5">
        <v>5</v>
      </c>
      <c r="V14" s="5">
        <v>4</v>
      </c>
      <c r="W14" s="5">
        <v>15</v>
      </c>
      <c r="X14" s="5">
        <v>15</v>
      </c>
      <c r="Y14" s="4"/>
    </row>
    <row r="15" spans="1:56" ht="15.75" x14ac:dyDescent="0.25">
      <c r="A15" s="5">
        <v>6</v>
      </c>
      <c r="B15" s="5">
        <v>22</v>
      </c>
      <c r="C15" s="5">
        <v>18</v>
      </c>
      <c r="D15" s="5">
        <v>16</v>
      </c>
      <c r="E15" s="5">
        <v>7</v>
      </c>
      <c r="F15" s="4"/>
      <c r="G15" s="5">
        <v>0</v>
      </c>
      <c r="H15" s="5">
        <v>31</v>
      </c>
      <c r="I15" s="5">
        <v>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5">
        <v>4</v>
      </c>
      <c r="U15" s="5">
        <v>4</v>
      </c>
      <c r="V15" s="5">
        <v>44</v>
      </c>
      <c r="W15" s="5">
        <v>17</v>
      </c>
      <c r="X15" s="5">
        <v>35</v>
      </c>
      <c r="Y15" s="4"/>
    </row>
    <row r="16" spans="1:56" ht="15.7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5">
        <v>58</v>
      </c>
      <c r="U16" s="5">
        <v>1</v>
      </c>
      <c r="V16" s="5">
        <v>22</v>
      </c>
      <c r="W16" s="5">
        <v>11</v>
      </c>
      <c r="X16" s="5">
        <v>99</v>
      </c>
      <c r="Y16" s="4"/>
    </row>
    <row r="17" spans="1:25" ht="15.7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</sheetData>
  <pageMargins left="0.7" right="0.7" top="0.75" bottom="0.75" header="0.3" footer="0.3"/>
  <pageSetup paperSize="9" orientation="portrait" r:id="rId1"/>
  <headerFooter>
    <oddHeader>&amp;CНюхалов Денис Глебович, 3п/г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"/>
  <sheetViews>
    <sheetView zoomScaleNormal="100" workbookViewId="0">
      <selection activeCell="E16" sqref="E16"/>
    </sheetView>
  </sheetViews>
  <sheetFormatPr defaultRowHeight="15" x14ac:dyDescent="0.25"/>
  <cols>
    <col min="2" max="2" width="10" bestFit="1" customWidth="1"/>
  </cols>
  <sheetData>
    <row r="1" spans="1:60" ht="18.75" x14ac:dyDescent="0.35">
      <c r="A1" s="2" t="s">
        <v>19</v>
      </c>
      <c r="B1" s="4"/>
      <c r="C1" s="4"/>
      <c r="D1" s="4"/>
      <c r="E1" s="4"/>
      <c r="F1" s="4"/>
      <c r="G1" s="2" t="s">
        <v>4</v>
      </c>
      <c r="H1" s="4"/>
      <c r="I1" s="4"/>
      <c r="J1" s="4"/>
      <c r="K1" s="4"/>
      <c r="L1" s="2" t="s">
        <v>5</v>
      </c>
      <c r="M1" s="4"/>
      <c r="N1" s="4"/>
      <c r="O1" s="4"/>
      <c r="P1" s="4"/>
      <c r="Q1" s="2" t="s">
        <v>20</v>
      </c>
      <c r="R1" s="4"/>
      <c r="S1" s="4"/>
      <c r="T1" s="4"/>
      <c r="U1" s="4"/>
      <c r="V1" s="2" t="s">
        <v>6</v>
      </c>
      <c r="W1" s="4"/>
      <c r="X1" s="4"/>
      <c r="Y1" s="4"/>
      <c r="Z1" s="2" t="s">
        <v>7</v>
      </c>
      <c r="AA1" s="4"/>
      <c r="AB1" s="4"/>
      <c r="AC1" s="4"/>
      <c r="AD1" s="2" t="s">
        <v>8</v>
      </c>
      <c r="AE1" s="4"/>
      <c r="AF1" s="4"/>
      <c r="AG1" s="4"/>
      <c r="AH1" s="2" t="s">
        <v>9</v>
      </c>
      <c r="AI1" s="4"/>
      <c r="AJ1" s="4"/>
      <c r="AK1" s="4"/>
      <c r="AL1" s="2" t="s">
        <v>32</v>
      </c>
      <c r="AM1" s="4"/>
      <c r="AN1" s="4"/>
      <c r="AO1" s="2" t="s">
        <v>33</v>
      </c>
      <c r="AP1" s="4"/>
      <c r="AQ1" s="4"/>
      <c r="AR1" s="4"/>
      <c r="AS1" s="2" t="s">
        <v>34</v>
      </c>
      <c r="AT1" s="4"/>
      <c r="AU1" s="4"/>
      <c r="AV1" s="4"/>
      <c r="AW1" s="4"/>
      <c r="AX1" s="4"/>
      <c r="AY1" s="2" t="s">
        <v>35</v>
      </c>
      <c r="AZ1" s="1"/>
      <c r="BA1" s="1"/>
      <c r="BB1" s="1"/>
      <c r="BC1" s="1"/>
      <c r="BD1" s="1"/>
      <c r="BE1" s="7" t="s">
        <v>50</v>
      </c>
    </row>
    <row r="2" spans="1:60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1"/>
      <c r="BA2" s="1"/>
      <c r="BB2" s="1"/>
      <c r="BC2" s="1"/>
      <c r="BD2" s="1"/>
    </row>
    <row r="3" spans="1:60" ht="15.75" x14ac:dyDescent="0.25">
      <c r="A3" s="5">
        <v>15</v>
      </c>
      <c r="B3" s="5">
        <v>7</v>
      </c>
      <c r="C3" s="5">
        <v>9</v>
      </c>
      <c r="D3" s="5">
        <v>6</v>
      </c>
      <c r="E3" s="4"/>
      <c r="F3" s="4"/>
      <c r="G3" s="5">
        <v>6</v>
      </c>
      <c r="H3" s="5">
        <v>7</v>
      </c>
      <c r="I3" s="5">
        <v>33</v>
      </c>
      <c r="J3" s="5">
        <v>0</v>
      </c>
      <c r="K3" s="4"/>
      <c r="L3" s="5">
        <v>11</v>
      </c>
      <c r="M3" s="5">
        <v>15</v>
      </c>
      <c r="N3" s="5">
        <v>10</v>
      </c>
      <c r="O3" s="5">
        <v>12</v>
      </c>
      <c r="P3" s="4"/>
      <c r="Q3" s="5">
        <v>18</v>
      </c>
      <c r="R3" s="5">
        <v>8</v>
      </c>
      <c r="S3" s="5">
        <v>7</v>
      </c>
      <c r="T3" s="5">
        <v>28</v>
      </c>
      <c r="U3" s="4"/>
      <c r="V3" s="5">
        <v>4</v>
      </c>
      <c r="W3" s="5">
        <v>3</v>
      </c>
      <c r="X3" s="5">
        <v>5</v>
      </c>
      <c r="Y3" s="4"/>
      <c r="Z3" s="5">
        <v>66</v>
      </c>
      <c r="AA3" s="5">
        <v>3</v>
      </c>
      <c r="AB3" s="5">
        <v>22</v>
      </c>
      <c r="AC3" s="4"/>
      <c r="AD3" s="5">
        <v>15</v>
      </c>
      <c r="AE3" s="5">
        <v>44</v>
      </c>
      <c r="AF3" s="5">
        <v>5</v>
      </c>
      <c r="AG3" s="4"/>
      <c r="AH3" s="5">
        <v>6</v>
      </c>
      <c r="AI3" s="5">
        <v>4</v>
      </c>
      <c r="AJ3" s="5">
        <v>5</v>
      </c>
      <c r="AK3" s="4"/>
      <c r="AL3" s="5">
        <v>5</v>
      </c>
      <c r="AM3" s="5">
        <v>4</v>
      </c>
      <c r="AN3" s="4"/>
      <c r="AO3" s="5">
        <v>7</v>
      </c>
      <c r="AP3" s="5">
        <v>54</v>
      </c>
      <c r="AQ3" s="4"/>
      <c r="AR3" s="4"/>
      <c r="AS3" s="5">
        <v>5</v>
      </c>
      <c r="AT3" s="5">
        <v>0</v>
      </c>
      <c r="AU3" s="5">
        <v>33</v>
      </c>
      <c r="AV3" s="5">
        <v>4</v>
      </c>
      <c r="AW3" s="5">
        <v>58</v>
      </c>
      <c r="AX3" s="4"/>
      <c r="AY3" s="5">
        <v>44</v>
      </c>
      <c r="AZ3" s="5">
        <v>4</v>
      </c>
      <c r="BA3" s="5">
        <v>3</v>
      </c>
      <c r="BB3" s="5">
        <v>1</v>
      </c>
      <c r="BC3" s="5">
        <v>5</v>
      </c>
      <c r="BD3" s="4"/>
      <c r="BE3" s="5">
        <v>4</v>
      </c>
      <c r="BF3" s="5">
        <v>14</v>
      </c>
      <c r="BG3" s="5">
        <v>4</v>
      </c>
      <c r="BH3" s="5">
        <v>6</v>
      </c>
    </row>
    <row r="4" spans="1:60" ht="15.75" x14ac:dyDescent="0.25">
      <c r="A4" s="5">
        <v>2</v>
      </c>
      <c r="B4" s="5">
        <v>3</v>
      </c>
      <c r="C4" s="5">
        <v>4</v>
      </c>
      <c r="D4" s="5">
        <v>22</v>
      </c>
      <c r="E4" s="4"/>
      <c r="F4" s="4"/>
      <c r="G4" s="5">
        <v>2</v>
      </c>
      <c r="H4" s="5">
        <v>3</v>
      </c>
      <c r="I4" s="5">
        <v>5</v>
      </c>
      <c r="J4" s="5">
        <v>31</v>
      </c>
      <c r="K4" s="4"/>
      <c r="L4" s="5">
        <v>4</v>
      </c>
      <c r="M4" s="5">
        <v>9</v>
      </c>
      <c r="N4" s="5">
        <v>7</v>
      </c>
      <c r="O4" s="5">
        <v>3</v>
      </c>
      <c r="P4" s="4"/>
      <c r="Q4" s="5">
        <v>11</v>
      </c>
      <c r="R4" s="5">
        <v>16</v>
      </c>
      <c r="S4" s="5">
        <v>45</v>
      </c>
      <c r="T4" s="5">
        <v>18</v>
      </c>
      <c r="U4" s="4"/>
      <c r="V4" s="5">
        <v>6</v>
      </c>
      <c r="W4" s="5">
        <v>17</v>
      </c>
      <c r="X4" s="5">
        <v>46</v>
      </c>
      <c r="Y4" s="4"/>
      <c r="Z4" s="5">
        <v>4</v>
      </c>
      <c r="AA4" s="5">
        <v>84</v>
      </c>
      <c r="AB4" s="5">
        <v>25</v>
      </c>
      <c r="AC4" s="4"/>
      <c r="AD4" s="5">
        <v>12</v>
      </c>
      <c r="AE4" s="5">
        <v>3</v>
      </c>
      <c r="AF4" s="5">
        <v>8</v>
      </c>
      <c r="AG4" s="4"/>
      <c r="AH4" s="5">
        <v>7</v>
      </c>
      <c r="AI4" s="5">
        <v>88</v>
      </c>
      <c r="AJ4" s="5">
        <v>55</v>
      </c>
      <c r="AK4" s="4"/>
      <c r="AL4" s="5">
        <v>7</v>
      </c>
      <c r="AM4" s="5">
        <v>11</v>
      </c>
      <c r="AN4" s="4"/>
      <c r="AO4" s="5">
        <v>9</v>
      </c>
      <c r="AP4" s="5">
        <v>33</v>
      </c>
      <c r="AQ4" s="4"/>
      <c r="AR4" s="4"/>
      <c r="AS4" s="5">
        <v>26</v>
      </c>
      <c r="AT4" s="5">
        <v>56</v>
      </c>
      <c r="AU4" s="5">
        <v>5</v>
      </c>
      <c r="AV4" s="5">
        <v>4</v>
      </c>
      <c r="AW4" s="5">
        <v>1</v>
      </c>
      <c r="AX4" s="4"/>
      <c r="AY4" s="5">
        <v>23</v>
      </c>
      <c r="AZ4" s="5">
        <v>5</v>
      </c>
      <c r="BA4" s="5">
        <v>78</v>
      </c>
      <c r="BB4" s="5">
        <v>1</v>
      </c>
      <c r="BC4" s="5">
        <v>67</v>
      </c>
      <c r="BD4" s="4"/>
      <c r="BE4" s="5">
        <v>3</v>
      </c>
      <c r="BF4" s="5">
        <v>2</v>
      </c>
      <c r="BG4" s="5">
        <v>21</v>
      </c>
      <c r="BH4" s="5">
        <v>6</v>
      </c>
    </row>
    <row r="5" spans="1:60" ht="15.75" x14ac:dyDescent="0.25">
      <c r="A5" s="5">
        <v>4</v>
      </c>
      <c r="B5" s="5">
        <v>7</v>
      </c>
      <c r="C5" s="5">
        <v>5</v>
      </c>
      <c r="D5" s="5">
        <v>18</v>
      </c>
      <c r="E5" s="4"/>
      <c r="F5" s="4"/>
      <c r="G5" s="5">
        <v>7</v>
      </c>
      <c r="H5" s="5">
        <v>17</v>
      </c>
      <c r="I5" s="5">
        <v>13</v>
      </c>
      <c r="J5" s="5">
        <v>6</v>
      </c>
      <c r="K5" s="4"/>
      <c r="L5" s="5">
        <v>5</v>
      </c>
      <c r="M5" s="5">
        <v>7</v>
      </c>
      <c r="N5" s="5">
        <v>51</v>
      </c>
      <c r="O5" s="5">
        <v>6</v>
      </c>
      <c r="P5" s="4"/>
      <c r="Q5" s="5">
        <v>3</v>
      </c>
      <c r="R5" s="5">
        <v>35</v>
      </c>
      <c r="S5" s="5">
        <v>14</v>
      </c>
      <c r="T5" s="5">
        <v>8</v>
      </c>
      <c r="U5" s="4"/>
      <c r="V5" s="5">
        <v>22</v>
      </c>
      <c r="W5" s="5">
        <v>26</v>
      </c>
      <c r="X5" s="5">
        <v>3</v>
      </c>
      <c r="Y5" s="4"/>
      <c r="Z5" s="5">
        <v>3</v>
      </c>
      <c r="AA5" s="5">
        <v>45</v>
      </c>
      <c r="AB5" s="5">
        <v>75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>
        <v>4</v>
      </c>
      <c r="AT5" s="5">
        <v>22</v>
      </c>
      <c r="AU5" s="5">
        <v>4</v>
      </c>
      <c r="AV5" s="5">
        <v>44</v>
      </c>
      <c r="AW5" s="5">
        <v>22</v>
      </c>
      <c r="AX5" s="4"/>
      <c r="AY5" s="5">
        <v>32</v>
      </c>
      <c r="AZ5" s="5">
        <v>66</v>
      </c>
      <c r="BA5" s="5">
        <v>8</v>
      </c>
      <c r="BB5" s="5">
        <v>5</v>
      </c>
      <c r="BC5" s="5">
        <v>88</v>
      </c>
      <c r="BD5" s="4"/>
      <c r="BE5" s="5">
        <v>5</v>
      </c>
      <c r="BF5" s="5">
        <v>53</v>
      </c>
      <c r="BG5" s="5">
        <v>33</v>
      </c>
      <c r="BH5" s="5">
        <v>44</v>
      </c>
    </row>
    <row r="6" spans="1:60" ht="15.75" x14ac:dyDescent="0.25">
      <c r="A6" s="5">
        <v>5</v>
      </c>
      <c r="B6" s="5">
        <v>36</v>
      </c>
      <c r="C6" s="5">
        <v>31</v>
      </c>
      <c r="D6" s="5">
        <v>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>
        <v>12</v>
      </c>
      <c r="R6" s="5">
        <v>33</v>
      </c>
      <c r="S6" s="5">
        <v>75</v>
      </c>
      <c r="T6" s="5">
        <v>22</v>
      </c>
      <c r="U6" s="4"/>
      <c r="V6" s="5">
        <v>14</v>
      </c>
      <c r="W6" s="5">
        <v>5</v>
      </c>
      <c r="X6" s="5">
        <v>4</v>
      </c>
      <c r="Y6" s="4"/>
      <c r="Z6" s="5">
        <v>7</v>
      </c>
      <c r="AA6" s="5">
        <v>66</v>
      </c>
      <c r="AB6" s="5">
        <v>2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5">
        <v>41</v>
      </c>
      <c r="AT6" s="5">
        <v>1</v>
      </c>
      <c r="AU6" s="5">
        <v>15</v>
      </c>
      <c r="AV6" s="5">
        <v>17</v>
      </c>
      <c r="AW6" s="5">
        <v>11</v>
      </c>
      <c r="AX6" s="4"/>
      <c r="AY6" s="5">
        <v>1</v>
      </c>
      <c r="AZ6" s="5">
        <v>4</v>
      </c>
      <c r="BA6" s="5">
        <v>43</v>
      </c>
      <c r="BB6" s="5">
        <v>23</v>
      </c>
      <c r="BC6" s="5">
        <v>5</v>
      </c>
      <c r="BD6" s="4"/>
      <c r="BE6" s="5">
        <v>1</v>
      </c>
      <c r="BF6" s="5">
        <v>32</v>
      </c>
      <c r="BG6" s="5">
        <v>3543</v>
      </c>
      <c r="BH6" s="5">
        <v>623</v>
      </c>
    </row>
    <row r="7" spans="1:60" ht="15.75" x14ac:dyDescent="0.25">
      <c r="A7" s="5">
        <v>6</v>
      </c>
      <c r="B7" s="5">
        <v>4</v>
      </c>
      <c r="C7" s="5">
        <v>6</v>
      </c>
      <c r="D7" s="5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>
        <v>44</v>
      </c>
      <c r="R7" s="5">
        <v>21</v>
      </c>
      <c r="S7" s="5">
        <v>5</v>
      </c>
      <c r="T7" s="5">
        <v>8</v>
      </c>
      <c r="U7" s="4"/>
      <c r="V7" s="5">
        <v>60</v>
      </c>
      <c r="W7" s="5">
        <v>3</v>
      </c>
      <c r="X7" s="5">
        <v>22</v>
      </c>
      <c r="Y7" s="4"/>
      <c r="Z7" s="5">
        <v>32</v>
      </c>
      <c r="AA7" s="5">
        <v>6</v>
      </c>
      <c r="AB7" s="5">
        <v>1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5">
        <v>7</v>
      </c>
      <c r="AT7" s="5">
        <v>11</v>
      </c>
      <c r="AU7" s="5">
        <v>15</v>
      </c>
      <c r="AV7" s="5">
        <v>35</v>
      </c>
      <c r="AW7" s="5">
        <v>99</v>
      </c>
      <c r="AX7" s="4"/>
      <c r="AY7" s="5">
        <v>44</v>
      </c>
      <c r="AZ7" s="5">
        <v>6</v>
      </c>
      <c r="BA7" s="5">
        <v>75</v>
      </c>
      <c r="BB7" s="5">
        <v>2</v>
      </c>
      <c r="BC7" s="5">
        <v>13</v>
      </c>
      <c r="BD7" s="4"/>
    </row>
    <row r="8" spans="1:60" ht="15.7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10" spans="1:60" x14ac:dyDescent="0.25">
      <c r="A10" s="10" t="s">
        <v>46</v>
      </c>
      <c r="B10" s="10">
        <f>MDETERM(AS3:AW7)</f>
        <v>198920080.00000006</v>
      </c>
    </row>
    <row r="12" spans="1:60" x14ac:dyDescent="0.25">
      <c r="A12" s="10" t="s">
        <v>47</v>
      </c>
      <c r="B12" s="10">
        <f>MDETERM(AY3:BC7)</f>
        <v>242303736</v>
      </c>
    </row>
    <row r="14" spans="1:60" x14ac:dyDescent="0.25">
      <c r="A14" s="10" t="s">
        <v>48</v>
      </c>
      <c r="B14" s="10">
        <f>MDETERM(AL3:AM4)</f>
        <v>27.000000000000004</v>
      </c>
    </row>
    <row r="16" spans="1:60" x14ac:dyDescent="0.25">
      <c r="A16" s="10" t="s">
        <v>49</v>
      </c>
      <c r="B16" s="10">
        <f>MDETERM(AO3:AP4)</f>
        <v>-255</v>
      </c>
    </row>
    <row r="18" spans="1:2" x14ac:dyDescent="0.25">
      <c r="A18" s="10" t="s">
        <v>51</v>
      </c>
      <c r="B18" s="10">
        <f>MDETERM(BE3:BH6)</f>
        <v>3039955.9999999995</v>
      </c>
    </row>
  </sheetData>
  <pageMargins left="0.7" right="0.7" top="0.75" bottom="0.75" header="0.3" footer="0.3"/>
  <pageSetup paperSize="9" orientation="portrait" r:id="rId1"/>
  <headerFooter>
    <oddHeader>&amp;CНюхалов Денис Глебович, 3п/г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"/>
  <sheetViews>
    <sheetView tabSelected="1" topLeftCell="B1" zoomScaleNormal="100" workbookViewId="0">
      <selection activeCell="U21" sqref="U21"/>
    </sheetView>
  </sheetViews>
  <sheetFormatPr defaultRowHeight="15" x14ac:dyDescent="0.25"/>
  <sheetData>
    <row r="1" spans="1:60" ht="18.75" x14ac:dyDescent="0.35">
      <c r="A1" s="2" t="s">
        <v>19</v>
      </c>
      <c r="B1" s="4"/>
      <c r="C1" s="4"/>
      <c r="D1" s="4"/>
      <c r="E1" s="4"/>
      <c r="F1" s="4"/>
      <c r="G1" s="2" t="s">
        <v>4</v>
      </c>
      <c r="H1" s="4"/>
      <c r="I1" s="4"/>
      <c r="J1" s="4"/>
      <c r="K1" s="4"/>
      <c r="L1" s="2" t="s">
        <v>5</v>
      </c>
      <c r="M1" s="4"/>
      <c r="N1" s="4"/>
      <c r="O1" s="4"/>
      <c r="P1" s="4"/>
      <c r="Q1" s="2" t="s">
        <v>20</v>
      </c>
      <c r="R1" s="4"/>
      <c r="S1" s="4"/>
      <c r="T1" s="4"/>
      <c r="U1" s="4"/>
      <c r="V1" s="2" t="s">
        <v>6</v>
      </c>
      <c r="W1" s="4"/>
      <c r="X1" s="4"/>
      <c r="Y1" s="4"/>
      <c r="Z1" s="2" t="s">
        <v>7</v>
      </c>
      <c r="AA1" s="4"/>
      <c r="AB1" s="4"/>
      <c r="AC1" s="4"/>
      <c r="AD1" s="2" t="s">
        <v>8</v>
      </c>
      <c r="AE1" s="4"/>
      <c r="AF1" s="4"/>
      <c r="AG1" s="4"/>
      <c r="AH1" s="2" t="s">
        <v>9</v>
      </c>
      <c r="AI1" s="4"/>
      <c r="AJ1" s="4"/>
      <c r="AK1" s="4"/>
      <c r="AL1" s="2" t="s">
        <v>32</v>
      </c>
      <c r="AM1" s="4"/>
      <c r="AN1" s="4"/>
      <c r="AO1" s="2" t="s">
        <v>33</v>
      </c>
      <c r="AP1" s="4"/>
      <c r="AQ1" s="4"/>
      <c r="AR1" s="4"/>
      <c r="AS1" s="2" t="s">
        <v>34</v>
      </c>
      <c r="AT1" s="4"/>
      <c r="AU1" s="4"/>
      <c r="AV1" s="4"/>
      <c r="AW1" s="4"/>
      <c r="AX1" s="4"/>
      <c r="AY1" s="2" t="s">
        <v>35</v>
      </c>
      <c r="AZ1" s="1"/>
      <c r="BA1" s="1"/>
      <c r="BB1" s="1"/>
      <c r="BC1" s="1"/>
      <c r="BD1" s="1"/>
      <c r="BE1" s="2" t="s">
        <v>52</v>
      </c>
    </row>
    <row r="2" spans="1:60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1"/>
      <c r="BA2" s="1"/>
      <c r="BB2" s="1"/>
      <c r="BC2" s="1"/>
      <c r="BD2" s="1"/>
    </row>
    <row r="3" spans="1:60" ht="15.75" x14ac:dyDescent="0.25">
      <c r="A3" s="5">
        <v>15</v>
      </c>
      <c r="B3" s="5">
        <v>7</v>
      </c>
      <c r="C3" s="5">
        <v>9</v>
      </c>
      <c r="D3" s="5">
        <v>6</v>
      </c>
      <c r="E3" s="4"/>
      <c r="F3" s="4"/>
      <c r="G3" s="5">
        <v>6</v>
      </c>
      <c r="H3" s="5">
        <v>7</v>
      </c>
      <c r="I3" s="5">
        <v>33</v>
      </c>
      <c r="J3" s="5">
        <v>0</v>
      </c>
      <c r="K3" s="4"/>
      <c r="L3" s="5">
        <v>11</v>
      </c>
      <c r="M3" s="5">
        <v>15</v>
      </c>
      <c r="N3" s="5">
        <v>10</v>
      </c>
      <c r="O3" s="5">
        <v>12</v>
      </c>
      <c r="P3" s="4"/>
      <c r="Q3" s="5">
        <v>18</v>
      </c>
      <c r="R3" s="5">
        <v>8</v>
      </c>
      <c r="S3" s="5">
        <v>7</v>
      </c>
      <c r="T3" s="5">
        <v>28</v>
      </c>
      <c r="U3" s="4"/>
      <c r="V3" s="5">
        <v>4</v>
      </c>
      <c r="W3" s="5">
        <v>3</v>
      </c>
      <c r="X3" s="5">
        <v>5</v>
      </c>
      <c r="Y3" s="4"/>
      <c r="Z3" s="5">
        <v>66</v>
      </c>
      <c r="AA3" s="5">
        <v>3</v>
      </c>
      <c r="AB3" s="5">
        <v>22</v>
      </c>
      <c r="AC3" s="4"/>
      <c r="AD3" s="5">
        <v>15</v>
      </c>
      <c r="AE3" s="5">
        <v>44</v>
      </c>
      <c r="AF3" s="5">
        <v>5</v>
      </c>
      <c r="AG3" s="4"/>
      <c r="AH3" s="5">
        <v>6</v>
      </c>
      <c r="AI3" s="5">
        <v>4</v>
      </c>
      <c r="AJ3" s="5">
        <v>5</v>
      </c>
      <c r="AK3" s="4"/>
      <c r="AL3" s="5">
        <v>5</v>
      </c>
      <c r="AM3" s="5">
        <v>4</v>
      </c>
      <c r="AN3" s="4"/>
      <c r="AO3" s="5">
        <v>7</v>
      </c>
      <c r="AP3" s="5">
        <v>54</v>
      </c>
      <c r="AQ3" s="4"/>
      <c r="AR3" s="4"/>
      <c r="AS3" s="5">
        <v>5</v>
      </c>
      <c r="AT3" s="5">
        <v>0</v>
      </c>
      <c r="AU3" s="5">
        <v>33</v>
      </c>
      <c r="AV3" s="5">
        <v>4</v>
      </c>
      <c r="AW3" s="5">
        <v>58</v>
      </c>
      <c r="AX3" s="4"/>
      <c r="AY3" s="5">
        <v>44</v>
      </c>
      <c r="AZ3" s="5">
        <v>4</v>
      </c>
      <c r="BA3" s="5">
        <v>3</v>
      </c>
      <c r="BB3" s="5">
        <v>1</v>
      </c>
      <c r="BC3" s="5">
        <v>5</v>
      </c>
      <c r="BD3" s="4"/>
      <c r="BE3" s="5">
        <v>4</v>
      </c>
      <c r="BF3" s="5">
        <v>14</v>
      </c>
      <c r="BG3" s="5">
        <v>4</v>
      </c>
      <c r="BH3" s="5">
        <v>6</v>
      </c>
    </row>
    <row r="4" spans="1:60" ht="15.75" x14ac:dyDescent="0.25">
      <c r="A4" s="5">
        <v>2</v>
      </c>
      <c r="B4" s="5">
        <v>3</v>
      </c>
      <c r="C4" s="5">
        <v>4</v>
      </c>
      <c r="D4" s="5">
        <v>22</v>
      </c>
      <c r="E4" s="4"/>
      <c r="F4" s="4"/>
      <c r="G4" s="5">
        <v>2</v>
      </c>
      <c r="H4" s="5">
        <v>3</v>
      </c>
      <c r="I4" s="5">
        <v>5</v>
      </c>
      <c r="J4" s="5">
        <v>31</v>
      </c>
      <c r="K4" s="4"/>
      <c r="L4" s="5">
        <v>4</v>
      </c>
      <c r="M4" s="5">
        <v>9</v>
      </c>
      <c r="N4" s="5">
        <v>7</v>
      </c>
      <c r="O4" s="5">
        <v>3</v>
      </c>
      <c r="P4" s="4"/>
      <c r="Q4" s="5">
        <v>11</v>
      </c>
      <c r="R4" s="5">
        <v>16</v>
      </c>
      <c r="S4" s="5">
        <v>45</v>
      </c>
      <c r="T4" s="5">
        <v>18</v>
      </c>
      <c r="U4" s="4"/>
      <c r="V4" s="5">
        <v>6</v>
      </c>
      <c r="W4" s="5">
        <v>17</v>
      </c>
      <c r="X4" s="5">
        <v>46</v>
      </c>
      <c r="Y4" s="4"/>
      <c r="Z4" s="5">
        <v>4</v>
      </c>
      <c r="AA4" s="5">
        <v>84</v>
      </c>
      <c r="AB4" s="5">
        <v>25</v>
      </c>
      <c r="AC4" s="4"/>
      <c r="AD4" s="5">
        <v>12</v>
      </c>
      <c r="AE4" s="5">
        <v>3</v>
      </c>
      <c r="AF4" s="5">
        <v>8</v>
      </c>
      <c r="AG4" s="4"/>
      <c r="AH4" s="5">
        <v>7</v>
      </c>
      <c r="AI4" s="5">
        <v>88</v>
      </c>
      <c r="AJ4" s="5">
        <v>55</v>
      </c>
      <c r="AK4" s="4"/>
      <c r="AL4" s="5">
        <v>7</v>
      </c>
      <c r="AM4" s="5">
        <v>11</v>
      </c>
      <c r="AN4" s="4"/>
      <c r="AO4" s="5">
        <v>9</v>
      </c>
      <c r="AP4" s="5">
        <v>33</v>
      </c>
      <c r="AQ4" s="4"/>
      <c r="AR4" s="4"/>
      <c r="AS4" s="5">
        <v>26</v>
      </c>
      <c r="AT4" s="5">
        <v>56</v>
      </c>
      <c r="AU4" s="5">
        <v>5</v>
      </c>
      <c r="AV4" s="5">
        <v>4</v>
      </c>
      <c r="AW4" s="5">
        <v>1</v>
      </c>
      <c r="AX4" s="4"/>
      <c r="AY4" s="5">
        <v>23</v>
      </c>
      <c r="AZ4" s="5">
        <v>5</v>
      </c>
      <c r="BA4" s="5">
        <v>78</v>
      </c>
      <c r="BB4" s="5">
        <v>1</v>
      </c>
      <c r="BC4" s="5">
        <v>67</v>
      </c>
      <c r="BD4" s="4"/>
      <c r="BE4" s="5">
        <v>3</v>
      </c>
      <c r="BF4" s="5">
        <v>2</v>
      </c>
      <c r="BG4" s="5">
        <v>21</v>
      </c>
      <c r="BH4" s="5">
        <v>6</v>
      </c>
    </row>
    <row r="5" spans="1:60" ht="15.75" x14ac:dyDescent="0.25">
      <c r="A5" s="5">
        <v>4</v>
      </c>
      <c r="B5" s="5">
        <v>7</v>
      </c>
      <c r="C5" s="5">
        <v>5</v>
      </c>
      <c r="D5" s="5">
        <v>18</v>
      </c>
      <c r="E5" s="4"/>
      <c r="F5" s="4"/>
      <c r="G5" s="5">
        <v>7</v>
      </c>
      <c r="H5" s="5">
        <v>17</v>
      </c>
      <c r="I5" s="5">
        <v>13</v>
      </c>
      <c r="J5" s="5">
        <v>6</v>
      </c>
      <c r="K5" s="4"/>
      <c r="L5" s="5">
        <v>5</v>
      </c>
      <c r="M5" s="5">
        <v>7</v>
      </c>
      <c r="N5" s="5">
        <v>51</v>
      </c>
      <c r="O5" s="5">
        <v>6</v>
      </c>
      <c r="P5" s="4"/>
      <c r="Q5" s="5">
        <v>3</v>
      </c>
      <c r="R5" s="5">
        <v>35</v>
      </c>
      <c r="S5" s="5">
        <v>14</v>
      </c>
      <c r="T5" s="5">
        <v>8</v>
      </c>
      <c r="U5" s="4"/>
      <c r="V5" s="5">
        <v>22</v>
      </c>
      <c r="W5" s="5">
        <v>26</v>
      </c>
      <c r="X5" s="5">
        <v>3</v>
      </c>
      <c r="Y5" s="4"/>
      <c r="Z5" s="5">
        <v>3</v>
      </c>
      <c r="AA5" s="5">
        <v>45</v>
      </c>
      <c r="AB5" s="5">
        <v>75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>
        <v>4</v>
      </c>
      <c r="AT5" s="5">
        <v>22</v>
      </c>
      <c r="AU5" s="5">
        <v>4</v>
      </c>
      <c r="AV5" s="5">
        <v>44</v>
      </c>
      <c r="AW5" s="5">
        <v>22</v>
      </c>
      <c r="AX5" s="4"/>
      <c r="AY5" s="5">
        <v>32</v>
      </c>
      <c r="AZ5" s="5">
        <v>66</v>
      </c>
      <c r="BA5" s="5">
        <v>8</v>
      </c>
      <c r="BB5" s="5">
        <v>5</v>
      </c>
      <c r="BC5" s="5">
        <v>88</v>
      </c>
      <c r="BD5" s="4"/>
      <c r="BE5" s="5">
        <v>5</v>
      </c>
      <c r="BF5" s="5">
        <v>53</v>
      </c>
      <c r="BG5" s="5">
        <v>33</v>
      </c>
      <c r="BH5" s="5">
        <v>44</v>
      </c>
    </row>
    <row r="6" spans="1:60" ht="15.75" x14ac:dyDescent="0.25">
      <c r="A6" s="5">
        <v>5</v>
      </c>
      <c r="B6" s="5">
        <v>36</v>
      </c>
      <c r="C6" s="5">
        <v>31</v>
      </c>
      <c r="D6" s="5">
        <v>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>
        <v>12</v>
      </c>
      <c r="R6" s="5">
        <v>33</v>
      </c>
      <c r="S6" s="5">
        <v>75</v>
      </c>
      <c r="T6" s="5">
        <v>22</v>
      </c>
      <c r="U6" s="4"/>
      <c r="V6" s="5">
        <v>14</v>
      </c>
      <c r="W6" s="5">
        <v>5</v>
      </c>
      <c r="X6" s="5">
        <v>4</v>
      </c>
      <c r="Y6" s="4"/>
      <c r="Z6" s="5">
        <v>7</v>
      </c>
      <c r="AA6" s="5">
        <v>66</v>
      </c>
      <c r="AB6" s="5">
        <v>2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5">
        <v>41</v>
      </c>
      <c r="AT6" s="5">
        <v>1</v>
      </c>
      <c r="AU6" s="5">
        <v>15</v>
      </c>
      <c r="AV6" s="5">
        <v>17</v>
      </c>
      <c r="AW6" s="5">
        <v>11</v>
      </c>
      <c r="AX6" s="4"/>
      <c r="AY6" s="5">
        <v>1</v>
      </c>
      <c r="AZ6" s="5">
        <v>4</v>
      </c>
      <c r="BA6" s="5">
        <v>43</v>
      </c>
      <c r="BB6" s="5">
        <v>23</v>
      </c>
      <c r="BC6" s="5">
        <v>5</v>
      </c>
      <c r="BD6" s="4"/>
      <c r="BE6" s="5">
        <v>1</v>
      </c>
      <c r="BF6" s="5">
        <v>32</v>
      </c>
      <c r="BG6" s="5">
        <v>3543</v>
      </c>
      <c r="BH6" s="5">
        <v>623</v>
      </c>
    </row>
    <row r="7" spans="1:60" ht="15.75" x14ac:dyDescent="0.25">
      <c r="A7" s="5">
        <v>6</v>
      </c>
      <c r="B7" s="5">
        <v>4</v>
      </c>
      <c r="C7" s="5">
        <v>6</v>
      </c>
      <c r="D7" s="5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>
        <v>44</v>
      </c>
      <c r="R7" s="5">
        <v>21</v>
      </c>
      <c r="S7" s="5">
        <v>5</v>
      </c>
      <c r="T7" s="5">
        <v>8</v>
      </c>
      <c r="U7" s="4"/>
      <c r="V7" s="5">
        <v>60</v>
      </c>
      <c r="W7" s="5">
        <v>3</v>
      </c>
      <c r="X7" s="5">
        <v>22</v>
      </c>
      <c r="Y7" s="4"/>
      <c r="Z7" s="5">
        <v>32</v>
      </c>
      <c r="AA7" s="5">
        <v>6</v>
      </c>
      <c r="AB7" s="5">
        <v>1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5">
        <v>7</v>
      </c>
      <c r="AT7" s="5">
        <v>11</v>
      </c>
      <c r="AU7" s="5">
        <v>15</v>
      </c>
      <c r="AV7" s="5">
        <v>35</v>
      </c>
      <c r="AW7" s="5">
        <v>99</v>
      </c>
      <c r="AX7" s="4"/>
      <c r="AY7" s="5">
        <v>44</v>
      </c>
      <c r="AZ7" s="5">
        <v>6</v>
      </c>
      <c r="BA7" s="5">
        <v>75</v>
      </c>
      <c r="BB7" s="5">
        <v>2</v>
      </c>
      <c r="BC7" s="5">
        <v>13</v>
      </c>
      <c r="BD7" s="4"/>
    </row>
    <row r="8" spans="1:60" ht="15.7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11" spans="1:60" ht="17.25" x14ac:dyDescent="0.25">
      <c r="A11" s="7" t="s">
        <v>57</v>
      </c>
      <c r="D11" s="7" t="s">
        <v>56</v>
      </c>
      <c r="G11" s="7" t="s">
        <v>55</v>
      </c>
      <c r="M11" s="7" t="s">
        <v>54</v>
      </c>
      <c r="S11" s="7" t="s">
        <v>53</v>
      </c>
    </row>
    <row r="12" spans="1:60" x14ac:dyDescent="0.25">
      <c r="G12" s="7"/>
    </row>
    <row r="13" spans="1:60" x14ac:dyDescent="0.25">
      <c r="A13" s="3">
        <f t="array" ref="A13:B14">MINVERSE(AL3:AM4)</f>
        <v>0.40740740740740738</v>
      </c>
      <c r="B13" s="3">
        <v>-0.14814814814814811</v>
      </c>
      <c r="D13" s="3">
        <f t="array" ref="D13:E14">MINVERSE(AO3:AP4)</f>
        <v>-0.12941176470588237</v>
      </c>
      <c r="E13" s="3">
        <v>0.21176470588235297</v>
      </c>
      <c r="G13" s="3">
        <f t="array" ref="G13:K17">MINVERSE(AS3:AW7)</f>
        <v>-1.3355232915651351E-2</v>
      </c>
      <c r="H13" s="3">
        <v>3.8086250518298594E-3</v>
      </c>
      <c r="I13" s="3">
        <v>-1.5017649299155719E-2</v>
      </c>
      <c r="J13" s="3">
        <v>2.3617816763395631E-2</v>
      </c>
      <c r="K13" s="3">
        <v>8.4988604468689138E-3</v>
      </c>
      <c r="M13" s="3">
        <f t="array" ref="M13:Q17">MINVERSE(AY3:BC7)</f>
        <v>2.4260872312757073E-2</v>
      </c>
      <c r="N13" s="3">
        <v>1.801375443918041E-4</v>
      </c>
      <c r="O13" s="3">
        <v>-1.3861775536139478E-3</v>
      </c>
      <c r="P13" s="3">
        <v>-7.0882935127339526E-4</v>
      </c>
      <c r="Q13" s="3">
        <v>-6.0352350489552471E-4</v>
      </c>
      <c r="S13" s="3">
        <f t="array" ref="S13:V16">MINVERSE(BE3:BH6)</f>
        <v>6.1132792711473448E-2</v>
      </c>
      <c r="T13" s="3">
        <v>0.29630955184877672</v>
      </c>
      <c r="U13" s="3">
        <v>-2.6376039653205473E-2</v>
      </c>
      <c r="V13" s="3">
        <v>-1.5796281261965639E-3</v>
      </c>
    </row>
    <row r="14" spans="1:60" x14ac:dyDescent="0.25">
      <c r="A14" s="3">
        <v>-0.25925925925925924</v>
      </c>
      <c r="B14" s="3">
        <v>0.18518518518518517</v>
      </c>
      <c r="D14" s="3">
        <v>3.5294117647058823E-2</v>
      </c>
      <c r="E14" s="3">
        <v>-2.7450980392156866E-2</v>
      </c>
      <c r="G14" s="3">
        <v>2.6709018013666595E-3</v>
      </c>
      <c r="H14" s="3">
        <v>1.6910369229692648E-2</v>
      </c>
      <c r="I14" s="3">
        <v>3.5604650872853045E-3</v>
      </c>
      <c r="J14" s="3">
        <v>-1.1177363290825139E-2</v>
      </c>
      <c r="K14" s="3">
        <v>-1.2848677720218085E-3</v>
      </c>
      <c r="M14" s="3">
        <v>-2.5894132313337506E-2</v>
      </c>
      <c r="N14" s="3">
        <v>-2.4490980196855069E-2</v>
      </c>
      <c r="O14" s="3">
        <v>1.6356590556243007E-2</v>
      </c>
      <c r="P14" s="3">
        <v>-3.702922682133139E-3</v>
      </c>
      <c r="Q14" s="3">
        <v>2.6884690709019853E-2</v>
      </c>
      <c r="S14" s="3">
        <v>0.11986949811115689</v>
      </c>
      <c r="T14" s="3">
        <v>-0.14721397283381737</v>
      </c>
      <c r="U14" s="3">
        <v>-7.729059236383673E-3</v>
      </c>
      <c r="V14" s="3">
        <v>8.0922223874292936E-4</v>
      </c>
    </row>
    <row r="15" spans="1:60" x14ac:dyDescent="0.25">
      <c r="G15" s="3">
        <v>4.1617678818548637E-2</v>
      </c>
      <c r="H15" s="3">
        <v>-2.0138540060912883E-3</v>
      </c>
      <c r="I15" s="3">
        <v>1.9461162492997178E-2</v>
      </c>
      <c r="J15" s="3">
        <v>-8.146688861174824E-4</v>
      </c>
      <c r="K15" s="3">
        <v>-2.8595916510791672E-2</v>
      </c>
      <c r="M15" s="3">
        <v>-1.4713380234467371E-2</v>
      </c>
      <c r="N15" s="3">
        <v>-1.3891655389085716E-3</v>
      </c>
      <c r="O15" s="3">
        <v>-3.989331802956601E-4</v>
      </c>
      <c r="P15" s="3">
        <v>-5.821123616517413E-4</v>
      </c>
      <c r="Q15" s="3">
        <v>1.5742897996422145E-2</v>
      </c>
      <c r="S15" s="3">
        <v>2.9386280590903299E-2</v>
      </c>
      <c r="T15" s="3">
        <v>-2.7662242479825381E-2</v>
      </c>
      <c r="U15" s="3">
        <v>-7.007338264106453E-3</v>
      </c>
      <c r="V15" s="3">
        <v>4.7829639639521111E-4</v>
      </c>
    </row>
    <row r="16" spans="1:60" x14ac:dyDescent="0.25">
      <c r="G16" s="3">
        <v>-1.3066554165874049E-3</v>
      </c>
      <c r="H16" s="3">
        <v>-9.349483470949738E-3</v>
      </c>
      <c r="I16" s="3">
        <v>2.6340427773807445E-2</v>
      </c>
      <c r="J16" s="3">
        <v>4.4555582322307512E-3</v>
      </c>
      <c r="K16" s="3">
        <v>-5.4885358984372006E-3</v>
      </c>
      <c r="M16" s="3">
        <v>2.8716032673965872E-2</v>
      </c>
      <c r="N16" s="3">
        <v>2.8778425438722869E-3</v>
      </c>
      <c r="O16" s="3">
        <v>-1.9840139815260624E-3</v>
      </c>
      <c r="P16" s="3">
        <v>4.5127492380059718E-2</v>
      </c>
      <c r="Q16" s="3">
        <v>-2.9803065025790602E-2</v>
      </c>
      <c r="S16" s="3">
        <v>-0.1733748777942839</v>
      </c>
      <c r="T16" s="3">
        <v>0.16440106369960625</v>
      </c>
      <c r="U16" s="3">
        <v>4.0290056829769889E-2</v>
      </c>
      <c r="V16" s="3">
        <v>-1.1539640705326001E-3</v>
      </c>
    </row>
    <row r="17" spans="7:17" x14ac:dyDescent="0.25">
      <c r="G17" s="3">
        <v>-5.1962174959913551E-3</v>
      </c>
      <c r="H17" s="3">
        <v>1.462275703890727E-3</v>
      </c>
      <c r="I17" s="3">
        <v>-1.1594686670144105E-2</v>
      </c>
      <c r="J17" s="3">
        <v>-1.8797800604142113E-3</v>
      </c>
      <c r="K17" s="3">
        <v>1.5915949762336713E-2</v>
      </c>
      <c r="M17" s="3">
        <v>1.0304451104294985E-2</v>
      </c>
      <c r="N17" s="3">
        <v>1.8265504581406865E-2</v>
      </c>
      <c r="O17" s="3">
        <v>-2.5074726870905512E-4</v>
      </c>
      <c r="P17" s="3">
        <v>5.2380537789149079E-4</v>
      </c>
      <c r="Q17" s="3">
        <v>-1.9681871516830429E-2</v>
      </c>
    </row>
  </sheetData>
  <pageMargins left="0.7" right="0.7" top="0.75" bottom="0.75" header="0.3" footer="0.3"/>
  <pageSetup paperSize="9" orientation="portrait" r:id="rId1"/>
  <headerFooter>
    <oddHeader>&amp;CНюхалов Денис Глебович, 3п/г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2018-09-19T21:57:03Z</dcterms:modified>
</cp:coreProperties>
</file>