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School\TKM\Theme 7\"/>
    </mc:Choice>
  </mc:AlternateContent>
  <xr:revisionPtr revIDLastSave="0" documentId="13_ncr:1_{C48FE72E-855F-40C3-A311-04F62A8685F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Лист1" sheetId="1" r:id="rId1"/>
    <sheet name="Лист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" i="2" l="1"/>
  <c r="M6" i="2" s="1"/>
  <c r="M7" i="2" s="1"/>
  <c r="C14" i="2"/>
  <c r="D14" i="2"/>
  <c r="E14" i="2"/>
  <c r="F14" i="2"/>
  <c r="G14" i="2"/>
  <c r="H14" i="2"/>
  <c r="I14" i="2"/>
  <c r="J14" i="2"/>
  <c r="B14" i="2"/>
  <c r="D13" i="2"/>
  <c r="E13" i="2"/>
  <c r="F13" i="2"/>
  <c r="G13" i="2"/>
  <c r="H13" i="2"/>
  <c r="I13" i="2"/>
  <c r="J13" i="2"/>
  <c r="C13" i="2"/>
  <c r="B13" i="2"/>
  <c r="J12" i="2"/>
  <c r="I12" i="2"/>
  <c r="H12" i="2"/>
  <c r="G12" i="2"/>
  <c r="F12" i="2"/>
  <c r="E12" i="2"/>
  <c r="J11" i="2"/>
  <c r="I11" i="2"/>
  <c r="H11" i="2"/>
  <c r="G11" i="2"/>
  <c r="F11" i="2"/>
  <c r="E11" i="2"/>
  <c r="J10" i="2"/>
  <c r="I10" i="2"/>
  <c r="H10" i="2"/>
  <c r="G10" i="2"/>
  <c r="F10" i="2"/>
  <c r="E10" i="2"/>
  <c r="J9" i="2"/>
  <c r="I9" i="2"/>
  <c r="H9" i="2"/>
  <c r="G9" i="2"/>
  <c r="F9" i="2"/>
  <c r="E9" i="2"/>
  <c r="J8" i="2"/>
  <c r="I8" i="2"/>
  <c r="H8" i="2"/>
  <c r="G8" i="2"/>
  <c r="F8" i="2"/>
  <c r="E8" i="2"/>
  <c r="J7" i="2"/>
  <c r="I7" i="2"/>
  <c r="H7" i="2"/>
  <c r="G7" i="2"/>
  <c r="F7" i="2"/>
  <c r="E7" i="2"/>
  <c r="A7" i="2"/>
  <c r="A8" i="2" s="1"/>
  <c r="A9" i="2" s="1"/>
  <c r="A10" i="2" s="1"/>
  <c r="A11" i="2" s="1"/>
  <c r="J6" i="2"/>
  <c r="I6" i="2"/>
  <c r="H6" i="2"/>
  <c r="G6" i="2"/>
  <c r="F6" i="2"/>
  <c r="E6" i="2"/>
  <c r="M7" i="1"/>
  <c r="M6" i="1"/>
  <c r="M5" i="1"/>
  <c r="C13" i="1"/>
  <c r="D13" i="1"/>
  <c r="E13" i="1"/>
  <c r="F13" i="1"/>
  <c r="G13" i="1"/>
  <c r="H13" i="1"/>
  <c r="I13" i="1"/>
  <c r="J13" i="1"/>
  <c r="B13" i="1"/>
  <c r="D12" i="1"/>
  <c r="C12" i="1"/>
  <c r="B12" i="1"/>
  <c r="H12" i="1"/>
  <c r="I12" i="1"/>
  <c r="J12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J6" i="1"/>
  <c r="I6" i="1"/>
  <c r="H6" i="1"/>
  <c r="E12" i="1"/>
  <c r="F12" i="1"/>
  <c r="G12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G6" i="1"/>
  <c r="F6" i="1"/>
  <c r="E6" i="1"/>
  <c r="A8" i="1"/>
  <c r="A9" i="1" s="1"/>
  <c r="A10" i="1" s="1"/>
  <c r="A11" i="1" s="1"/>
  <c r="A7" i="1"/>
</calcChain>
</file>

<file path=xl/sharedStrings.xml><?xml version="1.0" encoding="utf-8"?>
<sst xmlns="http://schemas.openxmlformats.org/spreadsheetml/2006/main" count="46" uniqueCount="21">
  <si>
    <t>x</t>
  </si>
  <si>
    <t>y</t>
  </si>
  <si>
    <t>z</t>
  </si>
  <si>
    <t>i</t>
  </si>
  <si>
    <t>x^2</t>
  </si>
  <si>
    <t>y^2</t>
  </si>
  <si>
    <t>z^2</t>
  </si>
  <si>
    <t>Сумма</t>
  </si>
  <si>
    <t>x*y</t>
  </si>
  <si>
    <t>x*z</t>
  </si>
  <si>
    <t>y*z</t>
  </si>
  <si>
    <t>rxy</t>
  </si>
  <si>
    <t>rxz</t>
  </si>
  <si>
    <t>ryz</t>
  </si>
  <si>
    <t>n*Сумма</t>
  </si>
  <si>
    <t>Rz</t>
  </si>
  <si>
    <t>Rz^2</t>
  </si>
  <si>
    <t>t</t>
  </si>
  <si>
    <t>Fкр</t>
  </si>
  <si>
    <t>Так как t &gt;&gt; Fкр, коэффициент корреляции Rz является заведомо значимым. Таким образом, связь между урожайностью и условиями выращивания культуры является весьма тесной.</t>
  </si>
  <si>
    <t>R незначимый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</si>
</sst>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0" fillId="0" borderId="1" xfId="0" applyNumberFormat="1" applyBorder="1"/>
    <xf numFmtId="0" fontId="3" fillId="0" borderId="0" xfId="0" applyFont="1" applyAlignment="1">
      <alignment vertical="center" wrapText="1"/>
    </xf>
    <xf numFmtId="0" fontId="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selection activeCell="K18" sqref="K18"/>
    </sheetView>
  </sheetViews>
  <sheetFormatPr defaultRowHeight="15" x14ac:dyDescent="0.25"/>
  <sheetData>
    <row r="1" spans="1:16" x14ac:dyDescent="0.25">
      <c r="A1" s="4" t="s">
        <v>0</v>
      </c>
      <c r="B1" s="2">
        <v>26</v>
      </c>
      <c r="C1" s="2">
        <v>35</v>
      </c>
      <c r="D1" s="2">
        <v>36</v>
      </c>
      <c r="E1" s="2">
        <v>40</v>
      </c>
      <c r="F1" s="2">
        <v>41</v>
      </c>
      <c r="G1" s="2">
        <v>45</v>
      </c>
      <c r="L1" s="6" t="s">
        <v>11</v>
      </c>
      <c r="M1" s="7">
        <v>0.93500000000000005</v>
      </c>
    </row>
    <row r="2" spans="1:16" x14ac:dyDescent="0.25">
      <c r="A2" s="4" t="s">
        <v>1</v>
      </c>
      <c r="B2" s="3">
        <v>2.1</v>
      </c>
      <c r="C2" s="3">
        <v>2.2999999999999998</v>
      </c>
      <c r="D2" s="3">
        <v>2.4</v>
      </c>
      <c r="E2" s="3">
        <v>2.6</v>
      </c>
      <c r="F2" s="3">
        <v>2.9</v>
      </c>
      <c r="G2" s="3">
        <v>3</v>
      </c>
      <c r="L2" s="6" t="s">
        <v>12</v>
      </c>
      <c r="M2" s="7">
        <v>0.95399999999999996</v>
      </c>
    </row>
    <row r="3" spans="1:16" x14ac:dyDescent="0.25">
      <c r="A3" s="4" t="s">
        <v>2</v>
      </c>
      <c r="B3" s="3">
        <v>18</v>
      </c>
      <c r="C3" s="3">
        <v>21</v>
      </c>
      <c r="D3" s="3">
        <v>22.1</v>
      </c>
      <c r="E3" s="3">
        <v>25.3</v>
      </c>
      <c r="F3" s="3">
        <v>28</v>
      </c>
      <c r="G3" s="3">
        <v>28.5</v>
      </c>
      <c r="L3" s="6" t="s">
        <v>13</v>
      </c>
      <c r="M3" s="8">
        <v>0.99099999999999999</v>
      </c>
    </row>
    <row r="4" spans="1:16" x14ac:dyDescent="0.25">
      <c r="B4" s="1"/>
      <c r="C4" s="1"/>
      <c r="D4" s="1"/>
      <c r="E4" s="1"/>
      <c r="F4" s="1"/>
      <c r="G4" s="1"/>
    </row>
    <row r="5" spans="1:16" x14ac:dyDescent="0.25">
      <c r="A5" s="4" t="s">
        <v>3</v>
      </c>
      <c r="B5" s="4" t="s">
        <v>0</v>
      </c>
      <c r="C5" s="4" t="s">
        <v>1</v>
      </c>
      <c r="D5" s="4" t="s">
        <v>2</v>
      </c>
      <c r="E5" s="5" t="s">
        <v>4</v>
      </c>
      <c r="F5" s="5" t="s">
        <v>5</v>
      </c>
      <c r="G5" s="5" t="s">
        <v>6</v>
      </c>
      <c r="H5" s="5" t="s">
        <v>8</v>
      </c>
      <c r="I5" s="5" t="s">
        <v>9</v>
      </c>
      <c r="J5" s="5" t="s">
        <v>10</v>
      </c>
      <c r="L5" s="9" t="s">
        <v>15</v>
      </c>
      <c r="M5" s="10">
        <f>SQRT((M2*M2+M3*M3-2*M1*M2*M3)/(1-M1*M1))</f>
        <v>0.99401036665824094</v>
      </c>
    </row>
    <row r="6" spans="1:16" x14ac:dyDescent="0.25">
      <c r="A6" s="4">
        <v>1</v>
      </c>
      <c r="B6" s="2">
        <v>26</v>
      </c>
      <c r="C6" s="3">
        <v>2.1</v>
      </c>
      <c r="D6" s="3">
        <v>18</v>
      </c>
      <c r="E6" s="2">
        <f>B6^2</f>
        <v>676</v>
      </c>
      <c r="F6" s="3">
        <f>C6^2</f>
        <v>4.41</v>
      </c>
      <c r="G6" s="3">
        <f>D6^2</f>
        <v>324</v>
      </c>
      <c r="H6" s="2">
        <f>B6*C6</f>
        <v>54.6</v>
      </c>
      <c r="I6" s="2">
        <f>B6*D6</f>
        <v>468</v>
      </c>
      <c r="J6" s="2">
        <f>C6*D6</f>
        <v>37.800000000000004</v>
      </c>
      <c r="L6" s="9" t="s">
        <v>16</v>
      </c>
      <c r="M6" s="10">
        <f>M5*M5</f>
        <v>0.98805660902405057</v>
      </c>
    </row>
    <row r="7" spans="1:16" x14ac:dyDescent="0.25">
      <c r="A7" s="4">
        <f>A6+1</f>
        <v>2</v>
      </c>
      <c r="B7" s="2">
        <v>35</v>
      </c>
      <c r="C7" s="3">
        <v>2.2999999999999998</v>
      </c>
      <c r="D7" s="3">
        <v>21</v>
      </c>
      <c r="E7" s="2">
        <f t="shared" ref="E7:E11" si="0">B7^2</f>
        <v>1225</v>
      </c>
      <c r="F7" s="3">
        <f t="shared" ref="F7:F11" si="1">C7^2</f>
        <v>5.2899999999999991</v>
      </c>
      <c r="G7" s="3">
        <f t="shared" ref="G7:G11" si="2">D7^2</f>
        <v>441</v>
      </c>
      <c r="H7" s="2">
        <f t="shared" ref="H7:H11" si="3">B7*C7</f>
        <v>80.5</v>
      </c>
      <c r="I7" s="2">
        <f t="shared" ref="I7:I11" si="4">B7*D7</f>
        <v>735</v>
      </c>
      <c r="J7" s="2">
        <f t="shared" ref="J7:J11" si="5">C7*D7</f>
        <v>48.3</v>
      </c>
      <c r="L7" s="9" t="s">
        <v>17</v>
      </c>
      <c r="M7" s="2">
        <f>(M6*3)/((1-M6)*2)</f>
        <v>124.09247227362567</v>
      </c>
    </row>
    <row r="8" spans="1:16" x14ac:dyDescent="0.25">
      <c r="A8" s="4">
        <f t="shared" ref="A8:A12" si="6">A7+1</f>
        <v>3</v>
      </c>
      <c r="B8" s="2">
        <v>36</v>
      </c>
      <c r="C8" s="3">
        <v>2.4</v>
      </c>
      <c r="D8" s="3">
        <v>22.1</v>
      </c>
      <c r="E8" s="2">
        <f t="shared" si="0"/>
        <v>1296</v>
      </c>
      <c r="F8" s="3">
        <f t="shared" si="1"/>
        <v>5.76</v>
      </c>
      <c r="G8" s="3">
        <f t="shared" si="2"/>
        <v>488.41000000000008</v>
      </c>
      <c r="H8" s="2">
        <f t="shared" si="3"/>
        <v>86.399999999999991</v>
      </c>
      <c r="I8" s="2">
        <f t="shared" si="4"/>
        <v>795.6</v>
      </c>
      <c r="J8" s="2">
        <f t="shared" si="5"/>
        <v>53.04</v>
      </c>
      <c r="L8" s="9" t="s">
        <v>18</v>
      </c>
      <c r="M8" s="2">
        <v>9.5500000000000007</v>
      </c>
    </row>
    <row r="9" spans="1:16" x14ac:dyDescent="0.25">
      <c r="A9" s="4">
        <f t="shared" si="6"/>
        <v>4</v>
      </c>
      <c r="B9" s="2">
        <v>40</v>
      </c>
      <c r="C9" s="3">
        <v>2.6</v>
      </c>
      <c r="D9" s="3">
        <v>25.3</v>
      </c>
      <c r="E9" s="2">
        <f t="shared" si="0"/>
        <v>1600</v>
      </c>
      <c r="F9" s="3">
        <f t="shared" si="1"/>
        <v>6.7600000000000007</v>
      </c>
      <c r="G9" s="3">
        <f t="shared" si="2"/>
        <v>640.09</v>
      </c>
      <c r="H9" s="2">
        <f t="shared" si="3"/>
        <v>104</v>
      </c>
      <c r="I9" s="2">
        <f t="shared" si="4"/>
        <v>1012</v>
      </c>
      <c r="J9" s="2">
        <f t="shared" si="5"/>
        <v>65.78</v>
      </c>
    </row>
    <row r="10" spans="1:16" x14ac:dyDescent="0.25">
      <c r="A10" s="4">
        <f t="shared" si="6"/>
        <v>5</v>
      </c>
      <c r="B10" s="2">
        <v>41</v>
      </c>
      <c r="C10" s="3">
        <v>2.9</v>
      </c>
      <c r="D10" s="3">
        <v>28</v>
      </c>
      <c r="E10" s="2">
        <f t="shared" si="0"/>
        <v>1681</v>
      </c>
      <c r="F10" s="3">
        <f t="shared" si="1"/>
        <v>8.41</v>
      </c>
      <c r="G10" s="3">
        <f t="shared" si="2"/>
        <v>784</v>
      </c>
      <c r="H10" s="2">
        <f t="shared" si="3"/>
        <v>118.89999999999999</v>
      </c>
      <c r="I10" s="2">
        <f t="shared" si="4"/>
        <v>1148</v>
      </c>
      <c r="J10" s="2">
        <f t="shared" si="5"/>
        <v>81.2</v>
      </c>
    </row>
    <row r="11" spans="1:16" ht="15" customHeight="1" x14ac:dyDescent="0.25">
      <c r="A11" s="4">
        <f t="shared" si="6"/>
        <v>6</v>
      </c>
      <c r="B11" s="2">
        <v>45</v>
      </c>
      <c r="C11" s="3">
        <v>3</v>
      </c>
      <c r="D11" s="3">
        <v>28.5</v>
      </c>
      <c r="E11" s="2">
        <f t="shared" si="0"/>
        <v>2025</v>
      </c>
      <c r="F11" s="3">
        <f t="shared" si="1"/>
        <v>9</v>
      </c>
      <c r="G11" s="3">
        <f t="shared" si="2"/>
        <v>812.25</v>
      </c>
      <c r="H11" s="2">
        <f t="shared" si="3"/>
        <v>135</v>
      </c>
      <c r="I11" s="2">
        <f t="shared" si="4"/>
        <v>1282.5</v>
      </c>
      <c r="J11" s="2">
        <f t="shared" si="5"/>
        <v>85.5</v>
      </c>
      <c r="L11" s="11" t="s">
        <v>19</v>
      </c>
      <c r="M11" s="11"/>
      <c r="N11" s="11"/>
      <c r="O11" s="11"/>
      <c r="P11" s="11"/>
    </row>
    <row r="12" spans="1:16" x14ac:dyDescent="0.25">
      <c r="A12" s="4" t="s">
        <v>7</v>
      </c>
      <c r="B12" s="2">
        <f>SUM(B6:B11)</f>
        <v>223</v>
      </c>
      <c r="C12" s="3">
        <f>SUM(C6:C11)</f>
        <v>15.3</v>
      </c>
      <c r="D12" s="3">
        <f>SUM(D6:D11)</f>
        <v>142.9</v>
      </c>
      <c r="E12" s="2">
        <f t="shared" ref="C12:G12" si="7">SUM(E6:E11)</f>
        <v>8503</v>
      </c>
      <c r="F12" s="2">
        <f t="shared" si="7"/>
        <v>39.629999999999995</v>
      </c>
      <c r="G12" s="2">
        <f t="shared" si="7"/>
        <v>3489.75</v>
      </c>
      <c r="H12" s="2">
        <f t="shared" ref="H12" si="8">SUM(H6:H11)</f>
        <v>579.4</v>
      </c>
      <c r="I12" s="2">
        <f t="shared" ref="I12" si="9">SUM(I6:I11)</f>
        <v>5441.1</v>
      </c>
      <c r="J12" s="2">
        <f t="shared" ref="J12" si="10">SUM(J6:J11)</f>
        <v>371.62</v>
      </c>
      <c r="L12" s="11"/>
      <c r="M12" s="11"/>
      <c r="N12" s="11"/>
      <c r="O12" s="11"/>
      <c r="P12" s="11"/>
    </row>
    <row r="13" spans="1:16" x14ac:dyDescent="0.25">
      <c r="A13" s="4" t="s">
        <v>14</v>
      </c>
      <c r="B13" s="2">
        <f>A11*B12</f>
        <v>1338</v>
      </c>
      <c r="C13" s="2">
        <f t="shared" ref="C13:J13" si="11">B11*C12</f>
        <v>688.5</v>
      </c>
      <c r="D13" s="2">
        <f t="shared" si="11"/>
        <v>428.70000000000005</v>
      </c>
      <c r="E13" s="2">
        <f t="shared" si="11"/>
        <v>242335.5</v>
      </c>
      <c r="F13" s="2">
        <f t="shared" si="11"/>
        <v>80250.749999999985</v>
      </c>
      <c r="G13" s="2">
        <f t="shared" si="11"/>
        <v>31407.75</v>
      </c>
      <c r="H13" s="2">
        <f t="shared" si="11"/>
        <v>470617.64999999997</v>
      </c>
      <c r="I13" s="2">
        <f t="shared" si="11"/>
        <v>734548.5</v>
      </c>
      <c r="J13" s="2">
        <f t="shared" si="11"/>
        <v>476602.65</v>
      </c>
      <c r="L13" s="11"/>
      <c r="M13" s="11"/>
      <c r="N13" s="11"/>
      <c r="O13" s="11"/>
      <c r="P13" s="11"/>
    </row>
    <row r="14" spans="1:16" x14ac:dyDescent="0.25">
      <c r="L14" s="11"/>
      <c r="M14" s="11"/>
      <c r="N14" s="11"/>
      <c r="O14" s="11"/>
      <c r="P14" s="11"/>
    </row>
  </sheetData>
  <mergeCells count="1">
    <mergeCell ref="L11:P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22F5-BE6D-4CAE-91C3-E5A7E068F5AC}">
  <dimension ref="A1:P14"/>
  <sheetViews>
    <sheetView tabSelected="1" workbookViewId="0">
      <selection activeCell="M18" sqref="M18"/>
    </sheetView>
  </sheetViews>
  <sheetFormatPr defaultRowHeight="15" x14ac:dyDescent="0.25"/>
  <sheetData>
    <row r="1" spans="1:16" x14ac:dyDescent="0.25">
      <c r="A1" s="4" t="s">
        <v>0</v>
      </c>
      <c r="B1" s="2">
        <v>10</v>
      </c>
      <c r="C1" s="2">
        <v>12</v>
      </c>
      <c r="D1" s="2">
        <v>12</v>
      </c>
      <c r="E1" s="2">
        <v>14</v>
      </c>
      <c r="F1" s="2">
        <v>16</v>
      </c>
      <c r="G1" s="2">
        <v>17</v>
      </c>
      <c r="H1" s="12">
        <v>18</v>
      </c>
      <c r="L1" s="6" t="s">
        <v>11</v>
      </c>
      <c r="M1" s="7">
        <v>0.89600000000000002</v>
      </c>
    </row>
    <row r="2" spans="1:16" x14ac:dyDescent="0.25">
      <c r="A2" s="4" t="s">
        <v>1</v>
      </c>
      <c r="B2" s="3">
        <v>0.2</v>
      </c>
      <c r="C2" s="3">
        <v>0.5</v>
      </c>
      <c r="D2" s="3">
        <v>0.3</v>
      </c>
      <c r="E2" s="3">
        <v>0.5</v>
      </c>
      <c r="F2" s="3">
        <v>0.5</v>
      </c>
      <c r="G2" s="3">
        <v>0.6</v>
      </c>
      <c r="H2" s="12">
        <v>0.8</v>
      </c>
      <c r="L2" s="6" t="s">
        <v>12</v>
      </c>
      <c r="M2" s="7">
        <v>0.46400000000000002</v>
      </c>
    </row>
    <row r="3" spans="1:16" x14ac:dyDescent="0.25">
      <c r="A3" s="4" t="s">
        <v>2</v>
      </c>
      <c r="B3" s="3">
        <v>0.8</v>
      </c>
      <c r="C3" s="3">
        <v>0.2</v>
      </c>
      <c r="D3" s="3">
        <v>1</v>
      </c>
      <c r="E3" s="3">
        <v>1.2</v>
      </c>
      <c r="F3" s="3">
        <v>0.9</v>
      </c>
      <c r="G3" s="3">
        <v>1</v>
      </c>
      <c r="H3" s="12">
        <v>1.1000000000000001</v>
      </c>
      <c r="L3" s="6" t="s">
        <v>13</v>
      </c>
      <c r="M3" s="8">
        <v>0.20399999999999999</v>
      </c>
    </row>
    <row r="4" spans="1:16" x14ac:dyDescent="0.25">
      <c r="B4" s="1"/>
      <c r="C4" s="1"/>
      <c r="D4" s="1"/>
      <c r="E4" s="1"/>
      <c r="F4" s="1"/>
      <c r="G4" s="1"/>
    </row>
    <row r="5" spans="1:16" x14ac:dyDescent="0.25">
      <c r="A5" s="4" t="s">
        <v>3</v>
      </c>
      <c r="B5" s="4" t="s">
        <v>0</v>
      </c>
      <c r="C5" s="4" t="s">
        <v>1</v>
      </c>
      <c r="D5" s="4" t="s">
        <v>2</v>
      </c>
      <c r="E5" s="5" t="s">
        <v>4</v>
      </c>
      <c r="F5" s="5" t="s">
        <v>5</v>
      </c>
      <c r="G5" s="5" t="s">
        <v>6</v>
      </c>
      <c r="H5" s="5" t="s">
        <v>8</v>
      </c>
      <c r="I5" s="5" t="s">
        <v>9</v>
      </c>
      <c r="J5" s="5" t="s">
        <v>10</v>
      </c>
      <c r="L5" s="9" t="s">
        <v>15</v>
      </c>
      <c r="M5" s="10">
        <f>SQRT((M2*M2+M3*M3-2*M1*M2*M3)/(1-M1*M1))</f>
        <v>0.66533833910667772</v>
      </c>
    </row>
    <row r="6" spans="1:16" x14ac:dyDescent="0.25">
      <c r="A6" s="4">
        <v>1</v>
      </c>
      <c r="B6" s="2">
        <v>10</v>
      </c>
      <c r="C6" s="3">
        <v>0.2</v>
      </c>
      <c r="D6" s="3">
        <v>0.8</v>
      </c>
      <c r="E6" s="2">
        <f>B6^2</f>
        <v>100</v>
      </c>
      <c r="F6" s="3">
        <f>C6^2</f>
        <v>4.0000000000000008E-2</v>
      </c>
      <c r="G6" s="3">
        <f>D6^2</f>
        <v>0.64000000000000012</v>
      </c>
      <c r="H6" s="2">
        <f>B6*C6</f>
        <v>2</v>
      </c>
      <c r="I6" s="2">
        <f>B6*D6</f>
        <v>8</v>
      </c>
      <c r="J6" s="2">
        <f>C6*D6</f>
        <v>0.16000000000000003</v>
      </c>
      <c r="L6" s="9" t="s">
        <v>16</v>
      </c>
      <c r="M6" s="10">
        <f>M5*M5</f>
        <v>0.44267510548523248</v>
      </c>
    </row>
    <row r="7" spans="1:16" x14ac:dyDescent="0.25">
      <c r="A7" s="4">
        <f>A6+1</f>
        <v>2</v>
      </c>
      <c r="B7" s="2">
        <v>12</v>
      </c>
      <c r="C7" s="3">
        <v>0.5</v>
      </c>
      <c r="D7" s="3">
        <v>0.2</v>
      </c>
      <c r="E7" s="2">
        <f t="shared" ref="E7:G12" si="0">B7^2</f>
        <v>144</v>
      </c>
      <c r="F7" s="3">
        <f t="shared" si="0"/>
        <v>0.25</v>
      </c>
      <c r="G7" s="3">
        <f t="shared" si="0"/>
        <v>4.0000000000000008E-2</v>
      </c>
      <c r="H7" s="2">
        <f t="shared" ref="H7:H12" si="1">B7*C7</f>
        <v>6</v>
      </c>
      <c r="I7" s="2">
        <f t="shared" ref="I7:I12" si="2">B7*D7</f>
        <v>2.4000000000000004</v>
      </c>
      <c r="J7" s="2">
        <f t="shared" ref="J7:J12" si="3">C7*D7</f>
        <v>0.1</v>
      </c>
      <c r="L7" s="9" t="s">
        <v>17</v>
      </c>
      <c r="M7" s="2">
        <f>(M6*3)/((1-M6)*2)</f>
        <v>1.1914283118574283</v>
      </c>
    </row>
    <row r="8" spans="1:16" x14ac:dyDescent="0.25">
      <c r="A8" s="4">
        <f t="shared" ref="A8:A12" si="4">A7+1</f>
        <v>3</v>
      </c>
      <c r="B8" s="2">
        <v>12</v>
      </c>
      <c r="C8" s="3">
        <v>0.3</v>
      </c>
      <c r="D8" s="3">
        <v>1</v>
      </c>
      <c r="E8" s="2">
        <f t="shared" si="0"/>
        <v>144</v>
      </c>
      <c r="F8" s="3">
        <f t="shared" si="0"/>
        <v>0.09</v>
      </c>
      <c r="G8" s="3">
        <f t="shared" si="0"/>
        <v>1</v>
      </c>
      <c r="H8" s="2">
        <f t="shared" si="1"/>
        <v>3.5999999999999996</v>
      </c>
      <c r="I8" s="2">
        <f t="shared" si="2"/>
        <v>12</v>
      </c>
      <c r="J8" s="2">
        <f t="shared" si="3"/>
        <v>0.3</v>
      </c>
      <c r="L8" s="9" t="s">
        <v>18</v>
      </c>
      <c r="M8" s="2">
        <v>2.57</v>
      </c>
    </row>
    <row r="9" spans="1:16" x14ac:dyDescent="0.25">
      <c r="A9" s="4">
        <f t="shared" si="4"/>
        <v>4</v>
      </c>
      <c r="B9" s="2">
        <v>14</v>
      </c>
      <c r="C9" s="3">
        <v>0.5</v>
      </c>
      <c r="D9" s="3">
        <v>1.2</v>
      </c>
      <c r="E9" s="2">
        <f t="shared" si="0"/>
        <v>196</v>
      </c>
      <c r="F9" s="3">
        <f t="shared" si="0"/>
        <v>0.25</v>
      </c>
      <c r="G9" s="3">
        <f t="shared" si="0"/>
        <v>1.44</v>
      </c>
      <c r="H9" s="2">
        <f t="shared" si="1"/>
        <v>7</v>
      </c>
      <c r="I9" s="2">
        <f t="shared" si="2"/>
        <v>16.8</v>
      </c>
      <c r="J9" s="2">
        <f t="shared" si="3"/>
        <v>0.6</v>
      </c>
    </row>
    <row r="10" spans="1:16" x14ac:dyDescent="0.25">
      <c r="A10" s="4">
        <f t="shared" si="4"/>
        <v>5</v>
      </c>
      <c r="B10" s="2">
        <v>16</v>
      </c>
      <c r="C10" s="3">
        <v>0.5</v>
      </c>
      <c r="D10" s="3">
        <v>0.9</v>
      </c>
      <c r="E10" s="2">
        <f t="shared" si="0"/>
        <v>256</v>
      </c>
      <c r="F10" s="3">
        <f t="shared" si="0"/>
        <v>0.25</v>
      </c>
      <c r="G10" s="3">
        <f t="shared" si="0"/>
        <v>0.81</v>
      </c>
      <c r="H10" s="2">
        <f t="shared" si="1"/>
        <v>8</v>
      </c>
      <c r="I10" s="2">
        <f t="shared" si="2"/>
        <v>14.4</v>
      </c>
      <c r="J10" s="2">
        <f t="shared" si="3"/>
        <v>0.45</v>
      </c>
      <c r="L10" s="14" t="s">
        <v>20</v>
      </c>
    </row>
    <row r="11" spans="1:16" ht="15" customHeight="1" x14ac:dyDescent="0.25">
      <c r="A11" s="4">
        <f t="shared" si="4"/>
        <v>6</v>
      </c>
      <c r="B11" s="2">
        <v>17</v>
      </c>
      <c r="C11" s="3">
        <v>0.6</v>
      </c>
      <c r="D11" s="3">
        <v>1</v>
      </c>
      <c r="E11" s="2">
        <f t="shared" si="0"/>
        <v>289</v>
      </c>
      <c r="F11" s="3">
        <f t="shared" si="0"/>
        <v>0.36</v>
      </c>
      <c r="G11" s="3">
        <f t="shared" si="0"/>
        <v>1</v>
      </c>
      <c r="H11" s="2">
        <f t="shared" si="1"/>
        <v>10.199999999999999</v>
      </c>
      <c r="I11" s="2">
        <f t="shared" si="2"/>
        <v>17</v>
      </c>
      <c r="J11" s="2">
        <f t="shared" si="3"/>
        <v>0.6</v>
      </c>
      <c r="L11" s="13"/>
      <c r="M11" s="13"/>
      <c r="N11" s="13"/>
      <c r="O11" s="13"/>
      <c r="P11" s="13"/>
    </row>
    <row r="12" spans="1:16" x14ac:dyDescent="0.25">
      <c r="A12" s="4">
        <v>7</v>
      </c>
      <c r="B12" s="2">
        <v>18</v>
      </c>
      <c r="C12" s="2">
        <v>0.8</v>
      </c>
      <c r="D12" s="2">
        <v>1.1000000000000001</v>
      </c>
      <c r="E12" s="2">
        <f t="shared" si="0"/>
        <v>324</v>
      </c>
      <c r="F12" s="3">
        <f t="shared" si="0"/>
        <v>0.64000000000000012</v>
      </c>
      <c r="G12" s="3">
        <f t="shared" si="0"/>
        <v>1.2100000000000002</v>
      </c>
      <c r="H12" s="2">
        <f t="shared" si="1"/>
        <v>14.4</v>
      </c>
      <c r="I12" s="2">
        <f t="shared" si="2"/>
        <v>19.8</v>
      </c>
      <c r="J12" s="2">
        <f t="shared" si="3"/>
        <v>0.88000000000000012</v>
      </c>
      <c r="L12" s="13"/>
      <c r="M12" s="13"/>
      <c r="N12" s="13"/>
      <c r="O12" s="13"/>
      <c r="P12" s="13"/>
    </row>
    <row r="13" spans="1:16" x14ac:dyDescent="0.25">
      <c r="A13" s="4" t="s">
        <v>7</v>
      </c>
      <c r="B13" s="2">
        <f>SUM(B6:B12)</f>
        <v>99</v>
      </c>
      <c r="C13" s="3">
        <f>SUM(C6:C12)</f>
        <v>3.4000000000000004</v>
      </c>
      <c r="D13" s="3">
        <f t="shared" ref="D13:J13" si="5">SUM(D6:D12)</f>
        <v>6.2000000000000011</v>
      </c>
      <c r="E13" s="3">
        <f t="shared" si="5"/>
        <v>1453</v>
      </c>
      <c r="F13" s="3">
        <f t="shared" si="5"/>
        <v>1.8800000000000001</v>
      </c>
      <c r="G13" s="3">
        <f t="shared" si="5"/>
        <v>6.14</v>
      </c>
      <c r="H13" s="3">
        <f t="shared" si="5"/>
        <v>51.199999999999996</v>
      </c>
      <c r="I13" s="3">
        <f t="shared" si="5"/>
        <v>90.399999999999991</v>
      </c>
      <c r="J13" s="3">
        <f t="shared" si="5"/>
        <v>3.09</v>
      </c>
      <c r="L13" s="13"/>
      <c r="M13" s="13"/>
      <c r="N13" s="13"/>
      <c r="O13" s="13"/>
      <c r="P13" s="13"/>
    </row>
    <row r="14" spans="1:16" x14ac:dyDescent="0.25">
      <c r="A14" s="4" t="s">
        <v>14</v>
      </c>
      <c r="B14" s="2">
        <f>A12*B13</f>
        <v>693</v>
      </c>
      <c r="C14" s="2">
        <f t="shared" ref="C14:J14" si="6">B12*C13</f>
        <v>61.2</v>
      </c>
      <c r="D14" s="2">
        <f t="shared" si="6"/>
        <v>4.9600000000000009</v>
      </c>
      <c r="E14" s="2">
        <f t="shared" si="6"/>
        <v>1598.3000000000002</v>
      </c>
      <c r="F14" s="2">
        <f t="shared" si="6"/>
        <v>609.12</v>
      </c>
      <c r="G14" s="2">
        <f t="shared" si="6"/>
        <v>3.9296000000000006</v>
      </c>
      <c r="H14" s="2">
        <f t="shared" si="6"/>
        <v>61.952000000000005</v>
      </c>
      <c r="I14" s="2">
        <f t="shared" si="6"/>
        <v>1301.76</v>
      </c>
      <c r="J14" s="2">
        <f t="shared" si="6"/>
        <v>61.182000000000002</v>
      </c>
      <c r="L14" s="13"/>
      <c r="M14" s="13"/>
      <c r="N14" s="13"/>
      <c r="O14" s="13"/>
      <c r="P1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2020-05-25T20:48:41Z</dcterms:modified>
</cp:coreProperties>
</file>