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3335" windowHeight="9720" activeTab="2"/>
  </bookViews>
  <sheets>
    <sheet name="9.1" sheetId="1" r:id="rId1"/>
    <sheet name="9.1 округл" sheetId="2" r:id="rId2"/>
    <sheet name="число страниц" sheetId="3" r:id="rId3"/>
  </sheets>
  <calcPr calcId="124519"/>
</workbook>
</file>

<file path=xl/calcChain.xml><?xml version="1.0" encoding="utf-8"?>
<calcChain xmlns="http://schemas.openxmlformats.org/spreadsheetml/2006/main">
  <c r="M8" i="2"/>
  <c r="M7"/>
  <c r="M3"/>
  <c r="M4"/>
  <c r="M5"/>
  <c r="M6"/>
  <c r="M2"/>
  <c r="L7"/>
  <c r="L3"/>
  <c r="L4"/>
  <c r="L5"/>
  <c r="L6"/>
  <c r="L2"/>
  <c r="K3"/>
  <c r="K4"/>
  <c r="K5"/>
  <c r="K6"/>
  <c r="K2"/>
  <c r="I3"/>
  <c r="J3" s="1"/>
  <c r="I4"/>
  <c r="J4" s="1"/>
  <c r="I5"/>
  <c r="I6"/>
  <c r="I2"/>
  <c r="J2" s="1"/>
  <c r="J5"/>
  <c r="J6"/>
  <c r="H6"/>
  <c r="D6"/>
  <c r="C6"/>
  <c r="H5"/>
  <c r="D5"/>
  <c r="C5"/>
  <c r="H4"/>
  <c r="D4"/>
  <c r="C4"/>
  <c r="H3"/>
  <c r="D3"/>
  <c r="C3"/>
  <c r="H2"/>
  <c r="D2"/>
  <c r="C2"/>
  <c r="H3" i="1"/>
  <c r="H4"/>
  <c r="H5"/>
  <c r="H6"/>
  <c r="H2"/>
  <c r="G3"/>
  <c r="G4"/>
  <c r="G5"/>
  <c r="G6"/>
  <c r="G2"/>
  <c r="D3"/>
  <c r="D4"/>
  <c r="D5"/>
  <c r="D6"/>
  <c r="D2"/>
  <c r="D7"/>
  <c r="D8" s="1"/>
  <c r="E3" s="1"/>
  <c r="F3" s="1"/>
  <c r="C7"/>
  <c r="C3"/>
  <c r="C4"/>
  <c r="C5"/>
  <c r="C6"/>
  <c r="C2"/>
  <c r="C7" i="2" l="1"/>
  <c r="E2" s="1"/>
  <c r="D7"/>
  <c r="E6"/>
  <c r="E5"/>
  <c r="E4"/>
  <c r="E3"/>
  <c r="E6" i="1"/>
  <c r="F6" s="1"/>
  <c r="E4"/>
  <c r="F4" s="1"/>
  <c r="E2"/>
  <c r="F2" s="1"/>
  <c r="E5"/>
  <c r="F5" s="1"/>
  <c r="F3" i="2" l="1"/>
  <c r="G3"/>
  <c r="G5"/>
  <c r="F5"/>
  <c r="G2"/>
  <c r="F2"/>
  <c r="G4"/>
  <c r="F4"/>
  <c r="F6"/>
  <c r="G6"/>
  <c r="G7" i="1"/>
  <c r="F7"/>
  <c r="F7" i="2" l="1"/>
  <c r="G7" s="1"/>
</calcChain>
</file>

<file path=xl/comments1.xml><?xml version="1.0" encoding="utf-8"?>
<comments xmlns="http://schemas.openxmlformats.org/spreadsheetml/2006/main">
  <authors>
    <author>Viktor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238 Скитович: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Viktor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238 Скитович: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<sst xmlns="http://schemas.openxmlformats.org/spreadsheetml/2006/main" count="24" uniqueCount="14">
  <si>
    <t>p</t>
  </si>
  <si>
    <r>
      <t>E</t>
    </r>
    <r>
      <rPr>
        <sz val="11"/>
        <color theme="1"/>
        <rFont val="Calibri"/>
        <family val="2"/>
        <charset val="204"/>
      </rPr>
      <t>ξ</t>
    </r>
  </si>
  <si>
    <t>ξ</t>
  </si>
  <si>
    <t>Dξ</t>
  </si>
  <si>
    <t>СКО:</t>
  </si>
  <si>
    <r>
      <t>(ξ-Eξ)/</t>
    </r>
    <r>
      <rPr>
        <sz val="11"/>
        <color theme="1"/>
        <rFont val="Calibri"/>
        <family val="2"/>
        <charset val="204"/>
      </rPr>
      <t>√Dξ</t>
    </r>
  </si>
  <si>
    <t>МО</t>
  </si>
  <si>
    <t>дисп</t>
  </si>
  <si>
    <t>ξ^2</t>
  </si>
  <si>
    <t>точность - 3 знака после запятой</t>
  </si>
  <si>
    <r>
      <t>sin(</t>
    </r>
    <r>
      <rPr>
        <sz val="11"/>
        <color theme="1"/>
        <rFont val="Calibri"/>
        <family val="2"/>
        <charset val="204"/>
      </rPr>
      <t>πξ)</t>
    </r>
  </si>
  <si>
    <t>округл</t>
  </si>
  <si>
    <t>гл</t>
  </si>
  <si>
    <t>стр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</si>
</sst>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D8" sqref="D8"/>
    </sheetView>
  </sheetViews>
  <sheetFormatPr defaultRowHeight="15"/>
  <cols>
    <col min="1" max="1" width="11" customWidth="1"/>
    <col min="5" max="5" width="11" customWidth="1"/>
  </cols>
  <sheetData>
    <row r="1" spans="1:8" s="1" customFormat="1">
      <c r="A1" s="1" t="s">
        <v>2</v>
      </c>
      <c r="B1" s="1" t="s">
        <v>0</v>
      </c>
      <c r="C1" s="1" t="s">
        <v>1</v>
      </c>
      <c r="D1" s="1" t="s">
        <v>3</v>
      </c>
      <c r="E1" s="3" t="s">
        <v>5</v>
      </c>
      <c r="F1" s="3" t="s">
        <v>6</v>
      </c>
      <c r="G1" s="3" t="s">
        <v>7</v>
      </c>
      <c r="H1" s="1" t="s">
        <v>8</v>
      </c>
    </row>
    <row r="2" spans="1:8">
      <c r="A2">
        <v>-2</v>
      </c>
      <c r="B2">
        <v>0.1</v>
      </c>
      <c r="C2">
        <f>B2*A2</f>
        <v>-0.2</v>
      </c>
      <c r="D2">
        <f>B2*(A2^2)</f>
        <v>0.4</v>
      </c>
      <c r="E2">
        <f>(A2-$C$7)/$D$8</f>
        <v>-1.8864844365675975</v>
      </c>
      <c r="F2">
        <f>E2*B2</f>
        <v>-0.18864844365675976</v>
      </c>
      <c r="G2">
        <f>E2*E2*B2</f>
        <v>0.35588235294117659</v>
      </c>
      <c r="H2">
        <f>A2^2</f>
        <v>4</v>
      </c>
    </row>
    <row r="3" spans="1:8">
      <c r="A3">
        <v>-1</v>
      </c>
      <c r="B3">
        <v>0.2</v>
      </c>
      <c r="C3">
        <f t="shared" ref="C3:C6" si="0">B3*A3</f>
        <v>-0.2</v>
      </c>
      <c r="D3">
        <f t="shared" ref="D3:D6" si="1">B3*(A3^2)</f>
        <v>0.2</v>
      </c>
      <c r="E3">
        <f t="shared" ref="E3:E6" si="2">(A3-$C$7)/$D$8</f>
        <v>-1.0289915108550531</v>
      </c>
      <c r="F3">
        <f t="shared" ref="F3:F5" si="3">E3*B3</f>
        <v>-0.20579830217101064</v>
      </c>
      <c r="G3">
        <f t="shared" ref="G3:G6" si="4">E3*E3*B3</f>
        <v>0.21176470588235299</v>
      </c>
      <c r="H3">
        <f t="shared" ref="H3:H6" si="5">A3^2</f>
        <v>1</v>
      </c>
    </row>
    <row r="4" spans="1:8">
      <c r="A4">
        <v>0</v>
      </c>
      <c r="B4">
        <v>0.2</v>
      </c>
      <c r="C4">
        <f t="shared" si="0"/>
        <v>0</v>
      </c>
      <c r="D4">
        <f t="shared" si="1"/>
        <v>0</v>
      </c>
      <c r="E4">
        <f t="shared" si="2"/>
        <v>-0.17149858514250887</v>
      </c>
      <c r="F4">
        <f t="shared" si="3"/>
        <v>-3.4299717028501778E-2</v>
      </c>
      <c r="G4">
        <f t="shared" si="4"/>
        <v>5.882352941176474E-3</v>
      </c>
      <c r="H4">
        <f t="shared" si="5"/>
        <v>0</v>
      </c>
    </row>
    <row r="5" spans="1:8">
      <c r="A5">
        <v>1</v>
      </c>
      <c r="B5">
        <v>0.4</v>
      </c>
      <c r="C5">
        <f t="shared" si="0"/>
        <v>0.4</v>
      </c>
      <c r="D5">
        <f t="shared" si="1"/>
        <v>0.4</v>
      </c>
      <c r="E5">
        <f t="shared" si="2"/>
        <v>0.6859943405700355</v>
      </c>
      <c r="F5">
        <f t="shared" si="3"/>
        <v>0.27439773622801422</v>
      </c>
      <c r="G5">
        <f t="shared" si="4"/>
        <v>0.18823529411764717</v>
      </c>
      <c r="H5">
        <f t="shared" si="5"/>
        <v>1</v>
      </c>
    </row>
    <row r="6" spans="1:8">
      <c r="A6">
        <v>2</v>
      </c>
      <c r="B6">
        <v>0.1</v>
      </c>
      <c r="C6">
        <f t="shared" si="0"/>
        <v>0.2</v>
      </c>
      <c r="D6">
        <f t="shared" si="1"/>
        <v>0.4</v>
      </c>
      <c r="E6">
        <f t="shared" si="2"/>
        <v>1.5434872662825798</v>
      </c>
      <c r="F6">
        <f>E6*B6</f>
        <v>0.15434872662825799</v>
      </c>
      <c r="G6">
        <f t="shared" si="4"/>
        <v>0.23823529411764716</v>
      </c>
      <c r="H6">
        <f t="shared" si="5"/>
        <v>4</v>
      </c>
    </row>
    <row r="7" spans="1:8">
      <c r="C7" s="2">
        <f>SUM(C2:C6)</f>
        <v>0.2</v>
      </c>
      <c r="D7" s="2">
        <f>SUM(D2:D6)-C7^2</f>
        <v>1.3599999999999999</v>
      </c>
      <c r="F7">
        <f>SUM(F2:F6)</f>
        <v>0</v>
      </c>
      <c r="G7">
        <f>SUM(G2:G6)</f>
        <v>1.0000000000000004</v>
      </c>
    </row>
    <row r="8" spans="1:8">
      <c r="C8" t="s">
        <v>4</v>
      </c>
      <c r="D8" s="2">
        <f>D7^(1/2)</f>
        <v>1.16619037896906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activeCell="K2" sqref="K2"/>
    </sheetView>
  </sheetViews>
  <sheetFormatPr defaultRowHeight="15"/>
  <cols>
    <col min="1" max="1" width="6.7109375" customWidth="1"/>
    <col min="2" max="2" width="7.140625" customWidth="1"/>
    <col min="3" max="4" width="7.42578125" customWidth="1"/>
    <col min="5" max="5" width="11" customWidth="1"/>
    <col min="8" max="8" width="6.42578125" customWidth="1"/>
    <col min="9" max="9" width="11.28515625" customWidth="1"/>
    <col min="10" max="10" width="7.5703125" customWidth="1"/>
    <col min="11" max="11" width="8.28515625" customWidth="1"/>
  </cols>
  <sheetData>
    <row r="1" spans="1:13" s="1" customFormat="1">
      <c r="A1" s="1" t="s">
        <v>2</v>
      </c>
      <c r="B1" s="1" t="s">
        <v>0</v>
      </c>
      <c r="C1" s="1" t="s">
        <v>1</v>
      </c>
      <c r="D1" s="1" t="s">
        <v>3</v>
      </c>
      <c r="E1" s="3" t="s">
        <v>5</v>
      </c>
      <c r="F1" s="3" t="s">
        <v>6</v>
      </c>
      <c r="G1" s="3" t="s">
        <v>7</v>
      </c>
      <c r="H1" s="1" t="s">
        <v>8</v>
      </c>
      <c r="I1" s="1" t="s">
        <v>10</v>
      </c>
      <c r="J1" s="1" t="s">
        <v>11</v>
      </c>
      <c r="K1" s="1" t="s">
        <v>11</v>
      </c>
    </row>
    <row r="2" spans="1:13">
      <c r="A2">
        <v>-2</v>
      </c>
      <c r="B2">
        <v>0.1</v>
      </c>
      <c r="C2">
        <f>B2*A2</f>
        <v>-0.2</v>
      </c>
      <c r="D2">
        <f>B2*(A2^2)</f>
        <v>0.4</v>
      </c>
      <c r="E2">
        <f t="shared" ref="E2:E6" si="0">(A2-$C$7)/$D$8</f>
        <v>-1.8867924528301889</v>
      </c>
      <c r="F2">
        <f>E2*B2</f>
        <v>-0.18867924528301891</v>
      </c>
      <c r="G2">
        <f>E2*E2*B2</f>
        <v>0.35599857600569607</v>
      </c>
      <c r="H2">
        <f>A2^2</f>
        <v>4</v>
      </c>
      <c r="I2">
        <f>SIN(PI()*A2/2)</f>
        <v>-1.22514845490862E-16</v>
      </c>
      <c r="J2">
        <f>ROUND(I2,3)</f>
        <v>0</v>
      </c>
      <c r="K2" s="1">
        <f>ROUND(E2,3)</f>
        <v>-1.887</v>
      </c>
      <c r="L2">
        <f>K2*B2</f>
        <v>-0.18870000000000001</v>
      </c>
      <c r="M2">
        <f>K2*K2*B2</f>
        <v>0.35607690000000003</v>
      </c>
    </row>
    <row r="3" spans="1:13">
      <c r="A3">
        <v>-1</v>
      </c>
      <c r="B3">
        <v>0.2</v>
      </c>
      <c r="C3">
        <f t="shared" ref="C3:C6" si="1">B3*A3</f>
        <v>-0.2</v>
      </c>
      <c r="D3">
        <f t="shared" ref="D3:D6" si="2">B3*(A3^2)</f>
        <v>0.2</v>
      </c>
      <c r="E3">
        <f t="shared" si="0"/>
        <v>-1.0291595197255574</v>
      </c>
      <c r="F3">
        <f t="shared" ref="F3:F5" si="3">E3*B3</f>
        <v>-0.2058319039451115</v>
      </c>
      <c r="G3">
        <f t="shared" ref="G3:G6" si="4">E3*E3*B3</f>
        <v>0.21183386340834801</v>
      </c>
      <c r="H3">
        <f t="shared" ref="H3:H6" si="5">A3^2</f>
        <v>1</v>
      </c>
      <c r="I3">
        <f t="shared" ref="I3:I6" si="6">SIN(PI()*A3/2)</f>
        <v>-1</v>
      </c>
      <c r="J3">
        <f t="shared" ref="J3:J6" si="7">ROUND(I3,3)</f>
        <v>-1</v>
      </c>
      <c r="K3" s="1">
        <f t="shared" ref="K3:K6" si="8">ROUND(E3,3)</f>
        <v>-1.0289999999999999</v>
      </c>
      <c r="L3">
        <f t="shared" ref="L3:L6" si="9">K3*B3</f>
        <v>-0.20579999999999998</v>
      </c>
      <c r="M3">
        <f t="shared" ref="M3:M6" si="10">K3*K3*B3</f>
        <v>0.21176819999999999</v>
      </c>
    </row>
    <row r="4" spans="1:13">
      <c r="A4">
        <v>0</v>
      </c>
      <c r="B4">
        <v>0.2</v>
      </c>
      <c r="C4">
        <f t="shared" si="1"/>
        <v>0</v>
      </c>
      <c r="D4">
        <f t="shared" si="2"/>
        <v>0</v>
      </c>
      <c r="E4">
        <f t="shared" si="0"/>
        <v>-0.17152658662092626</v>
      </c>
      <c r="F4">
        <f t="shared" si="3"/>
        <v>-3.4305317324185257E-2</v>
      </c>
      <c r="G4">
        <f t="shared" si="4"/>
        <v>5.8842739835652247E-3</v>
      </c>
      <c r="H4">
        <f t="shared" si="5"/>
        <v>0</v>
      </c>
      <c r="I4">
        <f t="shared" si="6"/>
        <v>0</v>
      </c>
      <c r="J4">
        <f t="shared" si="7"/>
        <v>0</v>
      </c>
      <c r="K4" s="1">
        <f t="shared" si="8"/>
        <v>-0.17199999999999999</v>
      </c>
      <c r="L4">
        <f t="shared" si="9"/>
        <v>-3.44E-2</v>
      </c>
      <c r="M4">
        <f t="shared" si="10"/>
        <v>5.9167999999999998E-3</v>
      </c>
    </row>
    <row r="5" spans="1:13">
      <c r="A5">
        <v>1</v>
      </c>
      <c r="B5">
        <v>0.4</v>
      </c>
      <c r="C5">
        <f t="shared" si="1"/>
        <v>0.4</v>
      </c>
      <c r="D5">
        <f t="shared" si="2"/>
        <v>0.4</v>
      </c>
      <c r="E5">
        <f t="shared" si="0"/>
        <v>0.68610634648370505</v>
      </c>
      <c r="F5">
        <f t="shared" si="3"/>
        <v>0.27444253859348205</v>
      </c>
      <c r="G5">
        <f t="shared" si="4"/>
        <v>0.18829676747408719</v>
      </c>
      <c r="H5">
        <f t="shared" si="5"/>
        <v>1</v>
      </c>
      <c r="I5">
        <f t="shared" si="6"/>
        <v>1</v>
      </c>
      <c r="J5">
        <f t="shared" si="7"/>
        <v>1</v>
      </c>
      <c r="K5" s="1">
        <f t="shared" si="8"/>
        <v>0.68600000000000005</v>
      </c>
      <c r="L5">
        <f t="shared" si="9"/>
        <v>0.27440000000000003</v>
      </c>
      <c r="M5">
        <f t="shared" si="10"/>
        <v>0.18823840000000003</v>
      </c>
    </row>
    <row r="6" spans="1:13">
      <c r="A6">
        <v>2</v>
      </c>
      <c r="B6">
        <v>0.1</v>
      </c>
      <c r="C6">
        <f t="shared" si="1"/>
        <v>0.2</v>
      </c>
      <c r="D6">
        <f t="shared" si="2"/>
        <v>0.4</v>
      </c>
      <c r="E6">
        <f t="shared" si="0"/>
        <v>1.5437392795883362</v>
      </c>
      <c r="F6">
        <f>E6*B6</f>
        <v>0.15437392795883365</v>
      </c>
      <c r="G6">
        <f t="shared" si="4"/>
        <v>0.23831309633439154</v>
      </c>
      <c r="H6">
        <f t="shared" si="5"/>
        <v>4</v>
      </c>
      <c r="I6">
        <f t="shared" si="6"/>
        <v>1.22514845490862E-16</v>
      </c>
      <c r="J6">
        <f t="shared" si="7"/>
        <v>0</v>
      </c>
      <c r="K6" s="1">
        <f t="shared" si="8"/>
        <v>1.544</v>
      </c>
      <c r="L6">
        <f t="shared" si="9"/>
        <v>0.15440000000000001</v>
      </c>
      <c r="M6">
        <f t="shared" si="10"/>
        <v>0.23839360000000004</v>
      </c>
    </row>
    <row r="7" spans="1:13">
      <c r="C7" s="2">
        <f>SUM(C2:C6)</f>
        <v>0.2</v>
      </c>
      <c r="D7" s="2">
        <f>SUM(D2:D6)-C7^2</f>
        <v>1.3599999999999999</v>
      </c>
      <c r="F7">
        <f>SUM(F2:F6)</f>
        <v>0</v>
      </c>
      <c r="G7">
        <f>SUM(G2:G6)-F7^2</f>
        <v>1.0003265772060881</v>
      </c>
      <c r="L7">
        <f>SUM(L2:L6)</f>
        <v>-9.999999999990572E-5</v>
      </c>
      <c r="M7">
        <f>SUM(M2:M6)</f>
        <v>1.0003939000000002</v>
      </c>
    </row>
    <row r="8" spans="1:13">
      <c r="C8" t="s">
        <v>4</v>
      </c>
      <c r="D8" s="2">
        <v>1.1659999999999999</v>
      </c>
      <c r="M8">
        <f>M7-L7^2</f>
        <v>1.0003938900000002</v>
      </c>
    </row>
    <row r="10" spans="1:13">
      <c r="B10" t="s">
        <v>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B20" sqref="B20"/>
    </sheetView>
  </sheetViews>
  <sheetFormatPr defaultRowHeight="15"/>
  <sheetData>
    <row r="1" spans="1:2">
      <c r="A1" t="s">
        <v>12</v>
      </c>
      <c r="B1" t="s">
        <v>13</v>
      </c>
    </row>
    <row r="2" spans="1:2">
      <c r="A2">
        <v>1</v>
      </c>
      <c r="B2">
        <v>5</v>
      </c>
    </row>
    <row r="3" spans="1:2">
      <c r="A3">
        <v>2</v>
      </c>
      <c r="B3">
        <v>3</v>
      </c>
    </row>
    <row r="4" spans="1:2">
      <c r="A4">
        <v>3</v>
      </c>
      <c r="B4">
        <v>3</v>
      </c>
    </row>
    <row r="5" spans="1:2">
      <c r="A5">
        <v>4</v>
      </c>
      <c r="B5">
        <v>5</v>
      </c>
    </row>
    <row r="6" spans="1:2">
      <c r="A6">
        <v>5</v>
      </c>
      <c r="B6">
        <v>4</v>
      </c>
    </row>
    <row r="7" spans="1:2">
      <c r="A7">
        <v>6</v>
      </c>
      <c r="B7">
        <v>4</v>
      </c>
    </row>
    <row r="8" spans="1:2">
      <c r="A8">
        <v>7</v>
      </c>
      <c r="B8">
        <v>4</v>
      </c>
    </row>
    <row r="9" spans="1:2">
      <c r="A9">
        <v>8</v>
      </c>
      <c r="B9">
        <v>2</v>
      </c>
    </row>
    <row r="10" spans="1:2">
      <c r="A10">
        <v>9</v>
      </c>
      <c r="B10">
        <v>3</v>
      </c>
    </row>
    <row r="11" spans="1:2">
      <c r="A11">
        <v>10</v>
      </c>
      <c r="B11">
        <v>3</v>
      </c>
    </row>
    <row r="12" spans="1:2">
      <c r="A12">
        <v>11</v>
      </c>
      <c r="B12">
        <v>4</v>
      </c>
    </row>
    <row r="13" spans="1:2">
      <c r="A13">
        <v>12</v>
      </c>
      <c r="B13">
        <v>3</v>
      </c>
    </row>
    <row r="14" spans="1:2">
      <c r="A14">
        <v>13</v>
      </c>
      <c r="B14">
        <v>3</v>
      </c>
    </row>
    <row r="15" spans="1:2">
      <c r="A15">
        <v>14</v>
      </c>
      <c r="B15">
        <v>2</v>
      </c>
    </row>
    <row r="16" spans="1:2">
      <c r="A16">
        <v>15</v>
      </c>
      <c r="B16">
        <v>3</v>
      </c>
    </row>
    <row r="17" spans="1:2">
      <c r="A17">
        <v>16</v>
      </c>
      <c r="B17">
        <v>5</v>
      </c>
    </row>
    <row r="18" spans="1:2">
      <c r="A18">
        <v>17</v>
      </c>
      <c r="B18">
        <v>4</v>
      </c>
    </row>
    <row r="19" spans="1:2">
      <c r="A19">
        <v>18</v>
      </c>
      <c r="B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9.1</vt:lpstr>
      <vt:lpstr>9.1 округл</vt:lpstr>
      <vt:lpstr>число страниц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Vict</cp:lastModifiedBy>
  <dcterms:created xsi:type="dcterms:W3CDTF">2018-01-22T03:01:25Z</dcterms:created>
  <dcterms:modified xsi:type="dcterms:W3CDTF">2018-04-14T08:57:46Z</dcterms:modified>
</cp:coreProperties>
</file>