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Documentos\"/>
    </mc:Choice>
  </mc:AlternateContent>
  <xr:revisionPtr revIDLastSave="0" documentId="8_{5FCC38B7-32A7-4357-AC09-D32921C99D3D}" xr6:coauthVersionLast="47" xr6:coauthVersionMax="47" xr10:uidLastSave="{00000000-0000-0000-0000-000000000000}"/>
  <bookViews>
    <workbookView xWindow="-120" yWindow="-120" windowWidth="20730" windowHeight="11160" tabRatio="55" firstSheet="3" activeTab="3" xr2:uid="{F457F9D1-B6BF-4D67-BBFF-6D67440E1D26}"/>
  </bookViews>
  <sheets>
    <sheet name="Data" sheetId="1" state="hidden" r:id="rId1"/>
    <sheet name="Contro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2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<sst xmlns="http://schemas.openxmlformats.org/spreadsheetml/2006/main" count="261" uniqueCount="80">
  <si>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</si>
  <si>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</si>
  <si>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</si>
  <si>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</si>
  <si>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</si>
  <si>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</si>
  <si>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</si>
  <si>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</si>
  <si>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</si>
  <si>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</si>
  <si>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</si>
  <si>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</si>
  <si>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</si>
  <si>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</si>
  <si>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</si>
  <si>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</si>
  <si>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</si>
  <si>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</si>
  <si>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</si>
  <si>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</si>
  <si>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</si>
  <si>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</si>
  <si>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</si>
  <si>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</si>
  <si>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</si>
  <si>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</si>
  <si>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</si>
  <si>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</si>
  <si>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</si>
  <si>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</si>
  <si>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</si>
  <si>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</si>
  <si>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</si>
  <si>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</si>
  <si>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</si>
  <si>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</si>
  <si>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</si>
  <si>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</si>
  <si>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</si>
  <si>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</si>
  <si>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</si>
  <si>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</si>
  <si>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</si>
  <si>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</si>
  <si>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</si>
  <si>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</si>
  <si>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</si>
  <si>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</si>
  <si>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</si>
  <si>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</si>
  <si>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</si>
  <si>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</si>
  <si>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</si>
  <si>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</si>
  <si>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</si>
  <si>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</si>
  <si>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</si>
  <si>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</si>
  <si>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</si>
  <si>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</si>
  <si>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</si>
  <si>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</si>
  <si>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</si>
  <si>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</si>
  <si>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</si>
  <si>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</si>
  <si>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</si>
  <si>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</si>
  <si>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</si>
  <si>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</si>
  <si>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</si>
  <si>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</si>
  <si>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</si>
  <si>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</si>
  <si>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</si>
  <si>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</si>
  <si>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do lançamento</t>
  </si>
  <si>
    <t>Deposito Reservado</t>
  </si>
  <si>
    <t>Total Reservado</t>
  </si>
  <si>
    <t>Meta Reservada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</si>
</sst>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0" fillId="0" borderId="0" xfId="0" applyNumberFormat="1"/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2" fillId="0" borderId="0" xfId="0" applyNumberFormat="1" applyFont="1" applyAlignment="1">
      <alignment horizontal="center" wrapText="1"/>
    </xf>
    <xf numFmtId="44" fontId="0" fillId="0" borderId="0" xfId="1" applyFont="1"/>
    <xf numFmtId="0" fontId="0" fillId="0" borderId="1" xfId="0" applyBorder="1"/>
    <xf numFmtId="0" fontId="0" fillId="0" borderId="2" xfId="0" applyBorder="1"/>
    <xf numFmtId="44" fontId="0" fillId="0" borderId="4" xfId="1" applyFont="1" applyBorder="1"/>
    <xf numFmtId="0" fontId="0" fillId="0" borderId="4" xfId="0" applyBorder="1"/>
    <xf numFmtId="14" fontId="0" fillId="0" borderId="3" xfId="0" applyNumberFormat="1" applyBorder="1"/>
    <xf numFmtId="0" fontId="0" fillId="4" borderId="0" xfId="0" applyFill="1"/>
  </cellXfs>
  <cellStyles count="2">
    <cellStyle name="Moeda" xfId="1" builtinId="4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3A1-8B1A-D23DFAE914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A2-43A1-8B1A-D23DFAE914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3A1-8B1A-D23DFAE9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841279"/>
        <c:axId val="617841759"/>
      </c:barChart>
      <c:catAx>
        <c:axId val="6178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841759"/>
        <c:crosses val="autoZero"/>
        <c:auto val="1"/>
        <c:lblAlgn val="ctr"/>
        <c:lblOffset val="100"/>
        <c:noMultiLvlLbl val="0"/>
      </c:catAx>
      <c:valAx>
        <c:axId val="617841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78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639639639639637E-2"/>
          <c:y val="0"/>
          <c:w val="0.96036036036036032"/>
          <c:h val="0.80596727536717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5-4740-9346-2AD2C390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793120"/>
        <c:axId val="668792640"/>
      </c:barChart>
      <c:catAx>
        <c:axId val="6687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792640"/>
        <c:crosses val="autoZero"/>
        <c:auto val="1"/>
        <c:lblAlgn val="ctr"/>
        <c:lblOffset val="100"/>
        <c:noMultiLvlLbl val="0"/>
      </c:catAx>
      <c:valAx>
        <c:axId val="66879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6687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[planilha.xlsx]Controler!Tabela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Controler!$C$4:$C$19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8-446C-96A1-654F1174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30287"/>
        <c:axId val="618533167"/>
      </c:barChart>
      <c:catAx>
        <c:axId val="6185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533167"/>
        <c:crosses val="autoZero"/>
        <c:auto val="1"/>
        <c:lblAlgn val="ctr"/>
        <c:lblOffset val="100"/>
        <c:noMultiLvlLbl val="0"/>
      </c:catAx>
      <c:valAx>
        <c:axId val="61853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6185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29107981220654E-2"/>
          <c:y val="7.407407407407407E-2"/>
          <c:w val="0.9173708920187793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92F-ABE0-135CEC60D7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A4-492F-ABE0-135CEC60D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4-492F-ABE0-135CEC60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841279"/>
        <c:axId val="617841759"/>
      </c:barChart>
      <c:catAx>
        <c:axId val="617841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7841759"/>
        <c:crosses val="autoZero"/>
        <c:auto val="1"/>
        <c:lblAlgn val="ctr"/>
        <c:lblOffset val="100"/>
        <c:noMultiLvlLbl val="0"/>
      </c:catAx>
      <c:valAx>
        <c:axId val="617841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78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33337</xdr:rowOff>
    </xdr:from>
    <xdr:to>
      <xdr:col>9</xdr:col>
      <xdr:colOff>581025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DAC7B1-8FFB-B437-0983-02706C30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459577</xdr:colOff>
      <xdr:row>11</xdr:row>
      <xdr:rowOff>178593</xdr:rowOff>
    </xdr:from>
    <xdr:to>
      <xdr:col>10</xdr:col>
      <xdr:colOff>511968</xdr:colOff>
      <xdr:row>29</xdr:row>
      <xdr:rowOff>59531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1FF0CAD-615D-E12A-7097-A9547201CAC7}"/>
            </a:ext>
          </a:extLst>
        </xdr:cNvPr>
        <xdr:cNvGrpSpPr/>
      </xdr:nvGrpSpPr>
      <xdr:grpSpPr>
        <a:xfrm>
          <a:off x="3531390" y="2274093"/>
          <a:ext cx="4302922" cy="3309938"/>
          <a:chOff x="1452561" y="904875"/>
          <a:chExt cx="7293767" cy="352425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DC24E999-F0B9-4BC6-B4BC-744AEF641F50}"/>
              </a:ext>
            </a:extLst>
          </xdr:cNvPr>
          <xdr:cNvGrpSpPr/>
        </xdr:nvGrpSpPr>
        <xdr:grpSpPr>
          <a:xfrm>
            <a:off x="1452561" y="904875"/>
            <a:ext cx="7293767" cy="3524250"/>
            <a:chOff x="3158234" y="-2762250"/>
            <a:chExt cx="5929313" cy="352425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BA670DB-5A2D-C2F2-1BC4-2963B156EE0F}"/>
                </a:ext>
              </a:extLst>
            </xdr:cNvPr>
            <xdr:cNvSpPr/>
          </xdr:nvSpPr>
          <xdr:spPr>
            <a:xfrm>
              <a:off x="3158234" y="-2762250"/>
              <a:ext cx="5929313" cy="845344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3200" kern="1200"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Entradas</a:t>
              </a:r>
            </a:p>
          </xdr:txBody>
        </xdr:sp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F56B3135-870D-8784-E565-AF126D1A3772}"/>
                </a:ext>
              </a:extLst>
            </xdr:cNvPr>
            <xdr:cNvSpPr/>
          </xdr:nvSpPr>
          <xdr:spPr>
            <a:xfrm>
              <a:off x="3182047" y="-1893094"/>
              <a:ext cx="5857875" cy="265509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D87E428-FF76-458D-8E30-C1E34F3F8227}"/>
              </a:ext>
            </a:extLst>
          </xdr:cNvPr>
          <xdr:cNvGraphicFramePr>
            <a:graphicFrameLocks/>
          </xdr:cNvGraphicFramePr>
        </xdr:nvGraphicFramePr>
        <xdr:xfrm>
          <a:off x="1571625" y="1988342"/>
          <a:ext cx="7048500" cy="2238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</xdr:col>
      <xdr:colOff>559594</xdr:colOff>
      <xdr:row>31</xdr:row>
      <xdr:rowOff>178594</xdr:rowOff>
    </xdr:from>
    <xdr:to>
      <xdr:col>15</xdr:col>
      <xdr:colOff>35718</xdr:colOff>
      <xdr:row>49</xdr:row>
      <xdr:rowOff>175888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AB074F3-CC01-4238-9E5A-A569A6ADBBB6}"/>
            </a:ext>
          </a:extLst>
        </xdr:cNvPr>
        <xdr:cNvGrpSpPr/>
      </xdr:nvGrpSpPr>
      <xdr:grpSpPr>
        <a:xfrm>
          <a:off x="3024188" y="6084094"/>
          <a:ext cx="7369968" cy="3426294"/>
          <a:chOff x="1404939" y="562300"/>
          <a:chExt cx="7369968" cy="342629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1AA291D-05EE-4FC9-E782-FAE6F8FD921F}"/>
              </a:ext>
            </a:extLst>
          </xdr:cNvPr>
          <xdr:cNvGrpSpPr/>
        </xdr:nvGrpSpPr>
        <xdr:grpSpPr>
          <a:xfrm>
            <a:off x="1404939" y="562300"/>
            <a:ext cx="7369968" cy="3426294"/>
            <a:chOff x="2955077" y="562300"/>
            <a:chExt cx="5929313" cy="3426294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8155860A-8FA7-9E14-CD78-D880B4F1575E}"/>
                </a:ext>
              </a:extLst>
            </xdr:cNvPr>
            <xdr:cNvSpPr/>
          </xdr:nvSpPr>
          <xdr:spPr>
            <a:xfrm>
              <a:off x="2955077" y="562300"/>
              <a:ext cx="5929313" cy="768495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4000" kern="120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Gastos</a:t>
              </a:r>
            </a:p>
          </xdr:txBody>
        </xdr:sp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DBA8A436-DF66-ECEA-7888-1A36A7D997F4}"/>
                </a:ext>
              </a:extLst>
            </xdr:cNvPr>
            <xdr:cNvSpPr/>
          </xdr:nvSpPr>
          <xdr:spPr>
            <a:xfrm>
              <a:off x="2988469" y="1333500"/>
              <a:ext cx="5857875" cy="265509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DBF14657-6C75-56AC-535B-3C08CD5D9180}"/>
              </a:ext>
            </a:extLst>
          </xdr:cNvPr>
          <xdr:cNvGraphicFramePr>
            <a:graphicFrameLocks/>
          </xdr:cNvGraphicFramePr>
        </xdr:nvGraphicFramePr>
        <xdr:xfrm>
          <a:off x="1476374" y="1333500"/>
          <a:ext cx="6869907" cy="255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3</xdr:col>
      <xdr:colOff>583404</xdr:colOff>
      <xdr:row>32</xdr:row>
      <xdr:rowOff>71437</xdr:rowOff>
    </xdr:from>
    <xdr:to>
      <xdr:col>5</xdr:col>
      <xdr:colOff>259555</xdr:colOff>
      <xdr:row>35</xdr:row>
      <xdr:rowOff>176211</xdr:rowOff>
    </xdr:to>
    <xdr:pic>
      <xdr:nvPicPr>
        <xdr:cNvPr id="20" name="Gráfico 19" descr="Dinheiro voador estrutura de tópicos">
          <a:extLst>
            <a:ext uri="{FF2B5EF4-FFF2-40B4-BE49-F238E27FC236}">
              <a16:creationId xmlns:a16="http://schemas.microsoft.com/office/drawing/2014/main" id="{047A7935-DC71-F3EB-A9B3-141846573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55217" y="6167437"/>
          <a:ext cx="890588" cy="676274"/>
        </a:xfrm>
        <a:prstGeom prst="rect">
          <a:avLst/>
        </a:prstGeom>
      </xdr:spPr>
    </xdr:pic>
    <xdr:clientData/>
  </xdr:twoCellAnchor>
  <xdr:twoCellAnchor editAs="oneCell">
    <xdr:from>
      <xdr:col>4</xdr:col>
      <xdr:colOff>273842</xdr:colOff>
      <xdr:row>11</xdr:row>
      <xdr:rowOff>119063</xdr:rowOff>
    </xdr:from>
    <xdr:to>
      <xdr:col>5</xdr:col>
      <xdr:colOff>581023</xdr:colOff>
      <xdr:row>16</xdr:row>
      <xdr:rowOff>80963</xdr:rowOff>
    </xdr:to>
    <xdr:pic>
      <xdr:nvPicPr>
        <xdr:cNvPr id="22" name="Gráfico 21" descr="Registrar estrutura de tópicos">
          <a:extLst>
            <a:ext uri="{FF2B5EF4-FFF2-40B4-BE49-F238E27FC236}">
              <a16:creationId xmlns:a16="http://schemas.microsoft.com/office/drawing/2014/main" id="{DFAF7409-BF80-D4EF-6BC8-EA0023FB8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52873" y="2214563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0</xdr:col>
      <xdr:colOff>1828800</xdr:colOff>
      <xdr:row>20</xdr:row>
      <xdr:rowOff>178595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1AC33C68-1F7D-4AAB-9BA4-01EB83F26A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1"/>
              <a:ext cx="1828800" cy="1131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71437</xdr:colOff>
      <xdr:row>1</xdr:row>
      <xdr:rowOff>119063</xdr:rowOff>
    </xdr:from>
    <xdr:to>
      <xdr:col>20</xdr:col>
      <xdr:colOff>309562</xdr:colOff>
      <xdr:row>9</xdr:row>
      <xdr:rowOff>23813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8F174DE-3752-CE6B-5C93-40CD0AE15416}"/>
            </a:ext>
          </a:extLst>
        </xdr:cNvPr>
        <xdr:cNvGrpSpPr/>
      </xdr:nvGrpSpPr>
      <xdr:grpSpPr>
        <a:xfrm>
          <a:off x="2536031" y="309563"/>
          <a:ext cx="11168062" cy="1428750"/>
          <a:chOff x="2536031" y="309563"/>
          <a:chExt cx="11168062" cy="142875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7754C586-2FF4-45DC-DAFE-88799CEF4FD4}"/>
              </a:ext>
            </a:extLst>
          </xdr:cNvPr>
          <xdr:cNvSpPr/>
        </xdr:nvSpPr>
        <xdr:spPr>
          <a:xfrm>
            <a:off x="2536031" y="309563"/>
            <a:ext cx="11168062" cy="14287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BBBE4819-27B7-2389-FDC4-8E1085F8A6F7}"/>
              </a:ext>
            </a:extLst>
          </xdr:cNvPr>
          <xdr:cNvSpPr/>
        </xdr:nvSpPr>
        <xdr:spPr>
          <a:xfrm>
            <a:off x="2762250" y="381000"/>
            <a:ext cx="1726406" cy="1012031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439F15D-F80F-DF28-1D46-E5E82FC2EC03}"/>
              </a:ext>
            </a:extLst>
          </xdr:cNvPr>
          <xdr:cNvSpPr txBox="1"/>
        </xdr:nvSpPr>
        <xdr:spPr>
          <a:xfrm>
            <a:off x="4762500" y="440531"/>
            <a:ext cx="4905375" cy="5357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 kern="1200"/>
              <a:t>Hello, Denise</a:t>
            </a:r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5DE8E9AB-DB6C-0738-0D75-69263F485C26}"/>
              </a:ext>
            </a:extLst>
          </xdr:cNvPr>
          <xdr:cNvSpPr txBox="1"/>
        </xdr:nvSpPr>
        <xdr:spPr>
          <a:xfrm>
            <a:off x="4726781" y="1166812"/>
            <a:ext cx="4929188" cy="3452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/>
              <a:t>Acompanhamento Financeiro</a:t>
            </a:r>
          </a:p>
        </xdr:txBody>
      </xdr:sp>
      <xdr:grpSp>
        <xdr:nvGrpSpPr>
          <xdr:cNvPr id="31" name="Agrupar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234DDFB-9CD6-AC58-D717-4B0D481CD4EB}"/>
              </a:ext>
            </a:extLst>
          </xdr:cNvPr>
          <xdr:cNvGrpSpPr/>
        </xdr:nvGrpSpPr>
        <xdr:grpSpPr>
          <a:xfrm>
            <a:off x="9870280" y="714374"/>
            <a:ext cx="3655219" cy="488157"/>
            <a:chOff x="10167936" y="2369343"/>
            <a:chExt cx="3655219" cy="488157"/>
          </a:xfrm>
        </xdr:grpSpPr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6AC46A63-7226-CB7C-BCF0-269A0D811A52}"/>
                </a:ext>
              </a:extLst>
            </xdr:cNvPr>
            <xdr:cNvSpPr/>
          </xdr:nvSpPr>
          <xdr:spPr>
            <a:xfrm>
              <a:off x="10167936" y="2369343"/>
              <a:ext cx="3655219" cy="46434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/>
                <a:t>OPesquisar</a:t>
              </a:r>
              <a:r>
                <a:rPr lang="pt-BR" sz="1100" kern="1200" baseline="0"/>
                <a:t> dados</a:t>
              </a:r>
            </a:p>
            <a:p>
              <a:pPr algn="l"/>
              <a:endParaRPr lang="pt-BR" sz="1100" kern="1200"/>
            </a:p>
          </xdr:txBody>
        </xdr:sp>
        <xdr:pic>
          <xdr:nvPicPr>
            <xdr:cNvPr id="29" name="Gráfico 28" descr="Lupa com preenchimento sólido">
              <a:extLst>
                <a:ext uri="{FF2B5EF4-FFF2-40B4-BE49-F238E27FC236}">
                  <a16:creationId xmlns:a16="http://schemas.microsoft.com/office/drawing/2014/main" id="{EC81EC10-CBC5-4D21-6C3F-E88B1A0506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3275468" y="2381250"/>
              <a:ext cx="476250" cy="476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83344</xdr:colOff>
      <xdr:row>0</xdr:row>
      <xdr:rowOff>107156</xdr:rowOff>
    </xdr:from>
    <xdr:to>
      <xdr:col>0</xdr:col>
      <xdr:colOff>1785937</xdr:colOff>
      <xdr:row>9</xdr:row>
      <xdr:rowOff>47626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DB7C787A-255E-A0BB-D81A-47F0AC8E735A}"/>
            </a:ext>
          </a:extLst>
        </xdr:cNvPr>
        <xdr:cNvGrpSpPr/>
      </xdr:nvGrpSpPr>
      <xdr:grpSpPr>
        <a:xfrm>
          <a:off x="83344" y="107156"/>
          <a:ext cx="1702593" cy="1654970"/>
          <a:chOff x="83344" y="107156"/>
          <a:chExt cx="1702593" cy="165497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8DADB3F0-4B2A-93D9-3302-354E5E275A65}"/>
              </a:ext>
            </a:extLst>
          </xdr:cNvPr>
          <xdr:cNvSpPr/>
        </xdr:nvSpPr>
        <xdr:spPr>
          <a:xfrm>
            <a:off x="83344" y="107156"/>
            <a:ext cx="1702593" cy="1654970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 baseline="0"/>
              <a:t>MONEY APP</a:t>
            </a:r>
            <a:endParaRPr lang="pt-BR" sz="2000" b="1" kern="1200"/>
          </a:p>
        </xdr:txBody>
      </xdr:sp>
      <xdr:pic>
        <xdr:nvPicPr>
          <xdr:cNvPr id="38" name="Imagem 37" descr="Tesouro">
            <a:extLst>
              <a:ext uri="{FF2B5EF4-FFF2-40B4-BE49-F238E27FC236}">
                <a16:creationId xmlns:a16="http://schemas.microsoft.com/office/drawing/2014/main" id="{02CAB3E6-0F2E-245B-0F81-CF9556547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188" y="556304"/>
            <a:ext cx="1071562" cy="1097476"/>
          </a:xfrm>
          <a:prstGeom prst="rect">
            <a:avLst/>
          </a:prstGeom>
        </xdr:spPr>
      </xdr:pic>
    </xdr:grpSp>
    <xdr:clientData/>
  </xdr:twoCellAnchor>
  <xdr:twoCellAnchor editAs="oneCell">
    <xdr:from>
      <xdr:col>16</xdr:col>
      <xdr:colOff>392906</xdr:colOff>
      <xdr:row>36</xdr:row>
      <xdr:rowOff>59531</xdr:rowOff>
    </xdr:from>
    <xdr:to>
      <xdr:col>20</xdr:col>
      <xdr:colOff>220266</xdr:colOff>
      <xdr:row>50</xdr:row>
      <xdr:rowOff>57149</xdr:rowOff>
    </xdr:to>
    <xdr:pic>
      <xdr:nvPicPr>
        <xdr:cNvPr id="41" name="Gráfico 40" descr="Papel gráfico com calculadora, régua, realce e lápis">
          <a:extLst>
            <a:ext uri="{FF2B5EF4-FFF2-40B4-BE49-F238E27FC236}">
              <a16:creationId xmlns:a16="http://schemas.microsoft.com/office/drawing/2014/main" id="{0FB499F3-A38D-6433-3BB2-BD7DCEC2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58562" y="6917531"/>
          <a:ext cx="2256235" cy="266461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1</xdr:row>
      <xdr:rowOff>11906</xdr:rowOff>
    </xdr:from>
    <xdr:to>
      <xdr:col>5</xdr:col>
      <xdr:colOff>273845</xdr:colOff>
      <xdr:row>8</xdr:row>
      <xdr:rowOff>82871</xdr:rowOff>
    </xdr:to>
    <xdr:pic>
      <xdr:nvPicPr>
        <xdr:cNvPr id="42" name="Gráfico 41" descr="Papel gráfico com calculadora, régua, realce e lápis">
          <a:extLst>
            <a:ext uri="{FF2B5EF4-FFF2-40B4-BE49-F238E27FC236}">
              <a16:creationId xmlns:a16="http://schemas.microsoft.com/office/drawing/2014/main" id="{748C6965-DCA2-4444-893C-11EFC47A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655095" y="202406"/>
          <a:ext cx="1905000" cy="1404465"/>
        </a:xfrm>
        <a:prstGeom prst="rect">
          <a:avLst/>
        </a:prstGeom>
      </xdr:spPr>
    </xdr:pic>
    <xdr:clientData/>
  </xdr:twoCellAnchor>
  <xdr:twoCellAnchor>
    <xdr:from>
      <xdr:col>12</xdr:col>
      <xdr:colOff>23812</xdr:colOff>
      <xdr:row>11</xdr:row>
      <xdr:rowOff>166688</xdr:rowOff>
    </xdr:from>
    <xdr:to>
      <xdr:col>20</xdr:col>
      <xdr:colOff>226219</xdr:colOff>
      <xdr:row>29</xdr:row>
      <xdr:rowOff>178594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4A20B716-A205-D87E-8FDD-A315509E9656}"/>
            </a:ext>
          </a:extLst>
        </xdr:cNvPr>
        <xdr:cNvGrpSpPr/>
      </xdr:nvGrpSpPr>
      <xdr:grpSpPr>
        <a:xfrm>
          <a:off x="8560593" y="2262188"/>
          <a:ext cx="5060157" cy="3440906"/>
          <a:chOff x="3158234" y="-2762250"/>
          <a:chExt cx="5929313" cy="3524250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E044AF6C-958F-B1BE-197D-2A5C77D59042}"/>
              </a:ext>
            </a:extLst>
          </xdr:cNvPr>
          <xdr:cNvSpPr/>
        </xdr:nvSpPr>
        <xdr:spPr>
          <a:xfrm>
            <a:off x="3158234" y="-2762250"/>
            <a:ext cx="5929313" cy="845344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 kern="1200"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Economias</a:t>
            </a:r>
          </a:p>
        </xdr:txBody>
      </xdr:sp>
      <xdr:sp macro="" textlink="">
        <xdr:nvSpPr>
          <xdr:cNvPr id="47" name="Retângulo 46">
            <a:extLst>
              <a:ext uri="{FF2B5EF4-FFF2-40B4-BE49-F238E27FC236}">
                <a16:creationId xmlns:a16="http://schemas.microsoft.com/office/drawing/2014/main" id="{BD022476-6C1D-AF68-B5B5-03E3669D4D41}"/>
              </a:ext>
            </a:extLst>
          </xdr:cNvPr>
          <xdr:cNvSpPr/>
        </xdr:nvSpPr>
        <xdr:spPr>
          <a:xfrm>
            <a:off x="3182047" y="-1893094"/>
            <a:ext cx="5857875" cy="2655094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 editAs="oneCell">
    <xdr:from>
      <xdr:col>12</xdr:col>
      <xdr:colOff>488157</xdr:colOff>
      <xdr:row>11</xdr:row>
      <xdr:rowOff>142875</xdr:rowOff>
    </xdr:from>
    <xdr:to>
      <xdr:col>14</xdr:col>
      <xdr:colOff>188119</xdr:colOff>
      <xdr:row>16</xdr:row>
      <xdr:rowOff>104775</xdr:rowOff>
    </xdr:to>
    <xdr:pic>
      <xdr:nvPicPr>
        <xdr:cNvPr id="49" name="Gráfico 48" descr="Cofrinho estrutura de tópicos">
          <a:extLst>
            <a:ext uri="{FF2B5EF4-FFF2-40B4-BE49-F238E27FC236}">
              <a16:creationId xmlns:a16="http://schemas.microsoft.com/office/drawing/2014/main" id="{C140263F-3649-688E-CD63-44AA224BD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024938" y="2238375"/>
          <a:ext cx="914400" cy="914400"/>
        </a:xfrm>
        <a:prstGeom prst="rect">
          <a:avLst/>
        </a:prstGeom>
      </xdr:spPr>
    </xdr:pic>
    <xdr:clientData/>
  </xdr:twoCellAnchor>
  <xdr:twoCellAnchor>
    <xdr:from>
      <xdr:col>13</xdr:col>
      <xdr:colOff>273843</xdr:colOff>
      <xdr:row>16</xdr:row>
      <xdr:rowOff>35719</xdr:rowOff>
    </xdr:from>
    <xdr:to>
      <xdr:col>19</xdr:col>
      <xdr:colOff>11905</xdr:colOff>
      <xdr:row>29</xdr:row>
      <xdr:rowOff>47625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C7406F4D-920F-4BC1-ACA0-69B2B55C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Almeida Silva" refreshedDate="45681.874504629632" createdVersion="8" refreshedVersion="8" minRefreshableVersion="3" recordCount="44" xr:uid="{E6577B99-F9B1-4366-9629-62B2D031F0ED}">
  <cacheSource type="worksheet">
    <worksheetSource name="tbl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8311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BA9AC-5BBC-4C0E-9B63-E0C5E82A8BBA}" name="Tabela dinâ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72F0D-90DA-4695-AA3B-012016119F96}" name="Tabela dinâ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99FAAF5-2377-4F62-B318-D278FE753E22}" sourceName="Mês">
  <pivotTables>
    <pivotTable tabId="2" name="Tabela dinâmica1"/>
    <pivotTable tabId="2" name="Tabela dinâmica2"/>
  </pivotTables>
  <data>
    <tabular pivotCacheId="14831188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CFBA5D5-045D-473E-B8CF-C677975621EE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3FAF7-C491-428A-BB5B-2AB8B040BCEE}" name="tbl" displayName="tbl" ref="A1:H45" totalsRowShown="0">
  <autoFilter ref="A1:H45" xr:uid="{1E53FAF7-C491-428A-BB5B-2AB8B040BCEE}"/>
  <tableColumns count="8">
    <tableColumn id="1" xr3:uid="{0203CC23-8B75-45B1-890F-717110308AD4}" name="Data"/>
    <tableColumn id="8" xr3:uid="{83BF95EB-82E3-4A3D-82F9-BDFDAEFF8C18}" name="Mês" dataDxfId="6">
      <calculatedColumnFormula>MONTH(tbl[[#This Row],[Data]])</calculatedColumnFormula>
    </tableColumn>
    <tableColumn id="2" xr3:uid="{BCC41477-A4AE-420E-823E-03598CD22BC7}" name="Tipo"/>
    <tableColumn id="3" xr3:uid="{57CF37FC-4330-4BF5-B7F6-9EDCB331E08B}" name="Categoria"/>
    <tableColumn id="4" xr3:uid="{F33F7E5F-C2FF-4783-BB28-57E6DBED74DB}" name="Descrição"/>
    <tableColumn id="5" xr3:uid="{A3006304-E05D-498F-B90C-467A120D5A56}" name="Valor"/>
    <tableColumn id="6" xr3:uid="{44584E79-E2E7-481A-97A5-EE26F6B52B38}" name="Operação Bancária"/>
    <tableColumn id="7" xr3:uid="{64C94152-9BC8-42AB-8501-89A1BD195386}" name="Statu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B8875-E787-4049-A385-8B876AD6F197}" name="Tabela2" displayName="Tabela2" ref="B6:C16" totalsRowShown="0" headerRowDxfId="0" headerRowBorderDxfId="4" tableBorderDxfId="5" totalsRowBorderDxfId="3">
  <autoFilter ref="B6:C16" xr:uid="{38FB8875-E787-4049-A385-8B876AD6F197}"/>
  <tableColumns count="2">
    <tableColumn id="1" xr3:uid="{72EED738-D9B5-4568-8B14-0217E155E236}" name="Data do lançamento" dataDxfId="2"/>
    <tableColumn id="2" xr3:uid="{B5F18016-FD24-4C71-BFB8-37CEFF132A64}" name="Depo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1F67-3571-412D-B6D2-563282543D28}">
  <dimension ref="A1:H45"/>
  <sheetViews>
    <sheetView workbookViewId="0">
      <selection sqref="A1:B1"/>
    </sheetView>
  </sheetViews>
  <sheetFormatPr defaultRowHeight="15" x14ac:dyDescent="0.25"/>
  <cols>
    <col min="1" max="1" width="15" customWidth="1"/>
    <col min="2" max="2" width="13.85546875" style="9" customWidth="1"/>
    <col min="3" max="3" width="15.140625" customWidth="1"/>
    <col min="4" max="4" width="16.5703125" bestFit="1" customWidth="1"/>
    <col min="5" max="5" width="17.140625" customWidth="1"/>
    <col min="6" max="6" width="19.42578125" customWidth="1"/>
    <col min="7" max="7" width="13.5703125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30" x14ac:dyDescent="0.25">
      <c r="A2" s="1">
        <v>45505</v>
      </c>
      <c r="B2" s="10">
        <f>MONTH(tbl[[#This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10">
        <f>MONTH(tbl[[#This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30" x14ac:dyDescent="0.25">
      <c r="A4" s="1">
        <v>45507</v>
      </c>
      <c r="B4" s="10">
        <f>MONTH(tbl[[#This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30" x14ac:dyDescent="0.25">
      <c r="A5" s="1">
        <v>45509</v>
      </c>
      <c r="B5" s="10">
        <f>MONTH(tbl[[#This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10">
        <f>MONTH(tbl[[#This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0">
        <f>MONTH(tbl[[#This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10">
        <f>MONTH(tbl[[#This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0">
        <f>MONTH(tbl[[#This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10">
        <f>MONTH(tbl[[#This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10">
        <f>MONTH(tbl[[#This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10">
        <f>MONTH(tbl[[#This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0">
        <f>MONTH(tbl[[#This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10">
        <f>MONTH(tbl[[#This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10">
        <f>MONTH(tbl[[#This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0">
        <f>MONTH(tbl[[#This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0">
        <f>MONTH(tbl[[#This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0">
        <f>MONTH(tbl[[#This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10">
        <f>MONTH(tbl[[#This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ht="30" x14ac:dyDescent="0.25">
      <c r="A20" s="1">
        <v>45540</v>
      </c>
      <c r="B20" s="10">
        <f>MONTH(tbl[[#This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0">
        <f>MONTH(tbl[[#This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0">
        <f>MONTH(tbl[[#This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0">
        <f>MONTH(tbl[[#This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0">
        <f>MONTH(tbl[[#This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45" x14ac:dyDescent="0.25">
      <c r="A25" s="1">
        <v>45555</v>
      </c>
      <c r="B25" s="10">
        <f>MONTH(tbl[[#This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10">
        <f>MONTH(tbl[[#This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10">
        <f>MONTH(tbl[[#This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10">
        <f>MONTH(tbl[[#This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0">
        <f>MONTH(tbl[[#This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0">
        <f>MONTH(tbl[[#This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10">
        <f>MONTH(tbl[[#This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10">
        <f>MONTH(tbl[[#This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0">
        <f>MONTH(tbl[[#This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0">
        <f>MONTH(tbl[[#This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0">
        <f>MONTH(tbl[[#This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0">
        <f>MONTH(tbl[[#This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0">
        <f>MONTH(tbl[[#This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10">
        <f>MONTH(tbl[[#This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0">
        <f>MONTH(tbl[[#This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0">
        <f>MONTH(tbl[[#This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0">
        <f>MONTH(tbl[[#This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0">
        <f>MONTH(tbl[[#This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0">
        <f>MONTH(tbl[[#This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0">
        <f>MONTH(tbl[[#This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45" x14ac:dyDescent="0.25">
      <c r="A45" s="1">
        <v>45596</v>
      </c>
      <c r="B45" s="10">
        <f>MONTH(tbl[[#This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422F-AA8E-45C1-B8BF-FE84E3D2C989}">
  <dimension ref="B1:F19"/>
  <sheetViews>
    <sheetView workbookViewId="0">
      <selection sqref="A1:B1"/>
      <pivotSelection pane="bottomRight" showHeader="1" extendable="1" start="1" max="16" activeRow="4" activeCol="1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1"/>
            </reference>
          </references>
        </pivotArea>
      </pivotSelection>
    </sheetView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5" t="s">
        <v>1</v>
      </c>
      <c r="C1" t="s">
        <v>12</v>
      </c>
      <c r="E1" s="5" t="s">
        <v>1</v>
      </c>
      <c r="F1" t="s">
        <v>7</v>
      </c>
    </row>
    <row r="3" spans="2:6" x14ac:dyDescent="0.2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25">
      <c r="B4" s="6" t="s">
        <v>13</v>
      </c>
      <c r="C4" s="3">
        <v>1600</v>
      </c>
      <c r="E4" s="6" t="s">
        <v>50</v>
      </c>
      <c r="F4" s="3">
        <v>1200</v>
      </c>
    </row>
    <row r="5" spans="2:6" x14ac:dyDescent="0.25">
      <c r="B5" s="6" t="s">
        <v>39</v>
      </c>
      <c r="C5" s="3">
        <v>330</v>
      </c>
      <c r="E5" s="6" t="s">
        <v>29</v>
      </c>
      <c r="F5" s="3">
        <v>800</v>
      </c>
    </row>
    <row r="6" spans="2:6" x14ac:dyDescent="0.25">
      <c r="B6" s="6" t="s">
        <v>25</v>
      </c>
      <c r="C6" s="3">
        <v>1100</v>
      </c>
      <c r="E6" s="6" t="s">
        <v>8</v>
      </c>
      <c r="F6" s="3">
        <v>15000</v>
      </c>
    </row>
    <row r="7" spans="2:6" x14ac:dyDescent="0.25">
      <c r="B7" s="6" t="s">
        <v>33</v>
      </c>
      <c r="C7" s="3">
        <v>3000</v>
      </c>
      <c r="E7" s="6" t="s">
        <v>63</v>
      </c>
      <c r="F7" s="3">
        <v>1500</v>
      </c>
    </row>
    <row r="8" spans="2:6" x14ac:dyDescent="0.25">
      <c r="B8" s="6" t="s">
        <v>45</v>
      </c>
      <c r="C8" s="3">
        <v>570</v>
      </c>
      <c r="E8" s="6" t="s">
        <v>73</v>
      </c>
      <c r="F8" s="3">
        <v>18500</v>
      </c>
    </row>
    <row r="9" spans="2:6" x14ac:dyDescent="0.25">
      <c r="B9" s="6" t="s">
        <v>21</v>
      </c>
      <c r="C9" s="3">
        <v>500</v>
      </c>
    </row>
    <row r="10" spans="2:6" x14ac:dyDescent="0.25">
      <c r="B10" s="6" t="s">
        <v>41</v>
      </c>
      <c r="C10" s="3">
        <v>350</v>
      </c>
    </row>
    <row r="11" spans="2:6" x14ac:dyDescent="0.25">
      <c r="B11" s="6" t="s">
        <v>37</v>
      </c>
      <c r="C11" s="3">
        <v>830</v>
      </c>
    </row>
    <row r="12" spans="2:6" x14ac:dyDescent="0.25">
      <c r="B12" s="6" t="s">
        <v>23</v>
      </c>
      <c r="C12" s="3">
        <v>970</v>
      </c>
    </row>
    <row r="13" spans="2:6" x14ac:dyDescent="0.25">
      <c r="B13" s="6" t="s">
        <v>31</v>
      </c>
      <c r="C13" s="3">
        <v>1400</v>
      </c>
    </row>
    <row r="14" spans="2:6" x14ac:dyDescent="0.25">
      <c r="B14" s="6" t="s">
        <v>17</v>
      </c>
      <c r="C14" s="3">
        <v>800</v>
      </c>
    </row>
    <row r="15" spans="2:6" x14ac:dyDescent="0.25">
      <c r="B15" s="6" t="s">
        <v>54</v>
      </c>
      <c r="C15" s="3">
        <v>250</v>
      </c>
    </row>
    <row r="16" spans="2:6" x14ac:dyDescent="0.25">
      <c r="B16" s="6" t="s">
        <v>35</v>
      </c>
      <c r="C16" s="3">
        <v>1250</v>
      </c>
    </row>
    <row r="17" spans="2:3" x14ac:dyDescent="0.25">
      <c r="B17" s="6" t="s">
        <v>27</v>
      </c>
      <c r="C17" s="3">
        <v>1500</v>
      </c>
    </row>
    <row r="18" spans="2:3" x14ac:dyDescent="0.25">
      <c r="B18" s="6" t="s">
        <v>43</v>
      </c>
      <c r="C18" s="3">
        <v>1250</v>
      </c>
    </row>
    <row r="19" spans="2:3" x14ac:dyDescent="0.25">
      <c r="B19" s="6" t="s">
        <v>73</v>
      </c>
      <c r="C19" s="3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299A-BFF2-4935-A778-53105D1BB92A}">
  <dimension ref="B2:C16"/>
  <sheetViews>
    <sheetView workbookViewId="0">
      <selection sqref="A1:B1"/>
    </sheetView>
  </sheetViews>
  <sheetFormatPr defaultRowHeight="15" x14ac:dyDescent="0.25"/>
  <cols>
    <col min="2" max="2" width="18.85546875" bestFit="1" customWidth="1"/>
    <col min="3" max="3" width="19" bestFit="1" customWidth="1"/>
  </cols>
  <sheetData>
    <row r="2" spans="2:3" x14ac:dyDescent="0.25">
      <c r="B2" s="17" t="s">
        <v>78</v>
      </c>
      <c r="C2" s="11">
        <f ca="1">SUM(Tabela2[[#All],[Deposito Reservado]])</f>
        <v>1668</v>
      </c>
    </row>
    <row r="3" spans="2:3" x14ac:dyDescent="0.25">
      <c r="B3" s="17" t="s">
        <v>79</v>
      </c>
      <c r="C3" s="11">
        <v>15000</v>
      </c>
    </row>
    <row r="6" spans="2:3" x14ac:dyDescent="0.25">
      <c r="B6" s="12" t="s">
        <v>76</v>
      </c>
      <c r="C6" s="13" t="s">
        <v>77</v>
      </c>
    </row>
    <row r="7" spans="2:3" x14ac:dyDescent="0.25">
      <c r="B7" s="16">
        <v>45603</v>
      </c>
      <c r="C7" s="14">
        <v>50</v>
      </c>
    </row>
    <row r="8" spans="2:3" x14ac:dyDescent="0.25">
      <c r="B8" s="16">
        <v>45603</v>
      </c>
      <c r="C8" s="15">
        <f ca="1">RANDBETWEEN(10,500)</f>
        <v>36</v>
      </c>
    </row>
    <row r="9" spans="2:3" x14ac:dyDescent="0.25">
      <c r="B9" s="16">
        <v>45603</v>
      </c>
      <c r="C9" s="15">
        <f t="shared" ref="C9:C16" ca="1" si="0">RANDBETWEEN(10,500)</f>
        <v>430</v>
      </c>
    </row>
    <row r="10" spans="2:3" x14ac:dyDescent="0.25">
      <c r="B10" s="16">
        <v>45603</v>
      </c>
      <c r="C10" s="15">
        <f t="shared" ca="1" si="0"/>
        <v>437</v>
      </c>
    </row>
    <row r="11" spans="2:3" x14ac:dyDescent="0.25">
      <c r="B11" s="16">
        <v>45603</v>
      </c>
      <c r="C11" s="15">
        <f t="shared" ca="1" si="0"/>
        <v>57</v>
      </c>
    </row>
    <row r="12" spans="2:3" x14ac:dyDescent="0.25">
      <c r="B12" s="16">
        <v>45603</v>
      </c>
      <c r="C12" s="15">
        <f t="shared" ca="1" si="0"/>
        <v>132</v>
      </c>
    </row>
    <row r="13" spans="2:3" x14ac:dyDescent="0.25">
      <c r="B13" s="16">
        <v>45603</v>
      </c>
      <c r="C13" s="15">
        <f t="shared" ca="1" si="0"/>
        <v>89</v>
      </c>
    </row>
    <row r="14" spans="2:3" x14ac:dyDescent="0.25">
      <c r="B14" s="16">
        <v>45603</v>
      </c>
      <c r="C14" s="15">
        <f t="shared" ca="1" si="0"/>
        <v>222</v>
      </c>
    </row>
    <row r="15" spans="2:3" x14ac:dyDescent="0.25">
      <c r="B15" s="16">
        <v>45603</v>
      </c>
      <c r="C15" s="15">
        <f t="shared" ca="1" si="0"/>
        <v>131</v>
      </c>
    </row>
    <row r="16" spans="2:3" x14ac:dyDescent="0.25">
      <c r="B16" s="16">
        <v>45603</v>
      </c>
      <c r="C16" s="15">
        <f t="shared" ca="1" si="0"/>
        <v>84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5412-AB74-4989-A895-42D4DFC05937}">
  <dimension ref="A1:U1"/>
  <sheetViews>
    <sheetView showGridLines="0" showRowColHeaders="0" tabSelected="1" topLeftCell="A11" zoomScale="80" zoomScaleNormal="80" workbookViewId="0">
      <selection activeCell="S36" sqref="S36"/>
    </sheetView>
  </sheetViews>
  <sheetFormatPr defaultColWidth="0" defaultRowHeight="15" x14ac:dyDescent="0.25"/>
  <cols>
    <col min="1" max="1" width="27.8554687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DE ALMEIDA SILVA</dc:creator>
  <cp:lastModifiedBy>Sergio Santana Leal</cp:lastModifiedBy>
  <dcterms:created xsi:type="dcterms:W3CDTF">2025-01-24T23:05:29Z</dcterms:created>
  <dcterms:modified xsi:type="dcterms:W3CDTF">2025-01-25T21:14:55Z</dcterms:modified>
</cp:coreProperties>
</file>