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erings/Documents/zib/s-bahn-data/scripts/DeniseMA/processed/final/"/>
    </mc:Choice>
  </mc:AlternateContent>
  <xr:revisionPtr revIDLastSave="0" documentId="13_ncr:1_{359748BE-6AA9-4E4F-9408-6B2510EE35C3}" xr6:coauthVersionLast="47" xr6:coauthVersionMax="47" xr10:uidLastSave="{00000000-0000-0000-0000-000000000000}"/>
  <bookViews>
    <workbookView minimized="1" xWindow="29400" yWindow="500" windowWidth="38400" windowHeight="19940" xr2:uid="{77BDE4E3-63C2-CC4D-B712-8BCCB6A414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1" i="1" l="1"/>
  <c r="D122" i="1"/>
  <c r="D123" i="1"/>
  <c r="D124" i="1"/>
  <c r="D125" i="1"/>
  <c r="D126" i="1"/>
  <c r="D127" i="1"/>
  <c r="D128" i="1"/>
  <c r="D129" i="1"/>
  <c r="D120" i="1"/>
  <c r="R103" i="1"/>
  <c r="R104" i="1"/>
  <c r="R106" i="1"/>
  <c r="R109" i="1"/>
  <c r="R110" i="1"/>
  <c r="R111" i="1"/>
  <c r="P103" i="1"/>
  <c r="P104" i="1"/>
  <c r="P106" i="1"/>
  <c r="P107" i="1"/>
  <c r="P108" i="1"/>
  <c r="P109" i="1"/>
  <c r="P110" i="1"/>
  <c r="P111" i="1"/>
  <c r="R86" i="1"/>
  <c r="R87" i="1"/>
  <c r="R88" i="1"/>
  <c r="R89" i="1"/>
  <c r="R92" i="1"/>
  <c r="R93" i="1"/>
  <c r="R94" i="1"/>
  <c r="R85" i="1"/>
  <c r="P86" i="1"/>
  <c r="P87" i="1"/>
  <c r="P88" i="1"/>
  <c r="P89" i="1"/>
  <c r="P90" i="1"/>
  <c r="P91" i="1"/>
  <c r="P92" i="1"/>
  <c r="P93" i="1"/>
  <c r="P94" i="1"/>
  <c r="P85" i="1"/>
  <c r="R65" i="1"/>
  <c r="R66" i="1"/>
  <c r="R68" i="1"/>
  <c r="R71" i="1"/>
  <c r="R72" i="1"/>
  <c r="R73" i="1"/>
  <c r="Q73" i="1"/>
  <c r="Q65" i="1"/>
  <c r="Q66" i="1"/>
  <c r="Q68" i="1"/>
  <c r="Q69" i="1"/>
  <c r="Q70" i="1"/>
  <c r="Q71" i="1"/>
  <c r="Q72" i="1"/>
  <c r="P65" i="1"/>
  <c r="P66" i="1"/>
  <c r="P68" i="1"/>
  <c r="P69" i="1"/>
  <c r="P70" i="1"/>
  <c r="P71" i="1"/>
  <c r="P72" i="1"/>
  <c r="P73" i="1"/>
  <c r="R47" i="1"/>
  <c r="R48" i="1"/>
  <c r="R49" i="1"/>
  <c r="R50" i="1"/>
  <c r="R53" i="1"/>
  <c r="R54" i="1"/>
  <c r="R55" i="1"/>
  <c r="Q47" i="1"/>
  <c r="Q48" i="1"/>
  <c r="Q49" i="1"/>
  <c r="Q50" i="1"/>
  <c r="Q51" i="1"/>
  <c r="Q52" i="1"/>
  <c r="Q53" i="1"/>
  <c r="Q54" i="1"/>
  <c r="Q55" i="1"/>
  <c r="Q46" i="1"/>
  <c r="P47" i="1"/>
  <c r="P48" i="1"/>
  <c r="P49" i="1"/>
  <c r="P50" i="1"/>
  <c r="P51" i="1"/>
  <c r="P52" i="1"/>
  <c r="P53" i="1"/>
  <c r="P54" i="1"/>
  <c r="P55" i="1"/>
  <c r="P46" i="1"/>
  <c r="R31" i="1"/>
  <c r="R32" i="1"/>
  <c r="R33" i="1"/>
  <c r="R36" i="1"/>
  <c r="R37" i="1"/>
  <c r="R38" i="1"/>
  <c r="R30" i="1"/>
  <c r="P30" i="1"/>
  <c r="P31" i="1"/>
  <c r="P32" i="1"/>
  <c r="P33" i="1"/>
  <c r="P34" i="1"/>
  <c r="P35" i="1"/>
  <c r="P36" i="1"/>
  <c r="P37" i="1"/>
  <c r="P38" i="1"/>
  <c r="P29" i="1"/>
  <c r="R9" i="1"/>
  <c r="R12" i="1"/>
  <c r="R17" i="1"/>
  <c r="P9" i="1"/>
  <c r="P12" i="1"/>
  <c r="P13" i="1"/>
  <c r="P14" i="1"/>
  <c r="P17" i="1"/>
</calcChain>
</file>

<file path=xl/sharedStrings.xml><?xml version="1.0" encoding="utf-8"?>
<sst xmlns="http://schemas.openxmlformats.org/spreadsheetml/2006/main" count="422" uniqueCount="37">
  <si>
    <t>Model</t>
  </si>
  <si>
    <t>BBER_BBU</t>
  </si>
  <si>
    <t>BBKS_BWT</t>
  </si>
  <si>
    <t>BBOS_BWIN_BTG</t>
  </si>
  <si>
    <t>BGAS_BKW</t>
  </si>
  <si>
    <t>BNB_BSNH_BSAL_BPHD</t>
  </si>
  <si>
    <t>BBUP_O</t>
  </si>
  <si>
    <t>BBUP_W</t>
  </si>
  <si>
    <t>BPKW_BKRW_BSNF_O</t>
  </si>
  <si>
    <t>BWKS_medium_september</t>
  </si>
  <si>
    <t>BGB_BWES</t>
  </si>
  <si>
    <t>Original</t>
  </si>
  <si>
    <t>equality</t>
  </si>
  <si>
    <t>inequality</t>
  </si>
  <si>
    <t>RENS</t>
  </si>
  <si>
    <t>RENS relaxed</t>
  </si>
  <si>
    <t>alternatives</t>
  </si>
  <si>
    <t>slack</t>
  </si>
  <si>
    <t>time to first solution</t>
  </si>
  <si>
    <t>random best</t>
  </si>
  <si>
    <t>random worst</t>
  </si>
  <si>
    <t>first solution objective</t>
  </si>
  <si>
    <t>first solution gap</t>
  </si>
  <si>
    <t>Plateau solutions</t>
  </si>
  <si>
    <t>First solutions</t>
  </si>
  <si>
    <t>plateau solution gap</t>
  </si>
  <si>
    <t>plateau solution objective</t>
  </si>
  <si>
    <t>plateau solution time</t>
  </si>
  <si>
    <t>-</t>
  </si>
  <si>
    <t>in prozent</t>
  </si>
  <si>
    <t>lagrange</t>
  </si>
  <si>
    <t>feasibility stop</t>
  </si>
  <si>
    <t>gap stop</t>
  </si>
  <si>
    <t>Vergleich first sol/plateau sol</t>
  </si>
  <si>
    <t>first sol objective</t>
  </si>
  <si>
    <t>plateau sol objective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</si>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</sst>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DE0D-C4C8-DD40-A9C7-DEBA5583B510}">
  <dimension ref="A1:Z129"/>
  <sheetViews>
    <sheetView tabSelected="1" topLeftCell="A3" workbookViewId="0">
      <selection activeCell="E17" sqref="E17:F17"/>
    </sheetView>
  </sheetViews>
  <sheetFormatPr baseColWidth="10" defaultColWidth="23.33203125" defaultRowHeight="16" x14ac:dyDescent="0.2"/>
  <cols>
    <col min="1" max="1" width="23.1640625" bestFit="1" customWidth="1"/>
    <col min="2" max="2" width="7.6640625" bestFit="1" customWidth="1"/>
    <col min="3" max="3" width="12.1640625" bestFit="1" customWidth="1"/>
    <col min="4" max="4" width="9.1640625" bestFit="1" customWidth="1"/>
    <col min="5" max="5" width="10.83203125" bestFit="1" customWidth="1"/>
    <col min="6" max="6" width="6.1640625" bestFit="1" customWidth="1"/>
    <col min="7" max="7" width="11.1640625" bestFit="1" customWidth="1"/>
    <col min="8" max="8" width="12.1640625" bestFit="1" customWidth="1"/>
    <col min="9" max="9" width="10.83203125" bestFit="1" customWidth="1"/>
    <col min="10" max="10" width="6.1640625" bestFit="1" customWidth="1"/>
    <col min="11" max="11" width="11.1640625" bestFit="1" customWidth="1"/>
    <col min="12" max="12" width="12.33203125" customWidth="1"/>
    <col min="13" max="13" width="12.1640625" customWidth="1"/>
    <col min="15" max="15" width="23.1640625" bestFit="1" customWidth="1"/>
    <col min="16" max="16" width="7.6640625" bestFit="1" customWidth="1"/>
    <col min="17" max="17" width="12.1640625" bestFit="1" customWidth="1"/>
    <col min="18" max="18" width="9.1640625" bestFit="1" customWidth="1"/>
    <col min="19" max="19" width="10.83203125" bestFit="1" customWidth="1"/>
    <col min="20" max="20" width="5.33203125" bestFit="1" customWidth="1"/>
    <col min="21" max="21" width="11.1640625" bestFit="1" customWidth="1"/>
    <col min="22" max="22" width="12.1640625" bestFit="1" customWidth="1"/>
    <col min="23" max="23" width="10.83203125" bestFit="1" customWidth="1"/>
    <col min="24" max="24" width="5.33203125" bestFit="1" customWidth="1"/>
    <col min="25" max="25" width="11.1640625" bestFit="1" customWidth="1"/>
    <col min="26" max="26" width="12.1640625" bestFit="1" customWidth="1"/>
  </cols>
  <sheetData>
    <row r="1" spans="1:26" ht="27" x14ac:dyDescent="0.3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O1" s="7" t="s">
        <v>24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7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O2" s="3" t="s">
        <v>29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 s="5" t="s">
        <v>11</v>
      </c>
      <c r="C4" s="5"/>
      <c r="D4" t="s">
        <v>14</v>
      </c>
      <c r="E4" s="5" t="s">
        <v>15</v>
      </c>
      <c r="F4" s="5"/>
      <c r="G4" s="5"/>
      <c r="H4" s="5"/>
      <c r="I4" s="5"/>
      <c r="J4" s="5"/>
      <c r="K4" s="5"/>
      <c r="L4" s="5"/>
      <c r="M4" s="5" t="s">
        <v>30</v>
      </c>
      <c r="N4" s="5"/>
      <c r="O4" t="s">
        <v>18</v>
      </c>
      <c r="P4" s="5" t="s">
        <v>11</v>
      </c>
      <c r="Q4" s="5"/>
      <c r="R4" t="s">
        <v>14</v>
      </c>
      <c r="S4" s="5" t="s">
        <v>15</v>
      </c>
      <c r="T4" s="5"/>
      <c r="U4" s="5"/>
      <c r="V4" s="5"/>
      <c r="W4" s="5"/>
      <c r="X4" s="5"/>
      <c r="Y4" s="5"/>
      <c r="Z4" s="5"/>
    </row>
    <row r="5" spans="1:26" x14ac:dyDescent="0.2">
      <c r="B5" t="s">
        <v>12</v>
      </c>
      <c r="C5" t="s">
        <v>13</v>
      </c>
      <c r="E5" s="5">
        <v>0.9</v>
      </c>
      <c r="F5" s="5"/>
      <c r="G5" s="5"/>
      <c r="H5" s="5"/>
      <c r="I5" s="5">
        <v>0.6</v>
      </c>
      <c r="J5" s="5"/>
      <c r="K5" s="5"/>
      <c r="L5" s="5"/>
      <c r="M5" s="1"/>
      <c r="P5" t="s">
        <v>12</v>
      </c>
      <c r="Q5" t="s">
        <v>13</v>
      </c>
      <c r="S5" s="5">
        <v>0.9</v>
      </c>
      <c r="T5" s="5"/>
      <c r="U5" s="5"/>
      <c r="V5" s="5"/>
      <c r="W5" s="5">
        <v>0.6</v>
      </c>
      <c r="X5" s="5"/>
      <c r="Y5" s="5"/>
      <c r="Z5" s="5"/>
    </row>
    <row r="6" spans="1:26" x14ac:dyDescent="0.2">
      <c r="E6" t="s">
        <v>16</v>
      </c>
      <c r="F6" t="s">
        <v>17</v>
      </c>
      <c r="G6" t="s">
        <v>19</v>
      </c>
      <c r="H6" t="s">
        <v>20</v>
      </c>
      <c r="I6" t="s">
        <v>16</v>
      </c>
      <c r="J6" t="s">
        <v>17</v>
      </c>
      <c r="K6" t="s">
        <v>19</v>
      </c>
      <c r="L6" t="s">
        <v>20</v>
      </c>
      <c r="M6" t="s">
        <v>31</v>
      </c>
      <c r="N6" t="s">
        <v>32</v>
      </c>
      <c r="S6" t="s">
        <v>16</v>
      </c>
      <c r="T6" t="s">
        <v>17</v>
      </c>
      <c r="U6" t="s">
        <v>19</v>
      </c>
      <c r="V6" t="s">
        <v>20</v>
      </c>
      <c r="W6" t="s">
        <v>16</v>
      </c>
      <c r="X6" t="s">
        <v>17</v>
      </c>
      <c r="Y6" t="s">
        <v>19</v>
      </c>
      <c r="Z6" t="s">
        <v>20</v>
      </c>
    </row>
    <row r="7" spans="1:26" x14ac:dyDescent="0.2">
      <c r="A7" t="s">
        <v>0</v>
      </c>
      <c r="O7" t="s">
        <v>0</v>
      </c>
    </row>
    <row r="8" spans="1:26" x14ac:dyDescent="0.2">
      <c r="A8" t="s">
        <v>1</v>
      </c>
      <c r="B8">
        <v>0</v>
      </c>
      <c r="C8">
        <v>0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>
        <v>0.06</v>
      </c>
      <c r="N8">
        <v>0.06</v>
      </c>
      <c r="O8" t="s">
        <v>1</v>
      </c>
      <c r="P8">
        <v>1</v>
      </c>
      <c r="Q8">
        <v>1</v>
      </c>
      <c r="R8" t="s">
        <v>28</v>
      </c>
    </row>
    <row r="9" spans="1:26" x14ac:dyDescent="0.2">
      <c r="A9" t="s">
        <v>2</v>
      </c>
      <c r="B9">
        <v>20</v>
      </c>
      <c r="C9">
        <v>9</v>
      </c>
      <c r="D9">
        <v>3</v>
      </c>
      <c r="E9">
        <v>0</v>
      </c>
      <c r="F9" s="4">
        <v>0</v>
      </c>
      <c r="G9">
        <v>0</v>
      </c>
      <c r="H9">
        <v>10</v>
      </c>
      <c r="I9" s="4">
        <v>10</v>
      </c>
      <c r="J9" s="4">
        <v>0</v>
      </c>
      <c r="K9">
        <v>0</v>
      </c>
      <c r="L9">
        <v>7</v>
      </c>
      <c r="M9">
        <v>248.26</v>
      </c>
      <c r="N9">
        <v>83.81</v>
      </c>
      <c r="O9" t="s">
        <v>2</v>
      </c>
      <c r="P9">
        <f>ROUND(B9/C9,2)</f>
        <v>2.2200000000000002</v>
      </c>
      <c r="Q9">
        <v>1</v>
      </c>
      <c r="R9">
        <f>ROUND(D9/C9,2)</f>
        <v>0.33</v>
      </c>
    </row>
    <row r="10" spans="1:26" x14ac:dyDescent="0.2">
      <c r="A10" t="s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21.27</v>
      </c>
      <c r="N10">
        <v>81.19</v>
      </c>
      <c r="O10" t="s">
        <v>3</v>
      </c>
      <c r="P10">
        <v>1</v>
      </c>
      <c r="Q10">
        <v>1</v>
      </c>
      <c r="R10">
        <v>1</v>
      </c>
    </row>
    <row r="11" spans="1:26" x14ac:dyDescent="0.2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19.2</v>
      </c>
      <c r="N11">
        <v>41.71</v>
      </c>
      <c r="O11" t="s">
        <v>4</v>
      </c>
      <c r="P11">
        <v>1</v>
      </c>
      <c r="Q11">
        <v>1</v>
      </c>
      <c r="R11">
        <v>1</v>
      </c>
    </row>
    <row r="12" spans="1:26" x14ac:dyDescent="0.2">
      <c r="A12" t="s">
        <v>5</v>
      </c>
      <c r="B12">
        <v>1067</v>
      </c>
      <c r="C12">
        <v>16</v>
      </c>
      <c r="D12">
        <v>44</v>
      </c>
      <c r="E12">
        <v>3</v>
      </c>
      <c r="F12">
        <v>39</v>
      </c>
      <c r="G12">
        <v>3</v>
      </c>
      <c r="H12">
        <v>31</v>
      </c>
      <c r="I12">
        <v>70</v>
      </c>
      <c r="J12">
        <v>21</v>
      </c>
      <c r="K12">
        <v>5</v>
      </c>
      <c r="L12">
        <v>29</v>
      </c>
      <c r="M12">
        <v>219.25</v>
      </c>
      <c r="N12">
        <v>405.06</v>
      </c>
      <c r="O12" t="s">
        <v>5</v>
      </c>
      <c r="P12">
        <f>ROUND(B12/C12,2)</f>
        <v>66.69</v>
      </c>
      <c r="Q12">
        <v>1</v>
      </c>
      <c r="R12">
        <f>ROUND(D12/C12,2)</f>
        <v>2.75</v>
      </c>
    </row>
    <row r="13" spans="1:26" x14ac:dyDescent="0.2">
      <c r="A13" t="s">
        <v>6</v>
      </c>
      <c r="B13">
        <v>10</v>
      </c>
      <c r="C13">
        <v>8</v>
      </c>
      <c r="D13" t="s">
        <v>28</v>
      </c>
      <c r="E13">
        <v>-1</v>
      </c>
      <c r="F13">
        <v>60</v>
      </c>
      <c r="G13">
        <v>8</v>
      </c>
      <c r="H13">
        <v>-1</v>
      </c>
      <c r="I13">
        <v>-1</v>
      </c>
      <c r="J13">
        <v>63</v>
      </c>
      <c r="K13">
        <v>0</v>
      </c>
      <c r="L13">
        <v>64</v>
      </c>
      <c r="M13">
        <v>265.45</v>
      </c>
      <c r="N13">
        <v>242.81</v>
      </c>
      <c r="O13" t="s">
        <v>6</v>
      </c>
      <c r="P13">
        <f>ROUND(B13/C13,2)</f>
        <v>1.25</v>
      </c>
      <c r="Q13">
        <v>1</v>
      </c>
      <c r="R13" t="s">
        <v>28</v>
      </c>
    </row>
    <row r="14" spans="1:26" x14ac:dyDescent="0.2">
      <c r="A14" t="s">
        <v>7</v>
      </c>
      <c r="B14">
        <v>13</v>
      </c>
      <c r="C14">
        <v>44</v>
      </c>
      <c r="D14" t="s">
        <v>28</v>
      </c>
      <c r="E14">
        <v>-1</v>
      </c>
      <c r="F14">
        <v>14</v>
      </c>
      <c r="G14">
        <v>3</v>
      </c>
      <c r="H14">
        <v>-1</v>
      </c>
      <c r="I14">
        <v>-1</v>
      </c>
      <c r="J14">
        <v>4</v>
      </c>
      <c r="K14">
        <v>10</v>
      </c>
      <c r="L14">
        <v>29</v>
      </c>
      <c r="M14">
        <v>307.81</v>
      </c>
      <c r="N14">
        <v>125.12</v>
      </c>
      <c r="O14" t="s">
        <v>7</v>
      </c>
      <c r="P14">
        <f>ROUND(B14/C14,2)</f>
        <v>0.3</v>
      </c>
      <c r="Q14">
        <v>1</v>
      </c>
      <c r="R14" t="s">
        <v>28</v>
      </c>
    </row>
    <row r="15" spans="1:26" x14ac:dyDescent="0.2">
      <c r="A15" t="s">
        <v>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20.309999999999999</v>
      </c>
      <c r="N15">
        <v>104.83</v>
      </c>
      <c r="O15" t="s">
        <v>8</v>
      </c>
      <c r="P15">
        <v>1</v>
      </c>
      <c r="Q15">
        <v>1</v>
      </c>
      <c r="R15">
        <v>1</v>
      </c>
    </row>
    <row r="16" spans="1:26" x14ac:dyDescent="0.2">
      <c r="A16" t="s">
        <v>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25.44</v>
      </c>
      <c r="N16">
        <v>114.45</v>
      </c>
      <c r="O16" t="s">
        <v>9</v>
      </c>
      <c r="P16">
        <v>1</v>
      </c>
      <c r="Q16">
        <v>1</v>
      </c>
      <c r="R16">
        <v>1</v>
      </c>
    </row>
    <row r="17" spans="1:26" x14ac:dyDescent="0.2">
      <c r="A17" t="s">
        <v>10</v>
      </c>
      <c r="B17">
        <v>1001</v>
      </c>
      <c r="C17">
        <v>467</v>
      </c>
      <c r="D17">
        <v>363</v>
      </c>
      <c r="E17">
        <v>325</v>
      </c>
      <c r="F17">
        <v>-1</v>
      </c>
      <c r="G17">
        <v>373</v>
      </c>
      <c r="H17">
        <v>-1</v>
      </c>
      <c r="I17">
        <v>-1</v>
      </c>
      <c r="J17">
        <v>-1</v>
      </c>
      <c r="K17">
        <v>376</v>
      </c>
      <c r="L17">
        <v>-1</v>
      </c>
      <c r="M17">
        <v>382.33</v>
      </c>
      <c r="N17">
        <v>514.78</v>
      </c>
      <c r="O17" t="s">
        <v>10</v>
      </c>
      <c r="P17">
        <f>ROUND(B17/C17,2)</f>
        <v>2.14</v>
      </c>
      <c r="Q17">
        <v>1</v>
      </c>
      <c r="R17">
        <f>ROUND(D17/C17,2)</f>
        <v>0.78</v>
      </c>
    </row>
    <row r="25" spans="1:26" x14ac:dyDescent="0.2">
      <c r="A25" t="s">
        <v>21</v>
      </c>
      <c r="B25" s="5" t="s">
        <v>11</v>
      </c>
      <c r="C25" s="5"/>
      <c r="D25" t="s">
        <v>14</v>
      </c>
      <c r="E25" t="s">
        <v>15</v>
      </c>
      <c r="M25" s="1"/>
      <c r="O25" t="s">
        <v>21</v>
      </c>
      <c r="P25" s="5" t="s">
        <v>11</v>
      </c>
      <c r="Q25" s="5"/>
      <c r="R25" t="s">
        <v>14</v>
      </c>
      <c r="S25" s="5" t="s">
        <v>15</v>
      </c>
      <c r="T25" s="5"/>
      <c r="U25" s="5"/>
      <c r="V25" s="5"/>
      <c r="W25" s="5"/>
      <c r="X25" s="5"/>
      <c r="Y25" s="5"/>
      <c r="Z25" s="5"/>
    </row>
    <row r="26" spans="1:26" x14ac:dyDescent="0.2">
      <c r="B26" t="s">
        <v>12</v>
      </c>
      <c r="C26" t="s">
        <v>13</v>
      </c>
      <c r="E26">
        <v>0.9</v>
      </c>
      <c r="I26">
        <v>0.6</v>
      </c>
      <c r="M26" s="1"/>
      <c r="P26" t="s">
        <v>12</v>
      </c>
      <c r="Q26" t="s">
        <v>13</v>
      </c>
      <c r="S26" s="5">
        <v>0.9</v>
      </c>
      <c r="T26" s="5"/>
      <c r="U26" s="5"/>
      <c r="V26" s="5"/>
      <c r="W26" s="5">
        <v>0.6</v>
      </c>
      <c r="X26" s="5"/>
      <c r="Y26" s="5"/>
      <c r="Z26" s="5"/>
    </row>
    <row r="27" spans="1:26" x14ac:dyDescent="0.2">
      <c r="E27" t="s">
        <v>16</v>
      </c>
      <c r="F27" t="s">
        <v>17</v>
      </c>
      <c r="G27" t="s">
        <v>19</v>
      </c>
      <c r="H27" t="s">
        <v>20</v>
      </c>
      <c r="I27" t="s">
        <v>16</v>
      </c>
      <c r="J27" t="s">
        <v>17</v>
      </c>
      <c r="K27" t="s">
        <v>19</v>
      </c>
      <c r="L27" t="s">
        <v>20</v>
      </c>
      <c r="M27" t="s">
        <v>31</v>
      </c>
      <c r="N27" t="s">
        <v>32</v>
      </c>
      <c r="S27" t="s">
        <v>16</v>
      </c>
      <c r="T27" t="s">
        <v>17</v>
      </c>
      <c r="U27" t="s">
        <v>19</v>
      </c>
      <c r="V27" t="s">
        <v>20</v>
      </c>
      <c r="W27" t="s">
        <v>16</v>
      </c>
      <c r="X27" t="s">
        <v>17</v>
      </c>
      <c r="Y27" t="s">
        <v>19</v>
      </c>
      <c r="Z27" t="s">
        <v>20</v>
      </c>
    </row>
    <row r="28" spans="1:26" x14ac:dyDescent="0.2">
      <c r="A28" t="s">
        <v>0</v>
      </c>
      <c r="O28" t="s">
        <v>0</v>
      </c>
    </row>
    <row r="29" spans="1:26" x14ac:dyDescent="0.2">
      <c r="A29" t="s">
        <v>1</v>
      </c>
      <c r="B29">
        <v>982</v>
      </c>
      <c r="C29">
        <v>982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>
        <v>982</v>
      </c>
      <c r="O29" t="s">
        <v>1</v>
      </c>
      <c r="P29">
        <f>ROUND(B29/C29,2)</f>
        <v>1</v>
      </c>
      <c r="Q29">
        <v>1</v>
      </c>
      <c r="R29" t="s">
        <v>28</v>
      </c>
    </row>
    <row r="30" spans="1:26" x14ac:dyDescent="0.2">
      <c r="A30" t="s">
        <v>2</v>
      </c>
      <c r="B30">
        <v>10172</v>
      </c>
      <c r="C30">
        <v>12847</v>
      </c>
      <c r="D30">
        <v>10655</v>
      </c>
      <c r="E30">
        <v>11766</v>
      </c>
      <c r="F30">
        <v>10907</v>
      </c>
      <c r="G30">
        <v>10676</v>
      </c>
      <c r="H30">
        <v>10929</v>
      </c>
      <c r="I30">
        <v>10557</v>
      </c>
      <c r="J30">
        <v>10608</v>
      </c>
      <c r="K30">
        <v>10658</v>
      </c>
      <c r="L30">
        <v>10768</v>
      </c>
      <c r="M30">
        <v>9871</v>
      </c>
      <c r="N30">
        <v>10193</v>
      </c>
      <c r="O30" t="s">
        <v>2</v>
      </c>
      <c r="P30">
        <f t="shared" ref="P30:P38" si="0">ROUND(B30/C30,2)</f>
        <v>0.79</v>
      </c>
      <c r="Q30">
        <v>1</v>
      </c>
      <c r="R30">
        <f>ROUND(D30/C30,2)</f>
        <v>0.83</v>
      </c>
    </row>
    <row r="31" spans="1:26" x14ac:dyDescent="0.2">
      <c r="A31" t="s">
        <v>3</v>
      </c>
      <c r="B31">
        <v>11733</v>
      </c>
      <c r="C31">
        <v>11324</v>
      </c>
      <c r="D31">
        <v>10633</v>
      </c>
      <c r="E31">
        <v>10976</v>
      </c>
      <c r="F31">
        <v>12133</v>
      </c>
      <c r="G31">
        <v>10934</v>
      </c>
      <c r="H31">
        <v>11273</v>
      </c>
      <c r="I31">
        <v>11409</v>
      </c>
      <c r="J31">
        <v>12155</v>
      </c>
      <c r="K31">
        <v>10990</v>
      </c>
      <c r="L31">
        <v>12297</v>
      </c>
      <c r="M31">
        <v>10210</v>
      </c>
      <c r="N31">
        <v>10210</v>
      </c>
      <c r="O31" t="s">
        <v>3</v>
      </c>
      <c r="P31">
        <f t="shared" si="0"/>
        <v>1.04</v>
      </c>
      <c r="Q31">
        <v>1</v>
      </c>
      <c r="R31">
        <f>ROUND(D31/C31,2)</f>
        <v>0.94</v>
      </c>
    </row>
    <row r="32" spans="1:26" x14ac:dyDescent="0.2">
      <c r="A32" t="s">
        <v>4</v>
      </c>
      <c r="B32">
        <v>5090</v>
      </c>
      <c r="C32">
        <v>5079</v>
      </c>
      <c r="D32">
        <v>5063</v>
      </c>
      <c r="E32">
        <v>5063</v>
      </c>
      <c r="F32">
        <v>5079</v>
      </c>
      <c r="G32">
        <v>5063</v>
      </c>
      <c r="H32">
        <v>5063</v>
      </c>
      <c r="I32">
        <v>5063</v>
      </c>
      <c r="J32">
        <v>5079</v>
      </c>
      <c r="K32">
        <v>5063</v>
      </c>
      <c r="L32">
        <v>5069</v>
      </c>
      <c r="M32">
        <v>4914</v>
      </c>
      <c r="N32">
        <v>4914</v>
      </c>
      <c r="O32" t="s">
        <v>4</v>
      </c>
      <c r="P32">
        <f t="shared" si="0"/>
        <v>1</v>
      </c>
      <c r="Q32">
        <v>1</v>
      </c>
      <c r="R32">
        <f>ROUND(D32/C32,2)</f>
        <v>1</v>
      </c>
    </row>
    <row r="33" spans="1:26" x14ac:dyDescent="0.2">
      <c r="A33" t="s">
        <v>5</v>
      </c>
      <c r="B33">
        <v>23290</v>
      </c>
      <c r="C33">
        <v>24703</v>
      </c>
      <c r="D33">
        <v>23530</v>
      </c>
      <c r="E33">
        <v>25467</v>
      </c>
      <c r="F33">
        <v>24997</v>
      </c>
      <c r="G33">
        <v>24786</v>
      </c>
      <c r="H33">
        <v>26743</v>
      </c>
      <c r="I33">
        <v>24681</v>
      </c>
      <c r="J33">
        <v>24924</v>
      </c>
      <c r="K33">
        <v>25277</v>
      </c>
      <c r="L33">
        <v>24919</v>
      </c>
      <c r="M33">
        <v>-1</v>
      </c>
      <c r="N33">
        <v>22059</v>
      </c>
      <c r="O33" t="s">
        <v>5</v>
      </c>
      <c r="P33">
        <f t="shared" si="0"/>
        <v>0.94</v>
      </c>
      <c r="Q33">
        <v>1</v>
      </c>
      <c r="R33">
        <f>ROUND(D33/C33,2)</f>
        <v>0.95</v>
      </c>
    </row>
    <row r="34" spans="1:26" x14ac:dyDescent="0.2">
      <c r="A34" t="s">
        <v>6</v>
      </c>
      <c r="B34">
        <v>16131</v>
      </c>
      <c r="C34">
        <v>15780</v>
      </c>
      <c r="D34" t="s">
        <v>28</v>
      </c>
      <c r="E34">
        <v>-1</v>
      </c>
      <c r="F34">
        <v>17046</v>
      </c>
      <c r="G34">
        <v>15917</v>
      </c>
      <c r="H34">
        <v>-1</v>
      </c>
      <c r="I34">
        <v>-1</v>
      </c>
      <c r="J34">
        <v>17248</v>
      </c>
      <c r="K34">
        <v>16192</v>
      </c>
      <c r="L34">
        <v>17297</v>
      </c>
      <c r="M34">
        <v>14532</v>
      </c>
      <c r="N34">
        <v>14578</v>
      </c>
      <c r="O34" t="s">
        <v>6</v>
      </c>
      <c r="P34">
        <f t="shared" si="0"/>
        <v>1.02</v>
      </c>
      <c r="Q34">
        <v>1</v>
      </c>
      <c r="R34" t="s">
        <v>28</v>
      </c>
    </row>
    <row r="35" spans="1:26" x14ac:dyDescent="0.2">
      <c r="A35" t="s">
        <v>7</v>
      </c>
      <c r="B35">
        <v>15194</v>
      </c>
      <c r="C35">
        <v>15115</v>
      </c>
      <c r="D35" t="s">
        <v>28</v>
      </c>
      <c r="E35">
        <v>-1</v>
      </c>
      <c r="F35">
        <v>15195</v>
      </c>
      <c r="G35">
        <v>15289</v>
      </c>
      <c r="H35">
        <v>-1</v>
      </c>
      <c r="I35">
        <v>-1</v>
      </c>
      <c r="J35">
        <v>15378</v>
      </c>
      <c r="K35">
        <v>16194</v>
      </c>
      <c r="L35">
        <v>16338</v>
      </c>
      <c r="M35">
        <v>15109</v>
      </c>
      <c r="N35">
        <v>15050</v>
      </c>
      <c r="O35" t="s">
        <v>7</v>
      </c>
      <c r="P35">
        <f t="shared" si="0"/>
        <v>1.01</v>
      </c>
      <c r="Q35">
        <v>1</v>
      </c>
      <c r="R35" t="s">
        <v>28</v>
      </c>
    </row>
    <row r="36" spans="1:26" x14ac:dyDescent="0.2">
      <c r="A36" t="s">
        <v>8</v>
      </c>
      <c r="B36">
        <v>10752</v>
      </c>
      <c r="C36">
        <v>11211</v>
      </c>
      <c r="D36">
        <v>10753</v>
      </c>
      <c r="E36">
        <v>10378</v>
      </c>
      <c r="F36">
        <v>10815</v>
      </c>
      <c r="G36">
        <v>10124</v>
      </c>
      <c r="H36">
        <v>10961</v>
      </c>
      <c r="I36">
        <v>10989</v>
      </c>
      <c r="J36">
        <v>10988</v>
      </c>
      <c r="K36">
        <v>10867</v>
      </c>
      <c r="L36">
        <v>11948</v>
      </c>
      <c r="M36">
        <v>9783</v>
      </c>
      <c r="N36">
        <v>9771</v>
      </c>
      <c r="O36" t="s">
        <v>8</v>
      </c>
      <c r="P36">
        <f t="shared" si="0"/>
        <v>0.96</v>
      </c>
      <c r="Q36">
        <v>1</v>
      </c>
      <c r="R36">
        <f>ROUND(D36/C36,2)</f>
        <v>0.96</v>
      </c>
    </row>
    <row r="37" spans="1:26" x14ac:dyDescent="0.2">
      <c r="A37" t="s">
        <v>9</v>
      </c>
      <c r="B37">
        <v>10409</v>
      </c>
      <c r="C37">
        <v>11236</v>
      </c>
      <c r="D37">
        <v>11319</v>
      </c>
      <c r="E37">
        <v>12150</v>
      </c>
      <c r="F37">
        <v>11149</v>
      </c>
      <c r="G37">
        <v>10440</v>
      </c>
      <c r="H37">
        <v>11590</v>
      </c>
      <c r="I37">
        <v>10525</v>
      </c>
      <c r="J37">
        <v>11149</v>
      </c>
      <c r="K37">
        <v>10433</v>
      </c>
      <c r="L37">
        <v>11300</v>
      </c>
      <c r="M37">
        <v>10447</v>
      </c>
      <c r="N37">
        <v>8798</v>
      </c>
      <c r="O37" t="s">
        <v>9</v>
      </c>
      <c r="P37">
        <f t="shared" si="0"/>
        <v>0.93</v>
      </c>
      <c r="Q37">
        <v>1</v>
      </c>
      <c r="R37">
        <f>ROUND(D37/C37,2)</f>
        <v>1.01</v>
      </c>
    </row>
    <row r="38" spans="1:26" x14ac:dyDescent="0.2">
      <c r="A38" t="s">
        <v>10</v>
      </c>
      <c r="B38">
        <v>34149</v>
      </c>
      <c r="C38">
        <v>33572</v>
      </c>
      <c r="D38">
        <v>29342</v>
      </c>
      <c r="E38">
        <v>30927</v>
      </c>
      <c r="F38">
        <v>-1</v>
      </c>
      <c r="G38">
        <v>32192</v>
      </c>
      <c r="H38" t="s">
        <v>28</v>
      </c>
      <c r="I38">
        <v>-1</v>
      </c>
      <c r="J38">
        <v>-1</v>
      </c>
      <c r="K38">
        <v>33183</v>
      </c>
      <c r="L38">
        <v>-1</v>
      </c>
      <c r="M38">
        <v>25925</v>
      </c>
      <c r="N38">
        <v>25609</v>
      </c>
      <c r="O38" t="s">
        <v>10</v>
      </c>
      <c r="P38">
        <f t="shared" si="0"/>
        <v>1.02</v>
      </c>
      <c r="Q38">
        <v>1</v>
      </c>
      <c r="R38">
        <f>ROUND(D38/C38,2)</f>
        <v>0.87</v>
      </c>
    </row>
    <row r="42" spans="1:26" x14ac:dyDescent="0.2">
      <c r="A42" t="s">
        <v>22</v>
      </c>
      <c r="B42" s="5" t="s">
        <v>11</v>
      </c>
      <c r="C42" s="5"/>
      <c r="D42" t="s">
        <v>14</v>
      </c>
      <c r="E42" s="5" t="s">
        <v>15</v>
      </c>
      <c r="F42" s="5"/>
      <c r="G42" s="5"/>
      <c r="H42" s="5"/>
      <c r="I42" s="5"/>
      <c r="J42" s="5"/>
      <c r="K42" s="5"/>
      <c r="L42" s="5"/>
      <c r="M42" s="1"/>
      <c r="O42" t="s">
        <v>22</v>
      </c>
      <c r="P42" s="5" t="s">
        <v>11</v>
      </c>
      <c r="Q42" s="5"/>
      <c r="R42" t="s">
        <v>14</v>
      </c>
      <c r="S42" s="5" t="s">
        <v>15</v>
      </c>
      <c r="T42" s="5"/>
      <c r="U42" s="5"/>
      <c r="V42" s="5"/>
      <c r="W42" s="5"/>
      <c r="X42" s="5"/>
      <c r="Y42" s="5"/>
      <c r="Z42" s="5"/>
    </row>
    <row r="43" spans="1:26" x14ac:dyDescent="0.2">
      <c r="B43" t="s">
        <v>12</v>
      </c>
      <c r="C43" t="s">
        <v>13</v>
      </c>
      <c r="E43" s="5">
        <v>0.9</v>
      </c>
      <c r="F43" s="5"/>
      <c r="G43" s="5"/>
      <c r="H43" s="5"/>
      <c r="I43" s="5">
        <v>0.6</v>
      </c>
      <c r="J43" s="5"/>
      <c r="K43" s="5"/>
      <c r="L43" s="5"/>
      <c r="M43" s="1"/>
      <c r="P43" t="s">
        <v>12</v>
      </c>
      <c r="Q43" t="s">
        <v>13</v>
      </c>
      <c r="S43" s="5">
        <v>0.9</v>
      </c>
      <c r="T43" s="5"/>
      <c r="U43" s="5"/>
      <c r="V43" s="5"/>
      <c r="W43" s="5">
        <v>0.6</v>
      </c>
      <c r="X43" s="5"/>
      <c r="Y43" s="5"/>
      <c r="Z43" s="5"/>
    </row>
    <row r="44" spans="1:26" x14ac:dyDescent="0.2">
      <c r="E44" t="s">
        <v>16</v>
      </c>
      <c r="F44" t="s">
        <v>17</v>
      </c>
      <c r="G44" t="s">
        <v>19</v>
      </c>
      <c r="H44" t="s">
        <v>20</v>
      </c>
      <c r="I44" t="s">
        <v>16</v>
      </c>
      <c r="J44" t="s">
        <v>17</v>
      </c>
      <c r="K44" t="s">
        <v>19</v>
      </c>
      <c r="L44" t="s">
        <v>20</v>
      </c>
      <c r="S44" t="s">
        <v>16</v>
      </c>
      <c r="T44" t="s">
        <v>17</v>
      </c>
      <c r="U44" t="s">
        <v>19</v>
      </c>
      <c r="V44" t="s">
        <v>20</v>
      </c>
      <c r="W44" t="s">
        <v>16</v>
      </c>
      <c r="X44" t="s">
        <v>17</v>
      </c>
      <c r="Y44" t="s">
        <v>19</v>
      </c>
      <c r="Z44" t="s">
        <v>20</v>
      </c>
    </row>
    <row r="45" spans="1:26" x14ac:dyDescent="0.2">
      <c r="A45" t="s">
        <v>0</v>
      </c>
      <c r="O45" t="s">
        <v>0</v>
      </c>
    </row>
    <row r="46" spans="1:26" x14ac:dyDescent="0.2">
      <c r="A46" t="s">
        <v>1</v>
      </c>
      <c r="B46">
        <v>10</v>
      </c>
      <c r="C46">
        <v>10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>
        <v>0</v>
      </c>
      <c r="O46" t="s">
        <v>1</v>
      </c>
      <c r="P46">
        <f>ROUND(B46/C46,2)</f>
        <v>1</v>
      </c>
      <c r="Q46">
        <f>ROUND(C46/C46,2)</f>
        <v>1</v>
      </c>
      <c r="R46" t="s">
        <v>28</v>
      </c>
    </row>
    <row r="47" spans="1:26" x14ac:dyDescent="0.2">
      <c r="A47" t="s">
        <v>2</v>
      </c>
      <c r="B47">
        <v>10.1</v>
      </c>
      <c r="C47">
        <v>28.9</v>
      </c>
      <c r="D47">
        <v>13.5</v>
      </c>
      <c r="E47">
        <v>22.7</v>
      </c>
      <c r="F47" s="4">
        <v>16.600000000000001</v>
      </c>
      <c r="G47">
        <v>14.7</v>
      </c>
      <c r="H47">
        <v>16.399999999999999</v>
      </c>
      <c r="I47" s="4">
        <v>13.3</v>
      </c>
      <c r="J47">
        <v>14.3</v>
      </c>
      <c r="K47">
        <v>14.5</v>
      </c>
      <c r="L47">
        <v>15.1</v>
      </c>
      <c r="M47">
        <v>7.17</v>
      </c>
      <c r="N47">
        <v>10.55</v>
      </c>
      <c r="O47" t="s">
        <v>2</v>
      </c>
      <c r="P47">
        <f t="shared" ref="P47:P55" si="1">ROUND(B47/C47,2)</f>
        <v>0.35</v>
      </c>
      <c r="Q47">
        <f t="shared" ref="Q47:Q55" si="2">ROUND(C47/C47,2)</f>
        <v>1</v>
      </c>
      <c r="R47">
        <f>ROUND(D47/C47,2)</f>
        <v>0.47</v>
      </c>
    </row>
    <row r="48" spans="1:26" x14ac:dyDescent="0.2">
      <c r="A48" t="s">
        <v>3</v>
      </c>
      <c r="B48">
        <v>17.399999999999999</v>
      </c>
      <c r="C48">
        <v>18</v>
      </c>
      <c r="D48">
        <v>5.88</v>
      </c>
      <c r="E48">
        <v>10.199999999999999</v>
      </c>
      <c r="F48">
        <v>20.5</v>
      </c>
      <c r="G48">
        <v>8.51</v>
      </c>
      <c r="H48">
        <v>11.2</v>
      </c>
      <c r="I48">
        <v>18.600000000000001</v>
      </c>
      <c r="J48">
        <v>20.6</v>
      </c>
      <c r="K48">
        <v>8.94</v>
      </c>
      <c r="L48">
        <v>21.2</v>
      </c>
      <c r="M48">
        <v>3.13</v>
      </c>
      <c r="N48">
        <v>2.86</v>
      </c>
      <c r="O48" t="s">
        <v>3</v>
      </c>
      <c r="P48">
        <f t="shared" si="1"/>
        <v>0.97</v>
      </c>
      <c r="Q48">
        <f t="shared" si="2"/>
        <v>1</v>
      </c>
      <c r="R48">
        <f>ROUND(D48/C48,2)</f>
        <v>0.33</v>
      </c>
    </row>
    <row r="49" spans="1:26" x14ac:dyDescent="0.2">
      <c r="A49" t="s">
        <v>4</v>
      </c>
      <c r="B49">
        <v>10.8</v>
      </c>
      <c r="C49">
        <v>15.6</v>
      </c>
      <c r="D49">
        <v>10.3</v>
      </c>
      <c r="E49">
        <v>10.3</v>
      </c>
      <c r="F49">
        <v>15.6</v>
      </c>
      <c r="G49">
        <v>10.3</v>
      </c>
      <c r="H49">
        <v>10.3</v>
      </c>
      <c r="I49">
        <v>10.3</v>
      </c>
      <c r="J49">
        <v>15.6</v>
      </c>
      <c r="K49">
        <v>10.3</v>
      </c>
      <c r="L49">
        <v>10.4</v>
      </c>
      <c r="M49">
        <v>0</v>
      </c>
      <c r="N49">
        <v>0</v>
      </c>
      <c r="O49" t="s">
        <v>4</v>
      </c>
      <c r="P49">
        <f t="shared" si="1"/>
        <v>0.69</v>
      </c>
      <c r="Q49">
        <f t="shared" si="2"/>
        <v>1</v>
      </c>
      <c r="R49">
        <f>ROUND(D49/C49,2)</f>
        <v>0.66</v>
      </c>
    </row>
    <row r="50" spans="1:26" x14ac:dyDescent="0.2">
      <c r="A50" t="s">
        <v>5</v>
      </c>
      <c r="B50">
        <v>9.94</v>
      </c>
      <c r="C50">
        <v>15.2</v>
      </c>
      <c r="D50">
        <v>9.92</v>
      </c>
      <c r="E50">
        <v>17.7</v>
      </c>
      <c r="F50">
        <v>16.2</v>
      </c>
      <c r="G50">
        <v>15.7</v>
      </c>
      <c r="H50">
        <v>20.9</v>
      </c>
      <c r="I50">
        <v>14.7</v>
      </c>
      <c r="J50">
        <v>15.7</v>
      </c>
      <c r="K50">
        <v>17.399999999999999</v>
      </c>
      <c r="L50">
        <v>15.9</v>
      </c>
      <c r="M50">
        <v>0</v>
      </c>
      <c r="N50">
        <v>4.4400000000000004</v>
      </c>
      <c r="O50" t="s">
        <v>5</v>
      </c>
      <c r="P50">
        <f t="shared" si="1"/>
        <v>0.65</v>
      </c>
      <c r="Q50">
        <f t="shared" si="2"/>
        <v>1</v>
      </c>
      <c r="R50">
        <f>ROUND(D50/C50,2)</f>
        <v>0.65</v>
      </c>
    </row>
    <row r="51" spans="1:26" x14ac:dyDescent="0.2">
      <c r="A51" t="s">
        <v>6</v>
      </c>
      <c r="B51">
        <v>17.399999999999999</v>
      </c>
      <c r="C51">
        <v>15.5</v>
      </c>
      <c r="D51" t="s">
        <v>28</v>
      </c>
      <c r="E51" t="s">
        <v>28</v>
      </c>
      <c r="F51">
        <v>21.8</v>
      </c>
      <c r="G51">
        <v>16.2</v>
      </c>
      <c r="H51" t="s">
        <v>28</v>
      </c>
      <c r="I51" t="s">
        <v>28</v>
      </c>
      <c r="J51">
        <v>22.7</v>
      </c>
      <c r="K51">
        <v>17.8</v>
      </c>
      <c r="L51">
        <v>22.3</v>
      </c>
      <c r="M51">
        <v>8.2899999999999991</v>
      </c>
      <c r="N51">
        <v>8.76</v>
      </c>
      <c r="O51" t="s">
        <v>6</v>
      </c>
      <c r="P51">
        <f t="shared" si="1"/>
        <v>1.1200000000000001</v>
      </c>
      <c r="Q51">
        <f t="shared" si="2"/>
        <v>1</v>
      </c>
      <c r="R51" t="s">
        <v>28</v>
      </c>
    </row>
    <row r="52" spans="1:26" x14ac:dyDescent="0.2">
      <c r="A52" t="s">
        <v>7</v>
      </c>
      <c r="B52">
        <v>15.9</v>
      </c>
      <c r="C52">
        <v>15.5</v>
      </c>
      <c r="D52" t="s">
        <v>28</v>
      </c>
      <c r="E52" t="s">
        <v>28</v>
      </c>
      <c r="F52">
        <v>15.9</v>
      </c>
      <c r="G52">
        <v>16.399999999999999</v>
      </c>
      <c r="H52" t="s">
        <v>28</v>
      </c>
      <c r="I52" t="s">
        <v>36</v>
      </c>
      <c r="J52">
        <v>16.899999999999999</v>
      </c>
      <c r="K52">
        <v>21.1</v>
      </c>
      <c r="L52">
        <v>21.8</v>
      </c>
      <c r="M52">
        <v>15.43</v>
      </c>
      <c r="N52">
        <v>15.16</v>
      </c>
      <c r="O52" t="s">
        <v>7</v>
      </c>
      <c r="P52">
        <f t="shared" si="1"/>
        <v>1.03</v>
      </c>
      <c r="Q52">
        <f t="shared" si="2"/>
        <v>1</v>
      </c>
      <c r="R52" t="s">
        <v>28</v>
      </c>
    </row>
    <row r="53" spans="1:26" x14ac:dyDescent="0.2">
      <c r="A53" t="s">
        <v>8</v>
      </c>
      <c r="B53">
        <v>14.6</v>
      </c>
      <c r="C53">
        <v>18.100000000000001</v>
      </c>
      <c r="D53">
        <v>14.6</v>
      </c>
      <c r="E53">
        <v>11.5</v>
      </c>
      <c r="F53">
        <v>15.1</v>
      </c>
      <c r="G53">
        <v>9.32</v>
      </c>
      <c r="H53">
        <v>16.2</v>
      </c>
      <c r="I53">
        <v>16.5</v>
      </c>
      <c r="J53">
        <v>16.5</v>
      </c>
      <c r="K53">
        <v>15.5</v>
      </c>
      <c r="L53">
        <v>23.2</v>
      </c>
      <c r="M53">
        <v>5.47</v>
      </c>
      <c r="N53">
        <v>5.5</v>
      </c>
      <c r="O53" t="s">
        <v>8</v>
      </c>
      <c r="P53">
        <f t="shared" si="1"/>
        <v>0.81</v>
      </c>
      <c r="Q53">
        <f t="shared" si="2"/>
        <v>1</v>
      </c>
      <c r="R53">
        <f>ROUND(D53/C53,2)</f>
        <v>0.81</v>
      </c>
    </row>
    <row r="54" spans="1:26" x14ac:dyDescent="0.2">
      <c r="A54" t="s">
        <v>9</v>
      </c>
      <c r="B54">
        <v>21.6</v>
      </c>
      <c r="C54">
        <v>27.4</v>
      </c>
      <c r="D54">
        <v>27.9</v>
      </c>
      <c r="E54">
        <v>32.9</v>
      </c>
      <c r="F54">
        <v>26.8</v>
      </c>
      <c r="G54">
        <v>21.9</v>
      </c>
      <c r="H54">
        <v>29.6</v>
      </c>
      <c r="I54">
        <v>22.5</v>
      </c>
      <c r="J54">
        <v>26.8</v>
      </c>
      <c r="K54">
        <v>21.8</v>
      </c>
      <c r="L54">
        <v>27.8</v>
      </c>
      <c r="M54">
        <v>21.75</v>
      </c>
      <c r="N54">
        <v>5.21</v>
      </c>
      <c r="O54" t="s">
        <v>9</v>
      </c>
      <c r="P54">
        <f t="shared" si="1"/>
        <v>0.79</v>
      </c>
      <c r="Q54">
        <f t="shared" si="2"/>
        <v>1</v>
      </c>
      <c r="R54">
        <f>ROUND(D54/C54,2)</f>
        <v>1.02</v>
      </c>
    </row>
    <row r="55" spans="1:26" x14ac:dyDescent="0.2">
      <c r="A55" t="s">
        <v>10</v>
      </c>
      <c r="B55">
        <v>30.8</v>
      </c>
      <c r="C55">
        <v>29.6</v>
      </c>
      <c r="D55">
        <v>16.3</v>
      </c>
      <c r="E55">
        <v>23.6</v>
      </c>
      <c r="F55">
        <v>-1</v>
      </c>
      <c r="G55" s="4">
        <v>24</v>
      </c>
      <c r="H55" t="s">
        <v>28</v>
      </c>
      <c r="I55">
        <v>-1</v>
      </c>
      <c r="J55">
        <v>-1</v>
      </c>
      <c r="K55">
        <v>27.2</v>
      </c>
      <c r="L55">
        <v>-1</v>
      </c>
      <c r="M55">
        <v>9.61</v>
      </c>
      <c r="N55">
        <v>7.75</v>
      </c>
      <c r="O55" t="s">
        <v>10</v>
      </c>
      <c r="P55">
        <f t="shared" si="1"/>
        <v>1.04</v>
      </c>
      <c r="Q55">
        <f t="shared" si="2"/>
        <v>1</v>
      </c>
      <c r="R55">
        <f>ROUND(D55/C55,2)</f>
        <v>0.55000000000000004</v>
      </c>
    </row>
    <row r="58" spans="1:26" ht="24" x14ac:dyDescent="0.3">
      <c r="A58" t="s">
        <v>23</v>
      </c>
      <c r="M58" s="2"/>
      <c r="O58" s="6" t="s">
        <v>23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60" spans="1:26" x14ac:dyDescent="0.2">
      <c r="A60" t="s">
        <v>27</v>
      </c>
      <c r="B60" t="s">
        <v>11</v>
      </c>
      <c r="D60" t="s">
        <v>14</v>
      </c>
      <c r="E60" t="s">
        <v>15</v>
      </c>
      <c r="M60" s="1"/>
      <c r="O60" t="s">
        <v>27</v>
      </c>
      <c r="P60" s="5" t="s">
        <v>11</v>
      </c>
      <c r="Q60" s="5"/>
      <c r="R60" t="s">
        <v>14</v>
      </c>
      <c r="S60" s="5" t="s">
        <v>15</v>
      </c>
      <c r="T60" s="5"/>
      <c r="U60" s="5"/>
      <c r="V60" s="5"/>
      <c r="W60" s="5"/>
      <c r="X60" s="5"/>
      <c r="Y60" s="5"/>
      <c r="Z60" s="5"/>
    </row>
    <row r="61" spans="1:26" x14ac:dyDescent="0.2">
      <c r="B61" t="s">
        <v>12</v>
      </c>
      <c r="C61" t="s">
        <v>13</v>
      </c>
      <c r="E61">
        <v>0.9</v>
      </c>
      <c r="I61">
        <v>0.6</v>
      </c>
      <c r="M61" s="1"/>
      <c r="P61" t="s">
        <v>12</v>
      </c>
      <c r="Q61" t="s">
        <v>13</v>
      </c>
      <c r="S61" s="5">
        <v>0.9</v>
      </c>
      <c r="T61" s="5"/>
      <c r="U61" s="5"/>
      <c r="V61" s="5"/>
      <c r="W61" s="5">
        <v>0.6</v>
      </c>
      <c r="X61" s="5"/>
      <c r="Y61" s="5"/>
      <c r="Z61" s="5"/>
    </row>
    <row r="62" spans="1:26" x14ac:dyDescent="0.2">
      <c r="E62" t="s">
        <v>16</v>
      </c>
      <c r="F62" t="s">
        <v>17</v>
      </c>
      <c r="G62" t="s">
        <v>19</v>
      </c>
      <c r="H62" t="s">
        <v>20</v>
      </c>
      <c r="I62" t="s">
        <v>16</v>
      </c>
      <c r="J62" t="s">
        <v>17</v>
      </c>
      <c r="K62" t="s">
        <v>19</v>
      </c>
      <c r="L62" t="s">
        <v>20</v>
      </c>
      <c r="S62" t="s">
        <v>16</v>
      </c>
      <c r="T62" t="s">
        <v>17</v>
      </c>
      <c r="U62" t="s">
        <v>19</v>
      </c>
      <c r="V62" t="s">
        <v>20</v>
      </c>
      <c r="W62" t="s">
        <v>16</v>
      </c>
      <c r="X62" t="s">
        <v>17</v>
      </c>
      <c r="Y62" t="s">
        <v>19</v>
      </c>
      <c r="Z62" t="s">
        <v>20</v>
      </c>
    </row>
    <row r="63" spans="1:26" x14ac:dyDescent="0.2">
      <c r="A63" t="s">
        <v>0</v>
      </c>
      <c r="O63" t="s">
        <v>0</v>
      </c>
    </row>
    <row r="64" spans="1:26" x14ac:dyDescent="0.2">
      <c r="A64" t="s">
        <v>1</v>
      </c>
      <c r="B64">
        <v>0</v>
      </c>
      <c r="C64">
        <v>0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O64" t="s">
        <v>1</v>
      </c>
      <c r="P64">
        <v>1</v>
      </c>
      <c r="Q64">
        <v>1</v>
      </c>
      <c r="R64" t="s">
        <v>28</v>
      </c>
    </row>
    <row r="65" spans="1:18" x14ac:dyDescent="0.2">
      <c r="A65" t="s">
        <v>2</v>
      </c>
      <c r="B65">
        <v>30</v>
      </c>
      <c r="C65">
        <v>268</v>
      </c>
      <c r="D65">
        <v>8</v>
      </c>
      <c r="E65">
        <v>83</v>
      </c>
      <c r="F65">
        <v>17</v>
      </c>
      <c r="G65">
        <v>10</v>
      </c>
      <c r="H65">
        <v>190</v>
      </c>
      <c r="I65">
        <v>152</v>
      </c>
      <c r="J65">
        <v>26</v>
      </c>
      <c r="K65">
        <v>288</v>
      </c>
      <c r="L65">
        <v>40</v>
      </c>
      <c r="O65" t="s">
        <v>2</v>
      </c>
      <c r="P65">
        <f>ROUND(B65/C65,2)</f>
        <v>0.11</v>
      </c>
      <c r="Q65">
        <f>ROUND(C65/C65,2)</f>
        <v>1</v>
      </c>
      <c r="R65">
        <f>ROUND(D65/C65,2)</f>
        <v>0.03</v>
      </c>
    </row>
    <row r="66" spans="1:18" x14ac:dyDescent="0.2">
      <c r="A66" t="s">
        <v>3</v>
      </c>
      <c r="B66">
        <v>9</v>
      </c>
      <c r="C66">
        <v>85</v>
      </c>
      <c r="D66">
        <v>0</v>
      </c>
      <c r="E66">
        <v>0</v>
      </c>
      <c r="F66">
        <v>2</v>
      </c>
      <c r="G66">
        <v>0</v>
      </c>
      <c r="H66">
        <v>0</v>
      </c>
      <c r="I66">
        <v>4</v>
      </c>
      <c r="J66">
        <v>2</v>
      </c>
      <c r="K66">
        <v>0</v>
      </c>
      <c r="L66">
        <v>2</v>
      </c>
      <c r="O66" t="s">
        <v>3</v>
      </c>
      <c r="P66">
        <f>ROUND(B66/C66,2)</f>
        <v>0.11</v>
      </c>
      <c r="Q66">
        <f>ROUND(C66/C66,2)</f>
        <v>1</v>
      </c>
      <c r="R66">
        <f>ROUND(D66/C66,2)</f>
        <v>0</v>
      </c>
    </row>
    <row r="67" spans="1:18" x14ac:dyDescent="0.2">
      <c r="A67" t="s">
        <v>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 t="s">
        <v>4</v>
      </c>
      <c r="P67">
        <v>1</v>
      </c>
      <c r="Q67">
        <v>1</v>
      </c>
      <c r="R67">
        <v>1</v>
      </c>
    </row>
    <row r="68" spans="1:18" x14ac:dyDescent="0.2">
      <c r="A68" t="s">
        <v>5</v>
      </c>
      <c r="B68">
        <v>2944</v>
      </c>
      <c r="C68">
        <v>680</v>
      </c>
      <c r="D68">
        <v>2270</v>
      </c>
      <c r="E68">
        <v>103</v>
      </c>
      <c r="F68">
        <v>160</v>
      </c>
      <c r="G68">
        <v>161</v>
      </c>
      <c r="H68">
        <v>231</v>
      </c>
      <c r="I68">
        <v>395</v>
      </c>
      <c r="J68">
        <v>572</v>
      </c>
      <c r="K68">
        <v>66</v>
      </c>
      <c r="L68">
        <v>814</v>
      </c>
      <c r="O68" t="s">
        <v>5</v>
      </c>
      <c r="P68">
        <f t="shared" ref="P68:P73" si="3">ROUND(B68/C68,2)</f>
        <v>4.33</v>
      </c>
      <c r="Q68">
        <f t="shared" ref="Q68:Q73" si="4">ROUND(C68/C68,2)</f>
        <v>1</v>
      </c>
      <c r="R68">
        <f>ROUND(D68/C68,2)</f>
        <v>3.34</v>
      </c>
    </row>
    <row r="69" spans="1:18" x14ac:dyDescent="0.2">
      <c r="A69" t="s">
        <v>6</v>
      </c>
      <c r="B69">
        <v>1075</v>
      </c>
      <c r="C69">
        <v>849</v>
      </c>
      <c r="D69" t="s">
        <v>28</v>
      </c>
      <c r="E69">
        <v>-1</v>
      </c>
      <c r="F69">
        <v>292</v>
      </c>
      <c r="G69">
        <v>2995</v>
      </c>
      <c r="H69">
        <v>-1</v>
      </c>
      <c r="I69">
        <v>-1</v>
      </c>
      <c r="J69">
        <v>145</v>
      </c>
      <c r="K69">
        <v>438</v>
      </c>
      <c r="L69">
        <v>182</v>
      </c>
      <c r="O69" t="s">
        <v>6</v>
      </c>
      <c r="P69">
        <f t="shared" si="3"/>
        <v>1.27</v>
      </c>
      <c r="Q69">
        <f t="shared" si="4"/>
        <v>1</v>
      </c>
      <c r="R69" t="s">
        <v>28</v>
      </c>
    </row>
    <row r="70" spans="1:18" x14ac:dyDescent="0.2">
      <c r="A70" t="s">
        <v>7</v>
      </c>
      <c r="B70">
        <v>659</v>
      </c>
      <c r="C70">
        <v>822</v>
      </c>
      <c r="D70" t="s">
        <v>28</v>
      </c>
      <c r="E70">
        <v>-1</v>
      </c>
      <c r="F70">
        <v>342</v>
      </c>
      <c r="G70">
        <v>557</v>
      </c>
      <c r="H70">
        <v>-1</v>
      </c>
      <c r="I70">
        <v>-1</v>
      </c>
      <c r="J70">
        <v>19</v>
      </c>
      <c r="K70">
        <v>216</v>
      </c>
      <c r="L70">
        <v>311</v>
      </c>
      <c r="O70" t="s">
        <v>7</v>
      </c>
      <c r="P70">
        <f t="shared" si="3"/>
        <v>0.8</v>
      </c>
      <c r="Q70">
        <f t="shared" si="4"/>
        <v>1</v>
      </c>
      <c r="R70" t="s">
        <v>28</v>
      </c>
    </row>
    <row r="71" spans="1:18" x14ac:dyDescent="0.2">
      <c r="A71" t="s">
        <v>8</v>
      </c>
      <c r="B71">
        <v>4</v>
      </c>
      <c r="C71">
        <v>32</v>
      </c>
      <c r="D71">
        <v>33</v>
      </c>
      <c r="E71">
        <v>31</v>
      </c>
      <c r="F71">
        <v>7</v>
      </c>
      <c r="G71">
        <v>19</v>
      </c>
      <c r="H71">
        <v>22</v>
      </c>
      <c r="I71">
        <v>1</v>
      </c>
      <c r="J71">
        <v>4</v>
      </c>
      <c r="K71">
        <v>8</v>
      </c>
      <c r="L71">
        <v>3</v>
      </c>
      <c r="O71" t="s">
        <v>8</v>
      </c>
      <c r="P71">
        <f t="shared" si="3"/>
        <v>0.13</v>
      </c>
      <c r="Q71">
        <f t="shared" si="4"/>
        <v>1</v>
      </c>
      <c r="R71">
        <f>ROUND(D71/C71,2)</f>
        <v>1.03</v>
      </c>
    </row>
    <row r="72" spans="1:18" x14ac:dyDescent="0.2">
      <c r="A72" t="s">
        <v>9</v>
      </c>
      <c r="B72">
        <v>223</v>
      </c>
      <c r="C72">
        <v>625</v>
      </c>
      <c r="D72">
        <v>10</v>
      </c>
      <c r="E72">
        <v>161</v>
      </c>
      <c r="F72">
        <v>325</v>
      </c>
      <c r="G72">
        <v>56</v>
      </c>
      <c r="H72">
        <v>93</v>
      </c>
      <c r="I72">
        <v>218</v>
      </c>
      <c r="J72">
        <v>343</v>
      </c>
      <c r="K72">
        <v>356</v>
      </c>
      <c r="L72">
        <v>373</v>
      </c>
      <c r="O72" t="s">
        <v>9</v>
      </c>
      <c r="P72">
        <f t="shared" si="3"/>
        <v>0.36</v>
      </c>
      <c r="Q72">
        <f t="shared" si="4"/>
        <v>1</v>
      </c>
      <c r="R72">
        <f>ROUND(D72/C72,2)</f>
        <v>0.02</v>
      </c>
    </row>
    <row r="73" spans="1:18" x14ac:dyDescent="0.2">
      <c r="A73" t="s">
        <v>10</v>
      </c>
      <c r="B73">
        <v>1345</v>
      </c>
      <c r="C73">
        <v>1929</v>
      </c>
      <c r="D73">
        <v>1952</v>
      </c>
      <c r="E73">
        <v>398</v>
      </c>
      <c r="F73">
        <v>-1</v>
      </c>
      <c r="G73">
        <v>3454</v>
      </c>
      <c r="H73" t="s">
        <v>28</v>
      </c>
      <c r="I73">
        <v>-1</v>
      </c>
      <c r="J73">
        <v>-1</v>
      </c>
      <c r="K73">
        <v>2106</v>
      </c>
      <c r="L73">
        <v>-1</v>
      </c>
      <c r="O73" t="s">
        <v>10</v>
      </c>
      <c r="P73">
        <f t="shared" si="3"/>
        <v>0.7</v>
      </c>
      <c r="Q73">
        <f t="shared" si="4"/>
        <v>1</v>
      </c>
      <c r="R73">
        <f>ROUND(D73/C73,2)</f>
        <v>1.01</v>
      </c>
    </row>
    <row r="81" spans="1:26" x14ac:dyDescent="0.2">
      <c r="A81" t="s">
        <v>26</v>
      </c>
      <c r="B81" t="s">
        <v>11</v>
      </c>
      <c r="D81" t="s">
        <v>14</v>
      </c>
      <c r="E81" t="s">
        <v>15</v>
      </c>
      <c r="M81" s="1"/>
      <c r="O81" t="s">
        <v>26</v>
      </c>
      <c r="P81" s="5" t="s">
        <v>11</v>
      </c>
      <c r="Q81" s="5"/>
      <c r="R81" t="s">
        <v>14</v>
      </c>
      <c r="S81" s="5" t="s">
        <v>15</v>
      </c>
      <c r="T81" s="5"/>
      <c r="U81" s="5"/>
      <c r="V81" s="5"/>
      <c r="W81" s="5"/>
      <c r="X81" s="5"/>
      <c r="Y81" s="5"/>
      <c r="Z81" s="5"/>
    </row>
    <row r="82" spans="1:26" x14ac:dyDescent="0.2">
      <c r="B82" t="s">
        <v>12</v>
      </c>
      <c r="C82" t="s">
        <v>13</v>
      </c>
      <c r="E82">
        <v>0.9</v>
      </c>
      <c r="I82">
        <v>0.6</v>
      </c>
      <c r="M82" s="1"/>
      <c r="P82" t="s">
        <v>12</v>
      </c>
      <c r="Q82" t="s">
        <v>13</v>
      </c>
      <c r="S82" s="5">
        <v>0.9</v>
      </c>
      <c r="T82" s="5"/>
      <c r="U82" s="5"/>
      <c r="V82" s="5"/>
      <c r="W82" s="5">
        <v>0.6</v>
      </c>
      <c r="X82" s="5"/>
      <c r="Y82" s="5"/>
      <c r="Z82" s="5"/>
    </row>
    <row r="83" spans="1:26" x14ac:dyDescent="0.2">
      <c r="E83" t="s">
        <v>16</v>
      </c>
      <c r="F83" t="s">
        <v>17</v>
      </c>
      <c r="G83" t="s">
        <v>19</v>
      </c>
      <c r="H83" t="s">
        <v>20</v>
      </c>
      <c r="I83" t="s">
        <v>16</v>
      </c>
      <c r="J83" t="s">
        <v>17</v>
      </c>
      <c r="K83" t="s">
        <v>19</v>
      </c>
      <c r="L83" t="s">
        <v>20</v>
      </c>
      <c r="S83" t="s">
        <v>16</v>
      </c>
      <c r="T83" t="s">
        <v>17</v>
      </c>
      <c r="U83" t="s">
        <v>19</v>
      </c>
      <c r="V83" t="s">
        <v>20</v>
      </c>
      <c r="W83" t="s">
        <v>16</v>
      </c>
      <c r="X83" t="s">
        <v>17</v>
      </c>
      <c r="Y83" t="s">
        <v>19</v>
      </c>
      <c r="Z83" t="s">
        <v>20</v>
      </c>
    </row>
    <row r="84" spans="1:26" x14ac:dyDescent="0.2">
      <c r="A84" t="s">
        <v>0</v>
      </c>
      <c r="O84" t="s">
        <v>0</v>
      </c>
    </row>
    <row r="85" spans="1:26" x14ac:dyDescent="0.2">
      <c r="A85" t="s">
        <v>1</v>
      </c>
      <c r="B85">
        <v>982</v>
      </c>
      <c r="C85">
        <v>982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O85" t="s">
        <v>1</v>
      </c>
      <c r="P85">
        <f>ROUND(B85/C85,2)</f>
        <v>1</v>
      </c>
      <c r="Q85">
        <v>1</v>
      </c>
      <c r="R85" t="e">
        <f>ROUND(D85/C85,2)</f>
        <v>#VALUE!</v>
      </c>
    </row>
    <row r="86" spans="1:26" x14ac:dyDescent="0.2">
      <c r="A86" t="s">
        <v>2</v>
      </c>
      <c r="B86">
        <v>9868</v>
      </c>
      <c r="C86">
        <v>9867.9999640000005</v>
      </c>
      <c r="D86">
        <v>9871</v>
      </c>
      <c r="E86">
        <v>9871</v>
      </c>
      <c r="F86">
        <v>9868</v>
      </c>
      <c r="G86">
        <v>9871</v>
      </c>
      <c r="H86">
        <v>9871</v>
      </c>
      <c r="I86">
        <v>9868</v>
      </c>
      <c r="J86">
        <v>9868</v>
      </c>
      <c r="K86">
        <v>9868</v>
      </c>
      <c r="L86">
        <v>9868</v>
      </c>
      <c r="O86" t="s">
        <v>2</v>
      </c>
      <c r="P86">
        <f t="shared" ref="P86:P94" si="5">ROUND(B86/C86,2)</f>
        <v>1</v>
      </c>
      <c r="Q86">
        <v>1</v>
      </c>
      <c r="R86">
        <f>ROUND(D86/C86,2)</f>
        <v>1</v>
      </c>
    </row>
    <row r="87" spans="1:26" x14ac:dyDescent="0.2">
      <c r="A87" t="s">
        <v>3</v>
      </c>
      <c r="B87">
        <v>10210</v>
      </c>
      <c r="C87">
        <v>10209.99893</v>
      </c>
      <c r="D87">
        <v>10220</v>
      </c>
      <c r="E87">
        <v>10220</v>
      </c>
      <c r="F87">
        <v>10210</v>
      </c>
      <c r="G87">
        <v>10215</v>
      </c>
      <c r="H87">
        <v>10220</v>
      </c>
      <c r="I87">
        <v>10210</v>
      </c>
      <c r="J87">
        <v>10210</v>
      </c>
      <c r="K87">
        <v>10215</v>
      </c>
      <c r="L87">
        <v>10215</v>
      </c>
      <c r="O87" t="s">
        <v>3</v>
      </c>
      <c r="P87">
        <f t="shared" si="5"/>
        <v>1</v>
      </c>
      <c r="Q87">
        <v>1</v>
      </c>
      <c r="R87">
        <f>ROUND(D87/C87,2)</f>
        <v>1</v>
      </c>
    </row>
    <row r="88" spans="1:26" x14ac:dyDescent="0.2">
      <c r="A88" t="s">
        <v>4</v>
      </c>
      <c r="B88">
        <v>4914</v>
      </c>
      <c r="C88">
        <v>4914</v>
      </c>
      <c r="D88">
        <v>4914</v>
      </c>
      <c r="E88">
        <v>4914</v>
      </c>
      <c r="F88">
        <v>4914</v>
      </c>
      <c r="G88">
        <v>4914</v>
      </c>
      <c r="H88">
        <v>4914</v>
      </c>
      <c r="I88">
        <v>4914</v>
      </c>
      <c r="J88">
        <v>4914</v>
      </c>
      <c r="K88">
        <v>4914</v>
      </c>
      <c r="L88">
        <v>4914</v>
      </c>
      <c r="O88" t="s">
        <v>4</v>
      </c>
      <c r="P88">
        <f t="shared" si="5"/>
        <v>1</v>
      </c>
      <c r="Q88">
        <v>1</v>
      </c>
      <c r="R88">
        <f>ROUND(D88/C88,2)</f>
        <v>1</v>
      </c>
    </row>
    <row r="89" spans="1:26" x14ac:dyDescent="0.2">
      <c r="A89" t="s">
        <v>5</v>
      </c>
      <c r="B89">
        <v>22057</v>
      </c>
      <c r="C89">
        <v>22056.999980000001</v>
      </c>
      <c r="D89">
        <v>23427.99</v>
      </c>
      <c r="E89">
        <v>23470</v>
      </c>
      <c r="F89">
        <v>23317</v>
      </c>
      <c r="G89">
        <v>23323</v>
      </c>
      <c r="H89">
        <v>23415</v>
      </c>
      <c r="I89">
        <v>22168</v>
      </c>
      <c r="J89">
        <v>23332</v>
      </c>
      <c r="K89">
        <v>23321</v>
      </c>
      <c r="L89">
        <v>23320</v>
      </c>
      <c r="O89" t="s">
        <v>5</v>
      </c>
      <c r="P89">
        <f t="shared" si="5"/>
        <v>1</v>
      </c>
      <c r="Q89">
        <v>1</v>
      </c>
      <c r="R89">
        <f>ROUND(D89/C89,2)</f>
        <v>1.06</v>
      </c>
    </row>
    <row r="90" spans="1:26" x14ac:dyDescent="0.2">
      <c r="A90" t="s">
        <v>6</v>
      </c>
      <c r="B90">
        <v>14511</v>
      </c>
      <c r="C90">
        <v>14563.999610000001</v>
      </c>
      <c r="D90" t="s">
        <v>28</v>
      </c>
      <c r="E90">
        <v>-1</v>
      </c>
      <c r="F90">
        <v>14531</v>
      </c>
      <c r="G90">
        <v>14573</v>
      </c>
      <c r="H90">
        <v>-1</v>
      </c>
      <c r="I90">
        <v>-1</v>
      </c>
      <c r="J90">
        <v>14526</v>
      </c>
      <c r="K90">
        <v>14531</v>
      </c>
      <c r="L90">
        <v>14573</v>
      </c>
      <c r="O90" t="s">
        <v>6</v>
      </c>
      <c r="P90">
        <f t="shared" si="5"/>
        <v>1</v>
      </c>
      <c r="Q90">
        <v>1</v>
      </c>
      <c r="R90" t="s">
        <v>28</v>
      </c>
    </row>
    <row r="91" spans="1:26" x14ac:dyDescent="0.2">
      <c r="A91" t="s">
        <v>7</v>
      </c>
      <c r="B91">
        <v>14014</v>
      </c>
      <c r="C91">
        <v>13982.999229999999</v>
      </c>
      <c r="D91" t="s">
        <v>28</v>
      </c>
      <c r="E91">
        <v>-1</v>
      </c>
      <c r="F91">
        <v>14005</v>
      </c>
      <c r="G91">
        <v>13993</v>
      </c>
      <c r="H91">
        <v>-1</v>
      </c>
      <c r="I91">
        <v>-1</v>
      </c>
      <c r="J91">
        <v>14952</v>
      </c>
      <c r="K91">
        <v>13993</v>
      </c>
      <c r="L91">
        <v>13988</v>
      </c>
      <c r="O91" t="s">
        <v>7</v>
      </c>
      <c r="P91">
        <f t="shared" si="5"/>
        <v>1</v>
      </c>
      <c r="Q91">
        <v>1</v>
      </c>
      <c r="R91" t="s">
        <v>28</v>
      </c>
    </row>
    <row r="92" spans="1:26" x14ac:dyDescent="0.2">
      <c r="A92" t="s">
        <v>8</v>
      </c>
      <c r="B92">
        <v>9771</v>
      </c>
      <c r="C92">
        <v>9770.9998959999994</v>
      </c>
      <c r="D92">
        <v>9793</v>
      </c>
      <c r="E92">
        <v>9793</v>
      </c>
      <c r="F92">
        <v>9771</v>
      </c>
      <c r="G92">
        <v>9793</v>
      </c>
      <c r="H92">
        <v>9793</v>
      </c>
      <c r="I92">
        <v>9793</v>
      </c>
      <c r="J92">
        <v>9771</v>
      </c>
      <c r="K92">
        <v>9771</v>
      </c>
      <c r="L92">
        <v>9771</v>
      </c>
      <c r="O92" t="s">
        <v>8</v>
      </c>
      <c r="P92">
        <f t="shared" si="5"/>
        <v>1</v>
      </c>
      <c r="Q92">
        <v>1</v>
      </c>
      <c r="R92">
        <f>ROUND(D92/C92,2)</f>
        <v>1</v>
      </c>
    </row>
    <row r="93" spans="1:26" x14ac:dyDescent="0.2">
      <c r="A93" t="s">
        <v>9</v>
      </c>
      <c r="B93">
        <v>8772</v>
      </c>
      <c r="C93">
        <v>8760.9999779999998</v>
      </c>
      <c r="D93">
        <v>8776</v>
      </c>
      <c r="E93">
        <v>8771</v>
      </c>
      <c r="F93">
        <v>8761</v>
      </c>
      <c r="G93">
        <v>8771</v>
      </c>
      <c r="H93">
        <v>8766</v>
      </c>
      <c r="I93">
        <v>8766</v>
      </c>
      <c r="J93">
        <v>8761</v>
      </c>
      <c r="K93">
        <v>8762</v>
      </c>
      <c r="L93">
        <v>8762</v>
      </c>
      <c r="O93" t="s">
        <v>9</v>
      </c>
      <c r="P93">
        <f t="shared" si="5"/>
        <v>1</v>
      </c>
      <c r="Q93">
        <v>1</v>
      </c>
      <c r="R93">
        <f>ROUND(D93/C93,2)</f>
        <v>1</v>
      </c>
    </row>
    <row r="94" spans="1:26" x14ac:dyDescent="0.2">
      <c r="A94" t="s">
        <v>10</v>
      </c>
      <c r="B94">
        <v>24753</v>
      </c>
      <c r="C94">
        <v>25336.999599999999</v>
      </c>
      <c r="D94">
        <v>27139</v>
      </c>
      <c r="E94">
        <v>26433</v>
      </c>
      <c r="F94">
        <v>-1</v>
      </c>
      <c r="G94">
        <v>27127</v>
      </c>
      <c r="H94" t="s">
        <v>28</v>
      </c>
      <c r="I94">
        <v>-1</v>
      </c>
      <c r="J94">
        <v>-1</v>
      </c>
      <c r="K94">
        <v>27272</v>
      </c>
      <c r="L94">
        <v>-1</v>
      </c>
      <c r="O94" t="s">
        <v>10</v>
      </c>
      <c r="P94">
        <f t="shared" si="5"/>
        <v>0.98</v>
      </c>
      <c r="Q94">
        <v>1</v>
      </c>
      <c r="R94">
        <f>ROUND(D94/C94,2)</f>
        <v>1.07</v>
      </c>
    </row>
    <row r="98" spans="1:26" x14ac:dyDescent="0.2">
      <c r="A98" t="s">
        <v>25</v>
      </c>
      <c r="B98" t="s">
        <v>11</v>
      </c>
      <c r="D98" t="s">
        <v>14</v>
      </c>
      <c r="E98" t="s">
        <v>15</v>
      </c>
      <c r="M98" s="1"/>
      <c r="O98" t="s">
        <v>25</v>
      </c>
      <c r="P98" s="5" t="s">
        <v>11</v>
      </c>
      <c r="Q98" s="5"/>
      <c r="R98" t="s">
        <v>14</v>
      </c>
      <c r="S98" s="5" t="s">
        <v>15</v>
      </c>
      <c r="T98" s="5"/>
      <c r="U98" s="5"/>
      <c r="V98" s="5"/>
      <c r="W98" s="5"/>
      <c r="X98" s="5"/>
      <c r="Y98" s="5"/>
      <c r="Z98" s="5"/>
    </row>
    <row r="99" spans="1:26" x14ac:dyDescent="0.2">
      <c r="B99" t="s">
        <v>12</v>
      </c>
      <c r="C99" t="s">
        <v>13</v>
      </c>
      <c r="E99">
        <v>0.9</v>
      </c>
      <c r="I99">
        <v>0.6</v>
      </c>
      <c r="M99" s="1"/>
      <c r="P99" t="s">
        <v>12</v>
      </c>
      <c r="Q99" t="s">
        <v>13</v>
      </c>
      <c r="S99" s="5">
        <v>0.9</v>
      </c>
      <c r="T99" s="5"/>
      <c r="U99" s="5"/>
      <c r="V99" s="5"/>
      <c r="W99" s="5">
        <v>0.6</v>
      </c>
      <c r="X99" s="5"/>
      <c r="Y99" s="5"/>
      <c r="Z99" s="5"/>
    </row>
    <row r="100" spans="1:26" x14ac:dyDescent="0.2">
      <c r="E100" t="s">
        <v>16</v>
      </c>
      <c r="F100" t="s">
        <v>17</v>
      </c>
      <c r="G100" t="s">
        <v>19</v>
      </c>
      <c r="H100" t="s">
        <v>20</v>
      </c>
      <c r="I100" t="s">
        <v>16</v>
      </c>
      <c r="J100" t="s">
        <v>17</v>
      </c>
      <c r="K100" t="s">
        <v>19</v>
      </c>
      <c r="L100" t="s">
        <v>20</v>
      </c>
      <c r="S100" t="s">
        <v>16</v>
      </c>
      <c r="T100" t="s">
        <v>17</v>
      </c>
      <c r="U100" t="s">
        <v>19</v>
      </c>
      <c r="V100" t="s">
        <v>20</v>
      </c>
      <c r="W100" t="s">
        <v>16</v>
      </c>
      <c r="X100" t="s">
        <v>17</v>
      </c>
      <c r="Y100" t="s">
        <v>19</v>
      </c>
      <c r="Z100" t="s">
        <v>20</v>
      </c>
    </row>
    <row r="101" spans="1:26" x14ac:dyDescent="0.2">
      <c r="A101" t="s">
        <v>0</v>
      </c>
      <c r="O101" t="s">
        <v>0</v>
      </c>
    </row>
    <row r="102" spans="1:26" x14ac:dyDescent="0.2">
      <c r="A102" t="s">
        <v>1</v>
      </c>
      <c r="B102">
        <v>0</v>
      </c>
      <c r="C102">
        <v>0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O102" t="s">
        <v>1</v>
      </c>
      <c r="P102">
        <v>1</v>
      </c>
      <c r="Q102">
        <v>1</v>
      </c>
      <c r="R102" t="s">
        <v>28</v>
      </c>
    </row>
    <row r="103" spans="1:26" x14ac:dyDescent="0.2">
      <c r="A103" t="s">
        <v>2</v>
      </c>
      <c r="B103">
        <v>6.81</v>
      </c>
      <c r="C103">
        <v>6.93</v>
      </c>
      <c r="D103">
        <v>4.2</v>
      </c>
      <c r="E103">
        <v>6.5</v>
      </c>
      <c r="F103">
        <v>7.29</v>
      </c>
      <c r="G103">
        <v>7</v>
      </c>
      <c r="H103">
        <v>1.82</v>
      </c>
      <c r="I103">
        <v>7.17</v>
      </c>
      <c r="J103">
        <v>7.04</v>
      </c>
      <c r="K103">
        <v>1.88</v>
      </c>
      <c r="L103">
        <v>6.84</v>
      </c>
      <c r="O103" t="s">
        <v>2</v>
      </c>
      <c r="P103">
        <f>ROUND(B103/C103,2)</f>
        <v>0.98</v>
      </c>
      <c r="Q103">
        <v>1</v>
      </c>
      <c r="R103">
        <f>ROUND(D103/C103,2)</f>
        <v>0.61</v>
      </c>
    </row>
    <row r="104" spans="1:26" x14ac:dyDescent="0.2">
      <c r="A104" t="s">
        <v>3</v>
      </c>
      <c r="B104">
        <v>2.93</v>
      </c>
      <c r="C104">
        <v>1.72</v>
      </c>
      <c r="D104">
        <v>1.04</v>
      </c>
      <c r="E104">
        <v>1.62</v>
      </c>
      <c r="F104">
        <v>2.0699999999999998</v>
      </c>
      <c r="G104">
        <v>1.63</v>
      </c>
      <c r="H104">
        <v>1.62</v>
      </c>
      <c r="I104">
        <v>3.14</v>
      </c>
      <c r="J104">
        <v>2.56</v>
      </c>
      <c r="K104">
        <v>1.56</v>
      </c>
      <c r="L104">
        <v>3.09</v>
      </c>
      <c r="O104" t="s">
        <v>3</v>
      </c>
      <c r="P104">
        <f>ROUND(B104/C104,2)</f>
        <v>1.7</v>
      </c>
      <c r="Q104">
        <v>1</v>
      </c>
      <c r="R104">
        <f>ROUND(D104/C104,2)</f>
        <v>0.6</v>
      </c>
    </row>
    <row r="105" spans="1:26" x14ac:dyDescent="0.2">
      <c r="A105" t="s">
        <v>4</v>
      </c>
      <c r="B105">
        <v>0</v>
      </c>
      <c r="C105">
        <v>0</v>
      </c>
      <c r="D105">
        <v>7.61</v>
      </c>
      <c r="E105">
        <v>6.66</v>
      </c>
      <c r="F105">
        <v>12.7</v>
      </c>
      <c r="G105">
        <v>5.33</v>
      </c>
      <c r="H105">
        <v>7.61</v>
      </c>
      <c r="I105">
        <v>7.61</v>
      </c>
      <c r="J105">
        <v>12.7</v>
      </c>
      <c r="K105">
        <v>5.19</v>
      </c>
      <c r="L105">
        <v>7.61</v>
      </c>
      <c r="O105" t="s">
        <v>4</v>
      </c>
      <c r="P105">
        <v>1</v>
      </c>
      <c r="Q105">
        <v>1</v>
      </c>
      <c r="R105">
        <v>1</v>
      </c>
    </row>
    <row r="106" spans="1:26" x14ac:dyDescent="0.2">
      <c r="A106" t="s">
        <v>5</v>
      </c>
      <c r="B106">
        <v>4.09</v>
      </c>
      <c r="C106">
        <v>3.81</v>
      </c>
      <c r="D106">
        <v>7.14</v>
      </c>
      <c r="E106">
        <v>9.11</v>
      </c>
      <c r="F106">
        <v>9.64</v>
      </c>
      <c r="G106">
        <v>8.5399999999999991</v>
      </c>
      <c r="H106">
        <v>8.5</v>
      </c>
      <c r="I106">
        <v>4.07</v>
      </c>
      <c r="J106">
        <v>9.44</v>
      </c>
      <c r="K106">
        <v>9.34</v>
      </c>
      <c r="L106">
        <v>8.98</v>
      </c>
      <c r="O106" t="s">
        <v>5</v>
      </c>
      <c r="P106">
        <f t="shared" ref="P106:P111" si="6">ROUND(B106/C106,2)</f>
        <v>1.07</v>
      </c>
      <c r="Q106">
        <v>1</v>
      </c>
      <c r="R106">
        <f>ROUND(D106/C106,2)</f>
        <v>1.87</v>
      </c>
    </row>
    <row r="107" spans="1:26" x14ac:dyDescent="0.2">
      <c r="A107" t="s">
        <v>6</v>
      </c>
      <c r="B107">
        <v>8.0399999999999991</v>
      </c>
      <c r="C107">
        <v>8.44</v>
      </c>
      <c r="D107" t="s">
        <v>28</v>
      </c>
      <c r="E107">
        <v>-1</v>
      </c>
      <c r="F107">
        <v>8.2799999999999994</v>
      </c>
      <c r="G107">
        <v>7.8</v>
      </c>
      <c r="H107">
        <v>-1</v>
      </c>
      <c r="I107">
        <v>-1</v>
      </c>
      <c r="J107">
        <v>8.25</v>
      </c>
      <c r="K107">
        <v>7.69</v>
      </c>
      <c r="L107">
        <v>7.77</v>
      </c>
      <c r="O107" t="s">
        <v>6</v>
      </c>
      <c r="P107">
        <f t="shared" si="6"/>
        <v>0.95</v>
      </c>
      <c r="Q107">
        <v>1</v>
      </c>
      <c r="R107" t="s">
        <v>28</v>
      </c>
    </row>
    <row r="108" spans="1:26" x14ac:dyDescent="0.2">
      <c r="A108" t="s">
        <v>7</v>
      </c>
      <c r="B108">
        <v>8.36</v>
      </c>
      <c r="C108">
        <v>8.4499999999999993</v>
      </c>
      <c r="D108" t="s">
        <v>28</v>
      </c>
      <c r="E108">
        <v>-1</v>
      </c>
      <c r="F108">
        <v>8.74</v>
      </c>
      <c r="G108">
        <v>8.2799999999999994</v>
      </c>
      <c r="H108">
        <v>-1</v>
      </c>
      <c r="I108">
        <v>-1</v>
      </c>
      <c r="J108">
        <v>14.5</v>
      </c>
      <c r="K108">
        <v>8.5399999999999991</v>
      </c>
      <c r="L108">
        <v>8.6199999999999992</v>
      </c>
      <c r="O108" t="s">
        <v>7</v>
      </c>
      <c r="P108">
        <f t="shared" si="6"/>
        <v>0.99</v>
      </c>
      <c r="Q108">
        <v>1</v>
      </c>
      <c r="R108" t="s">
        <v>28</v>
      </c>
    </row>
    <row r="109" spans="1:26" x14ac:dyDescent="0.2">
      <c r="A109" t="s">
        <v>8</v>
      </c>
      <c r="B109">
        <v>3.47</v>
      </c>
      <c r="C109">
        <v>3.38</v>
      </c>
      <c r="D109">
        <v>3.22</v>
      </c>
      <c r="E109">
        <v>3.17</v>
      </c>
      <c r="F109">
        <v>5.58</v>
      </c>
      <c r="G109">
        <v>3.21</v>
      </c>
      <c r="H109">
        <v>3.17</v>
      </c>
      <c r="I109">
        <v>5.76</v>
      </c>
      <c r="J109">
        <v>5.6</v>
      </c>
      <c r="K109">
        <v>4.92</v>
      </c>
      <c r="L109">
        <v>5.29</v>
      </c>
      <c r="O109" t="s">
        <v>8</v>
      </c>
      <c r="P109">
        <f t="shared" si="6"/>
        <v>1.03</v>
      </c>
      <c r="Q109">
        <v>1</v>
      </c>
      <c r="R109">
        <f>ROUND(D109/C109,2)</f>
        <v>0.95</v>
      </c>
    </row>
    <row r="110" spans="1:26" x14ac:dyDescent="0.2">
      <c r="A110" t="s">
        <v>9</v>
      </c>
      <c r="B110">
        <v>3.67</v>
      </c>
      <c r="C110">
        <v>3.44</v>
      </c>
      <c r="D110">
        <v>3.71</v>
      </c>
      <c r="E110">
        <v>3.23</v>
      </c>
      <c r="F110">
        <v>4.0599999999999996</v>
      </c>
      <c r="G110">
        <v>3.41</v>
      </c>
      <c r="H110">
        <v>2.85</v>
      </c>
      <c r="I110">
        <v>3.59</v>
      </c>
      <c r="J110">
        <v>4.0599999999999996</v>
      </c>
      <c r="K110">
        <v>3.22</v>
      </c>
      <c r="L110">
        <v>3.31</v>
      </c>
      <c r="O110" t="s">
        <v>9</v>
      </c>
      <c r="P110">
        <f t="shared" si="6"/>
        <v>1.07</v>
      </c>
      <c r="Q110">
        <v>1</v>
      </c>
      <c r="R110">
        <f>ROUND(D110/C110,2)</f>
        <v>1.08</v>
      </c>
    </row>
    <row r="111" spans="1:26" x14ac:dyDescent="0.2">
      <c r="A111" t="s">
        <v>10</v>
      </c>
      <c r="B111">
        <v>4.5199999999999996</v>
      </c>
      <c r="C111">
        <v>6.72</v>
      </c>
      <c r="D111">
        <v>9.33</v>
      </c>
      <c r="E111">
        <v>10.6</v>
      </c>
      <c r="F111">
        <v>-1</v>
      </c>
      <c r="G111">
        <v>9.6300000000000008</v>
      </c>
      <c r="H111" t="s">
        <v>28</v>
      </c>
      <c r="I111">
        <v>-1</v>
      </c>
      <c r="J111">
        <v>-1</v>
      </c>
      <c r="K111">
        <v>11.4</v>
      </c>
      <c r="L111" t="s">
        <v>28</v>
      </c>
      <c r="O111" t="s">
        <v>10</v>
      </c>
      <c r="P111">
        <f t="shared" si="6"/>
        <v>0.67</v>
      </c>
      <c r="Q111">
        <v>1</v>
      </c>
      <c r="R111">
        <f>ROUND(D111/C111,2)</f>
        <v>1.39</v>
      </c>
    </row>
    <row r="117" spans="1:4" x14ac:dyDescent="0.2">
      <c r="A117" t="s">
        <v>33</v>
      </c>
      <c r="B117" t="s">
        <v>34</v>
      </c>
      <c r="C117" t="s">
        <v>35</v>
      </c>
    </row>
    <row r="119" spans="1:4" x14ac:dyDescent="0.2">
      <c r="A119" t="s">
        <v>0</v>
      </c>
    </row>
    <row r="120" spans="1:4" x14ac:dyDescent="0.2">
      <c r="A120" t="s">
        <v>1</v>
      </c>
      <c r="B120">
        <v>982</v>
      </c>
      <c r="C120">
        <v>982</v>
      </c>
      <c r="D120">
        <f>C120/B120</f>
        <v>1</v>
      </c>
    </row>
    <row r="121" spans="1:4" x14ac:dyDescent="0.2">
      <c r="A121" t="s">
        <v>2</v>
      </c>
      <c r="B121">
        <v>12847</v>
      </c>
      <c r="C121">
        <v>9867.9999640000005</v>
      </c>
      <c r="D121">
        <f t="shared" ref="D121:D129" si="7">C121/B121</f>
        <v>0.76811706733089447</v>
      </c>
    </row>
    <row r="122" spans="1:4" x14ac:dyDescent="0.2">
      <c r="A122" t="s">
        <v>3</v>
      </c>
      <c r="B122">
        <v>11324</v>
      </c>
      <c r="C122">
        <v>10209.99893</v>
      </c>
      <c r="D122">
        <f t="shared" si="7"/>
        <v>0.90162477304839272</v>
      </c>
    </row>
    <row r="123" spans="1:4" x14ac:dyDescent="0.2">
      <c r="A123" t="s">
        <v>4</v>
      </c>
      <c r="B123">
        <v>5079</v>
      </c>
      <c r="C123">
        <v>4914</v>
      </c>
      <c r="D123">
        <f t="shared" si="7"/>
        <v>0.96751329001772002</v>
      </c>
    </row>
    <row r="124" spans="1:4" x14ac:dyDescent="0.2">
      <c r="A124" t="s">
        <v>5</v>
      </c>
      <c r="B124">
        <v>24703</v>
      </c>
      <c r="C124">
        <v>22056.999980000001</v>
      </c>
      <c r="D124">
        <f t="shared" si="7"/>
        <v>0.89288750273246165</v>
      </c>
    </row>
    <row r="125" spans="1:4" x14ac:dyDescent="0.2">
      <c r="A125" t="s">
        <v>6</v>
      </c>
      <c r="B125">
        <v>15780</v>
      </c>
      <c r="C125">
        <v>14563.999610000001</v>
      </c>
      <c r="D125">
        <f t="shared" si="7"/>
        <v>0.92294040621039297</v>
      </c>
    </row>
    <row r="126" spans="1:4" x14ac:dyDescent="0.2">
      <c r="A126" t="s">
        <v>7</v>
      </c>
      <c r="B126">
        <v>15115</v>
      </c>
      <c r="C126">
        <v>13982.999229999999</v>
      </c>
      <c r="D126">
        <f t="shared" si="7"/>
        <v>0.92510745815415152</v>
      </c>
    </row>
    <row r="127" spans="1:4" x14ac:dyDescent="0.2">
      <c r="A127" t="s">
        <v>8</v>
      </c>
      <c r="B127">
        <v>11211</v>
      </c>
      <c r="C127">
        <v>9770.9998959999994</v>
      </c>
      <c r="D127">
        <f t="shared" si="7"/>
        <v>0.87155471376326821</v>
      </c>
    </row>
    <row r="128" spans="1:4" x14ac:dyDescent="0.2">
      <c r="A128" t="s">
        <v>9</v>
      </c>
      <c r="B128">
        <v>11236</v>
      </c>
      <c r="C128">
        <v>8760.9999779999998</v>
      </c>
      <c r="D128">
        <f t="shared" si="7"/>
        <v>0.77972587913848346</v>
      </c>
    </row>
    <row r="129" spans="1:4" x14ac:dyDescent="0.2">
      <c r="A129" t="s">
        <v>10</v>
      </c>
      <c r="B129">
        <v>33572</v>
      </c>
      <c r="C129">
        <v>25336.999599999999</v>
      </c>
      <c r="D129">
        <f t="shared" si="7"/>
        <v>0.75470629095674968</v>
      </c>
    </row>
  </sheetData>
  <mergeCells count="37">
    <mergeCell ref="P98:Q98"/>
    <mergeCell ref="S98:Z98"/>
    <mergeCell ref="S99:V99"/>
    <mergeCell ref="W99:Z99"/>
    <mergeCell ref="M4:N4"/>
    <mergeCell ref="S61:V61"/>
    <mergeCell ref="W61:Z61"/>
    <mergeCell ref="P81:Q81"/>
    <mergeCell ref="S81:Z81"/>
    <mergeCell ref="S82:V82"/>
    <mergeCell ref="W82:Z82"/>
    <mergeCell ref="S26:V26"/>
    <mergeCell ref="W26:Z26"/>
    <mergeCell ref="P42:Q42"/>
    <mergeCell ref="S42:Z42"/>
    <mergeCell ref="S43:V43"/>
    <mergeCell ref="O1:Z1"/>
    <mergeCell ref="P4:Q4"/>
    <mergeCell ref="S4:Z4"/>
    <mergeCell ref="S5:V5"/>
    <mergeCell ref="W5:Z5"/>
    <mergeCell ref="A1:L1"/>
    <mergeCell ref="B25:C25"/>
    <mergeCell ref="B42:C42"/>
    <mergeCell ref="E42:L42"/>
    <mergeCell ref="B4:C4"/>
    <mergeCell ref="E4:L4"/>
    <mergeCell ref="E5:H5"/>
    <mergeCell ref="I5:L5"/>
    <mergeCell ref="O58:Z58"/>
    <mergeCell ref="P60:Q60"/>
    <mergeCell ref="S60:Z60"/>
    <mergeCell ref="E43:H43"/>
    <mergeCell ref="I43:L43"/>
    <mergeCell ref="W43:Z43"/>
    <mergeCell ref="P25:Q25"/>
    <mergeCell ref="S25:Z2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0250704435366645</dc:creator>
  <cp:lastModifiedBy>TU-Pseudonym 0250704435366645</cp:lastModifiedBy>
  <dcterms:created xsi:type="dcterms:W3CDTF">2024-03-29T09:46:04Z</dcterms:created>
  <dcterms:modified xsi:type="dcterms:W3CDTF">2024-04-06T10:28:15Z</dcterms:modified>
</cp:coreProperties>
</file>