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e30ea445c4cf45e/Corporativo/I2A2/Dados para Treinamento/"/>
    </mc:Choice>
  </mc:AlternateContent>
  <xr:revisionPtr revIDLastSave="0" documentId="8_{3FA13B09-849D-4D7D-BB69-A9DD14047562}" xr6:coauthVersionLast="47" xr6:coauthVersionMax="47" xr10:uidLastSave="{00000000-0000-0000-0000-000000000000}"/>
  <bookViews>
    <workbookView xWindow="0" yWindow="0" windowWidth="23040" windowHeight="8940" xr2:uid="{104EDFC2-6C8C-480B-9353-64BC4CBF27D3}"/>
  </bookViews>
  <sheets>
    <sheet name="TABELA DINAMICA" sheetId="2" r:id="rId1"/>
    <sheet name="DADOS INFORMADOS" sheetId="1" r:id="rId2"/>
  </sheets>
  <calcPr calcId="191028"/>
  <pivotCaches>
    <pivotCache cacheId="16197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1" i="1" l="1"/>
  <c r="J20" i="1"/>
  <c r="C20" i="1"/>
  <c r="D20" i="1"/>
  <c r="E20" i="1"/>
  <c r="B20" i="1"/>
  <c r="B21" i="1"/>
  <c r="C21" i="1"/>
  <c r="D21" i="1"/>
  <c r="E21" i="1"/>
  <c r="F21" i="1"/>
  <c r="G21" i="1"/>
  <c r="H21" i="1"/>
  <c r="I21" i="1"/>
  <c r="F20" i="1"/>
  <c r="G20" i="1"/>
  <c r="H20" i="1"/>
  <c r="I20" i="1"/>
  <c r="C23" i="1" l="1"/>
  <c r="D23" i="1"/>
  <c r="E23" i="1"/>
  <c r="F23" i="1"/>
  <c r="G23" i="1"/>
  <c r="H23" i="1"/>
  <c r="I23" i="1"/>
  <c r="B23" i="1"/>
  <c r="B24" i="1"/>
  <c r="C24" i="1"/>
  <c r="D24" i="1"/>
  <c r="E24" i="1"/>
  <c r="F24" i="1"/>
  <c r="G24" i="1"/>
  <c r="H24" i="1"/>
  <c r="I24" i="1"/>
</calcChain>
</file>

<file path=xl/sharedStrings.xml><?xml version="1.0" encoding="utf-8"?>
<sst xmlns="http://schemas.openxmlformats.org/spreadsheetml/2006/main" count="30" uniqueCount="29">
  <si>
    <t>Média de V1</t>
  </si>
  <si>
    <t>Média de V2</t>
  </si>
  <si>
    <t>Média de V3</t>
  </si>
  <si>
    <t>Média de V4</t>
  </si>
  <si>
    <t>Média de V5</t>
  </si>
  <si>
    <t>Média de V6</t>
  </si>
  <si>
    <t>Média de V7</t>
  </si>
  <si>
    <t>Média de V8</t>
  </si>
  <si>
    <t>DesvPad de V1</t>
  </si>
  <si>
    <t>DesvPad de V2</t>
  </si>
  <si>
    <t>DesvPad de V3</t>
  </si>
  <si>
    <t>DesvPad de V4</t>
  </si>
  <si>
    <t>DesvPad de V5</t>
  </si>
  <si>
    <t>DesvPad de V6</t>
  </si>
  <si>
    <t>DesvPad de V7</t>
  </si>
  <si>
    <t>DesvPad de V8</t>
  </si>
  <si>
    <t>Seq</t>
  </si>
  <si>
    <t>V1</t>
  </si>
  <si>
    <t>V2</t>
  </si>
  <si>
    <t>V3</t>
  </si>
  <si>
    <t>V4</t>
  </si>
  <si>
    <t>V5</t>
  </si>
  <si>
    <t>V6</t>
  </si>
  <si>
    <t>V7</t>
  </si>
  <si>
    <t>V8</t>
  </si>
  <si>
    <t>MÉDIA</t>
  </si>
  <si>
    <t xml:space="preserve">MÉDIA </t>
  </si>
  <si>
    <t>DESVIO PADRÃO</t>
  </si>
  <si>
    <t>DIFERENÇA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</si>
</sst>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2" fontId="0" fillId="0" borderId="0" xfId="0" applyNumberFormat="1"/>
    <xf numFmtId="0" fontId="0" fillId="0" borderId="2" xfId="0" applyBorder="1"/>
    <xf numFmtId="2" fontId="0" fillId="0" borderId="2" xfId="0" applyNumberFormat="1" applyBorder="1"/>
    <xf numFmtId="0" fontId="0" fillId="2" borderId="1" xfId="0" applyFill="1" applyBorder="1"/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/>
    <xf numFmtId="2" fontId="0" fillId="0" borderId="3" xfId="0" applyNumberFormat="1" applyBorder="1"/>
    <xf numFmtId="0" fontId="2" fillId="3" borderId="2" xfId="0" applyFont="1" applyFill="1" applyBorder="1" applyAlignment="1">
      <alignment horizontal="center"/>
    </xf>
    <xf numFmtId="2" fontId="0" fillId="3" borderId="2" xfId="0" applyNumberFormat="1" applyFill="1" applyBorder="1"/>
    <xf numFmtId="2" fontId="1" fillId="4" borderId="4" xfId="0" applyNumberFormat="1" applyFont="1" applyFill="1" applyBorder="1"/>
    <xf numFmtId="2" fontId="1" fillId="4" borderId="5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348.912306018516" createdVersion="8" refreshedVersion="8" minRefreshableVersion="3" recordCount="17" xr:uid="{8A0D7864-3C48-49D0-AEE8-F6E1ED96B6D5}">
  <cacheSource type="worksheet">
    <worksheetSource ref="B1:I18" sheet="DADOS INFORMADOS"/>
  </cacheSource>
  <cacheFields count="8">
    <cacheField name="V1" numFmtId="0">
      <sharedItems containsSemiMixedTypes="0" containsString="0" containsNumber="1" containsInteger="1" minValue="54" maxValue="1472"/>
    </cacheField>
    <cacheField name="V2" numFmtId="0">
      <sharedItems containsSemiMixedTypes="0" containsString="0" containsNumber="1" containsInteger="1" minValue="64" maxValue="1582"/>
    </cacheField>
    <cacheField name="V3" numFmtId="0">
      <sharedItems containsSemiMixedTypes="0" containsString="0" containsNumber="1" containsInteger="1" minValue="41" maxValue="1506"/>
    </cacheField>
    <cacheField name="V4" numFmtId="0">
      <sharedItems containsSemiMixedTypes="0" containsString="0" containsNumber="1" containsInteger="1" minValue="53" maxValue="1572"/>
    </cacheField>
    <cacheField name="V5" numFmtId="0">
      <sharedItems containsSemiMixedTypes="0" containsString="0" containsNumber="1" containsInteger="1" minValue="55" maxValue="1734"/>
    </cacheField>
    <cacheField name="V6" numFmtId="0">
      <sharedItems containsSemiMixedTypes="0" containsString="0" containsNumber="1" containsInteger="1" minValue="63" maxValue="1597"/>
    </cacheField>
    <cacheField name="V7" numFmtId="0">
      <sharedItems containsSemiMixedTypes="0" containsString="0" containsNumber="1" containsInteger="1" minValue="59" maxValue="1323"/>
    </cacheField>
    <cacheField name="V8" numFmtId="0">
      <sharedItems containsSemiMixedTypes="0" containsString="0" containsNumber="1" containsInteger="1" minValue="58" maxValue="168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">
  <r>
    <n v="375"/>
    <n v="475"/>
    <n v="135"/>
    <n v="458"/>
    <n v="509"/>
    <n v="469"/>
    <n v="336"/>
    <n v="492"/>
  </r>
  <r>
    <n v="57"/>
    <n v="73"/>
    <n v="47"/>
    <n v="53"/>
    <n v="63"/>
    <n v="63"/>
    <n v="62"/>
    <n v="58"/>
  </r>
  <r>
    <n v="245"/>
    <n v="227"/>
    <n v="267"/>
    <n v="242"/>
    <n v="271"/>
    <n v="268"/>
    <n v="219"/>
    <n v="286"/>
  </r>
  <r>
    <n v="1472"/>
    <n v="1582"/>
    <n v="1494"/>
    <n v="1462"/>
    <n v="1613"/>
    <n v="1490"/>
    <n v="1323"/>
    <n v="1493"/>
  </r>
  <r>
    <n v="105"/>
    <n v="103"/>
    <n v="66"/>
    <n v="103"/>
    <n v="118"/>
    <n v="101"/>
    <n v="98"/>
    <n v="118"/>
  </r>
  <r>
    <n v="54"/>
    <n v="64"/>
    <n v="41"/>
    <n v="62"/>
    <n v="55"/>
    <n v="63"/>
    <n v="59"/>
    <n v="59"/>
  </r>
  <r>
    <n v="193"/>
    <n v="235"/>
    <n v="209"/>
    <n v="184"/>
    <n v="207"/>
    <n v="223"/>
    <n v="172"/>
    <n v="156"/>
  </r>
  <r>
    <n v="147"/>
    <n v="160"/>
    <n v="93"/>
    <n v="122"/>
    <n v="139"/>
    <n v="152"/>
    <n v="130"/>
    <n v="101"/>
  </r>
  <r>
    <n v="1102"/>
    <n v="1137"/>
    <n v="674"/>
    <n v="957"/>
    <n v="1058"/>
    <n v="1098"/>
    <n v="990"/>
    <n v="878"/>
  </r>
  <r>
    <n v="720"/>
    <n v="874"/>
    <n v="1033"/>
    <n v="566"/>
    <n v="628"/>
    <n v="706"/>
    <n v="646"/>
    <n v="320"/>
  </r>
  <r>
    <n v="253"/>
    <n v="265"/>
    <n v="143"/>
    <n v="171"/>
    <n v="193"/>
    <n v="247"/>
    <n v="226"/>
    <n v="99"/>
  </r>
  <r>
    <n v="685"/>
    <n v="803"/>
    <n v="586"/>
    <n v="750"/>
    <n v="830"/>
    <n v="699"/>
    <n v="615"/>
    <n v="777"/>
  </r>
  <r>
    <n v="488"/>
    <n v="570"/>
    <n v="355"/>
    <n v="418"/>
    <n v="465"/>
    <n v="467"/>
    <n v="437"/>
    <n v="313"/>
  </r>
  <r>
    <n v="198"/>
    <n v="203"/>
    <n v="187"/>
    <n v="220"/>
    <n v="247"/>
    <n v="209"/>
    <n v="176"/>
    <n v="204"/>
  </r>
  <r>
    <n v="360"/>
    <n v="365"/>
    <n v="334"/>
    <n v="337"/>
    <n v="376"/>
    <n v="363"/>
    <n v="322"/>
    <n v="348"/>
  </r>
  <r>
    <n v="1374"/>
    <n v="1256"/>
    <n v="1506"/>
    <n v="1572"/>
    <n v="1734"/>
    <n v="1597"/>
    <n v="1235"/>
    <n v="1684"/>
  </r>
  <r>
    <n v="156"/>
    <n v="175"/>
    <n v="139"/>
    <n v="147"/>
    <n v="167"/>
    <n v="164"/>
    <n v="138"/>
    <n v="17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6A8B7D-6D6B-4E90-8C69-520CC4F1D61D}" name="Tabela dinâmica3" cacheId="1619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>
  <location ref="A5:H6" firstHeaderRow="0" firstDataRow="1" firstDataCol="0"/>
  <pivotFields count="8"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</pivotFields>
  <rowItems count="1">
    <i/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name="DesvPad de V1" fld="0" subtotal="stdDev" baseField="0" baseItem="0" numFmtId="2"/>
    <dataField name="DesvPad de V2" fld="1" subtotal="stdDev" baseField="0" baseItem="0"/>
    <dataField name="DesvPad de V3" fld="2" subtotal="stdDev" baseField="0" baseItem="0"/>
    <dataField name="DesvPad de V4" fld="3" subtotal="stdDev" baseField="0" baseItem="0"/>
    <dataField name="DesvPad de V5" fld="4" subtotal="stdDev" baseField="0" baseItem="0"/>
    <dataField name="DesvPad de V6" fld="5" subtotal="stdDev" baseField="0" baseItem="0"/>
    <dataField name="DesvPad de V7" fld="6" subtotal="stdDev" baseField="0" baseItem="0"/>
    <dataField name="DesvPad de V8" fld="7" subtotal="stdDev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F42649-96AA-4081-9EAA-31FA740B12CE}" name="Tabela dinâmica2" cacheId="1619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>
  <location ref="A3:H4" firstHeaderRow="0" firstDataRow="1" firstDataCol="0"/>
  <pivotFields count="8"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</pivotFields>
  <rowItems count="1">
    <i/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name="Média de V1" fld="0" subtotal="average" baseField="0" baseItem="0" numFmtId="2"/>
    <dataField name="Média de V2" fld="1" subtotal="average" baseField="0" baseItem="0"/>
    <dataField name="Média de V3" fld="2" subtotal="average" baseField="0" baseItem="0"/>
    <dataField name="Média de V4" fld="3" subtotal="average" baseField="0" baseItem="0"/>
    <dataField name="Média de V5" fld="4" subtotal="average" baseField="0" baseItem="0"/>
    <dataField name="Média de V6" fld="5" subtotal="average" baseField="0" baseItem="0"/>
    <dataField name="Média de V7" fld="6" subtotal="average" baseField="0" baseItem="0"/>
    <dataField name="Média de V8" fld="7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41957-FFC1-4F9E-8336-A3B654B0D631}">
  <dimension ref="A3:H6"/>
  <sheetViews>
    <sheetView tabSelected="1" workbookViewId="0">
      <selection activeCell="A4" sqref="A4:H4"/>
    </sheetView>
  </sheetViews>
  <sheetFormatPr defaultRowHeight="15"/>
  <cols>
    <col min="1" max="8" width="14.42578125" bestFit="1" customWidth="1"/>
  </cols>
  <sheetData>
    <row r="3" spans="1:8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</row>
    <row r="4" spans="1:8">
      <c r="A4" s="2">
        <v>469.64705882352939</v>
      </c>
      <c r="B4" s="2">
        <v>503.94117647058823</v>
      </c>
      <c r="C4" s="2">
        <v>429.94117647058823</v>
      </c>
      <c r="D4" s="2">
        <v>460.23529411764707</v>
      </c>
      <c r="E4" s="2">
        <v>510.1764705882353</v>
      </c>
      <c r="F4" s="2">
        <v>492.88235294117646</v>
      </c>
      <c r="G4" s="2">
        <v>422.58823529411762</v>
      </c>
      <c r="H4" s="2">
        <v>444.47058823529414</v>
      </c>
    </row>
    <row r="5" spans="1:8">
      <c r="A5" t="s">
        <v>8</v>
      </c>
      <c r="B5" t="s">
        <v>9</v>
      </c>
      <c r="C5" t="s">
        <v>10</v>
      </c>
      <c r="D5" t="s">
        <v>11</v>
      </c>
      <c r="E5" t="s">
        <v>12</v>
      </c>
      <c r="F5" t="s">
        <v>13</v>
      </c>
      <c r="G5" t="s">
        <v>14</v>
      </c>
      <c r="H5" t="s">
        <v>15</v>
      </c>
    </row>
    <row r="6" spans="1:8">
      <c r="A6" s="2">
        <v>452.70146636283255</v>
      </c>
      <c r="B6" s="2">
        <v>463.85928235137152</v>
      </c>
      <c r="C6" s="2">
        <v>479.89601355244594</v>
      </c>
      <c r="D6" s="2">
        <v>469.59590732508582</v>
      </c>
      <c r="E6" s="2">
        <v>517.552561979713</v>
      </c>
      <c r="F6" s="2">
        <v>480.72144771594873</v>
      </c>
      <c r="G6" s="2">
        <v>405.84326697992805</v>
      </c>
      <c r="H6" s="2">
        <v>491.30274750491918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73A9E-0DA9-4844-B3F5-0E2F0E2C9208}">
  <dimension ref="A1:J25"/>
  <sheetViews>
    <sheetView topLeftCell="A21" workbookViewId="0">
      <selection activeCell="J24" sqref="A1:J24"/>
    </sheetView>
  </sheetViews>
  <sheetFormatPr defaultRowHeight="14.45"/>
  <cols>
    <col min="1" max="1" width="25" customWidth="1"/>
    <col min="10" max="10" width="11.5703125" customWidth="1"/>
  </cols>
  <sheetData>
    <row r="1" spans="1:9" ht="15">
      <c r="A1" s="6" t="s">
        <v>16</v>
      </c>
      <c r="B1" s="6" t="s">
        <v>17</v>
      </c>
      <c r="C1" s="6" t="s">
        <v>18</v>
      </c>
      <c r="D1" s="6" t="s">
        <v>19</v>
      </c>
      <c r="E1" s="6" t="s">
        <v>20</v>
      </c>
      <c r="F1" s="6" t="s">
        <v>21</v>
      </c>
      <c r="G1" s="6" t="s">
        <v>22</v>
      </c>
      <c r="H1" s="6" t="s">
        <v>23</v>
      </c>
      <c r="I1" s="6" t="s">
        <v>24</v>
      </c>
    </row>
    <row r="2" spans="1:9" ht="15">
      <c r="A2" s="7">
        <v>1</v>
      </c>
      <c r="B2" s="1">
        <v>375</v>
      </c>
      <c r="C2" s="1">
        <v>475</v>
      </c>
      <c r="D2" s="1">
        <v>135</v>
      </c>
      <c r="E2" s="1">
        <v>458</v>
      </c>
      <c r="F2" s="1">
        <v>509</v>
      </c>
      <c r="G2" s="1">
        <v>469</v>
      </c>
      <c r="H2" s="1">
        <v>336</v>
      </c>
      <c r="I2" s="1">
        <v>492</v>
      </c>
    </row>
    <row r="3" spans="1:9" ht="15">
      <c r="A3" s="7">
        <v>2</v>
      </c>
      <c r="B3" s="5">
        <v>57</v>
      </c>
      <c r="C3" s="1">
        <v>73</v>
      </c>
      <c r="D3" s="1">
        <v>47</v>
      </c>
      <c r="E3" s="1">
        <v>53</v>
      </c>
      <c r="F3" s="1">
        <v>63</v>
      </c>
      <c r="G3" s="1">
        <v>63</v>
      </c>
      <c r="H3" s="1">
        <v>62</v>
      </c>
      <c r="I3" s="1">
        <v>58</v>
      </c>
    </row>
    <row r="4" spans="1:9" ht="15">
      <c r="A4" s="7">
        <v>3</v>
      </c>
      <c r="B4" s="1">
        <v>245</v>
      </c>
      <c r="C4" s="1">
        <v>227</v>
      </c>
      <c r="D4" s="1">
        <v>267</v>
      </c>
      <c r="E4" s="1">
        <v>242</v>
      </c>
      <c r="F4" s="1">
        <v>271</v>
      </c>
      <c r="G4" s="1">
        <v>268</v>
      </c>
      <c r="H4" s="1">
        <v>219</v>
      </c>
      <c r="I4" s="1">
        <v>286</v>
      </c>
    </row>
    <row r="5" spans="1:9" ht="15">
      <c r="A5" s="7">
        <v>4</v>
      </c>
      <c r="B5" s="1">
        <v>1472</v>
      </c>
      <c r="C5" s="1">
        <v>1582</v>
      </c>
      <c r="D5" s="1">
        <v>1494</v>
      </c>
      <c r="E5" s="1">
        <v>1462</v>
      </c>
      <c r="F5" s="1">
        <v>1613</v>
      </c>
      <c r="G5" s="1">
        <v>1490</v>
      </c>
      <c r="H5" s="1">
        <v>1323</v>
      </c>
      <c r="I5" s="1">
        <v>1493</v>
      </c>
    </row>
    <row r="6" spans="1:9" ht="15">
      <c r="A6" s="7">
        <v>5</v>
      </c>
      <c r="B6" s="1">
        <v>105</v>
      </c>
      <c r="C6" s="1">
        <v>103</v>
      </c>
      <c r="D6" s="1">
        <v>66</v>
      </c>
      <c r="E6" s="1">
        <v>103</v>
      </c>
      <c r="F6" s="1">
        <v>118</v>
      </c>
      <c r="G6" s="1">
        <v>101</v>
      </c>
      <c r="H6" s="1">
        <v>98</v>
      </c>
      <c r="I6" s="1">
        <v>118</v>
      </c>
    </row>
    <row r="7" spans="1:9" ht="15">
      <c r="A7" s="7">
        <v>6</v>
      </c>
      <c r="B7" s="5">
        <v>54</v>
      </c>
      <c r="C7" s="1">
        <v>64</v>
      </c>
      <c r="D7" s="1">
        <v>41</v>
      </c>
      <c r="E7" s="1">
        <v>62</v>
      </c>
      <c r="F7" s="1">
        <v>55</v>
      </c>
      <c r="G7" s="1">
        <v>63</v>
      </c>
      <c r="H7" s="1">
        <v>59</v>
      </c>
      <c r="I7" s="1">
        <v>59</v>
      </c>
    </row>
    <row r="8" spans="1:9" ht="15">
      <c r="A8" s="7">
        <v>7</v>
      </c>
      <c r="B8" s="1">
        <v>193</v>
      </c>
      <c r="C8" s="1">
        <v>235</v>
      </c>
      <c r="D8" s="1">
        <v>209</v>
      </c>
      <c r="E8" s="1">
        <v>184</v>
      </c>
      <c r="F8" s="1">
        <v>207</v>
      </c>
      <c r="G8" s="1">
        <v>223</v>
      </c>
      <c r="H8" s="1">
        <v>172</v>
      </c>
      <c r="I8" s="1">
        <v>156</v>
      </c>
    </row>
    <row r="9" spans="1:9" ht="15">
      <c r="A9" s="7">
        <v>8</v>
      </c>
      <c r="B9" s="1">
        <v>147</v>
      </c>
      <c r="C9" s="1">
        <v>160</v>
      </c>
      <c r="D9" s="1">
        <v>93</v>
      </c>
      <c r="E9" s="1">
        <v>122</v>
      </c>
      <c r="F9" s="1">
        <v>139</v>
      </c>
      <c r="G9" s="1">
        <v>152</v>
      </c>
      <c r="H9" s="1">
        <v>130</v>
      </c>
      <c r="I9" s="1">
        <v>101</v>
      </c>
    </row>
    <row r="10" spans="1:9" ht="15">
      <c r="A10" s="7">
        <v>9</v>
      </c>
      <c r="B10" s="1">
        <v>1102</v>
      </c>
      <c r="C10" s="1">
        <v>1137</v>
      </c>
      <c r="D10" s="1">
        <v>674</v>
      </c>
      <c r="E10" s="1">
        <v>957</v>
      </c>
      <c r="F10" s="1">
        <v>1058</v>
      </c>
      <c r="G10" s="1">
        <v>1098</v>
      </c>
      <c r="H10" s="1">
        <v>990</v>
      </c>
      <c r="I10" s="1">
        <v>878</v>
      </c>
    </row>
    <row r="11" spans="1:9" ht="15">
      <c r="A11" s="7">
        <v>10</v>
      </c>
      <c r="B11" s="1">
        <v>720</v>
      </c>
      <c r="C11" s="1">
        <v>874</v>
      </c>
      <c r="D11" s="1">
        <v>1033</v>
      </c>
      <c r="E11" s="1">
        <v>566</v>
      </c>
      <c r="F11" s="1">
        <v>628</v>
      </c>
      <c r="G11" s="1">
        <v>706</v>
      </c>
      <c r="H11" s="1">
        <v>646</v>
      </c>
      <c r="I11" s="1">
        <v>320</v>
      </c>
    </row>
    <row r="12" spans="1:9" ht="15">
      <c r="A12" s="7">
        <v>11</v>
      </c>
      <c r="B12" s="1">
        <v>253</v>
      </c>
      <c r="C12" s="1">
        <v>265</v>
      </c>
      <c r="D12" s="1">
        <v>143</v>
      </c>
      <c r="E12" s="1">
        <v>171</v>
      </c>
      <c r="F12" s="1">
        <v>193</v>
      </c>
      <c r="G12" s="1">
        <v>247</v>
      </c>
      <c r="H12" s="1">
        <v>226</v>
      </c>
      <c r="I12" s="1">
        <v>99</v>
      </c>
    </row>
    <row r="13" spans="1:9" ht="15">
      <c r="A13" s="7">
        <v>12</v>
      </c>
      <c r="B13" s="1">
        <v>685</v>
      </c>
      <c r="C13" s="1">
        <v>803</v>
      </c>
      <c r="D13" s="1">
        <v>586</v>
      </c>
      <c r="E13" s="1">
        <v>750</v>
      </c>
      <c r="F13" s="1">
        <v>830</v>
      </c>
      <c r="G13" s="1">
        <v>699</v>
      </c>
      <c r="H13" s="1">
        <v>615</v>
      </c>
      <c r="I13" s="1">
        <v>777</v>
      </c>
    </row>
    <row r="14" spans="1:9" ht="15">
      <c r="A14" s="7">
        <v>13</v>
      </c>
      <c r="B14" s="1">
        <v>488</v>
      </c>
      <c r="C14" s="1">
        <v>570</v>
      </c>
      <c r="D14" s="1">
        <v>355</v>
      </c>
      <c r="E14" s="1">
        <v>418</v>
      </c>
      <c r="F14" s="1">
        <v>465</v>
      </c>
      <c r="G14" s="1">
        <v>467</v>
      </c>
      <c r="H14" s="1">
        <v>437</v>
      </c>
      <c r="I14" s="1">
        <v>313</v>
      </c>
    </row>
    <row r="15" spans="1:9" ht="15">
      <c r="A15" s="7">
        <v>14</v>
      </c>
      <c r="B15" s="1">
        <v>198</v>
      </c>
      <c r="C15" s="1">
        <v>203</v>
      </c>
      <c r="D15" s="1">
        <v>187</v>
      </c>
      <c r="E15" s="1">
        <v>220</v>
      </c>
      <c r="F15" s="1">
        <v>247</v>
      </c>
      <c r="G15" s="1">
        <v>209</v>
      </c>
      <c r="H15" s="1">
        <v>176</v>
      </c>
      <c r="I15" s="1">
        <v>204</v>
      </c>
    </row>
    <row r="16" spans="1:9" ht="15">
      <c r="A16" s="7">
        <v>15</v>
      </c>
      <c r="B16" s="1">
        <v>360</v>
      </c>
      <c r="C16" s="1">
        <v>365</v>
      </c>
      <c r="D16" s="1">
        <v>334</v>
      </c>
      <c r="E16" s="1">
        <v>337</v>
      </c>
      <c r="F16" s="1">
        <v>376</v>
      </c>
      <c r="G16" s="1">
        <v>363</v>
      </c>
      <c r="H16" s="1">
        <v>322</v>
      </c>
      <c r="I16" s="1">
        <v>348</v>
      </c>
    </row>
    <row r="17" spans="1:10" ht="15">
      <c r="A17" s="7">
        <v>16</v>
      </c>
      <c r="B17" s="1">
        <v>1374</v>
      </c>
      <c r="C17" s="1">
        <v>1256</v>
      </c>
      <c r="D17" s="1">
        <v>1506</v>
      </c>
      <c r="E17" s="1">
        <v>1572</v>
      </c>
      <c r="F17" s="1">
        <v>1734</v>
      </c>
      <c r="G17" s="1">
        <v>1597</v>
      </c>
      <c r="H17" s="1">
        <v>1235</v>
      </c>
      <c r="I17" s="1">
        <v>1684</v>
      </c>
    </row>
    <row r="18" spans="1:10" ht="15">
      <c r="A18" s="7">
        <v>17</v>
      </c>
      <c r="B18" s="1">
        <v>156</v>
      </c>
      <c r="C18" s="1">
        <v>175</v>
      </c>
      <c r="D18" s="1">
        <v>139</v>
      </c>
      <c r="E18" s="1">
        <v>147</v>
      </c>
      <c r="F18" s="1">
        <v>167</v>
      </c>
      <c r="G18" s="1">
        <v>164</v>
      </c>
      <c r="H18" s="1">
        <v>138</v>
      </c>
      <c r="I18" s="1">
        <v>170</v>
      </c>
    </row>
    <row r="19" spans="1:10" ht="15">
      <c r="J19" s="9" t="s">
        <v>25</v>
      </c>
    </row>
    <row r="20" spans="1:10" ht="15">
      <c r="A20" s="3" t="s">
        <v>26</v>
      </c>
      <c r="B20" s="4">
        <f>SUM(B2:B18)/17</f>
        <v>469.64705882352939</v>
      </c>
      <c r="C20" s="4">
        <f t="shared" ref="C20:E20" si="0">SUM(C2:C18)/17</f>
        <v>503.94117647058823</v>
      </c>
      <c r="D20" s="4">
        <f t="shared" si="0"/>
        <v>429.94117647058823</v>
      </c>
      <c r="E20" s="4">
        <f t="shared" si="0"/>
        <v>460.23529411764707</v>
      </c>
      <c r="F20" s="4">
        <f t="shared" ref="F20:I20" si="1">AVERAGE(F2:F18)</f>
        <v>510.1764705882353</v>
      </c>
      <c r="G20" s="4">
        <f t="shared" si="1"/>
        <v>492.88235294117646</v>
      </c>
      <c r="H20" s="4">
        <f t="shared" si="1"/>
        <v>422.58823529411762</v>
      </c>
      <c r="I20" s="8">
        <f t="shared" si="1"/>
        <v>444.47058823529414</v>
      </c>
      <c r="J20" s="10">
        <f>AVERAGE(B20:I20)</f>
        <v>466.73529411764707</v>
      </c>
    </row>
    <row r="21" spans="1:10" ht="15">
      <c r="A21" s="3" t="s">
        <v>27</v>
      </c>
      <c r="B21" s="4">
        <f>STDEV(B2:B18)</f>
        <v>452.70146636283255</v>
      </c>
      <c r="C21" s="4">
        <f t="shared" ref="C21:I21" si="2">STDEV(C2:C18)</f>
        <v>463.85928235137152</v>
      </c>
      <c r="D21" s="4">
        <f t="shared" si="2"/>
        <v>479.89601355244594</v>
      </c>
      <c r="E21" s="4">
        <f t="shared" si="2"/>
        <v>469.59590732508582</v>
      </c>
      <c r="F21" s="4">
        <f t="shared" si="2"/>
        <v>517.552561979713</v>
      </c>
      <c r="G21" s="4">
        <f t="shared" si="2"/>
        <v>480.72144771594873</v>
      </c>
      <c r="H21" s="4">
        <f t="shared" si="2"/>
        <v>405.84326697992805</v>
      </c>
      <c r="I21" s="8">
        <f t="shared" si="2"/>
        <v>491.30274750491918</v>
      </c>
      <c r="J21" s="10">
        <f>AVERAGE(B21:I21)</f>
        <v>470.1840867215306</v>
      </c>
    </row>
    <row r="22" spans="1:10" ht="15"/>
    <row r="23" spans="1:10" ht="15">
      <c r="A23" t="s">
        <v>28</v>
      </c>
      <c r="B23" s="2">
        <f>B20-$J20</f>
        <v>2.9117647058823195</v>
      </c>
      <c r="C23" s="2">
        <f t="shared" ref="C23:I24" si="3">C20-$J20</f>
        <v>37.20588235294116</v>
      </c>
      <c r="D23" s="2">
        <f t="shared" si="3"/>
        <v>-36.79411764705884</v>
      </c>
      <c r="E23" s="2">
        <f t="shared" si="3"/>
        <v>-6.5</v>
      </c>
      <c r="F23" s="2">
        <f t="shared" si="3"/>
        <v>43.441176470588232</v>
      </c>
      <c r="G23" s="2">
        <f t="shared" si="3"/>
        <v>26.147058823529392</v>
      </c>
      <c r="H23" s="11">
        <f t="shared" si="3"/>
        <v>-44.147058823529449</v>
      </c>
      <c r="I23" s="2">
        <f t="shared" si="3"/>
        <v>-22.264705882352928</v>
      </c>
    </row>
    <row r="24" spans="1:10" ht="15">
      <c r="A24" t="s">
        <v>28</v>
      </c>
      <c r="B24" s="2">
        <f>B21-$J21</f>
        <v>-17.482620358698057</v>
      </c>
      <c r="C24" s="2">
        <f t="shared" si="3"/>
        <v>-6.3248043701590859</v>
      </c>
      <c r="D24" s="2">
        <f t="shared" si="3"/>
        <v>9.7119268309153313</v>
      </c>
      <c r="E24" s="2">
        <f t="shared" si="3"/>
        <v>-0.58817939644478656</v>
      </c>
      <c r="F24" s="2">
        <f t="shared" si="3"/>
        <v>47.3684752581824</v>
      </c>
      <c r="G24" s="2">
        <f t="shared" si="3"/>
        <v>10.537360994418123</v>
      </c>
      <c r="H24" s="12">
        <f t="shared" si="3"/>
        <v>-64.340819741602559</v>
      </c>
      <c r="I24" s="2">
        <f t="shared" si="3"/>
        <v>21.118660783388577</v>
      </c>
    </row>
    <row r="25" spans="1:10" ht="15"/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Celso Augusto Morato de Azevedo</dc:creator>
  <cp:keywords/>
  <dc:description/>
  <cp:lastModifiedBy/>
  <cp:revision/>
  <dcterms:created xsi:type="dcterms:W3CDTF">2023-01-17T19:32:47Z</dcterms:created>
  <dcterms:modified xsi:type="dcterms:W3CDTF">2024-02-27T02:19:18Z</dcterms:modified>
  <cp:category/>
  <cp:contentStatus/>
</cp:coreProperties>
</file>