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5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16.xml" ContentType="application/vnd.openxmlformats-officedocument.customXmlProperties+xml"/>
  <Override PartName="/customXml/itemProps27.xml" ContentType="application/vnd.openxmlformats-officedocument.customXmlProperties+xml"/>
  <Override PartName="/customXml/itemProps26.xml" ContentType="application/vnd.openxmlformats-officedocument.customXmlProperties+xml"/>
  <Override PartName="/customXml/itemProps28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7 - Demo Files\"/>
    </mc:Choice>
  </mc:AlternateContent>
  <xr:revisionPtr revIDLastSave="0" documentId="8_{31C0CE41-A3E3-495D-A046-1CDC6A34A81E}" xr6:coauthVersionLast="45" xr6:coauthVersionMax="45" xr10:uidLastSave="{00000000-0000-0000-0000-000000000000}"/>
  <bookViews>
    <workbookView xWindow="-120" yWindow="-120" windowWidth="29040" windowHeight="16440" activeTab="1" xr2:uid="{BDCAEEFC-450E-458F-A14B-8B0CE69947B8}"/>
  </bookViews>
  <sheets>
    <sheet name="Sheet1" sheetId="1" r:id="rId1"/>
    <sheet name="Report" sheetId="2" r:id="rId2"/>
  </sheets>
  <calcPr calcId="191029"/>
  <pivotCaches>
    <pivotCache cacheId="69" r:id="rId3"/>
    <pivotCache cacheId="75" r:id="rId4"/>
    <pivotCache cacheId="90" r:id="rId5"/>
    <pivotCache cacheId="10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D3" i="2"/>
  <c r="D4" i="1"/>
  <c r="D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<sst xmlns="http://schemas.openxmlformats.org/spreadsheetml/2006/main" count="33" uniqueCount="30">
  <si>
    <t>Row Labels</t>
  </si>
  <si>
    <t>East</t>
  </si>
  <si>
    <t>North East</t>
  </si>
  <si>
    <t>North West</t>
  </si>
  <si>
    <t>South</t>
  </si>
  <si>
    <t>West</t>
  </si>
  <si>
    <t>Grand Total</t>
  </si>
  <si>
    <t>Cheap</t>
  </si>
  <si>
    <t>Premium</t>
  </si>
  <si>
    <t>Standard</t>
  </si>
  <si>
    <t>NoOfSales</t>
  </si>
  <si>
    <t>TotalRevenue</t>
  </si>
  <si>
    <t>TotalRevWeekend</t>
  </si>
  <si>
    <t>TotalRev%Weekend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</si>
  <si>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</si>
  <si>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</si>
  <si>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</si>
  <si>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</si>
  <si>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</si>
  <si>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</si>
  <si>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</si>
  <si>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</si>
  <si>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</si>
  <si>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</si>
  <si>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</si>
  <si>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</si>
  <si>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Month%TotalRev</t>
  </si>
  <si>
    <t>TotalRevYTD</t>
  </si>
  <si>
    <t>Total Revenue at Weekend</t>
  </si>
  <si>
    <t>% Total Revenue at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</si>
</sst>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;\-0.0%;0.0%"/>
    <numFmt numFmtId="165" formatCode="&quot;£&quot;#,##0.00;\-&quot;£&quot;#,##0.00;&quot;£&quot;#,##0.00"/>
    <numFmt numFmtId="166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2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3" fillId="0" borderId="0" xfId="0" applyFont="1"/>
    <xf numFmtId="9" fontId="2" fillId="0" borderId="1" xfId="1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[7-1-pivottables-and-pivotcharts-complete.xlsx]Sheet1!PivotTable2</c:name>
    <c:fmtId val="1"/>
  </c:pivotSource>
  <c:chart>
    <c:title>
      <c:tx>
        <c:strRef>
          <c:f>Sheet1!$D$12</c:f>
          <c:strCache>
            <c:ptCount val="1"/>
            <c:pt idx="0">
              <c:v>Total No of Sales: 9,020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</c:f>
              <c:strCache>
                <c:ptCount val="3"/>
                <c:pt idx="0">
                  <c:v>Cheap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Sheet1!$D$12</c:f>
              <c:numCache>
                <c:formatCode>#,##0</c:formatCode>
                <c:ptCount val="3"/>
                <c:pt idx="0">
                  <c:v>585</c:v>
                </c:pt>
                <c:pt idx="1">
                  <c:v>2255</c:v>
                </c:pt>
                <c:pt idx="2">
                  <c:v>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24C-A3EC-24AAB8EB1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698832"/>
        <c:axId val="554696208"/>
      </c:barChart>
      <c:catAx>
        <c:axId val="5546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96208"/>
        <c:crosses val="autoZero"/>
        <c:auto val="1"/>
        <c:lblAlgn val="ctr"/>
        <c:lblOffset val="100"/>
        <c:noMultiLvlLbl val="0"/>
      </c:catAx>
      <c:valAx>
        <c:axId val="5546962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546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[7-1-pivottables-and-pivotcharts-complete.xlsx]Sheet1!PivotTable1</c:name>
    <c:fmtId val="1"/>
  </c:pivotSource>
  <c:chart>
    <c:title>
      <c:tx>
        <c:strRef>
          <c:f>Sheet1!$D$4</c:f>
          <c:strCache>
            <c:ptCount val="1"/>
            <c:pt idx="0">
              <c:v>Total Revenue: £552,788.10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5"/>
                <c:pt idx="0">
                  <c:v>East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Sheet1!$D$4</c:f>
              <c:numCache>
                <c:formatCode>"£"#,##0.00_);\("£"#,##0.00\)</c:formatCode>
                <c:ptCount val="5"/>
                <c:pt idx="0">
                  <c:v>99635.300000000017</c:v>
                </c:pt>
                <c:pt idx="1">
                  <c:v>77593.299999999988</c:v>
                </c:pt>
                <c:pt idx="2">
                  <c:v>121206.20000000017</c:v>
                </c:pt>
                <c:pt idx="3">
                  <c:v>134391.09999999995</c:v>
                </c:pt>
                <c:pt idx="4">
                  <c:v>119962.20000000019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7-4A39-8625-07CA0B93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53064"/>
        <c:axId val="544853392"/>
      </c:barChart>
      <c:catAx>
        <c:axId val="54485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3392"/>
        <c:crosses val="autoZero"/>
        <c:auto val="1"/>
        <c:lblAlgn val="ctr"/>
        <c:lblOffset val="100"/>
        <c:noMultiLvlLbl val="0"/>
      </c:catAx>
      <c:valAx>
        <c:axId val="5448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95250</xdr:rowOff>
    </xdr:from>
    <xdr:to>
      <xdr:col>6</xdr:col>
      <xdr:colOff>361950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DC75D-C7EF-494E-93AE-8F9F8422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95250</xdr:rowOff>
    </xdr:from>
    <xdr:to>
      <xdr:col>14</xdr:col>
      <xdr:colOff>342900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20E24-5963-4C39-A70E-F6EE5A51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7.247939814813" backgroundQuery="1" createdVersion="6" refreshedVersion="6" minRefreshableVersion="3" recordCount="0" supportSubquery="1" supportAdvancedDrill="1" xr:uid="{90835B3C-FDAA-4C74-BBB7-CD1320F350A9}">
  <cacheSource type="external" connectionId="13"/>
  <cacheFields count="3"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Month%TotalRev]" caption="Month%TotalRev" numFmtId="0" hierarchy="33" level="32767"/>
    <cacheField name="[Measures].[TotalRevYTD]" caption="TotalRevYTD" numFmtId="0" hierarchy="31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 oneField="1">
      <fieldsUsage count="1">
        <fieldUsage x="2"/>
      </fieldsUsage>
    </cacheHierarchy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 oneField="1">
      <fieldsUsage count="1">
        <fieldUsage x="1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7.248595138888" backgroundQuery="1" createdVersion="6" refreshedVersion="6" minRefreshableVersion="3" recordCount="0" supportSubquery="1" supportAdvancedDrill="1" xr:uid="{65746348-4608-44EF-B635-693818EDC3D9}">
  <cacheSource type="external" connectionId="13"/>
  <cacheFields count="2"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1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 oneField="1">
      <fieldsUsage count="1">
        <fieldUsage x="0"/>
      </fieldsUsage>
    </cacheHierarchy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7.252589699077" backgroundQuery="1" createdVersion="6" refreshedVersion="6" minRefreshableVersion="3" recordCount="0" supportSubquery="1" supportAdvancedDrill="1" xr:uid="{41436390-871B-4578-91BB-DF4BBA6B9BFE}">
  <cacheSource type="external" connectionId="13"/>
  <cacheFields count="2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Revenue]" caption="TotalRevenue" numFmtId="0" hierarchy="28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 oneField="1">
      <fieldsUsage count="1">
        <fieldUsage x="1"/>
      </fieldsUsage>
    </cacheHierarchy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7.255253124997" backgroundQuery="1" createdVersion="6" refreshedVersion="6" minRefreshableVersion="3" recordCount="0" supportSubquery="1" supportAdvancedDrill="1" xr:uid="{93C41BF3-87B7-407C-9656-8F92A7241E46}">
  <cacheSource type="external" connectionId="13"/>
  <cacheFields count="2">
    <cacheField name="[Measures].[TotalRevWeekend]" caption="TotalRevWeekend" numFmtId="0" hierarchy="29" level="32767"/>
    <cacheField name="[Measures].[TotalRev%Weekend]" caption="TotalRev%Weekend" numFmtId="0" hierarchy="30" level="32767"/>
  </cacheFields>
  <cacheHierarchies count="4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/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0"/>
      </fieldsUsage>
    </cacheHierarchy>
    <cacheHierarchy uniqueName="[Measures].[TotalRev%Weekend]" caption="TotalRev%Weekend" measure="1" displayFolder="" measureGroup="fSales" count="0" oneField="1">
      <fieldsUsage count="1">
        <fieldUsage x="1"/>
      </fieldsUsage>
    </cacheHierarchy>
    <cacheHierarchy uniqueName="[Measures].[TotalRevYTD]" caption="TotalRevYTD" measure="1" displayFolder="" measureGroup="fSales" count="0"/>
    <cacheHierarchy uniqueName="[Measures].[TotalRevAllMonths]" caption="TotalRevAllMonths" measure="1" displayFolder="" measureGroup="fSales" count="0"/>
    <cacheHierarchy uniqueName="[Measures].[Month%TotalRev]" caption="Month%TotalRev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3AAFA-E3D5-47C6-96A1-71D6C781BD14}" name="PivotTable4" cacheId="103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 chartFormat="2">
  <location ref="A19:B20" firstHeaderRow="0" firstDataRow="1" firstDataCol="0"/>
  <pivotFields count="2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75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 chartFormat="2">
  <location ref="A11:B15" firstHeaderRow="1" firstDataRow="1" firstDataCol="1"/>
  <pivotFields count="2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90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 chartFormat="2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C53A9-8CB9-456E-AC81-4A9793601D5A}" name="PivotTable3" cacheId="69" applyNumberFormats="0" applyBorderFormats="0" applyFontFormats="0" applyPatternFormats="0" applyAlignmentFormats="0" applyWidthHeightFormats="1" dataCaption="Values" tag="03879189-b2b8-4f38-89f7-7e8e2f3fa3c7" updatedVersion="6" minRefreshableVersion="3" useAutoFormatting="1" itemPrintTitles="1" createdVersion="6" indent="0" showHeaders="0" multipleFieldFilters="0">
  <location ref="A22:C35" firstHeaderRow="0" firstDataRow="1" firstDataCol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4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20"/>
  <sheetViews>
    <sheetView zoomScaleNormal="100" workbookViewId="0">
      <selection activeCell="A19" sqref="A19"/>
    </sheetView>
  </sheetViews>
  <sheetFormatPr defaultRowHeight="15" x14ac:dyDescent="0.25"/>
  <cols>
    <col min="1" max="1" width="17.7109375" bestFit="1" customWidth="1"/>
    <col min="2" max="2" width="19.28515625" bestFit="1" customWidth="1"/>
    <col min="3" max="5" width="18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4" x14ac:dyDescent="0.25">
      <c r="A1" s="1" t="s">
        <v>0</v>
      </c>
      <c r="B1" t="s">
        <v>11</v>
      </c>
    </row>
    <row r="2" spans="1:4" x14ac:dyDescent="0.25">
      <c r="A2" s="2" t="s">
        <v>1</v>
      </c>
      <c r="B2" s="5">
        <v>99635.300000000017</v>
      </c>
    </row>
    <row r="3" spans="1:4" x14ac:dyDescent="0.25">
      <c r="A3" s="2" t="s">
        <v>2</v>
      </c>
      <c r="B3" s="5">
        <v>77593.299999999988</v>
      </c>
    </row>
    <row r="4" spans="1:4" x14ac:dyDescent="0.25">
      <c r="A4" s="2" t="s">
        <v>3</v>
      </c>
      <c r="B4" s="5">
        <v>121206.20000000017</v>
      </c>
      <c r="D4" t="str">
        <f>"Total Revenue: "&amp;TEXT(GETPIVOTDATA("[Measures].[TotalRevenue]",$A$1),"£#,#.00")</f>
        <v>Total Revenue: £552,788.10</v>
      </c>
    </row>
    <row r="5" spans="1:4" x14ac:dyDescent="0.25">
      <c r="A5" s="2" t="s">
        <v>4</v>
      </c>
      <c r="B5" s="5">
        <v>134391.09999999995</v>
      </c>
    </row>
    <row r="6" spans="1:4" x14ac:dyDescent="0.25">
      <c r="A6" s="2" t="s">
        <v>5</v>
      </c>
      <c r="B6" s="5">
        <v>119962.20000000019</v>
      </c>
    </row>
    <row r="7" spans="1:4" x14ac:dyDescent="0.25">
      <c r="A7" s="2" t="s">
        <v>6</v>
      </c>
      <c r="B7" s="5">
        <v>552788.1</v>
      </c>
    </row>
    <row r="11" spans="1:4" x14ac:dyDescent="0.25">
      <c r="A11" s="1" t="s">
        <v>0</v>
      </c>
      <c r="B11" t="s">
        <v>10</v>
      </c>
    </row>
    <row r="12" spans="1:4" x14ac:dyDescent="0.25">
      <c r="A12" s="2" t="s">
        <v>7</v>
      </c>
      <c r="B12" s="3">
        <v>585</v>
      </c>
      <c r="D12" t="str">
        <f>"Total No of Sales: "&amp;TEXT(GETPIVOTDATA("[Measures].[NoOfSales]",$A$11),"#,#")</f>
        <v>Total No of Sales: 9,020</v>
      </c>
    </row>
    <row r="13" spans="1:4" x14ac:dyDescent="0.25">
      <c r="A13" s="2" t="s">
        <v>8</v>
      </c>
      <c r="B13" s="3">
        <v>2255</v>
      </c>
    </row>
    <row r="14" spans="1:4" x14ac:dyDescent="0.25">
      <c r="A14" s="2" t="s">
        <v>9</v>
      </c>
      <c r="B14" s="3">
        <v>6180</v>
      </c>
    </row>
    <row r="15" spans="1:4" x14ac:dyDescent="0.25">
      <c r="A15" s="2" t="s">
        <v>6</v>
      </c>
      <c r="B15" s="3">
        <v>9020</v>
      </c>
    </row>
    <row r="19" spans="1:2" x14ac:dyDescent="0.25">
      <c r="A19" t="s">
        <v>12</v>
      </c>
      <c r="B19" t="s">
        <v>13</v>
      </c>
    </row>
    <row r="20" spans="1:2" x14ac:dyDescent="0.25">
      <c r="A20" s="5">
        <v>215765.89999999997</v>
      </c>
      <c r="B20" s="4">
        <v>0.3903229827125439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8D1-BD82-4006-BE70-3087A4444E7F}">
  <dimension ref="A2:I35"/>
  <sheetViews>
    <sheetView tabSelected="1" workbookViewId="0">
      <selection activeCell="F23" sqref="F23"/>
    </sheetView>
  </sheetViews>
  <sheetFormatPr defaultRowHeight="15" x14ac:dyDescent="0.25"/>
  <cols>
    <col min="1" max="1" width="11.28515625" bestFit="1" customWidth="1"/>
    <col min="2" max="2" width="16.42578125" bestFit="1" customWidth="1"/>
    <col min="3" max="3" width="12.140625" bestFit="1" customWidth="1"/>
    <col min="5" max="5" width="11.5703125" customWidth="1"/>
  </cols>
  <sheetData>
    <row r="2" spans="4:9" ht="15.75" x14ac:dyDescent="0.25">
      <c r="D2" s="12" t="s">
        <v>28</v>
      </c>
      <c r="H2" s="12" t="s">
        <v>29</v>
      </c>
    </row>
    <row r="3" spans="4:9" x14ac:dyDescent="0.25">
      <c r="D3" s="6">
        <f>GETPIVOTDATA("[Measures].[TotalRevWeekend]",Sheet1!$A$19)</f>
        <v>215765.89999999997</v>
      </c>
      <c r="E3" s="7"/>
      <c r="H3" s="13">
        <f>GETPIVOTDATA("[Measures].[TotalRev%Weekend]",Sheet1!$A$19)</f>
        <v>0.3903229827125439</v>
      </c>
      <c r="I3" s="14"/>
    </row>
    <row r="4" spans="4:9" x14ac:dyDescent="0.25">
      <c r="D4" s="8"/>
      <c r="E4" s="9"/>
      <c r="H4" s="15"/>
      <c r="I4" s="16"/>
    </row>
    <row r="5" spans="4:9" x14ac:dyDescent="0.25">
      <c r="D5" s="10"/>
      <c r="E5" s="11"/>
      <c r="H5" s="17"/>
      <c r="I5" s="18"/>
    </row>
    <row r="22" spans="1:3" x14ac:dyDescent="0.25">
      <c r="B22" t="s">
        <v>26</v>
      </c>
      <c r="C22" t="s">
        <v>27</v>
      </c>
    </row>
    <row r="23" spans="1:3" x14ac:dyDescent="0.25">
      <c r="A23" s="2" t="s">
        <v>14</v>
      </c>
      <c r="B23" s="4">
        <v>5.7448233780719976E-2</v>
      </c>
      <c r="C23" s="5">
        <v>31756.700000000004</v>
      </c>
    </row>
    <row r="24" spans="1:3" x14ac:dyDescent="0.25">
      <c r="A24" s="2" t="s">
        <v>15</v>
      </c>
      <c r="B24" s="4">
        <v>4.9621545760482194E-2</v>
      </c>
      <c r="C24" s="5">
        <v>59186.9</v>
      </c>
    </row>
    <row r="25" spans="1:3" x14ac:dyDescent="0.25">
      <c r="A25" s="2" t="s">
        <v>16</v>
      </c>
      <c r="B25" s="4">
        <v>8.8589461314380627E-2</v>
      </c>
      <c r="C25" s="5">
        <v>108158.09999999999</v>
      </c>
    </row>
    <row r="26" spans="1:3" x14ac:dyDescent="0.25">
      <c r="A26" s="2" t="s">
        <v>17</v>
      </c>
      <c r="B26" s="4">
        <v>7.5376441714284384E-2</v>
      </c>
      <c r="C26" s="5">
        <v>149825.29999999996</v>
      </c>
    </row>
    <row r="27" spans="1:3" x14ac:dyDescent="0.25">
      <c r="A27" s="2" t="s">
        <v>18</v>
      </c>
      <c r="B27" s="4">
        <v>8.6500957600208872E-2</v>
      </c>
      <c r="C27" s="5">
        <v>197642.00000000003</v>
      </c>
    </row>
    <row r="28" spans="1:3" x14ac:dyDescent="0.25">
      <c r="A28" s="2" t="s">
        <v>19</v>
      </c>
      <c r="B28" s="4">
        <v>0.11509129809415219</v>
      </c>
      <c r="C28" s="5">
        <v>261263.10000000006</v>
      </c>
    </row>
    <row r="29" spans="1:3" x14ac:dyDescent="0.25">
      <c r="A29" s="2" t="s">
        <v>20</v>
      </c>
      <c r="B29" s="4">
        <v>0.11386442653161311</v>
      </c>
      <c r="C29" s="5">
        <v>324206</v>
      </c>
    </row>
    <row r="30" spans="1:3" x14ac:dyDescent="0.25">
      <c r="A30" s="2" t="s">
        <v>21</v>
      </c>
      <c r="B30" s="4">
        <v>0.11624056306566667</v>
      </c>
      <c r="C30" s="5">
        <v>388462.40000000008</v>
      </c>
    </row>
    <row r="31" spans="1:3" x14ac:dyDescent="0.25">
      <c r="A31" s="2" t="s">
        <v>22</v>
      </c>
      <c r="B31" s="4">
        <v>0.14965390897524755</v>
      </c>
      <c r="C31" s="5">
        <v>471189.30000000016</v>
      </c>
    </row>
    <row r="32" spans="1:3" x14ac:dyDescent="0.25">
      <c r="A32" s="2" t="s">
        <v>23</v>
      </c>
      <c r="B32" s="4">
        <v>6.9376493452011676E-2</v>
      </c>
      <c r="C32" s="5">
        <v>509539.80000000022</v>
      </c>
    </row>
    <row r="33" spans="1:3" x14ac:dyDescent="0.25">
      <c r="A33" s="2" t="s">
        <v>24</v>
      </c>
      <c r="B33" s="4">
        <v>3.115262430576924E-2</v>
      </c>
      <c r="C33" s="5">
        <v>526760.60000000033</v>
      </c>
    </row>
    <row r="34" spans="1:3" x14ac:dyDescent="0.25">
      <c r="A34" s="2" t="s">
        <v>25</v>
      </c>
      <c r="B34" s="4">
        <v>4.7084045405463661E-2</v>
      </c>
      <c r="C34" s="5">
        <v>552788.10000000056</v>
      </c>
    </row>
    <row r="35" spans="1:3" x14ac:dyDescent="0.25">
      <c r="A35" s="2" t="s">
        <v>6</v>
      </c>
      <c r="B35" s="4">
        <v>1</v>
      </c>
      <c r="C35" s="5">
        <v>552788.1</v>
      </c>
    </row>
  </sheetData>
  <mergeCells count="2">
    <mergeCell ref="D3:E5"/>
    <mergeCell ref="H3:I5"/>
  </mergeCell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 2 0 2 0 - 0 3 - 2 6 T 2 1 : 3 0 : 1 4 . 4 2 4 8 3 8 2 + 0 0 : 0 0 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i t e m > < M e a s u r e N a m e > T o t a l R e v W e e k e n d < / M e a s u r e N a m e > < D i s p l a y N a m e > T o t a l R e v W e e k e n d < / D i s p l a y N a m e > < V i s i b l e > F a l s e < / V i s i b l e > < / i t e m > < i t e m > < M e a s u r e N a m e > T o t a l R e v % W e e k e n d < / M e a s u r e N a m e > < D i s p l a y N a m e > T o t a l R e v % W e e k e n d < / D i s p l a y N a m e > < V i s i b l e > F a l s e 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3 8 7 9 1 8 9 - b 2 b 8 - 4 f 3 8 - 8 9 f 7 - 7 e 8 e 2 f 3 f a 3 c 7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i t e m > < M e a s u r e N a m e > T o t a l R e v W e e k e n d < / M e a s u r e N a m e > < D i s p l a y N a m e > T o t a l R e v W e e k e n d < / D i s p l a y N a m e > < V i s i b l e > F a l s e < / V i s i b l e > < / i t e m > < i t e m > < M e a s u r e N a m e > T o t a l R e v % W e e k e n d < / M e a s u r e N a m e > < D i s p l a y N a m e > T o t a l R e v % W e e k e n d < / D i s p l a y N a m e > < V i s i b l e > F a l s e 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 F a l s e < / V i s i b l e > < / i t e m > < i t e m > < M e a s u r e N a m e > M o n t h % T o t a l R e v < / M e a s u r e N a m e > < D i s p l a y N a m e > M o n t h % T o t a l R e v 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B i 9 7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A Y v e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L 3 t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B i 9 7 U E 2 e O f G o A A A A + A A A A B I A A A A A A A A A A A A A A A A A A A A A A E N v b m Z p Z y 9 Q Y W N r Y W d l L n h t b F B L A Q I t A B Q A A g A I A A Y v e 1 A P y u m r p A A A A O k A A A A T A A A A A A A A A A A A A A A A A P Q A A A B b Q 2 9 u d G V u d F 9 U e X B l c 1 0 u e G 1 s U E s B A i 0 A F A A C A A g A B i 9 7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c A A A A A A A B 8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Z U M j A 6 M j g 6 M T Q u M z c 3 N z M z M 1 o i I C 8 + P E V u d H J 5 I F R 5 c G U 9 I k Z p b G x D b 2 x 1 b W 5 U e X B l c y I g V m F s d W U 9 I n N C Z 1 l G Q m c 9 P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U 3 R h d H V z I i B W Y W x 1 Z T 0 i c 0 N v b X B s Z X R l I i A v P j x F b n R y e S B U e X B l P S J R d W V y e U l E I i B W Y W x 1 Z T 0 i c 2 M 3 Z m E 1 Y j M z L T Q 5 M 2 Q t N G I 5 N i 1 i Z j h k L T k 2 M G M y M W I 4 O G Q 1 Y S I g L z 4 8 R W 5 0 c n k g V H l w Z T 0 i Q W R k Z W R U b 0 R h d G F N b 2 R l b C I g V m F s d W U 9 I m w x I i A v P j x F b n R y e S B U e X B l P S J Q a X Z v d E 9 i a m V j d E 5 h b W U i I F Z h b H V l P S J z U m V w b 3 J 0 I V B p d m 9 0 V G F i b G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a X N j b 2 5 0 a W 5 1 Z W Q v Q 2 h h b m d l Z C B U e X B l M S 5 7 U H J v Z H V j d C B J R C w w f S Z x d W 9 0 O y w m c X V v d D t L Z X l D b 2 x 1 b W 5 D b 3 V u d C Z x d W 9 0 O z o x f V 0 s J n F 1 b 3 Q 7 Y 2 9 s d W 1 u S W R l b n R p d G l l c y Z x d W 9 0 O z p b J n F 1 b 3 Q 7 U 2 V j d G l v b j E v Z F B y b 2 R 1 Y 3 R z L 0 F k Z C B O Z X c g U H J v Z H V j d H M u e 1 B y b 2 R 1 Y 3 Q g S U Q s M H 0 m c X V v d D s s J n F 1 b 3 Q 7 U 2 V j d G l v b j E v Z F B y b 2 R 1 Y 3 R z L 0 F k Z C B O Z X c g U H J v Z H V j d H M u e 1 B y b 2 R 1 Y 3 Q s M X 0 m c X V v d D s s J n F 1 b 3 Q 7 U 2 V j d G l v b j E v Z F B y b 2 R 1 Y 3 R z L 0 F k Z C B O Z X c g U H J v Z H V j d H M u e 1 B y a W N l L D N 9 J n F 1 b 3 Q 7 L C Z x d W 9 0 O 1 N l Y 3 R p b 2 4 x L 2 R D Y X R l Z 2 9 y a W V z L 0 N o Y W 5 n Z W Q g V H l w Z S 5 7 Q 2 F 0 Z W d v c n k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F B y b 2 R 1 Y 3 R z L 0 F k Z C B O Z X c g U H J v Z H V j d H M u e 1 B y b 2 R 1 Y 3 Q g S U Q s M H 0 m c X V v d D s s J n F 1 b 3 Q 7 U 2 V j d G l v b j E v Z F B y b 2 R 1 Y 3 R z L 0 F k Z C B O Z X c g U H J v Z H V j d H M u e 1 B y b 2 R 1 Y 3 Q s M X 0 m c X V v d D s s J n F 1 b 3 Q 7 U 2 V j d G l v b j E v Z F B y b 2 R 1 Y 3 R z L 0 F k Z C B O Z X c g U H J v Z H V j d H M u e 1 B y a W N l L D N 9 J n F 1 b 3 Q 7 L C Z x d W 9 0 O 1 N l Y 3 R p b 2 4 x L 2 R D Y X R l Z 2 9 y a W V z L 0 N o Y W 5 n Z W Q g V H l w Z S 5 7 Q 2 F 0 Z W d v c n k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3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M T Y 5 O D V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R W 5 0 c n k g V H l w Z T 0 i U X V l c n l J R C I g V m F s d W U 9 I n M x Y j B i M z h k N i 1 j N j Q 1 L T Q 1 N m Q t O T Z j N y 1 h M j Q w Z j k 3 Y z l h N W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Z U M j A 6 M j g 6 M T Q u N D A 4 N j c 5 N 1 o i I C 8 + P E V u d H J 5 I F R 5 c G U 9 I k Z p b G x D b 2 x 1 b W 5 U e X B l c y I g V m F s d W U 9 I n N B Q V l H I i A v P j x F b n R y e S B U e X B l P S J G a W x s Q 2 9 s d W 1 u T m F t Z X M i I F Z h b H V l P S J z W y Z x d W 9 0 O 1 N 0 b 3 J l I E l E J n F 1 b 3 Q 7 L C Z x d W 9 0 O 1 N 0 b 3 J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S Z W x h d G l v b n N o a X B J b m Z v J n F 1 b 3 Q 7 O l t d f S I g L z 4 8 R W 5 0 c n k g V H l w Z T 0 i U G l 2 b 3 R P Y m p l Y 3 R O Y W 1 l I i B W Y W x 1 Z T 0 i c 1 N o Z W V 0 M S F Q a X Z v d F R h Y m x l M i I g L z 4 8 R W 5 0 c n k g V H l w Z T 0 i U X V l c n l J R C I g V m F s d W U 9 I n N h Y T g 3 Y j I 1 N i 0 z M T U 0 L T Q z Z G U t Y T Y 3 N i 1 h Z D Q y M j k 0 Y 2 E 2 M j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3 R v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k Y W d Z + 5 O k 6 z 0 F s J 0 l 1 4 A A A A A A g A A A A A A E G Y A A A A B A A A g A A A A a W P L k j C p M Z w 7 s 9 D u 7 d W 0 + G t j t s x Q C L c t y G r D H 6 1 E d J 4 A A A A A D o A A A A A C A A A g A A A A e 8 g W 4 h / L G M l 0 g U 4 l u 4 o D 4 V P w P L O 9 7 v H k B 6 n I / q m 2 A R N Q A A A A P + 7 y O W a t I c 3 R A d F h D 6 U s T V r p H x I 8 s 2 V 0 P z W 7 H z 2 d X L A p 6 s A 0 O b R K / 8 p r P N 9 J 1 Y 4 l 5 k 4 v k w j E V I d p D Y 8 G d + 3 h D f n o J e P M l Z 6 E Y T S 2 B E 8 F s I l A A A A A R m r z N K 9 D M U j 2 M W M g s 2 d G U o + B j p O z 7 c 3 O 0 N 8 o 2 e a d 7 k W a X 7 q f U J d Z T B M l 6 b V h q B z / s O g / M a + f 7 g 9 I A J a v 8 6 8 2 y Q = = < / D a t a M a s h u p > 
</file>

<file path=customXml/item2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i t e m > < M e a s u r e N a m e > T o t a l R e v % W e e k e n d < / M e a s u r e N a m e > < D i s p l a y N a m e > T o t a l R e v % W e e k e n d < / D i s p l a y N a m e > < V i s i b l e > T r u e < / V i s i b l e > < / i t e m > < i t e m > < M e a s u r e N a m e > T o t a l R e v Y T D < / M e a s u r e N a m e > < D i s p l a y N a m e > T o t a l R e v Y T D < / D i s p l a y N a m e > < V i s i b l e > F a l s e < / V i s i b l e > < / i t e m > < i t e m > < M e a s u r e N a m e > T o t a l R e v A l l M o n t h s < / M e a s u r e N a m e > < D i s p l a y N a m e > T o t a l R e v A l l M o n t h s < / D i s p l a y N a m e > < V i s i b l e > T r u e < / V i s i b l e > < / i t e m > < i t e m > < M e a s u r e N a m e > M o n t h % T o t a l R e v < / M e a s u r e N a m e > < D i s p l a y N a m e > M o n t h % T o t a l R e v 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1B56298-55F7-4154-9FEE-7901E5D51E7B}">
  <ds:schemaRefs/>
</ds:datastoreItem>
</file>

<file path=customXml/itemProps10.xml><?xml version="1.0" encoding="utf-8"?>
<ds:datastoreItem xmlns:ds="http://schemas.openxmlformats.org/officeDocument/2006/customXml" ds:itemID="{034288D3-31AF-47C2-9CA6-6C8CE82C2107}">
  <ds:schemaRefs/>
</ds:datastoreItem>
</file>

<file path=customXml/itemProps11.xml><?xml version="1.0" encoding="utf-8"?>
<ds:datastoreItem xmlns:ds="http://schemas.openxmlformats.org/officeDocument/2006/customXml" ds:itemID="{2483E0BF-2A58-4232-BD83-8D347F8C28EA}">
  <ds:schemaRefs/>
</ds:datastoreItem>
</file>

<file path=customXml/itemProps12.xml><?xml version="1.0" encoding="utf-8"?>
<ds:datastoreItem xmlns:ds="http://schemas.openxmlformats.org/officeDocument/2006/customXml" ds:itemID="{C20AD9DE-81E8-404E-8D2F-3BC03421BEDD}">
  <ds:schemaRefs/>
</ds:datastoreItem>
</file>

<file path=customXml/itemProps13.xml><?xml version="1.0" encoding="utf-8"?>
<ds:datastoreItem xmlns:ds="http://schemas.openxmlformats.org/officeDocument/2006/customXml" ds:itemID="{3B0C0EDD-CA07-4A12-817D-E632FC5662D7}">
  <ds:schemaRefs/>
</ds:datastoreItem>
</file>

<file path=customXml/itemProps14.xml><?xml version="1.0" encoding="utf-8"?>
<ds:datastoreItem xmlns:ds="http://schemas.openxmlformats.org/officeDocument/2006/customXml" ds:itemID="{4391F69B-2B84-4215-B390-EBADD9BD40A6}">
  <ds:schemaRefs/>
</ds:datastoreItem>
</file>

<file path=customXml/itemProps15.xml><?xml version="1.0" encoding="utf-8"?>
<ds:datastoreItem xmlns:ds="http://schemas.openxmlformats.org/officeDocument/2006/customXml" ds:itemID="{99241ABC-D729-4AAE-9F9D-AA07CF9772BA}">
  <ds:schemaRefs/>
</ds:datastoreItem>
</file>

<file path=customXml/itemProps16.xml><?xml version="1.0" encoding="utf-8"?>
<ds:datastoreItem xmlns:ds="http://schemas.openxmlformats.org/officeDocument/2006/customXml" ds:itemID="{EA453B82-9C94-40B4-861A-BE48EC3AA353}">
  <ds:schemaRefs/>
</ds:datastoreItem>
</file>

<file path=customXml/itemProps17.xml><?xml version="1.0" encoding="utf-8"?>
<ds:datastoreItem xmlns:ds="http://schemas.openxmlformats.org/officeDocument/2006/customXml" ds:itemID="{F14377B2-DBAF-48C0-B0DF-4BCEEC4FBC69}">
  <ds:schemaRefs/>
</ds:datastoreItem>
</file>

<file path=customXml/itemProps18.xml><?xml version="1.0" encoding="utf-8"?>
<ds:datastoreItem xmlns:ds="http://schemas.openxmlformats.org/officeDocument/2006/customXml" ds:itemID="{36A5E408-F7EF-45FC-A621-768CA4BAF6F8}">
  <ds:schemaRefs/>
</ds:datastoreItem>
</file>

<file path=customXml/itemProps19.xml><?xml version="1.0" encoding="utf-8"?>
<ds:datastoreItem xmlns:ds="http://schemas.openxmlformats.org/officeDocument/2006/customXml" ds:itemID="{767F9032-85E4-40EA-B341-BDAA4A16578A}">
  <ds:schemaRefs/>
</ds:datastoreItem>
</file>

<file path=customXml/itemProps2.xml><?xml version="1.0" encoding="utf-8"?>
<ds:datastoreItem xmlns:ds="http://schemas.openxmlformats.org/officeDocument/2006/customXml" ds:itemID="{151A220F-1542-4E34-A941-92DA2434760A}">
  <ds:schemaRefs/>
</ds:datastoreItem>
</file>

<file path=customXml/itemProps20.xml><?xml version="1.0" encoding="utf-8"?>
<ds:datastoreItem xmlns:ds="http://schemas.openxmlformats.org/officeDocument/2006/customXml" ds:itemID="{D0080514-D615-487E-90D9-171FDDDA896E}">
  <ds:schemaRefs/>
</ds:datastoreItem>
</file>

<file path=customXml/itemProps21.xml><?xml version="1.0" encoding="utf-8"?>
<ds:datastoreItem xmlns:ds="http://schemas.openxmlformats.org/officeDocument/2006/customXml" ds:itemID="{A245BCC7-3FEE-4409-8128-2F42610B5363}">
  <ds:schemaRefs/>
</ds:datastoreItem>
</file>

<file path=customXml/itemProps22.xml><?xml version="1.0" encoding="utf-8"?>
<ds:datastoreItem xmlns:ds="http://schemas.openxmlformats.org/officeDocument/2006/customXml" ds:itemID="{16E386EA-EA1C-455A-956B-1861508FE93B}">
  <ds:schemaRefs/>
</ds:datastoreItem>
</file>

<file path=customXml/itemProps23.xml><?xml version="1.0" encoding="utf-8"?>
<ds:datastoreItem xmlns:ds="http://schemas.openxmlformats.org/officeDocument/2006/customXml" ds:itemID="{262E0792-C56C-4CFA-A276-5BBAE7884C1E}">
  <ds:schemaRefs/>
</ds:datastoreItem>
</file>

<file path=customXml/itemProps24.xml><?xml version="1.0" encoding="utf-8"?>
<ds:datastoreItem xmlns:ds="http://schemas.openxmlformats.org/officeDocument/2006/customXml" ds:itemID="{FF16A475-F187-409C-BF3E-8AB2758A0AC5}">
  <ds:schemaRefs/>
</ds:datastoreItem>
</file>

<file path=customXml/itemProps25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D7937DA5-8EC3-4C2B-8D53-B64C5F6D29AF}"/>
</file>

<file path=customXml/itemProps27.xml><?xml version="1.0" encoding="utf-8"?>
<ds:datastoreItem xmlns:ds="http://schemas.openxmlformats.org/officeDocument/2006/customXml" ds:itemID="{1FD5559D-2E9D-4A3F-9CE7-AFFF870890CA}"/>
</file>

<file path=customXml/itemProps28.xml><?xml version="1.0" encoding="utf-8"?>
<ds:datastoreItem xmlns:ds="http://schemas.openxmlformats.org/officeDocument/2006/customXml" ds:itemID="{14407B4F-C908-430E-92E2-E960EECA58FE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D50554C0-BF68-4CBA-96ED-67CADB9AB93D}">
  <ds:schemaRefs/>
</ds:datastoreItem>
</file>

<file path=customXml/itemProps5.xml><?xml version="1.0" encoding="utf-8"?>
<ds:datastoreItem xmlns:ds="http://schemas.openxmlformats.org/officeDocument/2006/customXml" ds:itemID="{23CB04D6-D5B4-4A28-99F4-B993E3E25571}">
  <ds:schemaRefs/>
</ds:datastoreItem>
</file>

<file path=customXml/itemProps6.xml><?xml version="1.0" encoding="utf-8"?>
<ds:datastoreItem xmlns:ds="http://schemas.openxmlformats.org/officeDocument/2006/customXml" ds:itemID="{2B4065A5-1EFC-4D32-8CAA-D1C78E523EF1}">
  <ds:schemaRefs/>
</ds:datastoreItem>
</file>

<file path=customXml/itemProps7.xml><?xml version="1.0" encoding="utf-8"?>
<ds:datastoreItem xmlns:ds="http://schemas.openxmlformats.org/officeDocument/2006/customXml" ds:itemID="{C0A279DC-E14E-4D2D-919E-8E44FC9DBFCA}">
  <ds:schemaRefs/>
</ds:datastoreItem>
</file>

<file path=customXml/itemProps8.xml><?xml version="1.0" encoding="utf-8"?>
<ds:datastoreItem xmlns:ds="http://schemas.openxmlformats.org/officeDocument/2006/customXml" ds:itemID="{9805EEF9-AE9A-4DA8-9287-71353EB087D0}">
  <ds:schemaRefs/>
</ds:datastoreItem>
</file>

<file path=customXml/itemProps9.xml><?xml version="1.0" encoding="utf-8"?>
<ds:datastoreItem xmlns:ds="http://schemas.openxmlformats.org/officeDocument/2006/customXml" ds:itemID="{9E88222D-BEA6-4381-BE2B-96F82D2FDD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2020-03-27T06:10:59Z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