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UNILVER ANDINA\2019\BS 2019\CBS\Input\"/>
    </mc:Choice>
  </mc:AlternateContent>
  <bookViews>
    <workbookView xWindow="0" yWindow="0" windowWidth="19200" windowHeight="7056" activeTab="2"/>
  </bookViews>
  <sheets>
    <sheet name="Primero" sheetId="1" r:id="rId1"/>
    <sheet name="Dinámicas" sheetId="3" r:id="rId2"/>
    <sheet name="Base" sheetId="2" r:id="rId3"/>
    <sheet name="Guide Index" sheetId="4" r:id="rId4"/>
    <sheet name="Hoja2" sheetId="6" r:id="rId5"/>
    <sheet name="Matriz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2" hidden="1">Base!$B$1:$AJ$76</definedName>
    <definedName name="Brand_Data_1">[1]FinalList!$Q$2:$Q$114122</definedName>
    <definedName name="Brand_Data_2">[1]FinalList!$Z$2:$Z$114122</definedName>
    <definedName name="Brand_Data_3">[1]FinalList!$AI$2:$AI$114122</definedName>
    <definedName name="Brand_Data_4">[1]FinalList!$AR$2:$AR$114122</definedName>
    <definedName name="Brand_Data_5">[1]FinalList!$BA$2:$BA$114122</definedName>
    <definedName name="Brand_Data_6">[1]FinalList!$BJ$2:$BJ$114122</definedName>
    <definedName name="Brand_Data_7">[1]FinalList!$BS$2:$BS$114122</definedName>
    <definedName name="Brand_Data_8">[2]FinalList!$CB$2:$CB$114122</definedName>
    <definedName name="Brand_Data_Row_1">[1]FinalList!$Q$2:$Q$2</definedName>
    <definedName name="Brand_Data_Row_2">[1]FinalList!$Z$2:$Z$2</definedName>
    <definedName name="Brand_Data_Row_3">[1]FinalList!$AI$2:$AI$2</definedName>
    <definedName name="Brand_Data_Row_4">[1]FinalList!$AR$2:$AR$2</definedName>
    <definedName name="Brand_Data_Row_5">[1]FinalList!$BA$2:$BA$2</definedName>
    <definedName name="Brand_Data_Row_6">[1]FinalList!$BJ$2:$BJ$2</definedName>
    <definedName name="Brand_Data_Row_7">[1]FinalList!$BS$2:$BS$2</definedName>
    <definedName name="Brand_Data_Row_8">[2]FinalList!$CB$2:$CB$2</definedName>
    <definedName name="catdata_1">[1]FinalList!$A$2:$A$24</definedName>
    <definedName name="catdata_2">[1]FinalList!$A$2:$A$22</definedName>
    <definedName name="catdata_3">[1]FinalList!$A$2:$A$22</definedName>
    <definedName name="catdata_4">[1]FinalList!$A$2:$A$22</definedName>
    <definedName name="catdata_5">[1]FinalList!$A$2:$A$22</definedName>
    <definedName name="catdata_6">[1]FinalList!$A$2:$A$22</definedName>
    <definedName name="catdata_7">[1]FinalList!$A$2:$A$22</definedName>
    <definedName name="catdata_8">[2]FinalList!$A$2:$A$22</definedName>
    <definedName name="Market_Data_1">[1]FinalList!$O$2:$O$114122</definedName>
    <definedName name="Market_Data_2">[1]FinalList!$X$2:$X$114122</definedName>
    <definedName name="Market_Data_3">[1]FinalList!$AG$2:$AG$114122</definedName>
    <definedName name="Market_Data_4">[1]FinalList!$AP$2:$AP$114122</definedName>
    <definedName name="Market_Data_5">[1]FinalList!$AY$2:$AY$114122</definedName>
    <definedName name="Market_Data_6">[1]FinalList!$BH$2:$BH$114122</definedName>
    <definedName name="Market_Data_7">[1]FinalList!$BQ$2:$BQ$114122</definedName>
    <definedName name="Market_Data_8">[2]FinalList!$BZ$2:$BZ$114122</definedName>
    <definedName name="Market_Data_Row_1">[1]FinalList!$O$2:$O$2</definedName>
    <definedName name="Market_Data_Row_2">[1]FinalList!$X$2:$X$2</definedName>
    <definedName name="Market_Data_Row_3">[1]FinalList!$AG$2:$AG$2</definedName>
    <definedName name="Market_Data_Row_4">[1]FinalList!$AP$2:$AP$2</definedName>
    <definedName name="Market_Data_Row_5">[1]FinalList!$AY$2:$AY$2</definedName>
    <definedName name="Market_Data_Row_6">[1]FinalList!$BH$2:$BH$2</definedName>
    <definedName name="Market_Data_Row_7">[1]FinalList!$BQ$2:$BQ$2</definedName>
    <definedName name="Market_Data_Row_8">[2]FinalList!$BZ$2:$BZ$2</definedName>
    <definedName name="Sector_Data_1">[1]FinalList!$P$2:$P$114122</definedName>
    <definedName name="Sector_Data_2">[1]FinalList!$Y$2:$Y$114122</definedName>
    <definedName name="Sector_Data_3">[1]FinalList!$AH$2:$AH$114122</definedName>
    <definedName name="Sector_Data_4">[1]FinalList!$AQ$2:$AQ$114122</definedName>
    <definedName name="Sector_Data_5">[1]FinalList!$AZ$2:$AZ$114122</definedName>
    <definedName name="Sector_Data_6">[1]FinalList!$BI$2:$BI$114122</definedName>
    <definedName name="Sector_Data_7">[1]FinalList!$BR$2:$BR$114122</definedName>
    <definedName name="Sector_Data_8">[2]FinalList!$CA$2:$CA$114122</definedName>
    <definedName name="Sector_Data_Row_1">[1]FinalList!$P$2:$P$2</definedName>
    <definedName name="Sector_Data_Row_2">[1]FinalList!$Y$2:$Y$2</definedName>
    <definedName name="Sector_Data_Row_3">[1]FinalList!$AH$2:$AH$2</definedName>
    <definedName name="Sector_Data_Row_4">[1]FinalList!$AQ$2:$AQ$2</definedName>
    <definedName name="Sector_Data_Row_5">[1]FinalList!$AZ$2:$AZ$2</definedName>
    <definedName name="Sector_Data_Row_6">[1]FinalList!$BI$2:$BI$2</definedName>
    <definedName name="Sector_Data_Row_7">[1]FinalList!$BR$2:$BR$2</definedName>
    <definedName name="Sector_Data_Row_8">[2]FinalList!$CA$2:$CA$2</definedName>
  </definedNames>
  <calcPr calcId="162913"/>
  <pivotCaches>
    <pivotCache cacheId="0" r:id="rId33"/>
    <pivotCache cacheId="1" r:id="rId3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G74" i="2"/>
  <c r="AE74" i="2"/>
  <c r="AG70" i="2"/>
  <c r="AE70" i="2"/>
  <c r="AG66" i="2"/>
  <c r="AE66" i="2"/>
  <c r="AG62" i="2"/>
  <c r="AE62" i="2"/>
  <c r="AG58" i="2"/>
  <c r="AE58" i="2"/>
  <c r="AG54" i="2"/>
  <c r="AG53" i="2"/>
  <c r="AE54" i="2"/>
  <c r="AE53" i="2"/>
  <c r="AG49" i="2"/>
  <c r="AG48" i="2"/>
  <c r="AE49" i="2"/>
  <c r="AE48" i="2"/>
  <c r="AG44" i="2"/>
  <c r="AG43" i="2"/>
  <c r="AG42" i="2"/>
  <c r="AE44" i="2"/>
  <c r="AE43" i="2"/>
  <c r="AE42" i="2"/>
  <c r="AG38" i="2"/>
  <c r="AG37" i="2"/>
  <c r="AE38" i="2"/>
  <c r="AE37" i="2"/>
  <c r="AG33" i="2"/>
  <c r="AG32" i="2"/>
  <c r="AG31" i="2"/>
  <c r="AG27" i="2"/>
  <c r="AG26" i="2"/>
  <c r="AG25" i="2"/>
  <c r="AG24" i="2"/>
  <c r="AG23" i="2"/>
  <c r="AG19" i="2"/>
  <c r="AG18" i="2"/>
  <c r="AG17" i="2"/>
  <c r="AG16" i="2"/>
  <c r="AG15" i="2"/>
  <c r="AG14" i="2"/>
  <c r="AG10" i="2"/>
  <c r="AG9" i="2"/>
  <c r="AG8" i="2"/>
  <c r="AG4" i="2"/>
  <c r="AG3" i="2"/>
  <c r="AE33" i="2"/>
  <c r="AE32" i="2"/>
  <c r="AE31" i="2"/>
  <c r="AE27" i="2"/>
  <c r="AE26" i="2"/>
  <c r="AE25" i="2"/>
  <c r="AE24" i="2"/>
  <c r="AE23" i="2"/>
  <c r="AE19" i="2"/>
  <c r="AE18" i="2"/>
  <c r="AE17" i="2"/>
  <c r="AE16" i="2"/>
  <c r="AE15" i="2"/>
  <c r="AE14" i="2"/>
  <c r="AE10" i="2"/>
  <c r="AE9" i="2"/>
  <c r="AE8" i="2"/>
  <c r="AE4" i="2"/>
  <c r="AE3" i="2"/>
  <c r="M2" i="2" l="1"/>
  <c r="M7" i="2"/>
  <c r="M13" i="2"/>
  <c r="M22" i="2"/>
  <c r="M30" i="2"/>
  <c r="M36" i="2"/>
  <c r="M41" i="2"/>
  <c r="M47" i="2"/>
  <c r="C23" i="7" l="1"/>
  <c r="E23" i="7"/>
  <c r="F23" i="7"/>
  <c r="M10" i="7"/>
  <c r="L24" i="7"/>
  <c r="P10" i="7"/>
  <c r="L9" i="7" s="1"/>
  <c r="O10" i="7"/>
  <c r="K10" i="7"/>
  <c r="G9" i="7" s="1"/>
  <c r="J10" i="7"/>
  <c r="H10" i="7"/>
  <c r="C12" i="7"/>
  <c r="E12" i="7"/>
  <c r="F12" i="7"/>
  <c r="C13" i="7"/>
  <c r="E13" i="7"/>
  <c r="F13" i="7"/>
  <c r="C14" i="7"/>
  <c r="E14" i="7"/>
  <c r="F14" i="7"/>
  <c r="C15" i="7"/>
  <c r="E15" i="7"/>
  <c r="F15" i="7"/>
  <c r="C16" i="7"/>
  <c r="E16" i="7"/>
  <c r="F16" i="7"/>
  <c r="C17" i="7"/>
  <c r="E17" i="7"/>
  <c r="F17" i="7"/>
  <c r="C18" i="7"/>
  <c r="E18" i="7"/>
  <c r="F18" i="7"/>
  <c r="C19" i="7"/>
  <c r="E19" i="7"/>
  <c r="F19" i="7"/>
  <c r="C20" i="7"/>
  <c r="E20" i="7"/>
  <c r="F20" i="7"/>
  <c r="C21" i="7"/>
  <c r="E21" i="7"/>
  <c r="F21" i="7"/>
  <c r="C22" i="7"/>
  <c r="E22" i="7"/>
  <c r="F22" i="7"/>
  <c r="C11" i="7"/>
  <c r="E11" i="7"/>
  <c r="F11" i="7"/>
  <c r="F10" i="7"/>
  <c r="B9" i="7" s="1"/>
  <c r="E10" i="7"/>
  <c r="C10" i="7"/>
  <c r="P25" i="7"/>
  <c r="O25" i="7"/>
  <c r="M25" i="7"/>
  <c r="H26" i="7"/>
  <c r="J26" i="7"/>
  <c r="K26" i="7"/>
  <c r="H27" i="7"/>
  <c r="J27" i="7"/>
  <c r="K27" i="7"/>
  <c r="K25" i="7"/>
  <c r="J25" i="7"/>
  <c r="H25" i="7"/>
  <c r="C26" i="7"/>
  <c r="E26" i="7"/>
  <c r="F26" i="7"/>
  <c r="C27" i="7"/>
  <c r="E27" i="7"/>
  <c r="F27" i="7"/>
  <c r="C28" i="7"/>
  <c r="E28" i="7"/>
  <c r="F28" i="7"/>
  <c r="C29" i="7"/>
  <c r="E29" i="7"/>
  <c r="F29" i="7"/>
  <c r="C30" i="7"/>
  <c r="E30" i="7"/>
  <c r="F30" i="7"/>
  <c r="C31" i="7"/>
  <c r="E31" i="7"/>
  <c r="F31" i="7"/>
  <c r="F25" i="7"/>
  <c r="B24" i="7" s="1"/>
  <c r="E25" i="7"/>
  <c r="C25" i="7"/>
  <c r="G24" i="7" l="1"/>
  <c r="AD256" i="1" l="1"/>
  <c r="AD254" i="1"/>
  <c r="AD252" i="1"/>
  <c r="T256" i="1"/>
  <c r="F256" i="1"/>
  <c r="E256" i="1"/>
  <c r="D256" i="1"/>
  <c r="C256" i="1"/>
  <c r="B256" i="1"/>
  <c r="G256" i="1" s="1"/>
  <c r="O255" i="1"/>
  <c r="M255" i="1"/>
  <c r="L255" i="1"/>
  <c r="G255" i="1"/>
  <c r="T254" i="1"/>
  <c r="F254" i="1"/>
  <c r="E254" i="1"/>
  <c r="D254" i="1"/>
  <c r="C254" i="1"/>
  <c r="B254" i="1"/>
  <c r="G254" i="1" s="1"/>
  <c r="O253" i="1"/>
  <c r="M253" i="1"/>
  <c r="L253" i="1"/>
  <c r="G253" i="1"/>
  <c r="T252" i="1"/>
  <c r="F252" i="1"/>
  <c r="E252" i="1"/>
  <c r="D252" i="1"/>
  <c r="C252" i="1"/>
  <c r="B252" i="1"/>
  <c r="G252" i="1" s="1"/>
  <c r="O251" i="1"/>
  <c r="M251" i="1"/>
  <c r="L251" i="1"/>
  <c r="G251" i="1"/>
  <c r="AD250" i="1"/>
  <c r="AD249" i="1"/>
  <c r="AD248" i="1"/>
  <c r="AF247" i="1"/>
  <c r="T250" i="1"/>
  <c r="T249" i="1"/>
  <c r="D249" i="1"/>
  <c r="D250" i="1" s="1"/>
  <c r="T248" i="1"/>
  <c r="G248" i="1"/>
  <c r="F248" i="1"/>
  <c r="F249" i="1" s="1"/>
  <c r="F250" i="1" s="1"/>
  <c r="E248" i="1"/>
  <c r="E249" i="1" s="1"/>
  <c r="E250" i="1" s="1"/>
  <c r="D248" i="1"/>
  <c r="C248" i="1"/>
  <c r="C249" i="1" s="1"/>
  <c r="C250" i="1" s="1"/>
  <c r="B248" i="1"/>
  <c r="B249" i="1" s="1"/>
  <c r="O247" i="1"/>
  <c r="L247" i="1"/>
  <c r="M247" i="1" s="1"/>
  <c r="G247" i="1"/>
  <c r="B250" i="1" l="1"/>
  <c r="G250" i="1" s="1"/>
  <c r="G249" i="1"/>
  <c r="AD246" i="1"/>
  <c r="AD244" i="1"/>
  <c r="AD242" i="1"/>
  <c r="T246" i="1"/>
  <c r="F246" i="1"/>
  <c r="E246" i="1"/>
  <c r="D246" i="1"/>
  <c r="C246" i="1"/>
  <c r="B246" i="1"/>
  <c r="G246" i="1" s="1"/>
  <c r="O245" i="1"/>
  <c r="M245" i="1"/>
  <c r="L245" i="1"/>
  <c r="G245" i="1"/>
  <c r="T244" i="1"/>
  <c r="F244" i="1"/>
  <c r="E244" i="1"/>
  <c r="D244" i="1"/>
  <c r="C244" i="1"/>
  <c r="B244" i="1"/>
  <c r="G244" i="1" s="1"/>
  <c r="O243" i="1"/>
  <c r="M243" i="1"/>
  <c r="L243" i="1"/>
  <c r="G243" i="1"/>
  <c r="T242" i="1"/>
  <c r="F242" i="1"/>
  <c r="E242" i="1"/>
  <c r="D242" i="1"/>
  <c r="C242" i="1"/>
  <c r="B242" i="1"/>
  <c r="G242" i="1" s="1"/>
  <c r="O241" i="1"/>
  <c r="M241" i="1"/>
  <c r="L241" i="1"/>
  <c r="G241" i="1"/>
  <c r="AF237" i="1"/>
  <c r="AD240" i="1"/>
  <c r="AD239" i="1"/>
  <c r="AD238" i="1"/>
  <c r="T240" i="1"/>
  <c r="T239" i="1"/>
  <c r="B239" i="1"/>
  <c r="T238" i="1"/>
  <c r="F238" i="1"/>
  <c r="F239" i="1" s="1"/>
  <c r="F240" i="1" s="1"/>
  <c r="E238" i="1"/>
  <c r="E239" i="1" s="1"/>
  <c r="E240" i="1" s="1"/>
  <c r="D238" i="1"/>
  <c r="D239" i="1" s="1"/>
  <c r="D240" i="1" s="1"/>
  <c r="C238" i="1"/>
  <c r="C239" i="1" s="1"/>
  <c r="C240" i="1" s="1"/>
  <c r="B238" i="1"/>
  <c r="G238" i="1" s="1"/>
  <c r="O237" i="1"/>
  <c r="M237" i="1"/>
  <c r="L237" i="1"/>
  <c r="G237" i="1"/>
  <c r="G239" i="1" l="1"/>
  <c r="B240" i="1"/>
  <c r="G240" i="1" s="1"/>
  <c r="AD236" i="1"/>
  <c r="AD234" i="1"/>
  <c r="AD232" i="1"/>
  <c r="T236" i="1"/>
  <c r="F236" i="1"/>
  <c r="E236" i="1"/>
  <c r="D236" i="1"/>
  <c r="C236" i="1"/>
  <c r="B236" i="1"/>
  <c r="G236" i="1" s="1"/>
  <c r="O235" i="1"/>
  <c r="L235" i="1"/>
  <c r="M235" i="1" s="1"/>
  <c r="G235" i="1"/>
  <c r="T234" i="1"/>
  <c r="F234" i="1"/>
  <c r="E234" i="1"/>
  <c r="D234" i="1"/>
  <c r="C234" i="1"/>
  <c r="B234" i="1"/>
  <c r="G234" i="1" s="1"/>
  <c r="O233" i="1"/>
  <c r="L233" i="1"/>
  <c r="M233" i="1" s="1"/>
  <c r="G233" i="1"/>
  <c r="T232" i="1"/>
  <c r="F232" i="1"/>
  <c r="E232" i="1"/>
  <c r="D232" i="1"/>
  <c r="C232" i="1"/>
  <c r="B232" i="1"/>
  <c r="G232" i="1" s="1"/>
  <c r="O231" i="1"/>
  <c r="M231" i="1"/>
  <c r="L231" i="1"/>
  <c r="G231" i="1"/>
  <c r="AD230" i="1"/>
  <c r="AD229" i="1"/>
  <c r="AD228" i="1"/>
  <c r="AD226" i="1"/>
  <c r="AF227" i="1"/>
  <c r="T230" i="1"/>
  <c r="T229" i="1"/>
  <c r="D229" i="1"/>
  <c r="D230" i="1" s="1"/>
  <c r="T228" i="1"/>
  <c r="G228" i="1"/>
  <c r="F228" i="1"/>
  <c r="F229" i="1" s="1"/>
  <c r="F230" i="1" s="1"/>
  <c r="E228" i="1"/>
  <c r="E229" i="1" s="1"/>
  <c r="E230" i="1" s="1"/>
  <c r="D228" i="1"/>
  <c r="C228" i="1"/>
  <c r="C229" i="1" s="1"/>
  <c r="C230" i="1" s="1"/>
  <c r="B228" i="1"/>
  <c r="B229" i="1" s="1"/>
  <c r="O227" i="1"/>
  <c r="L227" i="1"/>
  <c r="M227" i="1" s="1"/>
  <c r="G227" i="1"/>
  <c r="B230" i="1" l="1"/>
  <c r="G230" i="1" s="1"/>
  <c r="G229" i="1"/>
  <c r="AD224" i="1"/>
  <c r="AD222" i="1"/>
  <c r="AD220" i="1"/>
  <c r="AD219" i="1"/>
  <c r="AD218" i="1"/>
  <c r="T226" i="1"/>
  <c r="F226" i="1"/>
  <c r="E226" i="1"/>
  <c r="D226" i="1"/>
  <c r="C226" i="1"/>
  <c r="B226" i="1"/>
  <c r="G226" i="1" s="1"/>
  <c r="O225" i="1"/>
  <c r="L225" i="1"/>
  <c r="M225" i="1" s="1"/>
  <c r="G225" i="1"/>
  <c r="T224" i="1"/>
  <c r="F224" i="1"/>
  <c r="E224" i="1"/>
  <c r="D224" i="1"/>
  <c r="C224" i="1"/>
  <c r="B224" i="1"/>
  <c r="G224" i="1" s="1"/>
  <c r="O223" i="1"/>
  <c r="M223" i="1"/>
  <c r="L223" i="1"/>
  <c r="G223" i="1"/>
  <c r="T222" i="1"/>
  <c r="F222" i="1"/>
  <c r="E222" i="1"/>
  <c r="D222" i="1"/>
  <c r="C222" i="1"/>
  <c r="B222" i="1"/>
  <c r="G222" i="1" s="1"/>
  <c r="O221" i="1"/>
  <c r="L221" i="1"/>
  <c r="M221" i="1" s="1"/>
  <c r="G221" i="1"/>
  <c r="AF217" i="1"/>
  <c r="T220" i="1"/>
  <c r="T219" i="1"/>
  <c r="D219" i="1"/>
  <c r="D220" i="1" s="1"/>
  <c r="T218" i="1"/>
  <c r="F218" i="1"/>
  <c r="F219" i="1" s="1"/>
  <c r="F220" i="1" s="1"/>
  <c r="E218" i="1"/>
  <c r="E219" i="1" s="1"/>
  <c r="E220" i="1" s="1"/>
  <c r="D218" i="1"/>
  <c r="C218" i="1"/>
  <c r="C219" i="1" s="1"/>
  <c r="C220" i="1" s="1"/>
  <c r="B218" i="1"/>
  <c r="B219" i="1" s="1"/>
  <c r="O217" i="1"/>
  <c r="L217" i="1"/>
  <c r="M217" i="1" s="1"/>
  <c r="G217" i="1"/>
  <c r="B220" i="1" l="1"/>
  <c r="G220" i="1" s="1"/>
  <c r="G219" i="1"/>
  <c r="G218" i="1"/>
  <c r="AD216" i="1"/>
  <c r="AD214" i="1"/>
  <c r="AD212" i="1"/>
  <c r="T216" i="1"/>
  <c r="F216" i="1"/>
  <c r="E216" i="1"/>
  <c r="D216" i="1"/>
  <c r="C216" i="1"/>
  <c r="B216" i="1"/>
  <c r="G216" i="1" s="1"/>
  <c r="O215" i="1"/>
  <c r="L215" i="1"/>
  <c r="M215" i="1" s="1"/>
  <c r="G215" i="1"/>
  <c r="T214" i="1"/>
  <c r="F214" i="1"/>
  <c r="E214" i="1"/>
  <c r="D214" i="1"/>
  <c r="C214" i="1"/>
  <c r="B214" i="1"/>
  <c r="G214" i="1" s="1"/>
  <c r="O213" i="1"/>
  <c r="L213" i="1"/>
  <c r="M213" i="1" s="1"/>
  <c r="G213" i="1"/>
  <c r="T212" i="1"/>
  <c r="F212" i="1"/>
  <c r="E212" i="1"/>
  <c r="D212" i="1"/>
  <c r="C212" i="1"/>
  <c r="B212" i="1"/>
  <c r="G212" i="1" s="1"/>
  <c r="O211" i="1"/>
  <c r="L211" i="1"/>
  <c r="M211" i="1" s="1"/>
  <c r="G211" i="1"/>
  <c r="AF207" i="1"/>
  <c r="AD210" i="1"/>
  <c r="AD209" i="1"/>
  <c r="AD208" i="1"/>
  <c r="T210" i="1" l="1"/>
  <c r="T209" i="1"/>
  <c r="T208" i="1"/>
  <c r="F208" i="1"/>
  <c r="F209" i="1" s="1"/>
  <c r="F210" i="1" s="1"/>
  <c r="E208" i="1"/>
  <c r="E209" i="1" s="1"/>
  <c r="E210" i="1" s="1"/>
  <c r="D208" i="1"/>
  <c r="D209" i="1" s="1"/>
  <c r="D210" i="1" s="1"/>
  <c r="C208" i="1"/>
  <c r="C209" i="1" s="1"/>
  <c r="C210" i="1" s="1"/>
  <c r="B208" i="1"/>
  <c r="B209" i="1" s="1"/>
  <c r="O207" i="1"/>
  <c r="L207" i="1"/>
  <c r="M207" i="1" s="1"/>
  <c r="G207" i="1"/>
  <c r="B210" i="1" l="1"/>
  <c r="G210" i="1" s="1"/>
  <c r="G209" i="1"/>
  <c r="G208" i="1"/>
  <c r="AD206" i="1"/>
  <c r="AD204" i="1"/>
  <c r="AD202" i="1"/>
  <c r="T206" i="1"/>
  <c r="F206" i="1"/>
  <c r="E206" i="1"/>
  <c r="D206" i="1"/>
  <c r="C206" i="1"/>
  <c r="B206" i="1"/>
  <c r="G206" i="1" s="1"/>
  <c r="O205" i="1"/>
  <c r="M205" i="1"/>
  <c r="L205" i="1"/>
  <c r="G205" i="1"/>
  <c r="T204" i="1"/>
  <c r="F204" i="1"/>
  <c r="E204" i="1"/>
  <c r="D204" i="1"/>
  <c r="C204" i="1"/>
  <c r="B204" i="1"/>
  <c r="G204" i="1" s="1"/>
  <c r="O203" i="1"/>
  <c r="L203" i="1"/>
  <c r="M203" i="1" s="1"/>
  <c r="G203" i="1"/>
  <c r="T202" i="1"/>
  <c r="F202" i="1"/>
  <c r="E202" i="1"/>
  <c r="D202" i="1"/>
  <c r="C202" i="1"/>
  <c r="B202" i="1"/>
  <c r="G202" i="1" s="1"/>
  <c r="O201" i="1"/>
  <c r="L201" i="1"/>
  <c r="M201" i="1" s="1"/>
  <c r="G201" i="1"/>
  <c r="AF197" i="1"/>
  <c r="AD200" i="1"/>
  <c r="AD199" i="1"/>
  <c r="AD198" i="1"/>
  <c r="AD196" i="1"/>
  <c r="AD195" i="1"/>
  <c r="AD193" i="1"/>
  <c r="AD191" i="1"/>
  <c r="T200" i="1"/>
  <c r="T199" i="1"/>
  <c r="D199" i="1"/>
  <c r="D200" i="1" s="1"/>
  <c r="T198" i="1"/>
  <c r="F198" i="1"/>
  <c r="F199" i="1" s="1"/>
  <c r="F200" i="1" s="1"/>
  <c r="E198" i="1"/>
  <c r="E199" i="1" s="1"/>
  <c r="E200" i="1" s="1"/>
  <c r="D198" i="1"/>
  <c r="C198" i="1"/>
  <c r="C199" i="1" s="1"/>
  <c r="C200" i="1" s="1"/>
  <c r="B198" i="1"/>
  <c r="B199" i="1" s="1"/>
  <c r="O197" i="1"/>
  <c r="L197" i="1"/>
  <c r="M197" i="1" s="1"/>
  <c r="G197" i="1"/>
  <c r="B200" i="1" l="1"/>
  <c r="G200" i="1" s="1"/>
  <c r="G199" i="1"/>
  <c r="G198" i="1"/>
  <c r="T196" i="1"/>
  <c r="B196" i="1"/>
  <c r="T195" i="1"/>
  <c r="F195" i="1"/>
  <c r="F196" i="1" s="1"/>
  <c r="E195" i="1"/>
  <c r="E196" i="1" s="1"/>
  <c r="D195" i="1"/>
  <c r="D196" i="1" s="1"/>
  <c r="C195" i="1"/>
  <c r="C196" i="1" s="1"/>
  <c r="B195" i="1"/>
  <c r="G195" i="1" s="1"/>
  <c r="O194" i="1"/>
  <c r="L194" i="1"/>
  <c r="M194" i="1" s="1"/>
  <c r="G194" i="1"/>
  <c r="T193" i="1"/>
  <c r="F193" i="1"/>
  <c r="E193" i="1"/>
  <c r="D193" i="1"/>
  <c r="C193" i="1"/>
  <c r="B193" i="1"/>
  <c r="G193" i="1" s="1"/>
  <c r="L192" i="1"/>
  <c r="M192" i="1" s="1"/>
  <c r="G192" i="1"/>
  <c r="T191" i="1"/>
  <c r="F191" i="1"/>
  <c r="E191" i="1"/>
  <c r="D191" i="1"/>
  <c r="C191" i="1"/>
  <c r="B191" i="1"/>
  <c r="G191" i="1" s="1"/>
  <c r="O190" i="1"/>
  <c r="L190" i="1"/>
  <c r="M190" i="1" s="1"/>
  <c r="G190" i="1"/>
  <c r="AD189" i="1"/>
  <c r="AD188" i="1"/>
  <c r="AD186" i="1"/>
  <c r="AF187" i="1"/>
  <c r="T189" i="1"/>
  <c r="C189" i="1"/>
  <c r="T188" i="1"/>
  <c r="F188" i="1"/>
  <c r="F189" i="1" s="1"/>
  <c r="E188" i="1"/>
  <c r="E189" i="1" s="1"/>
  <c r="D188" i="1"/>
  <c r="D189" i="1" s="1"/>
  <c r="C188" i="1"/>
  <c r="B188" i="1"/>
  <c r="B189" i="1" s="1"/>
  <c r="G189" i="1" s="1"/>
  <c r="O187" i="1"/>
  <c r="L187" i="1"/>
  <c r="M187" i="1" s="1"/>
  <c r="G187" i="1"/>
  <c r="G196" i="1" l="1"/>
  <c r="G188" i="1"/>
  <c r="AD184" i="1" l="1"/>
  <c r="AD183" i="1"/>
  <c r="AD181" i="1"/>
  <c r="AD179" i="1"/>
  <c r="T186" i="1"/>
  <c r="F186" i="1"/>
  <c r="E186" i="1"/>
  <c r="D186" i="1"/>
  <c r="C186" i="1"/>
  <c r="B186" i="1"/>
  <c r="G186" i="1" s="1"/>
  <c r="O185" i="1"/>
  <c r="L185" i="1"/>
  <c r="M185" i="1" s="1"/>
  <c r="G185" i="1"/>
  <c r="T184" i="1"/>
  <c r="C184" i="1"/>
  <c r="B184" i="1"/>
  <c r="T183" i="1"/>
  <c r="F183" i="1"/>
  <c r="F184" i="1" s="1"/>
  <c r="E183" i="1"/>
  <c r="E184" i="1" s="1"/>
  <c r="D183" i="1"/>
  <c r="D184" i="1" s="1"/>
  <c r="C183" i="1"/>
  <c r="G183" i="1" s="1"/>
  <c r="B183" i="1"/>
  <c r="O182" i="1"/>
  <c r="L182" i="1"/>
  <c r="M182" i="1" s="1"/>
  <c r="G182" i="1"/>
  <c r="T181" i="1"/>
  <c r="F181" i="1"/>
  <c r="E181" i="1"/>
  <c r="D181" i="1"/>
  <c r="C181" i="1"/>
  <c r="B181" i="1"/>
  <c r="G181" i="1" s="1"/>
  <c r="O180" i="1"/>
  <c r="M180" i="1"/>
  <c r="L180" i="1"/>
  <c r="G180" i="1"/>
  <c r="T179" i="1"/>
  <c r="F179" i="1"/>
  <c r="E179" i="1"/>
  <c r="D179" i="1"/>
  <c r="C179" i="1"/>
  <c r="B179" i="1"/>
  <c r="G179" i="1" s="1"/>
  <c r="O178" i="1"/>
  <c r="L178" i="1"/>
  <c r="M178" i="1" s="1"/>
  <c r="G178" i="1"/>
  <c r="AF172" i="1"/>
  <c r="AD177" i="1"/>
  <c r="AD176" i="1"/>
  <c r="AD175" i="1"/>
  <c r="AD174" i="1"/>
  <c r="AD173" i="1"/>
  <c r="T177" i="1"/>
  <c r="T176" i="1"/>
  <c r="T175" i="1"/>
  <c r="T174" i="1"/>
  <c r="F174" i="1"/>
  <c r="F175" i="1" s="1"/>
  <c r="F176" i="1" s="1"/>
  <c r="F177" i="1" s="1"/>
  <c r="T173" i="1"/>
  <c r="G173" i="1"/>
  <c r="F173" i="1"/>
  <c r="E173" i="1"/>
  <c r="E174" i="1" s="1"/>
  <c r="E175" i="1" s="1"/>
  <c r="E176" i="1" s="1"/>
  <c r="E177" i="1" s="1"/>
  <c r="D173" i="1"/>
  <c r="D174" i="1" s="1"/>
  <c r="D175" i="1" s="1"/>
  <c r="D176" i="1" s="1"/>
  <c r="D177" i="1" s="1"/>
  <c r="C173" i="1"/>
  <c r="C174" i="1" s="1"/>
  <c r="C175" i="1" s="1"/>
  <c r="C176" i="1" s="1"/>
  <c r="C177" i="1" s="1"/>
  <c r="B173" i="1"/>
  <c r="B174" i="1" s="1"/>
  <c r="O172" i="1"/>
  <c r="L172" i="1"/>
  <c r="M172" i="1" s="1"/>
  <c r="G172" i="1"/>
  <c r="G184" i="1" l="1"/>
  <c r="B175" i="1"/>
  <c r="G174" i="1"/>
  <c r="B176" i="1" l="1"/>
  <c r="G175" i="1"/>
  <c r="B177" i="1" l="1"/>
  <c r="G177" i="1" s="1"/>
  <c r="G176" i="1"/>
  <c r="AD171" i="1" l="1"/>
  <c r="AD169" i="1"/>
  <c r="AD167" i="1"/>
  <c r="AD165" i="1"/>
  <c r="AD164" i="1"/>
  <c r="AD162" i="1"/>
  <c r="T171" i="1"/>
  <c r="F171" i="1"/>
  <c r="E171" i="1"/>
  <c r="D171" i="1"/>
  <c r="C171" i="1"/>
  <c r="B171" i="1"/>
  <c r="G171" i="1" s="1"/>
  <c r="O170" i="1"/>
  <c r="L170" i="1"/>
  <c r="M170" i="1" s="1"/>
  <c r="G170" i="1"/>
  <c r="T169" i="1"/>
  <c r="F169" i="1"/>
  <c r="E169" i="1"/>
  <c r="D169" i="1"/>
  <c r="C169" i="1"/>
  <c r="B169" i="1"/>
  <c r="G169" i="1" s="1"/>
  <c r="O168" i="1"/>
  <c r="L168" i="1"/>
  <c r="M168" i="1" s="1"/>
  <c r="G168" i="1"/>
  <c r="T167" i="1"/>
  <c r="F167" i="1"/>
  <c r="E167" i="1"/>
  <c r="D167" i="1"/>
  <c r="C167" i="1"/>
  <c r="B167" i="1"/>
  <c r="G167" i="1" s="1"/>
  <c r="O166" i="1"/>
  <c r="M166" i="1"/>
  <c r="L166" i="1"/>
  <c r="G166" i="1"/>
  <c r="T164" i="1"/>
  <c r="F164" i="1"/>
  <c r="F165" i="1" s="1"/>
  <c r="E164" i="1"/>
  <c r="E165" i="1" s="1"/>
  <c r="D164" i="1"/>
  <c r="D165" i="1" s="1"/>
  <c r="C164" i="1"/>
  <c r="C165" i="1" s="1"/>
  <c r="B164" i="1"/>
  <c r="G164" i="1" s="1"/>
  <c r="O163" i="1"/>
  <c r="M163" i="1"/>
  <c r="L163" i="1"/>
  <c r="G163" i="1"/>
  <c r="T162" i="1"/>
  <c r="F162" i="1"/>
  <c r="E162" i="1"/>
  <c r="D162" i="1"/>
  <c r="C162" i="1"/>
  <c r="B162" i="1"/>
  <c r="G162" i="1" s="1"/>
  <c r="O161" i="1"/>
  <c r="L161" i="1"/>
  <c r="M161" i="1" s="1"/>
  <c r="G161" i="1"/>
  <c r="AF159" i="1"/>
  <c r="AD160" i="1"/>
  <c r="T160" i="1"/>
  <c r="F160" i="1"/>
  <c r="E160" i="1"/>
  <c r="D160" i="1"/>
  <c r="C160" i="1"/>
  <c r="B160" i="1"/>
  <c r="G160" i="1" s="1"/>
  <c r="O159" i="1"/>
  <c r="L159" i="1"/>
  <c r="M159" i="1" s="1"/>
  <c r="G159" i="1"/>
  <c r="B165" i="1" l="1"/>
  <c r="G165" i="1" s="1"/>
  <c r="AD158" i="1" l="1"/>
  <c r="AD156" i="1"/>
  <c r="AD154" i="1"/>
  <c r="AD153" i="1"/>
  <c r="AD151" i="1"/>
  <c r="AD149" i="1"/>
  <c r="AD147" i="1"/>
  <c r="AD145" i="1"/>
  <c r="T158" i="1"/>
  <c r="F158" i="1"/>
  <c r="E158" i="1"/>
  <c r="D158" i="1"/>
  <c r="C158" i="1"/>
  <c r="B158" i="1"/>
  <c r="G158" i="1" s="1"/>
  <c r="O157" i="1"/>
  <c r="L157" i="1"/>
  <c r="M157" i="1" s="1"/>
  <c r="G157" i="1"/>
  <c r="T156" i="1"/>
  <c r="F156" i="1"/>
  <c r="E156" i="1"/>
  <c r="D156" i="1"/>
  <c r="C156" i="1"/>
  <c r="B156" i="1"/>
  <c r="G156" i="1" s="1"/>
  <c r="O155" i="1"/>
  <c r="M155" i="1"/>
  <c r="L155" i="1"/>
  <c r="G155" i="1"/>
  <c r="T154" i="1"/>
  <c r="B154" i="1"/>
  <c r="G154" i="1" s="1"/>
  <c r="T153" i="1"/>
  <c r="F153" i="1"/>
  <c r="F154" i="1" s="1"/>
  <c r="E153" i="1"/>
  <c r="E154" i="1" s="1"/>
  <c r="D153" i="1"/>
  <c r="D154" i="1" s="1"/>
  <c r="C153" i="1"/>
  <c r="C154" i="1" s="1"/>
  <c r="B153" i="1"/>
  <c r="G153" i="1" s="1"/>
  <c r="O152" i="1"/>
  <c r="L152" i="1"/>
  <c r="M152" i="1" s="1"/>
  <c r="G152" i="1"/>
  <c r="T151" i="1"/>
  <c r="F151" i="1"/>
  <c r="E151" i="1"/>
  <c r="D151" i="1"/>
  <c r="C151" i="1"/>
  <c r="B151" i="1"/>
  <c r="G151" i="1" s="1"/>
  <c r="O150" i="1"/>
  <c r="L150" i="1"/>
  <c r="M150" i="1" s="1"/>
  <c r="G150" i="1"/>
  <c r="T149" i="1"/>
  <c r="F149" i="1"/>
  <c r="E149" i="1"/>
  <c r="D149" i="1"/>
  <c r="C149" i="1"/>
  <c r="B149" i="1"/>
  <c r="G149" i="1" s="1"/>
  <c r="O148" i="1"/>
  <c r="M148" i="1"/>
  <c r="L148" i="1"/>
  <c r="G148" i="1"/>
  <c r="T147" i="1"/>
  <c r="F147" i="1"/>
  <c r="E147" i="1"/>
  <c r="D147" i="1"/>
  <c r="C147" i="1"/>
  <c r="B147" i="1"/>
  <c r="G147" i="1" s="1"/>
  <c r="O146" i="1"/>
  <c r="L146" i="1"/>
  <c r="M146" i="1" s="1"/>
  <c r="G146" i="1"/>
  <c r="T145" i="1"/>
  <c r="F145" i="1"/>
  <c r="E145" i="1"/>
  <c r="D145" i="1"/>
  <c r="C145" i="1"/>
  <c r="B145" i="1"/>
  <c r="G145" i="1" s="1"/>
  <c r="O144" i="1"/>
  <c r="N144" i="1"/>
  <c r="L144" i="1"/>
  <c r="M144" i="1" s="1"/>
  <c r="G144" i="1"/>
  <c r="AD143" i="1"/>
  <c r="AF142" i="1"/>
  <c r="T143" i="1"/>
  <c r="F143" i="1"/>
  <c r="E143" i="1"/>
  <c r="D143" i="1"/>
  <c r="C143" i="1"/>
  <c r="B143" i="1"/>
  <c r="G143" i="1" s="1"/>
  <c r="O142" i="1"/>
  <c r="M142" i="1"/>
  <c r="L142" i="1"/>
  <c r="G142" i="1"/>
  <c r="AD141" i="1" l="1"/>
  <c r="AD139" i="1"/>
  <c r="AD137" i="1"/>
  <c r="AD135" i="1"/>
  <c r="T141" i="1"/>
  <c r="F141" i="1"/>
  <c r="E141" i="1"/>
  <c r="D141" i="1"/>
  <c r="C141" i="1"/>
  <c r="B141" i="1"/>
  <c r="G141" i="1" s="1"/>
  <c r="O140" i="1"/>
  <c r="L140" i="1"/>
  <c r="M140" i="1" s="1"/>
  <c r="G140" i="1"/>
  <c r="T139" i="1"/>
  <c r="F139" i="1"/>
  <c r="E139" i="1"/>
  <c r="D139" i="1"/>
  <c r="C139" i="1"/>
  <c r="B139" i="1"/>
  <c r="G139" i="1" s="1"/>
  <c r="O138" i="1"/>
  <c r="M138" i="1"/>
  <c r="L138" i="1"/>
  <c r="G138" i="1"/>
  <c r="F137" i="1"/>
  <c r="E137" i="1"/>
  <c r="D137" i="1"/>
  <c r="C137" i="1"/>
  <c r="B137" i="1"/>
  <c r="G137" i="1" s="1"/>
  <c r="M136" i="1"/>
  <c r="L136" i="1"/>
  <c r="G136" i="1"/>
  <c r="T135" i="1"/>
  <c r="F135" i="1"/>
  <c r="E135" i="1"/>
  <c r="D135" i="1"/>
  <c r="C135" i="1"/>
  <c r="B135" i="1"/>
  <c r="G135" i="1" s="1"/>
  <c r="O134" i="1"/>
  <c r="M134" i="1"/>
  <c r="L134" i="1"/>
  <c r="G134" i="1"/>
  <c r="AD133" i="1"/>
  <c r="AF132" i="1"/>
  <c r="T133" i="1"/>
  <c r="F133" i="1"/>
  <c r="E133" i="1"/>
  <c r="D133" i="1"/>
  <c r="C133" i="1"/>
  <c r="B133" i="1"/>
  <c r="G133" i="1" s="1"/>
  <c r="O132" i="1"/>
  <c r="M132" i="1"/>
  <c r="L132" i="1"/>
  <c r="G132" i="1"/>
  <c r="AD131" i="1" l="1"/>
  <c r="AD129" i="1"/>
  <c r="AD127" i="1"/>
  <c r="T131" i="1"/>
  <c r="F131" i="1"/>
  <c r="E131" i="1"/>
  <c r="D131" i="1"/>
  <c r="C131" i="1"/>
  <c r="B131" i="1"/>
  <c r="G131" i="1" s="1"/>
  <c r="L130" i="1"/>
  <c r="M130" i="1" s="1"/>
  <c r="G130" i="1"/>
  <c r="T129" i="1"/>
  <c r="F129" i="1"/>
  <c r="E129" i="1"/>
  <c r="D129" i="1"/>
  <c r="C129" i="1"/>
  <c r="B129" i="1"/>
  <c r="G129" i="1" s="1"/>
  <c r="O128" i="1"/>
  <c r="M128" i="1"/>
  <c r="L128" i="1"/>
  <c r="G128" i="1"/>
  <c r="T127" i="1"/>
  <c r="F127" i="1"/>
  <c r="E127" i="1"/>
  <c r="D127" i="1"/>
  <c r="C127" i="1"/>
  <c r="B127" i="1"/>
  <c r="G127" i="1" s="1"/>
  <c r="O126" i="1"/>
  <c r="L126" i="1"/>
  <c r="M126" i="1" s="1"/>
  <c r="G126" i="1"/>
  <c r="AD125" i="1"/>
  <c r="AD123" i="1"/>
  <c r="AD121" i="1"/>
  <c r="AD120" i="1"/>
  <c r="AD118" i="1"/>
  <c r="AF124" i="1"/>
  <c r="T125" i="1"/>
  <c r="F125" i="1"/>
  <c r="E125" i="1"/>
  <c r="D125" i="1"/>
  <c r="C125" i="1"/>
  <c r="B125" i="1"/>
  <c r="G125" i="1" s="1"/>
  <c r="O124" i="1"/>
  <c r="L124" i="1"/>
  <c r="M124" i="1" s="1"/>
  <c r="G124" i="1"/>
  <c r="AF115" i="1"/>
  <c r="T123" i="1" l="1"/>
  <c r="F123" i="1"/>
  <c r="E123" i="1"/>
  <c r="D123" i="1"/>
  <c r="C123" i="1"/>
  <c r="B123" i="1"/>
  <c r="G123" i="1" s="1"/>
  <c r="O122" i="1"/>
  <c r="L122" i="1"/>
  <c r="M122" i="1" s="1"/>
  <c r="G122" i="1"/>
  <c r="T121" i="1"/>
  <c r="D121" i="1"/>
  <c r="B121" i="1"/>
  <c r="G121" i="1" s="1"/>
  <c r="T120" i="1"/>
  <c r="F120" i="1"/>
  <c r="F121" i="1" s="1"/>
  <c r="E120" i="1"/>
  <c r="E121" i="1" s="1"/>
  <c r="D120" i="1"/>
  <c r="C120" i="1"/>
  <c r="C121" i="1" s="1"/>
  <c r="B120" i="1"/>
  <c r="G120" i="1" s="1"/>
  <c r="O119" i="1"/>
  <c r="L119" i="1"/>
  <c r="M119" i="1" s="1"/>
  <c r="G119" i="1"/>
  <c r="T118" i="1"/>
  <c r="F118" i="1"/>
  <c r="E118" i="1"/>
  <c r="D118" i="1"/>
  <c r="C118" i="1"/>
  <c r="B118" i="1"/>
  <c r="G118" i="1" s="1"/>
  <c r="O117" i="1"/>
  <c r="L117" i="1"/>
  <c r="M117" i="1" s="1"/>
  <c r="G117" i="1"/>
  <c r="AD116" i="1"/>
  <c r="AD114" i="1"/>
  <c r="T116" i="1"/>
  <c r="F116" i="1"/>
  <c r="E116" i="1"/>
  <c r="D116" i="1"/>
  <c r="C116" i="1"/>
  <c r="B116" i="1"/>
  <c r="G116" i="1" s="1"/>
  <c r="O115" i="1"/>
  <c r="L115" i="1"/>
  <c r="M115" i="1" s="1"/>
  <c r="G115" i="1"/>
  <c r="T114" i="1" l="1"/>
  <c r="F114" i="1"/>
  <c r="E114" i="1"/>
  <c r="D114" i="1"/>
  <c r="C114" i="1"/>
  <c r="B114" i="1"/>
  <c r="G114" i="1" s="1"/>
  <c r="O113" i="1"/>
  <c r="L113" i="1"/>
  <c r="M113" i="1" s="1"/>
  <c r="G113" i="1"/>
  <c r="AD112" i="1"/>
  <c r="T112" i="1"/>
  <c r="F112" i="1"/>
  <c r="E112" i="1"/>
  <c r="D112" i="1"/>
  <c r="C112" i="1"/>
  <c r="B112" i="1"/>
  <c r="G112" i="1" s="1"/>
  <c r="O111" i="1"/>
  <c r="M111" i="1"/>
  <c r="L111" i="1"/>
  <c r="G111" i="1"/>
  <c r="AD110" i="1"/>
  <c r="T110" i="1"/>
  <c r="F110" i="1"/>
  <c r="E110" i="1"/>
  <c r="D110" i="1"/>
  <c r="C110" i="1"/>
  <c r="B110" i="1"/>
  <c r="G110" i="1" s="1"/>
  <c r="O109" i="1"/>
  <c r="L109" i="1"/>
  <c r="M109" i="1" s="1"/>
  <c r="G109" i="1"/>
  <c r="AD108" i="1"/>
  <c r="AD107" i="1"/>
  <c r="T108" i="1"/>
  <c r="B108" i="1"/>
  <c r="T107" i="1"/>
  <c r="F107" i="1"/>
  <c r="F108" i="1" s="1"/>
  <c r="E107" i="1"/>
  <c r="E108" i="1" s="1"/>
  <c r="D107" i="1"/>
  <c r="D108" i="1" s="1"/>
  <c r="C107" i="1"/>
  <c r="C108" i="1" s="1"/>
  <c r="B107" i="1"/>
  <c r="G107" i="1" s="1"/>
  <c r="O106" i="1"/>
  <c r="L106" i="1"/>
  <c r="M106" i="1" s="1"/>
  <c r="G106" i="1"/>
  <c r="AD105" i="1"/>
  <c r="T105" i="1"/>
  <c r="F105" i="1"/>
  <c r="E105" i="1"/>
  <c r="D105" i="1"/>
  <c r="C105" i="1"/>
  <c r="B105" i="1"/>
  <c r="G105" i="1" s="1"/>
  <c r="N104" i="1"/>
  <c r="O104" i="1" s="1"/>
  <c r="L104" i="1"/>
  <c r="M104" i="1" s="1"/>
  <c r="G104" i="1"/>
  <c r="AD103" i="1"/>
  <c r="T103" i="1"/>
  <c r="F103" i="1"/>
  <c r="E103" i="1"/>
  <c r="D103" i="1"/>
  <c r="C103" i="1"/>
  <c r="B103" i="1"/>
  <c r="G103" i="1" s="1"/>
  <c r="O102" i="1"/>
  <c r="L102" i="1"/>
  <c r="M102" i="1" s="1"/>
  <c r="G102" i="1"/>
  <c r="AD101" i="1"/>
  <c r="AD99" i="1"/>
  <c r="F101" i="1"/>
  <c r="E101" i="1"/>
  <c r="D101" i="1"/>
  <c r="C101" i="1"/>
  <c r="B101" i="1"/>
  <c r="G101" i="1" s="1"/>
  <c r="O100" i="1"/>
  <c r="L100" i="1"/>
  <c r="M100" i="1" s="1"/>
  <c r="G100" i="1"/>
  <c r="AF98" i="1"/>
  <c r="F99" i="1"/>
  <c r="E99" i="1"/>
  <c r="D99" i="1"/>
  <c r="C99" i="1"/>
  <c r="B99" i="1"/>
  <c r="G99" i="1" s="1"/>
  <c r="O98" i="1"/>
  <c r="L98" i="1"/>
  <c r="M98" i="1" s="1"/>
  <c r="G98" i="1"/>
  <c r="G108" i="1" l="1"/>
  <c r="AD95" i="1" l="1"/>
  <c r="AD97" i="1"/>
  <c r="AD93" i="1"/>
  <c r="AD92" i="1"/>
  <c r="AD91" i="1"/>
  <c r="AD89" i="1"/>
  <c r="AD87" i="1"/>
  <c r="AD85" i="1"/>
  <c r="AD83" i="1"/>
  <c r="AD81" i="1"/>
  <c r="AD80" i="1"/>
  <c r="AD78" i="1"/>
  <c r="T93" i="1"/>
  <c r="T92" i="1"/>
  <c r="D92" i="1"/>
  <c r="D93" i="1" s="1"/>
  <c r="T91" i="1"/>
  <c r="G91" i="1"/>
  <c r="F91" i="1"/>
  <c r="F92" i="1" s="1"/>
  <c r="F93" i="1" s="1"/>
  <c r="E91" i="1"/>
  <c r="E92" i="1" s="1"/>
  <c r="E93" i="1" s="1"/>
  <c r="D91" i="1"/>
  <c r="C91" i="1"/>
  <c r="C92" i="1" s="1"/>
  <c r="C93" i="1" s="1"/>
  <c r="B91" i="1"/>
  <c r="B92" i="1" s="1"/>
  <c r="O90" i="1"/>
  <c r="L90" i="1"/>
  <c r="M90" i="1" s="1"/>
  <c r="G90" i="1"/>
  <c r="T89" i="1"/>
  <c r="F89" i="1"/>
  <c r="E89" i="1"/>
  <c r="D89" i="1"/>
  <c r="C89" i="1"/>
  <c r="B89" i="1"/>
  <c r="G89" i="1" s="1"/>
  <c r="O88" i="1"/>
  <c r="L88" i="1"/>
  <c r="M88" i="1" s="1"/>
  <c r="G88" i="1"/>
  <c r="T87" i="1"/>
  <c r="F87" i="1"/>
  <c r="E87" i="1"/>
  <c r="D87" i="1"/>
  <c r="C87" i="1"/>
  <c r="B87" i="1"/>
  <c r="G87" i="1" s="1"/>
  <c r="O86" i="1"/>
  <c r="L86" i="1"/>
  <c r="M86" i="1" s="1"/>
  <c r="G86" i="1"/>
  <c r="T85" i="1"/>
  <c r="F85" i="1"/>
  <c r="E85" i="1"/>
  <c r="D85" i="1"/>
  <c r="C85" i="1"/>
  <c r="B85" i="1"/>
  <c r="G85" i="1" s="1"/>
  <c r="O84" i="1"/>
  <c r="M84" i="1"/>
  <c r="L84" i="1"/>
  <c r="G84" i="1"/>
  <c r="T83" i="1"/>
  <c r="F83" i="1"/>
  <c r="E83" i="1"/>
  <c r="D83" i="1"/>
  <c r="C83" i="1"/>
  <c r="B83" i="1"/>
  <c r="G83" i="1" s="1"/>
  <c r="O82" i="1"/>
  <c r="L82" i="1"/>
  <c r="M82" i="1" s="1"/>
  <c r="G82" i="1"/>
  <c r="T81" i="1"/>
  <c r="T80" i="1"/>
  <c r="F80" i="1"/>
  <c r="F81" i="1" s="1"/>
  <c r="E80" i="1"/>
  <c r="E81" i="1" s="1"/>
  <c r="D80" i="1"/>
  <c r="D81" i="1" s="1"/>
  <c r="C80" i="1"/>
  <c r="C81" i="1" s="1"/>
  <c r="B80" i="1"/>
  <c r="B81" i="1" s="1"/>
  <c r="O79" i="1"/>
  <c r="L79" i="1"/>
  <c r="M79" i="1" s="1"/>
  <c r="G79" i="1"/>
  <c r="T78" i="1"/>
  <c r="F78" i="1"/>
  <c r="E78" i="1"/>
  <c r="D78" i="1"/>
  <c r="C78" i="1"/>
  <c r="B78" i="1"/>
  <c r="G78" i="1" s="1"/>
  <c r="AF77" i="1"/>
  <c r="O77" i="1"/>
  <c r="L77" i="1"/>
  <c r="M77" i="1" s="1"/>
  <c r="G77" i="1"/>
  <c r="B93" i="1" l="1"/>
  <c r="G93" i="1" s="1"/>
  <c r="G92" i="1"/>
  <c r="G81" i="1"/>
  <c r="G80" i="1"/>
  <c r="M73" i="2" l="1"/>
  <c r="M69" i="2"/>
  <c r="M65" i="2"/>
  <c r="M61" i="2"/>
  <c r="M57" i="2"/>
  <c r="M52" i="2"/>
  <c r="AD76" i="1" l="1"/>
  <c r="AD75" i="1"/>
  <c r="AD72" i="1"/>
  <c r="AD71" i="1"/>
  <c r="AD68" i="1"/>
  <c r="AD67" i="1"/>
  <c r="AD64" i="1"/>
  <c r="AD63" i="1"/>
  <c r="AD60" i="1"/>
  <c r="AD59" i="1"/>
  <c r="AD58" i="1"/>
  <c r="AD55" i="1" l="1"/>
  <c r="AD56" i="1"/>
  <c r="AD74" i="1" l="1"/>
  <c r="AD70" i="1"/>
  <c r="AD66" i="1"/>
  <c r="AD62" i="1"/>
  <c r="AD54" i="1"/>
  <c r="AD53" i="1"/>
  <c r="AD51" i="1"/>
  <c r="AD50" i="1"/>
  <c r="AD49" i="1"/>
  <c r="AD48" i="1"/>
  <c r="AD46" i="1"/>
  <c r="AD45" i="1"/>
  <c r="AD44" i="1"/>
  <c r="AD43" i="1"/>
  <c r="AD42" i="1"/>
  <c r="AD40" i="1"/>
  <c r="AD39" i="1"/>
  <c r="AD38" i="1"/>
  <c r="AD37" i="1"/>
  <c r="AD35" i="1"/>
  <c r="AD34" i="1"/>
  <c r="AD33" i="1"/>
  <c r="AD32" i="1"/>
  <c r="AD31" i="1"/>
  <c r="AD24" i="1"/>
  <c r="AD25" i="1"/>
  <c r="AD26" i="1"/>
  <c r="AD27" i="1"/>
  <c r="AD28" i="1"/>
  <c r="AD29" i="1"/>
  <c r="AD23" i="1"/>
  <c r="AD15" i="1"/>
  <c r="AD16" i="1"/>
  <c r="AD17" i="1"/>
  <c r="AD18" i="1"/>
  <c r="AD19" i="1"/>
  <c r="AD20" i="1"/>
  <c r="AD21" i="1"/>
  <c r="AD14" i="1"/>
  <c r="AD9" i="1"/>
  <c r="AD10" i="1"/>
  <c r="AD11" i="1"/>
  <c r="AD12" i="1"/>
  <c r="AD8" i="1"/>
  <c r="AD6" i="1"/>
  <c r="AD5" i="1"/>
  <c r="AD4" i="1"/>
  <c r="AD3" i="1"/>
  <c r="V107" i="1" l="1"/>
  <c r="U107" i="1"/>
  <c r="V118" i="1"/>
  <c r="U118" i="1"/>
  <c r="V92" i="1"/>
  <c r="U92" i="1"/>
  <c r="V256" i="1"/>
  <c r="U256" i="1"/>
  <c r="U236" i="1"/>
  <c r="V236" i="1"/>
  <c r="V154" i="1"/>
  <c r="U154" i="1"/>
  <c r="U116" i="1"/>
  <c r="V116" i="1"/>
  <c r="U162" i="1"/>
  <c r="V162" i="1"/>
  <c r="U210" i="1"/>
  <c r="V210" i="1"/>
  <c r="U78" i="1"/>
  <c r="V78" i="1"/>
  <c r="U209" i="1"/>
  <c r="V209" i="1"/>
  <c r="V127" i="1"/>
  <c r="U127" i="1"/>
  <c r="U222" i="1"/>
  <c r="V222" i="1"/>
  <c r="V246" i="1"/>
  <c r="U246" i="1"/>
  <c r="V112" i="1"/>
  <c r="U112" i="1"/>
  <c r="U167" i="1"/>
  <c r="V167" i="1"/>
  <c r="U195" i="1"/>
  <c r="V195" i="1"/>
  <c r="V242" i="1"/>
  <c r="U242" i="1"/>
  <c r="U108" i="1"/>
  <c r="V108" i="1"/>
  <c r="V250" i="1"/>
  <c r="U250" i="1"/>
  <c r="U218" i="1"/>
  <c r="V218" i="1"/>
  <c r="U133" i="1"/>
  <c r="V133" i="1"/>
  <c r="V91" i="1"/>
  <c r="U91" i="1"/>
  <c r="U135" i="1"/>
  <c r="V135" i="1"/>
  <c r="V121" i="1"/>
  <c r="U121" i="1"/>
  <c r="V226" i="1"/>
  <c r="U226" i="1"/>
  <c r="V89" i="1"/>
  <c r="U89" i="1"/>
  <c r="U208" i="1"/>
  <c r="V208" i="1"/>
  <c r="V110" i="1"/>
  <c r="U110" i="1"/>
  <c r="U230" i="1"/>
  <c r="V230" i="1"/>
  <c r="U183" i="1"/>
  <c r="V183" i="1"/>
  <c r="U81" i="1"/>
  <c r="V81" i="1"/>
  <c r="V206" i="1"/>
  <c r="U206" i="1"/>
  <c r="U149" i="1"/>
  <c r="V149" i="1"/>
  <c r="V164" i="1"/>
  <c r="U164" i="1"/>
  <c r="V147" i="1"/>
  <c r="U147" i="1"/>
  <c r="V179" i="1"/>
  <c r="U179" i="1"/>
  <c r="V125" i="1"/>
  <c r="U125" i="1"/>
  <c r="V120" i="1"/>
  <c r="U120" i="1"/>
  <c r="U240" i="1"/>
  <c r="V240" i="1"/>
  <c r="V83" i="1"/>
  <c r="U83" i="1"/>
  <c r="V196" i="1"/>
  <c r="U196" i="1"/>
  <c r="U80" i="1"/>
  <c r="V80" i="1"/>
  <c r="U244" i="1"/>
  <c r="V244" i="1"/>
  <c r="U249" i="1"/>
  <c r="V249" i="1"/>
  <c r="U186" i="1"/>
  <c r="V186" i="1"/>
  <c r="V239" i="1"/>
  <c r="U239" i="1"/>
  <c r="U123" i="1"/>
  <c r="V123" i="1"/>
  <c r="V188" i="1"/>
  <c r="U188" i="1"/>
  <c r="V85" i="1"/>
  <c r="U85" i="1"/>
  <c r="V248" i="1"/>
  <c r="U248" i="1"/>
  <c r="V143" i="1"/>
  <c r="U143" i="1"/>
  <c r="V181" i="1"/>
  <c r="U181" i="1"/>
  <c r="U169" i="1"/>
  <c r="V169" i="1"/>
  <c r="U204" i="1"/>
  <c r="V204" i="1"/>
  <c r="U99" i="1"/>
  <c r="V99" i="1"/>
  <c r="U228" i="1"/>
  <c r="V228" i="1"/>
  <c r="V191" i="1"/>
  <c r="U191" i="1"/>
  <c r="V200" i="1"/>
  <c r="U200" i="1"/>
  <c r="V160" i="1"/>
  <c r="U160" i="1"/>
  <c r="V158" i="1"/>
  <c r="U158" i="1"/>
  <c r="U93" i="1"/>
  <c r="V93" i="1"/>
  <c r="V139" i="1"/>
  <c r="U139" i="1"/>
  <c r="V184" i="1"/>
  <c r="U184" i="1"/>
  <c r="U151" i="1"/>
  <c r="V151" i="1"/>
  <c r="U145" i="1"/>
  <c r="V145" i="1"/>
  <c r="U234" i="1"/>
  <c r="V234" i="1"/>
  <c r="U165" i="1"/>
  <c r="V165" i="1"/>
  <c r="V175" i="1"/>
  <c r="U175" i="1"/>
  <c r="U214" i="1"/>
  <c r="V214" i="1"/>
  <c r="U129" i="1"/>
  <c r="V129" i="1"/>
  <c r="U174" i="1"/>
  <c r="V174" i="1"/>
  <c r="V131" i="1"/>
  <c r="U131" i="1"/>
  <c r="V114" i="1"/>
  <c r="U114" i="1"/>
  <c r="U103" i="1"/>
  <c r="V103" i="1"/>
  <c r="U216" i="1"/>
  <c r="V216" i="1"/>
  <c r="V176" i="1"/>
  <c r="U176" i="1"/>
  <c r="V254" i="1"/>
  <c r="U254" i="1"/>
  <c r="V101" i="1"/>
  <c r="U101" i="1"/>
  <c r="V232" i="1"/>
  <c r="U232" i="1"/>
  <c r="V238" i="1"/>
  <c r="U238" i="1"/>
  <c r="U189" i="1"/>
  <c r="V189" i="1"/>
  <c r="V153" i="1"/>
  <c r="U153" i="1"/>
  <c r="U252" i="1"/>
  <c r="V252" i="1"/>
  <c r="V105" i="1"/>
  <c r="U105" i="1"/>
  <c r="U156" i="1"/>
  <c r="V156" i="1"/>
  <c r="V193" i="1"/>
  <c r="U193" i="1"/>
  <c r="U219" i="1"/>
  <c r="V219" i="1"/>
  <c r="U199" i="1"/>
  <c r="V199" i="1"/>
  <c r="V141" i="1"/>
  <c r="U141" i="1"/>
  <c r="U177" i="1"/>
  <c r="V177" i="1"/>
  <c r="U171" i="1"/>
  <c r="V171" i="1"/>
  <c r="V202" i="1"/>
  <c r="U202" i="1"/>
  <c r="V220" i="1"/>
  <c r="U220" i="1"/>
  <c r="U173" i="1"/>
  <c r="V173" i="1"/>
  <c r="U224" i="1"/>
  <c r="V224" i="1"/>
  <c r="U198" i="1"/>
  <c r="V198" i="1"/>
  <c r="V229" i="1"/>
  <c r="U229" i="1"/>
  <c r="U212" i="1"/>
  <c r="V212" i="1"/>
  <c r="U87" i="1"/>
  <c r="V87" i="1"/>
  <c r="U137" i="1"/>
  <c r="V137" i="1"/>
</calcChain>
</file>

<file path=xl/comments1.xml><?xml version="1.0" encoding="utf-8"?>
<comments xmlns="http://schemas.openxmlformats.org/spreadsheetml/2006/main">
  <authors>
    <author>Gutierrez, Luis (BOG-INI)</author>
    <author>Dacaret, INI-Alma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</rPr>
          <t>Gutierrez, Luis (BOG-INI):</t>
        </r>
        <r>
          <rPr>
            <sz val="9"/>
            <color indexed="81"/>
            <rFont val="Tahoma"/>
            <family val="2"/>
          </rPr>
          <t xml:space="preserve">
Se multiplica por 1000 para hallar el valor total del iTO.</t>
        </r>
      </text>
    </comment>
    <comment ref="S103" authorId="1" shapeId="0">
      <text>
        <r>
          <rPr>
            <b/>
            <sz val="9"/>
            <color indexed="81"/>
            <rFont val="Tahoma"/>
            <family val="2"/>
          </rPr>
          <t>Dacaret, INI-Alma:</t>
        </r>
        <r>
          <rPr>
            <sz val="9"/>
            <color indexed="81"/>
            <rFont val="Tahoma"/>
            <family val="2"/>
          </rPr>
          <t xml:space="preserve">
aquí esta colocado el TO  y debe ser el ITO
</t>
        </r>
      </text>
    </comment>
    <comment ref="N146" authorId="1" shapeId="0">
      <text>
        <r>
          <rPr>
            <b/>
            <sz val="9"/>
            <color indexed="81"/>
            <rFont val="Tahoma"/>
            <family val="2"/>
          </rPr>
          <t>Dacaret, INI-Alma:</t>
        </r>
        <r>
          <rPr>
            <sz val="9"/>
            <color indexed="81"/>
            <rFont val="Tahoma"/>
            <family val="2"/>
          </rPr>
          <t xml:space="preserve">
validar el TO porque Hellmanns tiene el mismo SOM  pero la mitad de TO que Lizano.</t>
        </r>
      </text>
    </comment>
    <comment ref="S147" authorId="1" shapeId="0">
      <text>
        <r>
          <rPr>
            <b/>
            <sz val="9"/>
            <color indexed="81"/>
            <rFont val="Tahoma"/>
            <family val="2"/>
          </rPr>
          <t>Dacaret, INI-Alma:</t>
        </r>
        <r>
          <rPr>
            <sz val="9"/>
            <color indexed="81"/>
            <rFont val="Tahoma"/>
            <family val="2"/>
          </rPr>
          <t xml:space="preserve">
Revisar con Mktg  el iTO porque aquí esta colocado el TO
</t>
        </r>
      </text>
    </comment>
  </commentList>
</comments>
</file>

<file path=xl/comments2.xml><?xml version="1.0" encoding="utf-8"?>
<comments xmlns="http://schemas.openxmlformats.org/spreadsheetml/2006/main">
  <authors>
    <author>Gutierrez, Luis (BOG-INI)</author>
  </authors>
  <commentList>
    <comment ref="AF1" authorId="0" shapeId="0">
      <text>
        <r>
          <rPr>
            <b/>
            <sz val="9"/>
            <color indexed="81"/>
            <rFont val="Tahoma"/>
            <family val="2"/>
          </rPr>
          <t>Gutierrez, Luis (BOG-INI):</t>
        </r>
        <r>
          <rPr>
            <sz val="9"/>
            <color indexed="81"/>
            <rFont val="Tahoma"/>
            <family val="2"/>
          </rPr>
          <t xml:space="preserve">
Se multiplica por 1000 para hallar el valor total del iTO.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Gutierrez, Luis (BOG-INI):</t>
        </r>
        <r>
          <rPr>
            <sz val="9"/>
            <color indexed="81"/>
            <rFont val="Tahoma"/>
            <family val="2"/>
          </rPr>
          <t xml:space="preserve">
Se multiplica por 1000 para hallar el valor total del iTO.</t>
        </r>
      </text>
    </comment>
  </commentList>
</comments>
</file>

<file path=xl/sharedStrings.xml><?xml version="1.0" encoding="utf-8"?>
<sst xmlns="http://schemas.openxmlformats.org/spreadsheetml/2006/main" count="3324" uniqueCount="288">
  <si>
    <t>Category</t>
  </si>
  <si>
    <t>Market</t>
  </si>
  <si>
    <t>Sector</t>
  </si>
  <si>
    <t>PCAT Level</t>
  </si>
  <si>
    <t>Local Brand</t>
  </si>
  <si>
    <t>Product Form Code</t>
  </si>
  <si>
    <t>Current SOM (MAT 2018)</t>
  </si>
  <si>
    <t xml:space="preserve">SOM Ambition (2019)  </t>
  </si>
  <si>
    <t xml:space="preserve">SOM Ambition (2020)  </t>
  </si>
  <si>
    <t>Large or Contender?</t>
  </si>
  <si>
    <t>Expected Market Share Growth in bps</t>
  </si>
  <si>
    <t>EMSG (Expected Market Share Growth)</t>
  </si>
  <si>
    <t>Brand Sales Value/Turnover (Annual Plan 2019) 000's Euros</t>
  </si>
  <si>
    <t>Brand Sales Value/Turnover (Annual Plan 2019) 000's Local Currency</t>
  </si>
  <si>
    <t>Activity Name</t>
  </si>
  <si>
    <t>Start Month</t>
  </si>
  <si>
    <t>Target Audience</t>
  </si>
  <si>
    <t>Projected Annualised Turnover 2019 (EUR 000's)</t>
  </si>
  <si>
    <t xml:space="preserve">Projected Annualised Turnover 2019 (Local Currency 000's) </t>
  </si>
  <si>
    <t xml:space="preserve">Projected Turnover Growth (as a % of Total Company TO) </t>
  </si>
  <si>
    <t>Activity Type</t>
  </si>
  <si>
    <t>Portfolio</t>
  </si>
  <si>
    <t>Launch/Sustain</t>
  </si>
  <si>
    <t>Variant linked to 2018 Campaign</t>
  </si>
  <si>
    <t>Incremental Turnover (%) of campaign last year (2018)</t>
  </si>
  <si>
    <t>TIPO ACTIVIDAD LTP 2019</t>
  </si>
  <si>
    <t>Skin Care</t>
  </si>
  <si>
    <t>Face</t>
  </si>
  <si>
    <t>Face Unidentified</t>
  </si>
  <si>
    <t>Pond's</t>
  </si>
  <si>
    <t/>
  </si>
  <si>
    <t>Large</t>
  </si>
  <si>
    <t>from +100bps and above</t>
  </si>
  <si>
    <t>Pandy</t>
  </si>
  <si>
    <t>January</t>
  </si>
  <si>
    <t>W 18-45</t>
  </si>
  <si>
    <t>SILVER</t>
  </si>
  <si>
    <t>Core</t>
  </si>
  <si>
    <t>Launch</t>
  </si>
  <si>
    <t>Padma Red Y2</t>
  </si>
  <si>
    <t>July</t>
  </si>
  <si>
    <t>Sustain</t>
  </si>
  <si>
    <t>El Salvador</t>
  </si>
  <si>
    <t xml:space="preserve">Total Company Country TO (Annual Plan 2019) 000's Euros </t>
  </si>
  <si>
    <t>Total Company Country TO (Annual Plan 2019) 000's Local Currency</t>
  </si>
  <si>
    <t>LTP 2019</t>
  </si>
  <si>
    <t>MEDIA COST</t>
  </si>
  <si>
    <t>PAIS</t>
  </si>
  <si>
    <t>Contender</t>
  </si>
  <si>
    <t>Bronze</t>
  </si>
  <si>
    <t>Piccolino</t>
  </si>
  <si>
    <t>BRONZE</t>
  </si>
  <si>
    <t>Costa Rica</t>
  </si>
  <si>
    <t>Promo</t>
  </si>
  <si>
    <t>March</t>
  </si>
  <si>
    <t>Paprika</t>
  </si>
  <si>
    <t>Future Core</t>
  </si>
  <si>
    <t>Supporters</t>
  </si>
  <si>
    <t>Padma Purple</t>
  </si>
  <si>
    <t>Colombia</t>
  </si>
  <si>
    <t>February</t>
  </si>
  <si>
    <t>Women</t>
  </si>
  <si>
    <t>April</t>
  </si>
  <si>
    <t>Padma Red</t>
  </si>
  <si>
    <t>Padma Pink Y3 + BB Cream</t>
  </si>
  <si>
    <t>Ecuador</t>
  </si>
  <si>
    <t>Nicaragua</t>
  </si>
  <si>
    <t>Panamá</t>
  </si>
  <si>
    <t>Guatemala</t>
  </si>
  <si>
    <t>Honduras</t>
  </si>
  <si>
    <t>Total general</t>
  </si>
  <si>
    <t>Suma de MEDIA COST</t>
  </si>
  <si>
    <t>AON</t>
  </si>
  <si>
    <t>E-Commerce</t>
  </si>
  <si>
    <t>GOLD</t>
  </si>
  <si>
    <t>Ice Cream</t>
  </si>
  <si>
    <t>In Home Ice Cream</t>
  </si>
  <si>
    <t>In Home Ice Cream Unidentified</t>
  </si>
  <si>
    <t>Pinguino</t>
  </si>
  <si>
    <t>HEARTBRAND IN HOME</t>
  </si>
  <si>
    <t>HRT GOOD</t>
  </si>
  <si>
    <t>October</t>
  </si>
  <si>
    <t>HWS</t>
  </si>
  <si>
    <t>Out of Home Ice Cream</t>
  </si>
  <si>
    <t>Out of Home Ice Cream Unidentified</t>
  </si>
  <si>
    <t>Magnum</t>
  </si>
  <si>
    <t>PELE AMBER Y2</t>
  </si>
  <si>
    <t>Casero</t>
  </si>
  <si>
    <t>JEWEL SATURNO</t>
  </si>
  <si>
    <t>Heart LB</t>
  </si>
  <si>
    <t>HEARTBRAND OOH</t>
  </si>
  <si>
    <t>SNACKING</t>
  </si>
  <si>
    <t>September</t>
  </si>
  <si>
    <t>BIG PROMO OOH</t>
  </si>
  <si>
    <t>iTO Euros</t>
  </si>
  <si>
    <t>Notas</t>
  </si>
  <si>
    <t>Se evalua con MAC aprobada</t>
  </si>
  <si>
    <t>Inversión 2018</t>
  </si>
  <si>
    <t>Category Spend</t>
  </si>
  <si>
    <t>SOI</t>
  </si>
  <si>
    <t>Index objetivo</t>
  </si>
  <si>
    <t>Index alcanzado</t>
  </si>
  <si>
    <t>ES UNA PROMO ES BRONZE SUPPORTERS SUSTAIN</t>
  </si>
  <si>
    <t>(en blanco)</t>
  </si>
  <si>
    <t>Cuenta de MEDIA COST</t>
  </si>
  <si>
    <t>Dressings</t>
  </si>
  <si>
    <t>Ketchup</t>
  </si>
  <si>
    <t>Fruco</t>
  </si>
  <si>
    <t>Masterbrand</t>
  </si>
  <si>
    <t>June</t>
  </si>
  <si>
    <t>Housewives</t>
  </si>
  <si>
    <t>BRONCE</t>
  </si>
  <si>
    <t>Mayonnaise</t>
  </si>
  <si>
    <t>Mayonnaise Unidentified</t>
  </si>
  <si>
    <t>Charlotte</t>
  </si>
  <si>
    <t>bronce</t>
  </si>
  <si>
    <t>Mariachi</t>
  </si>
  <si>
    <t>silver</t>
  </si>
  <si>
    <t>Mustard</t>
  </si>
  <si>
    <t>NA</t>
  </si>
  <si>
    <t>Edinson &amp; Zanzibar</t>
  </si>
  <si>
    <t>Savoury</t>
  </si>
  <si>
    <t>Cooking Products</t>
  </si>
  <si>
    <t>Cooking Products Unidentified</t>
  </si>
  <si>
    <t>Knorr</t>
  </si>
  <si>
    <t>Monserratte</t>
  </si>
  <si>
    <t>Soups</t>
  </si>
  <si>
    <t>Soups All Formats</t>
  </si>
  <si>
    <t>Amstel 2</t>
  </si>
  <si>
    <t>August</t>
  </si>
  <si>
    <t>Sauces</t>
  </si>
  <si>
    <t>Sauces Unidentified</t>
  </si>
  <si>
    <t>Fonseca</t>
  </si>
  <si>
    <t>Other Savoury</t>
  </si>
  <si>
    <t>Other Savoury Unidentified</t>
  </si>
  <si>
    <t>Maizena</t>
  </si>
  <si>
    <t>Thatcher &amp; Lincoln</t>
  </si>
  <si>
    <t>Peter Pan</t>
  </si>
  <si>
    <t>Temporada 2019</t>
  </si>
  <si>
    <t>November</t>
  </si>
  <si>
    <t>Hellmann's</t>
  </si>
  <si>
    <t>CF1366</t>
  </si>
  <si>
    <t>from 0bps to +49bps</t>
  </si>
  <si>
    <t>Pizarro</t>
  </si>
  <si>
    <t>CF1469</t>
  </si>
  <si>
    <t>Natura's</t>
  </si>
  <si>
    <t>Colombo</t>
  </si>
  <si>
    <t>Silver</t>
  </si>
  <si>
    <t>Franklin CAM</t>
  </si>
  <si>
    <t>Continental</t>
  </si>
  <si>
    <t>Amstel W3</t>
  </si>
  <si>
    <t>AraratY2</t>
  </si>
  <si>
    <t>DR90210: MD campaign towards naturalness</t>
  </si>
  <si>
    <t>Tiffany</t>
  </si>
  <si>
    <t>COCO CAM: Pancakes</t>
  </si>
  <si>
    <t>Amstel2 CAM</t>
  </si>
  <si>
    <t>STOMP</t>
  </si>
  <si>
    <t>May</t>
  </si>
  <si>
    <t xml:space="preserve"> Colombo</t>
  </si>
  <si>
    <t>2018 1.Jan</t>
  </si>
  <si>
    <t>Troy 2 - Colombo</t>
  </si>
  <si>
    <t>Lizano</t>
  </si>
  <si>
    <t>N/A</t>
  </si>
  <si>
    <t>Cuneta Reloadd</t>
  </si>
  <si>
    <t>Women 18-45</t>
  </si>
  <si>
    <t>Amstel</t>
  </si>
  <si>
    <t>BALBOA</t>
  </si>
  <si>
    <t>Lizano Reloaded/MayoLizano</t>
  </si>
  <si>
    <t>COCO CAM</t>
  </si>
  <si>
    <t>Campaña como nos gusta</t>
  </si>
  <si>
    <t>Parece tener el TO y no el iTO</t>
  </si>
  <si>
    <t>2018 2.Feb</t>
  </si>
  <si>
    <t>Está algo alto</t>
  </si>
  <si>
    <t>Laundry</t>
  </si>
  <si>
    <t>Fabrics Cleaning</t>
  </si>
  <si>
    <t>Fabrics Solution Wash</t>
  </si>
  <si>
    <t>Fab</t>
  </si>
  <si>
    <t>Shadow3</t>
  </si>
  <si>
    <t>2018 7.Jul</t>
  </si>
  <si>
    <t>Sky 2.0</t>
  </si>
  <si>
    <t>St. Luke</t>
  </si>
  <si>
    <t>2018 9.Sep</t>
  </si>
  <si>
    <t xml:space="preserve">Benetton (Color) </t>
  </si>
  <si>
    <t>SPIRIT</t>
  </si>
  <si>
    <t>Ancillaries</t>
  </si>
  <si>
    <t>Sidekick</t>
  </si>
  <si>
    <t>2018 5.May</t>
  </si>
  <si>
    <t>SIVER</t>
  </si>
  <si>
    <t>Fabrics Cleaning Unidentified</t>
  </si>
  <si>
    <t>Puro</t>
  </si>
  <si>
    <t>PEI W2</t>
  </si>
  <si>
    <t>Fabric Conditioners</t>
  </si>
  <si>
    <t>Fabric Conditioners Unidentified</t>
  </si>
  <si>
    <t>Aromatel</t>
  </si>
  <si>
    <t>Splash</t>
  </si>
  <si>
    <t>2019 3.Mar</t>
  </si>
  <si>
    <t>Wonder</t>
  </si>
  <si>
    <t>2019 8.Aug</t>
  </si>
  <si>
    <t>3D Multiusos</t>
  </si>
  <si>
    <t>POKER Y2</t>
  </si>
  <si>
    <t>Deja</t>
  </si>
  <si>
    <t>2018 10.Oct</t>
  </si>
  <si>
    <t>Google ECU</t>
  </si>
  <si>
    <t>2018 11.Nov</t>
  </si>
  <si>
    <t>Surf</t>
  </si>
  <si>
    <t>PEI (includes Noronha)</t>
  </si>
  <si>
    <t>Soleil</t>
  </si>
  <si>
    <t>Xedex</t>
  </si>
  <si>
    <t>Sky 2.0 Y2</t>
  </si>
  <si>
    <t xml:space="preserve">Benetton </t>
  </si>
  <si>
    <t>Rinso</t>
  </si>
  <si>
    <t>** Choose Start Month**</t>
  </si>
  <si>
    <t>w 18-45</t>
  </si>
  <si>
    <t>Volcano</t>
  </si>
  <si>
    <t xml:space="preserve">Bennetton </t>
  </si>
  <si>
    <t>Bennetton</t>
  </si>
  <si>
    <t>Suma de iTO Euros</t>
  </si>
  <si>
    <t>CO</t>
  </si>
  <si>
    <t>EC</t>
  </si>
  <si>
    <t>CR</t>
  </si>
  <si>
    <t>ES</t>
  </si>
  <si>
    <t>GU</t>
  </si>
  <si>
    <t>HO</t>
  </si>
  <si>
    <t>NI</t>
  </si>
  <si>
    <t>PA</t>
  </si>
  <si>
    <t>Key</t>
  </si>
  <si>
    <t>Etiquetas de fila</t>
  </si>
  <si>
    <t>Pond's AON CO</t>
  </si>
  <si>
    <t>Pond's AON CR</t>
  </si>
  <si>
    <t>Pond's AON EC</t>
  </si>
  <si>
    <t>Pond's AON ES</t>
  </si>
  <si>
    <t>Pond's AON GU</t>
  </si>
  <si>
    <t>Pond's AON HO</t>
  </si>
  <si>
    <t>Pond's AON NI</t>
  </si>
  <si>
    <t>Pond's AON PA</t>
  </si>
  <si>
    <t>Pond's E-Commerce CO</t>
  </si>
  <si>
    <t>Pond's E-Commerce CR</t>
  </si>
  <si>
    <t>Pond's E-Commerce EC</t>
  </si>
  <si>
    <t>Pond's E-Commerce ES</t>
  </si>
  <si>
    <t>Pond's E-Commerce GU</t>
  </si>
  <si>
    <t>Pond's E-Commerce HO</t>
  </si>
  <si>
    <t>Pond's E-Commerce NI</t>
  </si>
  <si>
    <t>Pond's E-Commerce PA</t>
  </si>
  <si>
    <t>Pond's Padma Pink Y3 + BB Cream EC</t>
  </si>
  <si>
    <t>Pond's Padma Purple CO</t>
  </si>
  <si>
    <t>Pond's Padma Red EC</t>
  </si>
  <si>
    <t>Pond's Padma Red Y2 CO</t>
  </si>
  <si>
    <t>Pond's Padma Red Y2 CR</t>
  </si>
  <si>
    <t>Pond's Padma Red Y2 ES</t>
  </si>
  <si>
    <t>Pond's Padma Red Y2 GU</t>
  </si>
  <si>
    <t>Pond's Padma Red Y2 HO</t>
  </si>
  <si>
    <t>Pond's Padma Red Y2 NI</t>
  </si>
  <si>
    <t>Pond's Padma Red Y2 PA</t>
  </si>
  <si>
    <t>Pond's Pandy CO</t>
  </si>
  <si>
    <t>Pond's Pandy CR</t>
  </si>
  <si>
    <t>Pond's Pandy EC</t>
  </si>
  <si>
    <t>Pond's Pandy ES</t>
  </si>
  <si>
    <t>Pond's Pandy GU</t>
  </si>
  <si>
    <t>Pond's Pandy HO</t>
  </si>
  <si>
    <t>Pond's Pandy NI</t>
  </si>
  <si>
    <t>Pond's Pandy PA</t>
  </si>
  <si>
    <t>Pond's Paprika CO</t>
  </si>
  <si>
    <t>Pond's Piccolino CO</t>
  </si>
  <si>
    <t>Pond's Piccolino CR</t>
  </si>
  <si>
    <t>Pond's Piccolino EC</t>
  </si>
  <si>
    <t>Pond's Piccolino GU</t>
  </si>
  <si>
    <t>Pond's Piccolino NI</t>
  </si>
  <si>
    <t>Pond's Promo CO</t>
  </si>
  <si>
    <t>Pond's Promo EC</t>
  </si>
  <si>
    <t>Etiquetas de columna</t>
  </si>
  <si>
    <t xml:space="preserve">Scope </t>
  </si>
  <si>
    <t># Proyectos</t>
  </si>
  <si>
    <t>Categoria</t>
  </si>
  <si>
    <t>(iTO/Media Inv)</t>
  </si>
  <si>
    <t>*Tail porque no tiene iTO</t>
  </si>
  <si>
    <t xml:space="preserve">Matriz Prioridades </t>
  </si>
  <si>
    <t>CORE</t>
  </si>
  <si>
    <t>FUTURE CORE</t>
  </si>
  <si>
    <t>SUPPORTER</t>
  </si>
  <si>
    <t>PRIORITY 1</t>
  </si>
  <si>
    <t>PRIORITY 2</t>
  </si>
  <si>
    <t>PRIORITY 3</t>
  </si>
  <si>
    <t>PRIORITY 5</t>
  </si>
  <si>
    <t>PRIORITY 4</t>
  </si>
  <si>
    <t>LAST PRIORITY</t>
  </si>
  <si>
    <t>MEDIA COST (000'S)</t>
  </si>
  <si>
    <t>iTO Euros (000'S)</t>
  </si>
  <si>
    <t>Supporter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</si>
</sst>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-* #,##0.00\ &quot;DM&quot;_-;\-* #,##0.00\ &quot;DM&quot;_-;_-* &quot;-&quot;??\ &quot;DM&quot;_-;_-@_-"/>
    <numFmt numFmtId="166" formatCode="_-* #,##0.00\ _D_M_-;\-* #,##0.00\ _D_M_-;_-* &quot;-&quot;??\ _D_M_-;_-@_-"/>
    <numFmt numFmtId="167" formatCode="0.0%"/>
    <numFmt numFmtId="168" formatCode="_ * #,##0_ ;_ * \-#,##0_ ;_ * &quot;-&quot;??_ ;_ @_ "/>
    <numFmt numFmtId="169" formatCode="_ * #,##0.000_ ;_ * \-#,##0.000_ ;_ * &quot;-&quot;??_ ;_ @_ "/>
    <numFmt numFmtId="170" formatCode="0.000"/>
    <numFmt numFmtId="171" formatCode="_-* #,##0_-;\-* #,##0_-;_-* &quot;-&quot;??_-;_-@_-"/>
    <numFmt numFmtId="172" formatCode="_(* #,##0_);_(* \(#,##0\);_(* &quot;-&quot;??_);_(@_)"/>
    <numFmt numFmtId="173" formatCode="_-* #,##0.00_-;\-* #,##0.00_-;_-* &quot;-&quot;_-;_-@_-"/>
    <numFmt numFmtId="17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Gill Sans MT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0"/>
      <color theme="1" tint="0.899990844447157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1" fontId="1" fillId="0" borderId="0" applyFont="0" applyFill="0" applyBorder="0" applyAlignment="0" applyProtection="0"/>
  </cellStyleXfs>
  <cellXfs count="808">
    <xf numFmtId="0" fontId="0" fillId="0" borderId="0" xfId="0"/>
    <xf numFmtId="0" fontId="10" fillId="6" borderId="7" xfId="22" applyFont="1" applyFill="1" applyBorder="1" applyAlignment="1">
      <alignment horizontal="center" vertical="center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69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69" fontId="11" fillId="8" borderId="0" xfId="3" applyNumberFormat="1" applyFont="1" applyFill="1" applyBorder="1" applyAlignment="1" applyProtection="1">
      <alignment horizontal="center" vertical="center" wrapText="1"/>
      <protection locked="0"/>
    </xf>
    <xf numFmtId="0" fontId="7" fillId="4" borderId="7" xfId="22" applyFont="1" applyFill="1" applyBorder="1" applyAlignment="1">
      <alignment horizontal="center" vertical="center"/>
    </xf>
    <xf numFmtId="0" fontId="10" fillId="6" borderId="16" xfId="22" applyFont="1" applyFill="1" applyBorder="1" applyAlignment="1">
      <alignment horizontal="center" vertical="center"/>
    </xf>
    <xf numFmtId="0" fontId="10" fillId="6" borderId="15" xfId="23" applyFont="1" applyFill="1" applyBorder="1" applyAlignment="1">
      <alignment horizontal="center" vertical="center"/>
    </xf>
    <xf numFmtId="0" fontId="10" fillId="6" borderId="14" xfId="22" applyFont="1" applyFill="1" applyBorder="1" applyAlignment="1">
      <alignment horizontal="center" vertical="center"/>
    </xf>
    <xf numFmtId="0" fontId="10" fillId="6" borderId="2" xfId="22" applyFont="1" applyFill="1" applyBorder="1" applyAlignment="1">
      <alignment horizontal="center" vertical="center"/>
    </xf>
    <xf numFmtId="0" fontId="10" fillId="6" borderId="12" xfId="22" applyFont="1" applyFill="1" applyBorder="1" applyAlignment="1">
      <alignment horizontal="center" vertical="center"/>
    </xf>
    <xf numFmtId="0" fontId="10" fillId="6" borderId="15" xfId="22" applyFont="1" applyFill="1" applyBorder="1" applyAlignment="1">
      <alignment horizontal="center" vertical="center"/>
    </xf>
    <xf numFmtId="9" fontId="10" fillId="6" borderId="15" xfId="2" applyFont="1" applyFill="1" applyBorder="1" applyAlignment="1">
      <alignment horizontal="center" vertical="center"/>
    </xf>
    <xf numFmtId="0" fontId="10" fillId="6" borderId="1" xfId="22" applyFont="1" applyFill="1" applyBorder="1" applyAlignment="1">
      <alignment horizontal="center" vertical="center"/>
    </xf>
    <xf numFmtId="0" fontId="10" fillId="6" borderId="9" xfId="22" applyFont="1" applyFill="1" applyBorder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0" fontId="4" fillId="0" borderId="9" xfId="23" applyFont="1" applyBorder="1" applyAlignment="1">
      <alignment horizontal="center" vertical="center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69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69" fontId="11" fillId="8" borderId="0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68" fontId="8" fillId="5" borderId="3" xfId="3" applyNumberFormat="1" applyFont="1" applyFill="1" applyBorder="1" applyAlignment="1" applyProtection="1">
      <alignment horizontal="center" vertical="center"/>
      <protection locked="0"/>
    </xf>
    <xf numFmtId="169" fontId="8" fillId="5" borderId="3" xfId="3" applyNumberFormat="1" applyFont="1" applyFill="1" applyBorder="1" applyAlignment="1" applyProtection="1">
      <alignment horizontal="center" vertical="center"/>
      <protection locked="0"/>
    </xf>
    <xf numFmtId="43" fontId="11" fillId="8" borderId="0" xfId="21" applyNumberFormat="1" applyFont="1" applyFill="1" applyBorder="1" applyAlignment="1" applyProtection="1">
      <alignment horizontal="right" vertical="center"/>
      <protection locked="0"/>
    </xf>
    <xf numFmtId="169" fontId="11" fillId="8" borderId="0" xfId="3" applyNumberFormat="1" applyFont="1" applyFill="1" applyBorder="1" applyAlignment="1" applyProtection="1">
      <alignment horizontal="center" vertical="center" wrapText="1"/>
      <protection locked="0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171" fontId="11" fillId="8" borderId="8" xfId="3" applyNumberFormat="1" applyFont="1" applyFill="1" applyBorder="1" applyAlignment="1" applyProtection="1">
      <alignment horizontal="left" vertical="center"/>
      <protection locked="0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0" fontId="11" fillId="8" borderId="0" xfId="18" applyFont="1" applyFill="1" applyBorder="1" applyAlignment="1" applyProtection="1">
      <alignment horizontal="center" vertical="center" wrapText="1"/>
      <protection locked="0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69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69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69" fontId="11" fillId="8" borderId="0" xfId="3" applyNumberFormat="1" applyFont="1" applyFill="1" applyBorder="1" applyAlignment="1" applyProtection="1">
      <alignment horizontal="center" vertical="center" wrapText="1"/>
      <protection locked="0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69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68" fontId="11" fillId="8" borderId="0" xfId="3" applyNumberFormat="1" applyFont="1" applyFill="1" applyBorder="1" applyAlignment="1" applyProtection="1">
      <alignment horizontal="center" vertical="center" wrapText="1"/>
      <protection locked="0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69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68" fontId="11" fillId="8" borderId="0" xfId="3" applyNumberFormat="1" applyFont="1" applyFill="1" applyBorder="1" applyAlignment="1" applyProtection="1">
      <alignment horizontal="center" vertical="center" wrapText="1"/>
      <protection locked="0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69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69" fontId="11" fillId="8" borderId="0" xfId="3" applyNumberFormat="1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8" fillId="7" borderId="0" xfId="18" applyFont="1" applyFill="1" applyBorder="1" applyAlignment="1" applyProtection="1">
      <alignment horizontal="left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3" fontId="11" fillId="9" borderId="0" xfId="0" applyNumberFormat="1" applyFont="1" applyFill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69" fontId="11" fillId="8" borderId="0" xfId="3" applyNumberFormat="1" applyFont="1" applyFill="1" applyBorder="1" applyAlignment="1" applyProtection="1">
      <alignment horizontal="center" vertical="center" wrapText="1"/>
      <protection locked="0"/>
    </xf>
    <xf numFmtId="172" fontId="0" fillId="0" borderId="13" xfId="1" applyNumberFormat="1" applyFont="1" applyFill="1" applyBorder="1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172" fontId="0" fillId="0" borderId="13" xfId="1" applyNumberFormat="1" applyFont="1" applyFill="1" applyBorder="1"/>
    <xf numFmtId="172" fontId="0" fillId="0" borderId="17" xfId="1" applyNumberFormat="1" applyFont="1" applyFill="1" applyBorder="1"/>
    <xf numFmtId="172" fontId="0" fillId="0" borderId="13" xfId="1" applyNumberFormat="1" applyFont="1" applyFill="1" applyBorder="1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172" fontId="0" fillId="0" borderId="13" xfId="1" applyNumberFormat="1" applyFont="1" applyFill="1" applyBorder="1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172" fontId="0" fillId="0" borderId="13" xfId="1" applyNumberFormat="1" applyFont="1" applyFill="1" applyBorder="1"/>
    <xf numFmtId="172" fontId="0" fillId="0" borderId="13" xfId="1" applyNumberFormat="1" applyFont="1" applyFill="1" applyBorder="1"/>
    <xf numFmtId="172" fontId="0" fillId="0" borderId="13" xfId="1" applyNumberFormat="1" applyFont="1" applyFill="1" applyBorder="1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172" fontId="0" fillId="0" borderId="13" xfId="1" applyNumberFormat="1" applyFont="1" applyFill="1" applyBorder="1"/>
    <xf numFmtId="172" fontId="0" fillId="0" borderId="17" xfId="1" applyNumberFormat="1" applyFont="1" applyFill="1" applyBorder="1"/>
    <xf numFmtId="172" fontId="0" fillId="0" borderId="13" xfId="1" applyNumberFormat="1" applyFont="1" applyFill="1" applyBorder="1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172" fontId="0" fillId="0" borderId="13" xfId="1" applyNumberFormat="1" applyFont="1" applyFill="1" applyBorder="1"/>
    <xf numFmtId="0" fontId="0" fillId="0" borderId="0" xfId="0"/>
    <xf numFmtId="172" fontId="0" fillId="0" borderId="17" xfId="1" applyNumberFormat="1" applyFont="1" applyFill="1" applyBorder="1"/>
    <xf numFmtId="0" fontId="0" fillId="0" borderId="0" xfId="0" pivotButton="1"/>
    <xf numFmtId="170" fontId="0" fillId="0" borderId="0" xfId="0" applyNumberFormat="1"/>
    <xf numFmtId="3" fontId="11" fillId="8" borderId="0" xfId="0" applyNumberFormat="1" applyFont="1" applyFill="1" applyBorder="1" applyAlignment="1">
      <alignment horizontal="center" vertical="center"/>
    </xf>
    <xf numFmtId="172" fontId="0" fillId="0" borderId="17" xfId="1" applyNumberFormat="1" applyFont="1" applyFill="1" applyBorder="1"/>
    <xf numFmtId="0" fontId="0" fillId="0" borderId="0" xfId="0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0" fontId="0" fillId="0" borderId="0" xfId="0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0" fontId="0" fillId="0" borderId="0" xfId="0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0" fontId="0" fillId="0" borderId="0" xfId="0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0" fontId="0" fillId="0" borderId="0" xfId="0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0" fontId="0" fillId="0" borderId="0" xfId="0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0" fontId="0" fillId="0" borderId="0" xfId="0"/>
    <xf numFmtId="172" fontId="0" fillId="0" borderId="17" xfId="1" applyNumberFormat="1" applyFont="1" applyFill="1" applyBorder="1"/>
    <xf numFmtId="172" fontId="0" fillId="0" borderId="17" xfId="1" applyNumberFormat="1" applyFont="1" applyFill="1" applyBorder="1"/>
    <xf numFmtId="167" fontId="0" fillId="0" borderId="0" xfId="2" applyNumberFormat="1" applyFont="1"/>
    <xf numFmtId="172" fontId="0" fillId="0" borderId="17" xfId="1" applyNumberFormat="1" applyFont="1" applyFill="1" applyBorder="1"/>
    <xf numFmtId="172" fontId="0" fillId="0" borderId="0" xfId="1" applyNumberFormat="1" applyFont="1" applyFill="1" applyBorder="1"/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0" fontId="11" fillId="8" borderId="0" xfId="18" applyFont="1" applyFill="1" applyBorder="1" applyAlignment="1" applyProtection="1">
      <alignment horizontal="center" vertical="center" wrapText="1"/>
      <protection locked="0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70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0" fontId="5" fillId="5" borderId="0" xfId="0" applyFont="1" applyFill="1" applyBorder="1" applyAlignment="1">
      <alignment vertical="center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9" fontId="8" fillId="0" borderId="5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0" fontId="11" fillId="8" borderId="0" xfId="18" applyFont="1" applyFill="1" applyBorder="1" applyAlignment="1" applyProtection="1">
      <alignment horizontal="center" vertical="center" wrapText="1"/>
      <protection locked="0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0" fontId="8" fillId="0" borderId="3" xfId="2" applyNumberFormat="1" applyFont="1" applyBorder="1" applyAlignment="1">
      <alignment vertical="center"/>
    </xf>
    <xf numFmtId="170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9" fontId="8" fillId="0" borderId="5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0" fontId="11" fillId="8" borderId="0" xfId="18" applyFont="1" applyFill="1" applyBorder="1" applyAlignment="1" applyProtection="1">
      <alignment horizontal="center" vertical="center" wrapText="1"/>
      <protection locked="0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0" fontId="8" fillId="0" borderId="3" xfId="2" applyNumberFormat="1" applyFont="1" applyBorder="1" applyAlignment="1">
      <alignment vertical="center"/>
    </xf>
    <xf numFmtId="170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9" fontId="8" fillId="0" borderId="5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0" fontId="8" fillId="0" borderId="3" xfId="2" applyNumberFormat="1" applyFont="1" applyBorder="1" applyAlignment="1">
      <alignment vertical="center"/>
    </xf>
    <xf numFmtId="170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" fontId="8" fillId="0" borderId="0" xfId="0" applyNumberFormat="1" applyFont="1" applyAlignment="1">
      <alignment horizontal="center" vertical="center"/>
    </xf>
    <xf numFmtId="170" fontId="11" fillId="8" borderId="0" xfId="18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/>
    </xf>
    <xf numFmtId="0" fontId="10" fillId="6" borderId="7" xfId="22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9" fontId="8" fillId="0" borderId="5" xfId="2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0" fontId="8" fillId="0" borderId="0" xfId="2" applyNumberFormat="1" applyFont="1" applyBorder="1" applyAlignment="1">
      <alignment vertical="center"/>
    </xf>
    <xf numFmtId="170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1" fontId="8" fillId="0" borderId="0" xfId="0" applyNumberFormat="1" applyFont="1" applyAlignment="1">
      <alignment horizontal="center" vertical="center"/>
    </xf>
    <xf numFmtId="170" fontId="11" fillId="8" borderId="0" xfId="18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0" xfId="0" applyAlignment="1">
      <alignment horizontal="left"/>
    </xf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9" fontId="8" fillId="0" borderId="5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0" fontId="8" fillId="0" borderId="3" xfId="2" applyNumberFormat="1" applyFont="1" applyBorder="1" applyAlignment="1">
      <alignment vertical="center"/>
    </xf>
    <xf numFmtId="170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>
      <alignment horizontal="center" vertical="center"/>
    </xf>
    <xf numFmtId="0" fontId="0" fillId="0" borderId="0" xfId="0" applyFill="1" applyBorder="1"/>
    <xf numFmtId="173" fontId="0" fillId="0" borderId="0" xfId="24" applyNumberFormat="1" applyFont="1"/>
    <xf numFmtId="43" fontId="11" fillId="8" borderId="8" xfId="3" applyNumberFormat="1" applyFont="1" applyFill="1" applyBorder="1" applyAlignment="1" applyProtection="1">
      <alignment horizontal="left" vertical="center"/>
      <protection locked="0"/>
    </xf>
    <xf numFmtId="0" fontId="11" fillId="8" borderId="0" xfId="21" applyNumberFormat="1" applyFont="1" applyFill="1" applyBorder="1" applyAlignment="1" applyProtection="1">
      <alignment horizontal="right" vertical="center"/>
      <protection locked="0"/>
    </xf>
    <xf numFmtId="1" fontId="11" fillId="8" borderId="0" xfId="18" applyNumberFormat="1" applyFont="1" applyFill="1" applyBorder="1" applyAlignment="1" applyProtection="1">
      <alignment horizontal="center" vertical="center" wrapText="1"/>
      <protection locked="0"/>
    </xf>
    <xf numFmtId="1" fontId="8" fillId="5" borderId="3" xfId="3" applyNumberFormat="1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vertical="center"/>
    </xf>
    <xf numFmtId="0" fontId="11" fillId="8" borderId="0" xfId="18" applyFont="1" applyFill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/>
    </xf>
    <xf numFmtId="1" fontId="11" fillId="8" borderId="0" xfId="21" applyNumberFormat="1" applyFont="1" applyFill="1" applyAlignment="1" applyProtection="1">
      <alignment horizontal="right" vertical="center"/>
      <protection locked="0"/>
    </xf>
    <xf numFmtId="0" fontId="11" fillId="8" borderId="0" xfId="21" applyNumberFormat="1" applyFont="1" applyFill="1" applyAlignment="1" applyProtection="1">
      <alignment horizontal="right" vertical="center"/>
      <protection locked="0"/>
    </xf>
    <xf numFmtId="1" fontId="8" fillId="0" borderId="0" xfId="0" applyNumberFormat="1" applyFont="1" applyAlignment="1">
      <alignment horizontal="left" vertical="center"/>
    </xf>
    <xf numFmtId="174" fontId="11" fillId="8" borderId="0" xfId="21" applyNumberFormat="1" applyFont="1" applyFill="1" applyAlignment="1" applyProtection="1">
      <alignment horizontal="right" vertical="center"/>
      <protection locked="0"/>
    </xf>
    <xf numFmtId="174" fontId="8" fillId="5" borderId="3" xfId="3" applyNumberFormat="1" applyFont="1" applyFill="1" applyBorder="1" applyAlignment="1" applyProtection="1">
      <alignment horizontal="center" vertical="center"/>
      <protection locked="0"/>
    </xf>
    <xf numFmtId="1" fontId="11" fillId="8" borderId="0" xfId="18" applyNumberFormat="1" applyFont="1" applyFill="1" applyAlignment="1" applyProtection="1">
      <alignment horizontal="center" vertical="center" wrapText="1"/>
      <protection locked="0"/>
    </xf>
    <xf numFmtId="167" fontId="8" fillId="10" borderId="6" xfId="21" applyNumberFormat="1" applyFont="1" applyFill="1" applyBorder="1" applyAlignment="1" applyProtection="1">
      <alignment horizontal="center" vertical="center"/>
      <protection locked="0"/>
    </xf>
    <xf numFmtId="0" fontId="8" fillId="3" borderId="0" xfId="3" applyNumberFormat="1" applyFont="1" applyFill="1" applyAlignment="1">
      <alignment horizontal="left" vertical="center"/>
    </xf>
    <xf numFmtId="2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Alignment="1" applyProtection="1">
      <alignment horizontal="right" vertical="center"/>
      <protection locked="0"/>
    </xf>
    <xf numFmtId="0" fontId="8" fillId="7" borderId="0" xfId="18" applyFont="1" applyFill="1" applyAlignment="1" applyProtection="1">
      <alignment horizontal="lef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0" fontId="11" fillId="8" borderId="0" xfId="18" applyFont="1" applyFill="1" applyBorder="1" applyAlignment="1" applyProtection="1">
      <alignment horizontal="center" vertical="center" wrapText="1"/>
      <protection locked="0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70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9" fontId="8" fillId="0" borderId="5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0" fontId="11" fillId="8" borderId="0" xfId="18" applyFont="1" applyFill="1" applyBorder="1" applyAlignment="1" applyProtection="1">
      <alignment horizontal="center" vertical="center" wrapText="1"/>
      <protection locked="0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0" fontId="8" fillId="0" borderId="3" xfId="2" applyNumberFormat="1" applyFont="1" applyBorder="1" applyAlignment="1">
      <alignment vertical="center"/>
    </xf>
    <xf numFmtId="170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0" fontId="0" fillId="0" borderId="0" xfId="0"/>
    <xf numFmtId="0" fontId="5" fillId="5" borderId="0" xfId="0" applyFont="1" applyFill="1" applyBorder="1" applyAlignment="1">
      <alignment vertical="center"/>
    </xf>
    <xf numFmtId="0" fontId="6" fillId="2" borderId="3" xfId="22" applyFont="1" applyFill="1" applyBorder="1" applyAlignment="1" applyProtection="1">
      <alignment horizontal="left" vertical="center"/>
      <protection locked="0"/>
    </xf>
    <xf numFmtId="0" fontId="8" fillId="5" borderId="3" xfId="3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9" fontId="8" fillId="3" borderId="0" xfId="0" applyNumberFormat="1" applyFont="1" applyFill="1" applyBorder="1" applyAlignment="1">
      <alignment horizontal="right" vertical="center"/>
    </xf>
    <xf numFmtId="168" fontId="8" fillId="3" borderId="0" xfId="3" applyNumberFormat="1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3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9" fillId="3" borderId="0" xfId="3" applyNumberFormat="1" applyFont="1" applyFill="1" applyBorder="1" applyAlignment="1" applyProtection="1">
      <alignment horizontal="left" vertical="center"/>
      <protection hidden="1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9" fontId="8" fillId="0" borderId="5" xfId="2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7" borderId="6" xfId="22" applyFont="1" applyFill="1" applyBorder="1" applyAlignment="1" applyProtection="1">
      <alignment horizontal="left" vertical="center"/>
      <protection locked="0"/>
    </xf>
    <xf numFmtId="0" fontId="6" fillId="7" borderId="11" xfId="22" applyFont="1" applyFill="1" applyBorder="1" applyAlignment="1" applyProtection="1">
      <alignment horizontal="left" vertical="center"/>
      <protection locked="0"/>
    </xf>
    <xf numFmtId="167" fontId="8" fillId="7" borderId="3" xfId="21" applyNumberFormat="1" applyFont="1" applyFill="1" applyBorder="1" applyAlignment="1" applyProtection="1">
      <alignment horizontal="center" vertical="center"/>
      <protection locked="0"/>
    </xf>
    <xf numFmtId="0" fontId="8" fillId="7" borderId="0" xfId="18" applyFont="1" applyFill="1" applyBorder="1" applyAlignment="1" applyProtection="1">
      <alignment horizontal="left" vertical="center"/>
      <protection locked="0"/>
    </xf>
    <xf numFmtId="167" fontId="8" fillId="5" borderId="6" xfId="21" applyNumberFormat="1" applyFont="1" applyFill="1" applyBorder="1" applyAlignment="1" applyProtection="1">
      <alignment horizontal="center" vertical="center"/>
      <protection locked="0"/>
    </xf>
    <xf numFmtId="167" fontId="8" fillId="5" borderId="3" xfId="21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vertical="center"/>
    </xf>
    <xf numFmtId="0" fontId="11" fillId="8" borderId="0" xfId="18" applyFont="1" applyFill="1" applyBorder="1" applyAlignment="1" applyProtection="1">
      <alignment horizontal="center" vertical="center" wrapText="1"/>
      <protection locked="0"/>
    </xf>
    <xf numFmtId="0" fontId="11" fillId="8" borderId="0" xfId="21" applyNumberFormat="1" applyFont="1" applyFill="1" applyBorder="1" applyAlignment="1" applyProtection="1">
      <alignment horizontal="right" vertical="center"/>
      <protection locked="0"/>
    </xf>
    <xf numFmtId="3" fontId="11" fillId="8" borderId="10" xfId="0" applyNumberFormat="1" applyFont="1" applyFill="1" applyBorder="1" applyAlignment="1">
      <alignment horizontal="center" vertical="center"/>
    </xf>
    <xf numFmtId="9" fontId="11" fillId="8" borderId="5" xfId="2" applyFont="1" applyFill="1" applyBorder="1" applyAlignment="1">
      <alignment horizontal="center" vertical="center"/>
    </xf>
    <xf numFmtId="3" fontId="11" fillId="9" borderId="3" xfId="0" applyNumberFormat="1" applyFont="1" applyFill="1" applyBorder="1" applyAlignment="1">
      <alignment horizontal="center" vertical="center"/>
    </xf>
    <xf numFmtId="168" fontId="11" fillId="8" borderId="8" xfId="3" applyNumberFormat="1" applyFont="1" applyFill="1" applyBorder="1" applyAlignment="1" applyProtection="1">
      <alignment horizontal="left" vertical="center"/>
      <protection locked="0"/>
    </xf>
    <xf numFmtId="3" fontId="11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11" fillId="8" borderId="5" xfId="0" applyNumberFormat="1" applyFont="1" applyFill="1" applyBorder="1" applyAlignment="1">
      <alignment horizontal="center" vertical="center"/>
    </xf>
    <xf numFmtId="3" fontId="11" fillId="8" borderId="4" xfId="0" applyNumberFormat="1" applyFont="1" applyFill="1" applyBorder="1" applyAlignment="1">
      <alignment horizontal="center" vertical="center"/>
    </xf>
    <xf numFmtId="10" fontId="12" fillId="9" borderId="0" xfId="2" applyNumberFormat="1" applyFont="1" applyFill="1" applyBorder="1" applyAlignment="1">
      <alignment horizontal="center" vertical="center"/>
    </xf>
    <xf numFmtId="10" fontId="8" fillId="0" borderId="3" xfId="2" applyNumberFormat="1" applyFont="1" applyBorder="1" applyAlignment="1">
      <alignment vertical="center"/>
    </xf>
    <xf numFmtId="10" fontId="8" fillId="0" borderId="0" xfId="2" applyNumberFormat="1" applyFont="1" applyBorder="1" applyAlignment="1">
      <alignment vertical="center"/>
    </xf>
    <xf numFmtId="170" fontId="8" fillId="5" borderId="3" xfId="3" applyNumberFormat="1" applyFont="1" applyFill="1" applyBorder="1" applyAlignment="1" applyProtection="1">
      <alignment horizontal="center" vertical="center"/>
      <protection locked="0"/>
    </xf>
    <xf numFmtId="170" fontId="11" fillId="8" borderId="0" xfId="21" applyNumberFormat="1" applyFont="1" applyFill="1" applyBorder="1" applyAlignment="1" applyProtection="1">
      <alignment horizontal="right" vertical="center"/>
      <protection locked="0"/>
    </xf>
    <xf numFmtId="0" fontId="0" fillId="0" borderId="0" xfId="0" applyNumberFormat="1"/>
    <xf numFmtId="0" fontId="15" fillId="0" borderId="0" xfId="0" applyFont="1"/>
    <xf numFmtId="0" fontId="0" fillId="0" borderId="0" xfId="0" applyAlignment="1">
      <alignment horizontal="left" indent="1"/>
    </xf>
    <xf numFmtId="0" fontId="15" fillId="0" borderId="0" xfId="0" applyFont="1" applyAlignment="1">
      <alignment horizontal="left"/>
    </xf>
    <xf numFmtId="0" fontId="0" fillId="4" borderId="0" xfId="0" applyFill="1" applyAlignment="1">
      <alignment vertical="center"/>
    </xf>
    <xf numFmtId="0" fontId="0" fillId="12" borderId="0" xfId="0" applyFill="1"/>
    <xf numFmtId="0" fontId="0" fillId="5" borderId="0" xfId="0" applyFill="1"/>
    <xf numFmtId="0" fontId="15" fillId="12" borderId="0" xfId="0" applyFont="1" applyFill="1" applyAlignment="1">
      <alignment horizontal="center"/>
    </xf>
    <xf numFmtId="0" fontId="0" fillId="12" borderId="0" xfId="0" applyFill="1" applyAlignment="1"/>
    <xf numFmtId="0" fontId="0" fillId="13" borderId="0" xfId="0" applyFill="1" applyAlignment="1">
      <alignment vertic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5" fillId="15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7" fillId="17" borderId="0" xfId="0" applyFont="1" applyFill="1" applyAlignment="1">
      <alignment vertical="center"/>
    </xf>
    <xf numFmtId="0" fontId="0" fillId="18" borderId="0" xfId="0" applyFill="1"/>
    <xf numFmtId="0" fontId="0" fillId="16" borderId="0" xfId="0" applyFill="1" applyAlignment="1">
      <alignment vertical="top" wrapText="1"/>
    </xf>
    <xf numFmtId="0" fontId="0" fillId="16" borderId="0" xfId="0" applyFill="1" applyAlignment="1">
      <alignment horizontal="center" vertical="top" wrapText="1"/>
    </xf>
    <xf numFmtId="173" fontId="0" fillId="16" borderId="0" xfId="24" applyNumberFormat="1" applyFont="1" applyFill="1" applyAlignment="1">
      <alignment vertical="top" wrapText="1"/>
    </xf>
    <xf numFmtId="173" fontId="0" fillId="16" borderId="0" xfId="24" applyNumberFormat="1" applyFont="1" applyFill="1" applyAlignment="1">
      <alignment horizontal="center" vertical="top" wrapText="1"/>
    </xf>
    <xf numFmtId="0" fontId="0" fillId="16" borderId="0" xfId="0" applyFill="1" applyAlignment="1">
      <alignment horizontal="left" vertical="top" wrapText="1"/>
    </xf>
    <xf numFmtId="0" fontId="15" fillId="14" borderId="0" xfId="0" applyFont="1" applyFill="1" applyAlignment="1">
      <alignment horizontal="left"/>
    </xf>
    <xf numFmtId="173" fontId="15" fillId="14" borderId="0" xfId="24" applyNumberFormat="1" applyFont="1" applyFill="1" applyAlignment="1">
      <alignment horizontal="left"/>
    </xf>
    <xf numFmtId="173" fontId="15" fillId="15" borderId="0" xfId="24" applyNumberFormat="1" applyFont="1" applyFill="1" applyAlignment="1">
      <alignment horizontal="center"/>
    </xf>
    <xf numFmtId="173" fontId="15" fillId="16" borderId="0" xfId="24" applyNumberFormat="1" applyFont="1" applyFill="1" applyAlignment="1">
      <alignment horizontal="center"/>
    </xf>
    <xf numFmtId="0" fontId="0" fillId="17" borderId="0" xfId="0" applyFill="1"/>
    <xf numFmtId="0" fontId="10" fillId="17" borderId="15" xfId="22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0" fillId="16" borderId="0" xfId="0" applyFill="1" applyAlignment="1">
      <alignment horizontal="left" vertical="top" wrapText="1"/>
    </xf>
    <xf numFmtId="0" fontId="15" fillId="14" borderId="0" xfId="0" applyFont="1" applyFill="1" applyAlignment="1">
      <alignment horizontal="left"/>
    </xf>
    <xf numFmtId="0" fontId="16" fillId="18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16" borderId="0" xfId="0" applyFont="1" applyFill="1" applyAlignment="1">
      <alignment horizontal="left"/>
    </xf>
  </cellXfs>
  <cellStyles count="25">
    <cellStyle name="Comma 2" xfId="4"/>
    <cellStyle name="Comma 2 2" xfId="5"/>
    <cellStyle name="Comma 3" xfId="6"/>
    <cellStyle name="Comma 4" xfId="7"/>
    <cellStyle name="Comma 4 2" xfId="8"/>
    <cellStyle name="Comma 5" xfId="9"/>
    <cellStyle name="Comma 6" xfId="10"/>
    <cellStyle name="Comma 7" xfId="11"/>
    <cellStyle name="Currency 2" xfId="12"/>
    <cellStyle name="Currency 3" xfId="13"/>
    <cellStyle name="Currency 3 2" xfId="14"/>
    <cellStyle name="Millares" xfId="1" builtinId="3"/>
    <cellStyle name="Millares [0]" xfId="24" builtinId="6"/>
    <cellStyle name="Millares 2" xfId="3"/>
    <cellStyle name="Normal" xfId="0" builtinId="0"/>
    <cellStyle name="Normal 2" xfId="15"/>
    <cellStyle name="Normal 2 2" xfId="16"/>
    <cellStyle name="Normal 3" xfId="17"/>
    <cellStyle name="Normal 4" xfId="18"/>
    <cellStyle name="Percent 2" xfId="19"/>
    <cellStyle name="Percent 2 2" xfId="20"/>
    <cellStyle name="Percent 3" xfId="21"/>
    <cellStyle name="Porcentaje" xfId="2" builtinId="5"/>
    <cellStyle name="Standard_budget calculations 02.8.02 " xfId="22"/>
    <cellStyle name="Standard_budget calculations 02.8.02  2" xfId="23"/>
  </cellStyles>
  <dxfs count="5">
    <dxf>
      <numFmt numFmtId="170" formatCode="0.000"/>
    </dxf>
    <dxf>
      <numFmt numFmtId="2" formatCode="0.00"/>
    </dxf>
    <dxf>
      <numFmt numFmtId="170" formatCode="0.000"/>
    </dxf>
    <dxf>
      <numFmt numFmtId="175" formatCode="0.0000"/>
    </dxf>
    <dxf>
      <numFmt numFmtId="176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34" Type="http://schemas.openxmlformats.org/officeDocument/2006/relationships/pivotCacheDefinition" Target="pivotCache/pivotCacheDefinition2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pivotCacheDefinition" Target="pivotCache/pivotCacheDefinition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741809</xdr:colOff>
      <xdr:row>14</xdr:row>
      <xdr:rowOff>40948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23809" cy="2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ods/FOODS%20%20COL%202019%20UL%20Input%20Sheetxlsm%203.0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C/HC%20%20ECU%202019%20UL%20Input%20Sheetxlsm%203.0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C/HC%20CRICA%202019%20UL%20Input%20Sheetxlsm%203.0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C/HC%20ES%20%202019%20UL%20Input%20Sheetxlsm%203.0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C/HC%20GU%20%202019%20UL%20Input%20Sheetxlsm%203.0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C/HC%20HO%202019%20UL%20Input%20Sheetxlsm%203.0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C/HC%20NIC%20%202019%20UL%20Input%20Sheetxlsm%203.0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C/HC%20PA%20%202019%20UL%20Input%20Sheetxlsm%203.0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IC/IC%20ECU%202019%20UL%20Input%20Sheetxlsm%203.0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%20UL%20Input%20Sheetxlsm%202.0%20EL%20SALV%20%20FOOD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i-alma.dacaret\Unilever\OneDrive%20-%20Unilever\BUDGET%20SETTING%202019\CBS%202019\INPUTS%20BS%202019\FOODS%20MKTG\2019%20UL%20Input%20Sheetxlsm%202.0%20HOND%20%20%20FOOD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ods/FOODS%20%20ES%202019%20UL%20Input%20Sheetxlsm%203.0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%20UL%20Input%20Sheetxlsm%202.0%20NIC%20%20%20FOODS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%20UL%20Input%20Sheetxlsm%202.0%20PANAMA%20%20%20FOODS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i-alma.dacaret\Unilever\OneDrive%20-%20Unilever\BUDGET%20SETTING%202019\CBS%202019\INPUTS%20BS%202019\DRY%20SAVOURY%20COL%20Y%20CAM\DRY%20SAVOURY%202019%20UL%20COLOMBIA%20Y%20CAM%20FOODS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i-alma.dacaret\Unilever\OneDrive%20-%20Unilever\BUDGET%20SETTING%202019\CBS%202019\INPUTS%20BS%202019\HC%20MKTG\2019%20UL%20Input%20Sheetxlsm%202.0%20%20COL%20HC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i-alma.dacaret\Unilever\OneDrive%20-%20Unilever\BUDGET%20SETTING%202019\CBS%202019\INPUTS%20BS%202019\HC%20MKTG\2019%20UL%20Input%20Sheetxlsm%202.0%20%20ECU%20%20HC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%20UL%20Input%20Sheetxlsm%202.0%20%20CRICA%20%20%20HC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i-alma.dacaret\Unilever\OneDrive%20-%20Unilever\BUDGET%20SETTING%202019\CBS%202019\INPUTS%20BS%202019\HC%20MKTG\2019%20UL%20Input%20Sheetxlsm%202.0%20%20GUATE%20%20H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ods/FOODS%20%20HO%202019%20UL%20Input%20Sheetxlsm%203.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ods/FOODS%20%20NIC%202019%20UL%20Input%20Sheetxlsm%203.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oods/FOODS%20%20PA%202019%20UL%20Input%20Sheetxlsm%203.0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oods/FOODS%20CRICA%202019%20UL%20Input%20Sheetxlsm%203.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i-alma.dacaret\Unilever\OneDrive%20-%20Unilever\BUDGET%20SETTING%202019\CBS%202019\INPUTS%20BS%202019\FOODS%20MKTG\2019%20UL%20Input%20Sheetxlsm%202.0%20GUATE%20%20FOOD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oods/FOODS%20GU%202019%20UL%20Input%20Sheetxlsm%203.0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C/HC%20%20COL%202019%20UL%20Input%20Sheetxlsm%203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Air Purification Category</v>
          </cell>
          <cell r="O2" t="str">
            <v>Dressings Unidentified</v>
          </cell>
          <cell r="P2" t="str">
            <v>Ketchup</v>
          </cell>
          <cell r="Q2" t="str">
            <v>AdeS</v>
          </cell>
          <cell r="X2" t="str">
            <v>Dressings Unidentified</v>
          </cell>
          <cell r="Y2" t="str">
            <v>Low Fat Mayonnaise</v>
          </cell>
          <cell r="Z2" t="str">
            <v>AdeS</v>
          </cell>
          <cell r="AG2" t="str">
            <v>Dressings Unidentified</v>
          </cell>
          <cell r="AH2" t="str">
            <v>Mustard</v>
          </cell>
          <cell r="AI2" t="str">
            <v>AdeS</v>
          </cell>
          <cell r="AP2" t="str">
            <v>Cooking Products</v>
          </cell>
          <cell r="AQ2" t="str">
            <v>Bouillons</v>
          </cell>
          <cell r="AR2" t="str">
            <v>Adolph's</v>
          </cell>
          <cell r="AY2" t="str">
            <v>Cooking Products</v>
          </cell>
          <cell r="AZ2" t="str">
            <v>Soups All Formats</v>
          </cell>
          <cell r="BA2" t="str">
            <v>Adolph's</v>
          </cell>
          <cell r="BH2" t="str">
            <v>Cooking Products</v>
          </cell>
          <cell r="BI2" t="str">
            <v>Gravy</v>
          </cell>
          <cell r="BJ2" t="str">
            <v>Adolph's</v>
          </cell>
          <cell r="BQ2" t="str">
            <v>Cooking Products</v>
          </cell>
          <cell r="BR2" t="str">
            <v>Basic Cooking Ingrds</v>
          </cell>
          <cell r="BS2" t="str">
            <v>Adolph's</v>
          </cell>
        </row>
        <row r="3">
          <cell r="A3" t="str">
            <v>Coffee &amp; Snacks</v>
          </cell>
          <cell r="O3" t="str">
            <v>Ketchup</v>
          </cell>
          <cell r="P3"/>
          <cell r="Q3" t="str">
            <v>Adolph's</v>
          </cell>
          <cell r="X3" t="str">
            <v>Ketchup</v>
          </cell>
          <cell r="Y3" t="str">
            <v>Mayonnaise Unidentified</v>
          </cell>
          <cell r="Z3" t="str">
            <v>Adolph's</v>
          </cell>
          <cell r="AG3" t="str">
            <v>Ketchup</v>
          </cell>
          <cell r="AH3"/>
          <cell r="AI3" t="str">
            <v>Adolph's</v>
          </cell>
          <cell r="AP3" t="str">
            <v>Frozen Meals</v>
          </cell>
          <cell r="AQ3" t="str">
            <v>Cooking Products Unidentified</v>
          </cell>
          <cell r="AR3" t="str">
            <v>Aiki</v>
          </cell>
          <cell r="AY3" t="str">
            <v>Frozen Meals</v>
          </cell>
          <cell r="AZ3"/>
          <cell r="BA3" t="str">
            <v>Aiki</v>
          </cell>
          <cell r="BH3" t="str">
            <v>Frozen Meals</v>
          </cell>
          <cell r="BI3" t="str">
            <v>Pasta Sauces</v>
          </cell>
          <cell r="BJ3" t="str">
            <v>Aiki</v>
          </cell>
          <cell r="BQ3" t="str">
            <v>Frozen Meals</v>
          </cell>
          <cell r="BR3" t="str">
            <v>Other Savoury Products</v>
          </cell>
          <cell r="BS3" t="str">
            <v>Aiki</v>
          </cell>
        </row>
        <row r="4">
          <cell r="A4" t="str">
            <v>Deodorants &amp; Fragrances</v>
          </cell>
          <cell r="O4" t="str">
            <v>Mayonnaise</v>
          </cell>
          <cell r="P4"/>
          <cell r="Q4" t="str">
            <v>Altis</v>
          </cell>
          <cell r="X4" t="str">
            <v>Mayonnaise</v>
          </cell>
          <cell r="Y4" t="str">
            <v>Regular Mayonnaise</v>
          </cell>
          <cell r="Z4" t="str">
            <v>Altis</v>
          </cell>
          <cell r="AG4" t="str">
            <v>Mayonnaise</v>
          </cell>
          <cell r="AH4"/>
          <cell r="AI4" t="str">
            <v>Altis</v>
          </cell>
          <cell r="AP4" t="str">
            <v>Meal Solutions</v>
          </cell>
          <cell r="AQ4" t="str">
            <v>Seasonings</v>
          </cell>
          <cell r="AR4" t="str">
            <v>Alfa</v>
          </cell>
          <cell r="AY4" t="str">
            <v>Meal Solutions</v>
          </cell>
          <cell r="AZ4"/>
          <cell r="BA4" t="str">
            <v>Alfa</v>
          </cell>
          <cell r="BH4" t="str">
            <v>Meal Solutions</v>
          </cell>
          <cell r="BI4" t="str">
            <v>Pour-over sauces</v>
          </cell>
          <cell r="BJ4" t="str">
            <v>Alfa</v>
          </cell>
          <cell r="BQ4" t="str">
            <v>Meal Solutions</v>
          </cell>
          <cell r="BR4" t="str">
            <v>Other Savoury Unidentified</v>
          </cell>
          <cell r="BS4" t="str">
            <v>Alfa</v>
          </cell>
        </row>
        <row r="5">
          <cell r="A5" t="str">
            <v>Dressings</v>
          </cell>
          <cell r="O5" t="str">
            <v>Meat &amp; Fish Sauces</v>
          </cell>
          <cell r="P5"/>
          <cell r="Q5" t="str">
            <v>Amino</v>
          </cell>
          <cell r="X5" t="str">
            <v>Meat &amp; Fish Sauces</v>
          </cell>
          <cell r="Y5" t="str">
            <v>Vegan Mayonnaise</v>
          </cell>
          <cell r="Z5" t="str">
            <v>Amino</v>
          </cell>
          <cell r="AG5" t="str">
            <v>Meat &amp; Fish Sauces</v>
          </cell>
          <cell r="AH5"/>
          <cell r="AI5" t="str">
            <v>Amino</v>
          </cell>
          <cell r="AP5" t="str">
            <v>Mini Meals</v>
          </cell>
          <cell r="AQ5"/>
          <cell r="AR5" t="str">
            <v>Alif</v>
          </cell>
          <cell r="AY5" t="str">
            <v>Mini Meals</v>
          </cell>
          <cell r="AZ5"/>
          <cell r="BA5" t="str">
            <v>Alif</v>
          </cell>
          <cell r="BH5" t="str">
            <v>Mini Meals</v>
          </cell>
          <cell r="BI5" t="str">
            <v>Sauces Unidentified</v>
          </cell>
          <cell r="BJ5" t="str">
            <v>Alif</v>
          </cell>
          <cell r="BQ5" t="str">
            <v>Mini Meals</v>
          </cell>
          <cell r="BR5"/>
          <cell r="BS5" t="str">
            <v>Alif</v>
          </cell>
        </row>
        <row r="6">
          <cell r="A6" t="str">
            <v>Foods Unidentified</v>
          </cell>
          <cell r="O6" t="str">
            <v>Mustard</v>
          </cell>
          <cell r="P6"/>
          <cell r="Q6" t="str">
            <v>Amora</v>
          </cell>
          <cell r="X6" t="str">
            <v>Mustard</v>
          </cell>
          <cell r="Y6"/>
          <cell r="Z6" t="str">
            <v>Amora</v>
          </cell>
          <cell r="AG6" t="str">
            <v>Mustard</v>
          </cell>
          <cell r="AH6"/>
          <cell r="AI6" t="str">
            <v>Amora</v>
          </cell>
          <cell r="AP6" t="str">
            <v>Other Savoury</v>
          </cell>
          <cell r="AQ6"/>
          <cell r="AR6" t="str">
            <v>Amaze (Foods)</v>
          </cell>
          <cell r="AY6" t="str">
            <v>Other Savoury</v>
          </cell>
          <cell r="AZ6"/>
          <cell r="BA6" t="str">
            <v>Amaze (Foods)</v>
          </cell>
          <cell r="BH6" t="str">
            <v>Other Savoury</v>
          </cell>
          <cell r="BI6"/>
          <cell r="BJ6" t="str">
            <v>Amaze (Foods)</v>
          </cell>
          <cell r="BQ6" t="str">
            <v>Other Savoury</v>
          </cell>
          <cell r="BR6"/>
          <cell r="BS6" t="str">
            <v>Amaze (Foods)</v>
          </cell>
        </row>
        <row r="7">
          <cell r="A7" t="str">
            <v>Hair Care</v>
          </cell>
          <cell r="O7" t="str">
            <v>Other Dressings</v>
          </cell>
          <cell r="P7"/>
          <cell r="Q7" t="str">
            <v>Arisco</v>
          </cell>
          <cell r="X7" t="str">
            <v>Other Dressings</v>
          </cell>
          <cell r="Y7"/>
          <cell r="Z7" t="str">
            <v>Arisco</v>
          </cell>
          <cell r="AG7" t="str">
            <v>Other Dressings</v>
          </cell>
          <cell r="AH7"/>
          <cell r="AI7" t="str">
            <v>Arisco</v>
          </cell>
          <cell r="AP7" t="str">
            <v>Sauces</v>
          </cell>
          <cell r="AQ7"/>
          <cell r="AR7" t="str">
            <v>Amino</v>
          </cell>
          <cell r="AY7" t="str">
            <v>Sauces</v>
          </cell>
          <cell r="AZ7"/>
          <cell r="BA7" t="str">
            <v>Amino</v>
          </cell>
          <cell r="BH7" t="str">
            <v>Sauces</v>
          </cell>
          <cell r="BI7"/>
          <cell r="BJ7" t="str">
            <v>Amino</v>
          </cell>
          <cell r="BQ7" t="str">
            <v>Sauces</v>
          </cell>
          <cell r="BR7"/>
          <cell r="BS7" t="str">
            <v>Amino</v>
          </cell>
        </row>
        <row r="8">
          <cell r="A8" t="str">
            <v>Home Care Unidentified</v>
          </cell>
          <cell r="O8" t="str">
            <v>Salad Dressings</v>
          </cell>
          <cell r="P8"/>
          <cell r="Q8" t="str">
            <v>Baltimor</v>
          </cell>
          <cell r="X8" t="str">
            <v>Salad Dressings</v>
          </cell>
          <cell r="Y8"/>
          <cell r="Z8" t="str">
            <v>Baltimor</v>
          </cell>
          <cell r="AG8" t="str">
            <v>Salad Dressings</v>
          </cell>
          <cell r="AH8"/>
          <cell r="AI8" t="str">
            <v>Baltimor</v>
          </cell>
          <cell r="AP8" t="str">
            <v>Savoury Unidentified</v>
          </cell>
          <cell r="AQ8"/>
          <cell r="AR8" t="str">
            <v>Amora</v>
          </cell>
          <cell r="AY8" t="str">
            <v>Savoury Unidentified</v>
          </cell>
          <cell r="AZ8"/>
          <cell r="BA8" t="str">
            <v>Amora</v>
          </cell>
          <cell r="BH8" t="str">
            <v>Savoury Unidentified</v>
          </cell>
          <cell r="BI8"/>
          <cell r="BJ8" t="str">
            <v>Amora</v>
          </cell>
          <cell r="BQ8" t="str">
            <v>Savoury Unidentified</v>
          </cell>
          <cell r="BR8"/>
          <cell r="BS8" t="str">
            <v>Amora</v>
          </cell>
        </row>
        <row r="9">
          <cell r="A9" t="str">
            <v>Household Care</v>
          </cell>
          <cell r="O9"/>
          <cell r="P9"/>
          <cell r="Q9" t="str">
            <v>Becel</v>
          </cell>
          <cell r="X9"/>
          <cell r="Y9"/>
          <cell r="Z9" t="str">
            <v>Becel</v>
          </cell>
          <cell r="AG9"/>
          <cell r="AH9"/>
          <cell r="AI9" t="str">
            <v>Becel</v>
          </cell>
          <cell r="AP9" t="str">
            <v>Soups</v>
          </cell>
          <cell r="AQ9"/>
          <cell r="AR9" t="str">
            <v>Argo</v>
          </cell>
          <cell r="AY9" t="str">
            <v>Soups</v>
          </cell>
          <cell r="AZ9"/>
          <cell r="BA9" t="str">
            <v>Argo</v>
          </cell>
          <cell r="BH9" t="str">
            <v>Soups</v>
          </cell>
          <cell r="BI9"/>
          <cell r="BJ9" t="str">
            <v>Argo</v>
          </cell>
          <cell r="BQ9" t="str">
            <v>Soups</v>
          </cell>
          <cell r="BR9"/>
          <cell r="BS9" t="str">
            <v>Argo</v>
          </cell>
        </row>
        <row r="10">
          <cell r="A10" t="str">
            <v>Ice Cream</v>
          </cell>
          <cell r="O10"/>
          <cell r="P10"/>
          <cell r="Q10" t="str">
            <v>Beira Alta</v>
          </cell>
          <cell r="X10"/>
          <cell r="Y10"/>
          <cell r="Z10" t="str">
            <v>Beira Alta</v>
          </cell>
          <cell r="AG10"/>
          <cell r="AH10"/>
          <cell r="AI10" t="str">
            <v>Beira Alta</v>
          </cell>
          <cell r="AP10"/>
          <cell r="AQ10"/>
          <cell r="AR10" t="str">
            <v>Arisco</v>
          </cell>
          <cell r="AY10"/>
          <cell r="AZ10"/>
          <cell r="BA10" t="str">
            <v>Arisco</v>
          </cell>
          <cell r="BH10"/>
          <cell r="BI10"/>
          <cell r="BJ10" t="str">
            <v>Arisco</v>
          </cell>
          <cell r="BQ10"/>
          <cell r="BR10"/>
          <cell r="BS10" t="str">
            <v>Arisco</v>
          </cell>
        </row>
        <row r="11">
          <cell r="A11" t="str">
            <v>Laundry</v>
          </cell>
          <cell r="O11"/>
          <cell r="P11"/>
          <cell r="Q11" t="str">
            <v>Benedicta</v>
          </cell>
          <cell r="X11"/>
          <cell r="Y11"/>
          <cell r="Z11" t="str">
            <v>Benedicta</v>
          </cell>
          <cell r="AG11"/>
          <cell r="AH11"/>
          <cell r="AI11" t="str">
            <v>Benedicta</v>
          </cell>
          <cell r="AP11"/>
          <cell r="AQ11"/>
          <cell r="AR11" t="str">
            <v>Aromat (Not Used)</v>
          </cell>
          <cell r="AY11"/>
          <cell r="AZ11"/>
          <cell r="BA11" t="str">
            <v>Aromat (Not Used)</v>
          </cell>
          <cell r="BH11"/>
          <cell r="BI11"/>
          <cell r="BJ11" t="str">
            <v>Aromat (Not Used)</v>
          </cell>
          <cell r="BQ11"/>
          <cell r="BR11"/>
          <cell r="BS11" t="str">
            <v>Aromat (Not Used)</v>
          </cell>
        </row>
        <row r="12">
          <cell r="A12" t="str">
            <v>Non Corporate Home Care Category</v>
          </cell>
          <cell r="O12"/>
          <cell r="P12"/>
          <cell r="Q12" t="str">
            <v>Bertolli</v>
          </cell>
          <cell r="X12"/>
          <cell r="Y12"/>
          <cell r="Z12" t="str">
            <v>Bertolli</v>
          </cell>
          <cell r="AG12"/>
          <cell r="AH12"/>
          <cell r="AI12" t="str">
            <v>Bertolli</v>
          </cell>
          <cell r="AP12"/>
          <cell r="AQ12"/>
          <cell r="AR12" t="str">
            <v>Arrozina</v>
          </cell>
          <cell r="AY12"/>
          <cell r="AZ12"/>
          <cell r="BA12" t="str">
            <v>Arrozina</v>
          </cell>
          <cell r="BH12"/>
          <cell r="BI12"/>
          <cell r="BJ12" t="str">
            <v>Arrozina</v>
          </cell>
          <cell r="BQ12"/>
          <cell r="BR12"/>
          <cell r="BS12" t="str">
            <v>Arrozina</v>
          </cell>
        </row>
        <row r="13">
          <cell r="A13" t="str">
            <v>Non Corporate Personal Care Category</v>
          </cell>
          <cell r="O13"/>
          <cell r="P13"/>
          <cell r="Q13" t="str">
            <v>Bestfoods</v>
          </cell>
          <cell r="X13"/>
          <cell r="Y13"/>
          <cell r="Z13" t="str">
            <v>Bestfoods</v>
          </cell>
          <cell r="AG13"/>
          <cell r="AH13"/>
          <cell r="AI13" t="str">
            <v>Bestfoods</v>
          </cell>
          <cell r="AP13"/>
          <cell r="AQ13"/>
          <cell r="AR13" t="str">
            <v>Baltimor</v>
          </cell>
          <cell r="AY13"/>
          <cell r="AZ13"/>
          <cell r="BA13" t="str">
            <v>Baltimor</v>
          </cell>
          <cell r="BH13"/>
          <cell r="BI13"/>
          <cell r="BJ13" t="str">
            <v>Baltimor</v>
          </cell>
          <cell r="BQ13"/>
          <cell r="BR13"/>
          <cell r="BS13" t="str">
            <v>Baltimor</v>
          </cell>
        </row>
        <row r="14">
          <cell r="A14" t="str">
            <v>Oral Care</v>
          </cell>
          <cell r="O14"/>
          <cell r="P14"/>
          <cell r="Q14" t="str">
            <v>Bon Sabor</v>
          </cell>
          <cell r="X14"/>
          <cell r="Y14"/>
          <cell r="Z14" t="str">
            <v>Bon Sabor</v>
          </cell>
          <cell r="AG14"/>
          <cell r="AH14"/>
          <cell r="AI14" t="str">
            <v>Bon Sabor</v>
          </cell>
          <cell r="AP14"/>
          <cell r="AQ14"/>
          <cell r="AR14" t="str">
            <v>Bango</v>
          </cell>
          <cell r="AY14"/>
          <cell r="AZ14"/>
          <cell r="BA14" t="str">
            <v>Bango</v>
          </cell>
          <cell r="BH14"/>
          <cell r="BI14"/>
          <cell r="BJ14" t="str">
            <v>Bango</v>
          </cell>
          <cell r="BQ14"/>
          <cell r="BR14"/>
          <cell r="BS14" t="str">
            <v>Bango</v>
          </cell>
        </row>
        <row r="15">
          <cell r="A15" t="str">
            <v>Other Foods</v>
          </cell>
          <cell r="O15"/>
          <cell r="P15"/>
          <cell r="Q15" t="str">
            <v>Bonella</v>
          </cell>
          <cell r="X15"/>
          <cell r="Y15"/>
          <cell r="Z15" t="str">
            <v>Bonella</v>
          </cell>
          <cell r="AG15"/>
          <cell r="AH15"/>
          <cell r="AI15" t="str">
            <v>Bonella</v>
          </cell>
          <cell r="AP15"/>
          <cell r="AQ15"/>
          <cell r="AR15" t="str">
            <v>Batchelors</v>
          </cell>
          <cell r="AY15"/>
          <cell r="AZ15"/>
          <cell r="BA15" t="str">
            <v>Batchelors</v>
          </cell>
          <cell r="BH15"/>
          <cell r="BI15"/>
          <cell r="BJ15" t="str">
            <v>Batchelors</v>
          </cell>
          <cell r="BQ15"/>
          <cell r="BR15"/>
          <cell r="BS15" t="str">
            <v>Batchelors</v>
          </cell>
        </row>
        <row r="16">
          <cell r="A16" t="str">
            <v>Personal Care Unidentified</v>
          </cell>
          <cell r="O16"/>
          <cell r="P16"/>
          <cell r="Q16" t="str">
            <v>Bovril</v>
          </cell>
          <cell r="X16"/>
          <cell r="Y16"/>
          <cell r="Z16" t="str">
            <v>Bovril</v>
          </cell>
          <cell r="AG16"/>
          <cell r="AH16"/>
          <cell r="AI16" t="str">
            <v>Bovril</v>
          </cell>
          <cell r="AP16"/>
          <cell r="AQ16"/>
          <cell r="AR16" t="str">
            <v>Batchelor's (Not Used)</v>
          </cell>
          <cell r="AY16"/>
          <cell r="AZ16"/>
          <cell r="BA16" t="str">
            <v>Batchelor's (Not Used)</v>
          </cell>
          <cell r="BH16"/>
          <cell r="BI16"/>
          <cell r="BJ16" t="str">
            <v>Batchelor's (Not Used)</v>
          </cell>
          <cell r="BQ16"/>
          <cell r="BR16"/>
          <cell r="BS16" t="str">
            <v>Batchelor's (Not Used)</v>
          </cell>
        </row>
        <row r="17">
          <cell r="A17" t="str">
            <v>Refreshment Unidentified</v>
          </cell>
          <cell r="O17"/>
          <cell r="P17"/>
          <cell r="Q17" t="str">
            <v>Calve</v>
          </cell>
          <cell r="X17"/>
          <cell r="Y17"/>
          <cell r="Z17" t="str">
            <v>Calve</v>
          </cell>
          <cell r="AG17"/>
          <cell r="AH17"/>
          <cell r="AI17" t="str">
            <v>Calve</v>
          </cell>
          <cell r="AP17"/>
          <cell r="AQ17"/>
          <cell r="AR17" t="str">
            <v>Beira Alta</v>
          </cell>
          <cell r="AY17"/>
          <cell r="AZ17"/>
          <cell r="BA17" t="str">
            <v>Beira Alta</v>
          </cell>
          <cell r="BH17"/>
          <cell r="BI17"/>
          <cell r="BJ17" t="str">
            <v>Beira Alta</v>
          </cell>
          <cell r="BQ17"/>
          <cell r="BR17"/>
          <cell r="BS17" t="str">
            <v>Beira Alta</v>
          </cell>
        </row>
        <row r="18">
          <cell r="A18" t="str">
            <v>Savoury</v>
          </cell>
          <cell r="O18"/>
          <cell r="P18"/>
          <cell r="Q18" t="str">
            <v>Caterplan</v>
          </cell>
          <cell r="X18"/>
          <cell r="Y18"/>
          <cell r="Z18" t="str">
            <v>Caterplan</v>
          </cell>
          <cell r="AG18"/>
          <cell r="AH18"/>
          <cell r="AI18" t="str">
            <v>Caterplan</v>
          </cell>
          <cell r="AP18"/>
          <cell r="AQ18"/>
          <cell r="AR18" t="str">
            <v>Bertolli</v>
          </cell>
          <cell r="AY18"/>
          <cell r="AZ18"/>
          <cell r="BA18" t="str">
            <v>Bertolli</v>
          </cell>
          <cell r="BH18"/>
          <cell r="BI18"/>
          <cell r="BJ18" t="str">
            <v>Bertolli</v>
          </cell>
          <cell r="BQ18"/>
          <cell r="BR18"/>
          <cell r="BS18" t="str">
            <v>Bertolli</v>
          </cell>
        </row>
        <row r="19">
          <cell r="A19" t="str">
            <v>Skin Care</v>
          </cell>
          <cell r="O19"/>
          <cell r="P19"/>
          <cell r="Q19" t="str">
            <v>Cheezy</v>
          </cell>
          <cell r="X19"/>
          <cell r="Y19"/>
          <cell r="Z19" t="str">
            <v>Cheezy</v>
          </cell>
          <cell r="AG19"/>
          <cell r="AH19"/>
          <cell r="AI19" t="str">
            <v>Cheezy</v>
          </cell>
          <cell r="AP19"/>
          <cell r="AQ19"/>
          <cell r="AR19" t="str">
            <v>Bestfoods</v>
          </cell>
          <cell r="AY19"/>
          <cell r="AZ19"/>
          <cell r="BA19" t="str">
            <v>Bestfoods</v>
          </cell>
          <cell r="BH19"/>
          <cell r="BI19"/>
          <cell r="BJ19" t="str">
            <v>Bestfoods</v>
          </cell>
          <cell r="BQ19"/>
          <cell r="BR19"/>
          <cell r="BS19" t="str">
            <v>Bestfoods</v>
          </cell>
        </row>
        <row r="20">
          <cell r="A20" t="str">
            <v>Skin Cleansing</v>
          </cell>
          <cell r="O20"/>
          <cell r="P20"/>
          <cell r="Q20" t="str">
            <v>Chefmate</v>
          </cell>
          <cell r="X20"/>
          <cell r="Y20"/>
          <cell r="Z20" t="str">
            <v>Chefmate</v>
          </cell>
          <cell r="AG20"/>
          <cell r="AH20"/>
          <cell r="AI20" t="str">
            <v>Chefmate</v>
          </cell>
          <cell r="AP20"/>
          <cell r="AQ20"/>
          <cell r="AR20" t="str">
            <v>BiFi</v>
          </cell>
          <cell r="AY20"/>
          <cell r="AZ20"/>
          <cell r="BA20" t="str">
            <v>BiFi</v>
          </cell>
          <cell r="BH20"/>
          <cell r="BI20"/>
          <cell r="BJ20" t="str">
            <v>BiFi</v>
          </cell>
          <cell r="BQ20"/>
          <cell r="BR20"/>
          <cell r="BS20" t="str">
            <v>BiFi</v>
          </cell>
        </row>
        <row r="21">
          <cell r="A21" t="str">
            <v>Spreads</v>
          </cell>
          <cell r="O21"/>
          <cell r="P21"/>
          <cell r="Q21" t="str">
            <v>Chirat</v>
          </cell>
          <cell r="X21"/>
          <cell r="Y21"/>
          <cell r="Z21" t="str">
            <v>Chirat</v>
          </cell>
          <cell r="AG21"/>
          <cell r="AH21"/>
          <cell r="AI21" t="str">
            <v>Chirat</v>
          </cell>
          <cell r="AP21"/>
          <cell r="AQ21"/>
          <cell r="AR21" t="str">
            <v>Bla Band</v>
          </cell>
          <cell r="AY21"/>
          <cell r="AZ21"/>
          <cell r="BA21" t="str">
            <v>Bla Band</v>
          </cell>
          <cell r="BH21"/>
          <cell r="BI21"/>
          <cell r="BJ21" t="str">
            <v>Bla Band</v>
          </cell>
          <cell r="BQ21"/>
          <cell r="BR21"/>
          <cell r="BS21" t="str">
            <v>Bla Band</v>
          </cell>
        </row>
        <row r="22">
          <cell r="A22" t="str">
            <v>Tea and Soy &amp; Fruit Beverages</v>
          </cell>
          <cell r="O22"/>
          <cell r="P22"/>
          <cell r="Q22" t="str">
            <v>CICA</v>
          </cell>
          <cell r="X22"/>
          <cell r="Y22"/>
          <cell r="Z22" t="str">
            <v>CICA</v>
          </cell>
          <cell r="AG22"/>
          <cell r="AH22"/>
          <cell r="AI22" t="str">
            <v>CICA</v>
          </cell>
          <cell r="AP22"/>
          <cell r="AQ22"/>
          <cell r="AR22" t="str">
            <v>Bon Sabor</v>
          </cell>
          <cell r="AY22"/>
          <cell r="AZ22"/>
          <cell r="BA22" t="str">
            <v>Bon Sabor</v>
          </cell>
          <cell r="BH22"/>
          <cell r="BI22"/>
          <cell r="BJ22" t="str">
            <v>Bon Sabor</v>
          </cell>
          <cell r="BQ22"/>
          <cell r="BR22"/>
          <cell r="BS22" t="str">
            <v>Bon Sabor</v>
          </cell>
        </row>
        <row r="23">
          <cell r="A23" t="str">
            <v>Water Purification Category</v>
          </cell>
          <cell r="O23"/>
          <cell r="P23"/>
          <cell r="Q23" t="str">
            <v>Clemente Jacques</v>
          </cell>
          <cell r="X23"/>
          <cell r="Y23"/>
          <cell r="Z23" t="str">
            <v>Clemente Jacques</v>
          </cell>
          <cell r="AG23"/>
          <cell r="AH23"/>
          <cell r="AI23" t="str">
            <v>Clemente Jacques</v>
          </cell>
          <cell r="AP23"/>
          <cell r="AQ23"/>
          <cell r="AR23" t="str">
            <v>Bong</v>
          </cell>
          <cell r="AY23"/>
          <cell r="AZ23"/>
          <cell r="BA23" t="str">
            <v>Bong</v>
          </cell>
          <cell r="BH23"/>
          <cell r="BI23"/>
          <cell r="BJ23" t="str">
            <v>Bong</v>
          </cell>
          <cell r="BQ23"/>
          <cell r="BR23"/>
          <cell r="BS23" t="str">
            <v>Bong</v>
          </cell>
        </row>
        <row r="24">
          <cell r="A24" t="str">
            <v>Weight Management</v>
          </cell>
          <cell r="O24"/>
          <cell r="P24"/>
          <cell r="Q24" t="str">
            <v>Click</v>
          </cell>
          <cell r="X24"/>
          <cell r="Y24"/>
          <cell r="Z24" t="str">
            <v>Click</v>
          </cell>
          <cell r="AG24"/>
          <cell r="AH24"/>
          <cell r="AI24" t="str">
            <v>Click</v>
          </cell>
          <cell r="AP24"/>
          <cell r="AQ24"/>
          <cell r="AR24" t="str">
            <v>Bovril</v>
          </cell>
          <cell r="AY24"/>
          <cell r="AZ24"/>
          <cell r="BA24" t="str">
            <v>Bovril</v>
          </cell>
          <cell r="BH24"/>
          <cell r="BI24"/>
          <cell r="BJ24" t="str">
            <v>Bovril</v>
          </cell>
          <cell r="BQ24"/>
          <cell r="BR24"/>
          <cell r="BS24" t="str">
            <v>Bovril</v>
          </cell>
        </row>
        <row r="25">
          <cell r="O25"/>
          <cell r="P25"/>
          <cell r="Q25" t="str">
            <v>Colman's</v>
          </cell>
          <cell r="X25"/>
          <cell r="Y25"/>
          <cell r="Z25" t="str">
            <v>Colman's</v>
          </cell>
          <cell r="AG25"/>
          <cell r="AH25"/>
          <cell r="AI25" t="str">
            <v>Colman's</v>
          </cell>
          <cell r="AP25"/>
          <cell r="AQ25"/>
          <cell r="AR25" t="str">
            <v>Brown &amp; Polson</v>
          </cell>
          <cell r="AY25"/>
          <cell r="AZ25"/>
          <cell r="BA25" t="str">
            <v>Brown &amp; Polson</v>
          </cell>
          <cell r="BH25"/>
          <cell r="BI25"/>
          <cell r="BJ25" t="str">
            <v>Brown &amp; Polson</v>
          </cell>
          <cell r="BQ25"/>
          <cell r="BR25"/>
          <cell r="BS25" t="str">
            <v>Brown &amp; Polson</v>
          </cell>
        </row>
        <row r="26">
          <cell r="O26"/>
          <cell r="P26"/>
          <cell r="Q26" t="str">
            <v>Conimex</v>
          </cell>
          <cell r="X26"/>
          <cell r="Y26"/>
          <cell r="Z26" t="str">
            <v>Conimex</v>
          </cell>
          <cell r="AG26"/>
          <cell r="AH26"/>
          <cell r="AI26" t="str">
            <v>Conimex</v>
          </cell>
          <cell r="AP26"/>
          <cell r="AQ26"/>
          <cell r="AR26" t="str">
            <v>Calve</v>
          </cell>
          <cell r="AY26"/>
          <cell r="AZ26"/>
          <cell r="BA26" t="str">
            <v>Calve</v>
          </cell>
          <cell r="BH26"/>
          <cell r="BI26"/>
          <cell r="BJ26" t="str">
            <v>Calve</v>
          </cell>
          <cell r="BQ26"/>
          <cell r="BR26"/>
          <cell r="BS26" t="str">
            <v>Calve</v>
          </cell>
        </row>
        <row r="27">
          <cell r="O27"/>
          <cell r="P27"/>
          <cell r="Q27" t="str">
            <v>Coprona</v>
          </cell>
          <cell r="X27"/>
          <cell r="Y27"/>
          <cell r="Z27" t="str">
            <v>Coprona</v>
          </cell>
          <cell r="AG27"/>
          <cell r="AH27"/>
          <cell r="AI27" t="str">
            <v>Coprona</v>
          </cell>
          <cell r="AP27"/>
          <cell r="AQ27"/>
          <cell r="AR27" t="str">
            <v>Capamarca</v>
          </cell>
          <cell r="AY27"/>
          <cell r="AZ27"/>
          <cell r="BA27" t="str">
            <v>Capamarca</v>
          </cell>
          <cell r="BH27"/>
          <cell r="BI27"/>
          <cell r="BJ27" t="str">
            <v>Capamarca</v>
          </cell>
          <cell r="BQ27"/>
          <cell r="BR27"/>
          <cell r="BS27" t="str">
            <v>Capamarca</v>
          </cell>
        </row>
        <row r="28">
          <cell r="O28"/>
          <cell r="P28"/>
          <cell r="Q28" t="str">
            <v>Cremanaze</v>
          </cell>
          <cell r="X28"/>
          <cell r="Y28"/>
          <cell r="Z28" t="str">
            <v>Cremanaze</v>
          </cell>
          <cell r="AG28"/>
          <cell r="AH28"/>
          <cell r="AI28" t="str">
            <v>Cremanaze</v>
          </cell>
          <cell r="AP28"/>
          <cell r="AQ28"/>
          <cell r="AR28" t="str">
            <v>Caterplan</v>
          </cell>
          <cell r="AY28"/>
          <cell r="AZ28"/>
          <cell r="BA28" t="str">
            <v>Caterplan</v>
          </cell>
          <cell r="BH28"/>
          <cell r="BI28"/>
          <cell r="BJ28" t="str">
            <v>Caterplan</v>
          </cell>
          <cell r="BQ28"/>
          <cell r="BR28"/>
          <cell r="BS28" t="str">
            <v>Caterplan</v>
          </cell>
        </row>
        <row r="29">
          <cell r="O29"/>
          <cell r="P29"/>
          <cell r="Q29" t="str">
            <v>Delmy</v>
          </cell>
          <cell r="X29"/>
          <cell r="Y29"/>
          <cell r="Z29" t="str">
            <v>Delmy</v>
          </cell>
          <cell r="AG29"/>
          <cell r="AH29"/>
          <cell r="AI29" t="str">
            <v>Delmy</v>
          </cell>
          <cell r="AP29"/>
          <cell r="AQ29"/>
          <cell r="AR29" t="str">
            <v>Chicken Tonight</v>
          </cell>
          <cell r="AY29"/>
          <cell r="AZ29"/>
          <cell r="BA29" t="str">
            <v>Chicken Tonight</v>
          </cell>
          <cell r="BH29"/>
          <cell r="BI29"/>
          <cell r="BJ29" t="str">
            <v>Chicken Tonight</v>
          </cell>
          <cell r="BQ29"/>
          <cell r="BR29"/>
          <cell r="BS29" t="str">
            <v>Chicken Tonight</v>
          </cell>
        </row>
        <row r="30">
          <cell r="O30"/>
          <cell r="P30"/>
          <cell r="Q30" t="str">
            <v>Dijonnaise (Not Used)</v>
          </cell>
          <cell r="X30"/>
          <cell r="Y30"/>
          <cell r="Z30" t="str">
            <v>Dijonnaise (Not Used)</v>
          </cell>
          <cell r="AG30"/>
          <cell r="AH30"/>
          <cell r="AI30" t="str">
            <v>Dijonnaise (Not Used)</v>
          </cell>
          <cell r="AP30"/>
          <cell r="AQ30"/>
          <cell r="AR30" t="str">
            <v>Chirat</v>
          </cell>
          <cell r="AY30"/>
          <cell r="AZ30"/>
          <cell r="BA30" t="str">
            <v>Chirat</v>
          </cell>
          <cell r="BH30"/>
          <cell r="BI30"/>
          <cell r="BJ30" t="str">
            <v>Chirat</v>
          </cell>
          <cell r="BQ30"/>
          <cell r="BR30"/>
          <cell r="BS30" t="str">
            <v>Chirat</v>
          </cell>
        </row>
        <row r="31">
          <cell r="O31"/>
          <cell r="P31"/>
          <cell r="Q31" t="str">
            <v>Dixie</v>
          </cell>
          <cell r="X31"/>
          <cell r="Y31"/>
          <cell r="Z31" t="str">
            <v>Dixie</v>
          </cell>
          <cell r="AG31"/>
          <cell r="AH31"/>
          <cell r="AI31" t="str">
            <v>Dixie</v>
          </cell>
          <cell r="AP31"/>
          <cell r="AQ31"/>
          <cell r="AR31" t="str">
            <v>CICA</v>
          </cell>
          <cell r="AY31"/>
          <cell r="AZ31"/>
          <cell r="BA31" t="str">
            <v>CICA</v>
          </cell>
          <cell r="BH31"/>
          <cell r="BI31"/>
          <cell r="BJ31" t="str">
            <v>CICA</v>
          </cell>
          <cell r="BQ31"/>
          <cell r="BR31"/>
          <cell r="BS31" t="str">
            <v>CICA</v>
          </cell>
        </row>
        <row r="32">
          <cell r="O32"/>
          <cell r="P32"/>
          <cell r="Q32" t="str">
            <v>DOB Food Solutions</v>
          </cell>
          <cell r="X32"/>
          <cell r="Y32"/>
          <cell r="Z32" t="str">
            <v>DOB Food Solutions</v>
          </cell>
          <cell r="AG32"/>
          <cell r="AH32"/>
          <cell r="AI32" t="str">
            <v>DOB Food Solutions</v>
          </cell>
          <cell r="AP32"/>
          <cell r="AQ32"/>
          <cell r="AR32" t="str">
            <v>CIGs (Foods)</v>
          </cell>
          <cell r="AY32"/>
          <cell r="AZ32"/>
          <cell r="BA32" t="str">
            <v>CIGs (Foods)</v>
          </cell>
          <cell r="BH32"/>
          <cell r="BI32"/>
          <cell r="BJ32" t="str">
            <v>CIGs (Foods)</v>
          </cell>
          <cell r="BQ32"/>
          <cell r="BR32"/>
          <cell r="BS32" t="str">
            <v>CIGs (Foods)</v>
          </cell>
        </row>
        <row r="33">
          <cell r="O33"/>
          <cell r="P33"/>
          <cell r="Q33" t="str">
            <v>Du Darfst</v>
          </cell>
          <cell r="X33"/>
          <cell r="Y33"/>
          <cell r="Z33" t="str">
            <v>Du Darfst</v>
          </cell>
          <cell r="AG33"/>
          <cell r="AH33"/>
          <cell r="AI33" t="str">
            <v>Du Darfst</v>
          </cell>
          <cell r="AP33"/>
          <cell r="AQ33"/>
          <cell r="AR33" t="str">
            <v>Clive of India</v>
          </cell>
          <cell r="AY33"/>
          <cell r="AZ33"/>
          <cell r="BA33" t="str">
            <v>Clive of India</v>
          </cell>
          <cell r="BH33"/>
          <cell r="BI33"/>
          <cell r="BJ33" t="str">
            <v>Clive of India</v>
          </cell>
          <cell r="BQ33"/>
          <cell r="BR33"/>
          <cell r="BS33" t="str">
            <v>Clive of India</v>
          </cell>
        </row>
        <row r="34">
          <cell r="O34"/>
          <cell r="P34"/>
          <cell r="Q34" t="str">
            <v>Effi</v>
          </cell>
          <cell r="X34"/>
          <cell r="Y34"/>
          <cell r="Z34" t="str">
            <v>Effi</v>
          </cell>
          <cell r="AG34"/>
          <cell r="AH34"/>
          <cell r="AI34" t="str">
            <v>Effi</v>
          </cell>
          <cell r="AP34"/>
          <cell r="AQ34"/>
          <cell r="AR34" t="str">
            <v>Colman's</v>
          </cell>
          <cell r="AY34"/>
          <cell r="AZ34"/>
          <cell r="BA34" t="str">
            <v>Colman's</v>
          </cell>
          <cell r="BH34"/>
          <cell r="BI34"/>
          <cell r="BJ34" t="str">
            <v>Colman's</v>
          </cell>
          <cell r="BQ34"/>
          <cell r="BR34"/>
          <cell r="BS34" t="str">
            <v>Colman's</v>
          </cell>
        </row>
        <row r="35">
          <cell r="O35"/>
          <cell r="P35"/>
          <cell r="Q35" t="str">
            <v>Elais</v>
          </cell>
          <cell r="X35"/>
          <cell r="Y35"/>
          <cell r="Z35" t="str">
            <v>Elais</v>
          </cell>
          <cell r="AG35"/>
          <cell r="AH35"/>
          <cell r="AI35" t="str">
            <v>Elais</v>
          </cell>
          <cell r="AP35"/>
          <cell r="AQ35"/>
          <cell r="AR35" t="str">
            <v>Condimix</v>
          </cell>
          <cell r="AY35"/>
          <cell r="AZ35"/>
          <cell r="BA35" t="str">
            <v>Condimix</v>
          </cell>
          <cell r="BH35"/>
          <cell r="BI35"/>
          <cell r="BJ35" t="str">
            <v>Condimix</v>
          </cell>
          <cell r="BQ35"/>
          <cell r="BR35"/>
          <cell r="BS35" t="str">
            <v>Condimix</v>
          </cell>
        </row>
        <row r="36">
          <cell r="O36"/>
          <cell r="P36"/>
          <cell r="Q36" t="str">
            <v>Escoffine</v>
          </cell>
          <cell r="X36"/>
          <cell r="Y36"/>
          <cell r="Z36" t="str">
            <v>Escoffine</v>
          </cell>
          <cell r="AG36"/>
          <cell r="AH36"/>
          <cell r="AI36" t="str">
            <v>Escoffine</v>
          </cell>
          <cell r="AP36"/>
          <cell r="AQ36"/>
          <cell r="AR36" t="str">
            <v>Conimex</v>
          </cell>
          <cell r="AY36"/>
          <cell r="AZ36"/>
          <cell r="BA36" t="str">
            <v>Conimex</v>
          </cell>
          <cell r="BH36"/>
          <cell r="BI36"/>
          <cell r="BJ36" t="str">
            <v>Conimex</v>
          </cell>
          <cell r="BQ36"/>
          <cell r="BR36"/>
          <cell r="BS36" t="str">
            <v>Conimex</v>
          </cell>
        </row>
        <row r="37">
          <cell r="O37"/>
          <cell r="P37"/>
          <cell r="Q37" t="str">
            <v>Fanacoa</v>
          </cell>
          <cell r="X37"/>
          <cell r="Y37"/>
          <cell r="Z37" t="str">
            <v>Fanacoa</v>
          </cell>
          <cell r="AG37"/>
          <cell r="AH37"/>
          <cell r="AI37" t="str">
            <v>Fanacoa</v>
          </cell>
          <cell r="AP37"/>
          <cell r="AQ37"/>
          <cell r="AR37" t="str">
            <v>Continental</v>
          </cell>
          <cell r="AY37"/>
          <cell r="AZ37"/>
          <cell r="BA37" t="str">
            <v>Continental</v>
          </cell>
          <cell r="BH37"/>
          <cell r="BI37"/>
          <cell r="BJ37" t="str">
            <v>Continental</v>
          </cell>
          <cell r="BQ37"/>
          <cell r="BR37"/>
          <cell r="BS37" t="str">
            <v>Continental</v>
          </cell>
        </row>
        <row r="38">
          <cell r="O38"/>
          <cell r="P38"/>
          <cell r="Q38" t="str">
            <v>Fine Foods</v>
          </cell>
          <cell r="X38"/>
          <cell r="Y38"/>
          <cell r="Z38" t="str">
            <v>Fine Foods</v>
          </cell>
          <cell r="AG38"/>
          <cell r="AH38"/>
          <cell r="AI38" t="str">
            <v>Fine Foods</v>
          </cell>
          <cell r="AP38"/>
          <cell r="AQ38"/>
          <cell r="AR38" t="str">
            <v>Country Crock</v>
          </cell>
          <cell r="AY38"/>
          <cell r="AZ38"/>
          <cell r="BA38" t="str">
            <v>Country Crock</v>
          </cell>
          <cell r="BH38"/>
          <cell r="BI38"/>
          <cell r="BJ38" t="str">
            <v>Country Crock</v>
          </cell>
          <cell r="BQ38"/>
          <cell r="BR38"/>
          <cell r="BS38" t="str">
            <v>Country Crock</v>
          </cell>
        </row>
        <row r="39">
          <cell r="O39"/>
          <cell r="P39"/>
          <cell r="Q39" t="str">
            <v>Flora</v>
          </cell>
          <cell r="X39"/>
          <cell r="Y39"/>
          <cell r="Z39" t="str">
            <v>Flora</v>
          </cell>
          <cell r="AG39"/>
          <cell r="AH39"/>
          <cell r="AI39" t="str">
            <v>Flora</v>
          </cell>
          <cell r="AP39"/>
          <cell r="AQ39"/>
          <cell r="AR39" t="str">
            <v>Cremogema</v>
          </cell>
          <cell r="AY39"/>
          <cell r="AZ39"/>
          <cell r="BA39" t="str">
            <v>Cremogema</v>
          </cell>
          <cell r="BH39"/>
          <cell r="BI39"/>
          <cell r="BJ39" t="str">
            <v>Cremogema</v>
          </cell>
          <cell r="BQ39"/>
          <cell r="BR39"/>
          <cell r="BS39" t="str">
            <v>Cremogema</v>
          </cell>
        </row>
        <row r="40">
          <cell r="O40"/>
          <cell r="P40"/>
          <cell r="Q40" t="str">
            <v>Food Solutions</v>
          </cell>
          <cell r="X40"/>
          <cell r="Y40"/>
          <cell r="Z40" t="str">
            <v>Food Solutions</v>
          </cell>
          <cell r="AG40"/>
          <cell r="AH40"/>
          <cell r="AI40" t="str">
            <v>Food Solutions</v>
          </cell>
          <cell r="AP40"/>
          <cell r="AQ40"/>
          <cell r="AR40" t="str">
            <v>Cup A Soup</v>
          </cell>
          <cell r="AY40"/>
          <cell r="AZ40"/>
          <cell r="BA40" t="str">
            <v>Cup A Soup</v>
          </cell>
          <cell r="BH40"/>
          <cell r="BI40"/>
          <cell r="BJ40" t="str">
            <v>Cup A Soup</v>
          </cell>
          <cell r="BQ40"/>
          <cell r="BR40"/>
          <cell r="BS40" t="str">
            <v>Cup A Soup</v>
          </cell>
        </row>
        <row r="41">
          <cell r="O41"/>
          <cell r="P41"/>
          <cell r="Q41" t="str">
            <v>Fruco</v>
          </cell>
          <cell r="X41"/>
          <cell r="Y41"/>
          <cell r="Z41" t="str">
            <v>Fruco</v>
          </cell>
          <cell r="AG41"/>
          <cell r="AH41"/>
          <cell r="AI41" t="str">
            <v>Fruco</v>
          </cell>
          <cell r="AP41"/>
          <cell r="AQ41"/>
          <cell r="AR41" t="str">
            <v>Cup A Soup (Not Used)</v>
          </cell>
          <cell r="AY41"/>
          <cell r="AZ41"/>
          <cell r="BA41" t="str">
            <v>Cup A Soup (Not Used)</v>
          </cell>
          <cell r="BH41"/>
          <cell r="BI41"/>
          <cell r="BJ41" t="str">
            <v>Cup A Soup (Not Used)</v>
          </cell>
          <cell r="BQ41"/>
          <cell r="BR41"/>
          <cell r="BS41" t="str">
            <v>Cup A Soup (Not Used)</v>
          </cell>
        </row>
        <row r="42">
          <cell r="O42"/>
          <cell r="P42"/>
          <cell r="Q42" t="str">
            <v>Gallo</v>
          </cell>
          <cell r="X42"/>
          <cell r="Y42"/>
          <cell r="Z42" t="str">
            <v>Gallo</v>
          </cell>
          <cell r="AG42"/>
          <cell r="AH42"/>
          <cell r="AI42" t="str">
            <v>Gallo</v>
          </cell>
          <cell r="AP42"/>
          <cell r="AQ42"/>
          <cell r="AR42" t="str">
            <v>Delikat</v>
          </cell>
          <cell r="AY42"/>
          <cell r="AZ42"/>
          <cell r="BA42" t="str">
            <v>Delikat</v>
          </cell>
          <cell r="BH42"/>
          <cell r="BI42"/>
          <cell r="BJ42" t="str">
            <v>Delikat</v>
          </cell>
          <cell r="BQ42"/>
          <cell r="BR42"/>
          <cell r="BS42" t="str">
            <v>Delikat</v>
          </cell>
        </row>
        <row r="43">
          <cell r="O43"/>
          <cell r="P43"/>
          <cell r="Q43" t="str">
            <v>Garde d'Or</v>
          </cell>
          <cell r="X43"/>
          <cell r="Y43"/>
          <cell r="Z43" t="str">
            <v>Garde d'Or</v>
          </cell>
          <cell r="AG43"/>
          <cell r="AH43"/>
          <cell r="AI43" t="str">
            <v>Garde d'Or</v>
          </cell>
          <cell r="AP43"/>
          <cell r="AQ43"/>
          <cell r="AR43" t="str">
            <v>DOB Food Solutions</v>
          </cell>
          <cell r="AY43"/>
          <cell r="AZ43"/>
          <cell r="BA43" t="str">
            <v>DOB Food Solutions</v>
          </cell>
          <cell r="BH43"/>
          <cell r="BI43"/>
          <cell r="BJ43" t="str">
            <v>DOB Food Solutions</v>
          </cell>
          <cell r="BQ43"/>
          <cell r="BR43"/>
          <cell r="BS43" t="str">
            <v>DOB Food Solutions</v>
          </cell>
        </row>
        <row r="44">
          <cell r="O44"/>
          <cell r="P44"/>
          <cell r="Q44" t="str">
            <v>Globus</v>
          </cell>
          <cell r="X44"/>
          <cell r="Y44"/>
          <cell r="Z44" t="str">
            <v>Globus</v>
          </cell>
          <cell r="AG44"/>
          <cell r="AH44"/>
          <cell r="AI44" t="str">
            <v>Globus</v>
          </cell>
          <cell r="AP44"/>
          <cell r="AQ44"/>
          <cell r="AR44" t="str">
            <v>Don Luis</v>
          </cell>
          <cell r="AY44"/>
          <cell r="AZ44"/>
          <cell r="BA44" t="str">
            <v>Don Luis</v>
          </cell>
          <cell r="BH44"/>
          <cell r="BI44"/>
          <cell r="BJ44" t="str">
            <v>Don Luis</v>
          </cell>
          <cell r="BQ44"/>
          <cell r="BR44"/>
          <cell r="BS44" t="str">
            <v>Don Luis</v>
          </cell>
        </row>
        <row r="45">
          <cell r="O45"/>
          <cell r="P45"/>
          <cell r="Q45" t="str">
            <v>Goodalls</v>
          </cell>
          <cell r="X45"/>
          <cell r="Y45"/>
          <cell r="Z45" t="str">
            <v>Goodalls</v>
          </cell>
          <cell r="AG45"/>
          <cell r="AH45"/>
          <cell r="AI45" t="str">
            <v>Goodalls</v>
          </cell>
          <cell r="AP45"/>
          <cell r="AQ45"/>
          <cell r="AR45" t="str">
            <v>Dona Clara</v>
          </cell>
          <cell r="AY45"/>
          <cell r="AZ45"/>
          <cell r="BA45" t="str">
            <v>Dona Clara</v>
          </cell>
          <cell r="BH45"/>
          <cell r="BI45"/>
          <cell r="BJ45" t="str">
            <v>Dona Clara</v>
          </cell>
          <cell r="BQ45"/>
          <cell r="BR45"/>
          <cell r="BS45" t="str">
            <v>Dona Clara</v>
          </cell>
        </row>
        <row r="46">
          <cell r="O46"/>
          <cell r="P46"/>
          <cell r="Q46" t="str">
            <v>Gourmet</v>
          </cell>
          <cell r="X46"/>
          <cell r="Y46"/>
          <cell r="Z46" t="str">
            <v>Gourmet</v>
          </cell>
          <cell r="AG46"/>
          <cell r="AH46"/>
          <cell r="AI46" t="str">
            <v>Gourmet</v>
          </cell>
          <cell r="AP46"/>
          <cell r="AQ46"/>
          <cell r="AR46" t="str">
            <v>Du Darfst</v>
          </cell>
          <cell r="AY46"/>
          <cell r="AZ46"/>
          <cell r="BA46" t="str">
            <v>Du Darfst</v>
          </cell>
          <cell r="BH46"/>
          <cell r="BI46"/>
          <cell r="BJ46" t="str">
            <v>Du Darfst</v>
          </cell>
          <cell r="BQ46"/>
          <cell r="BR46"/>
          <cell r="BS46" t="str">
            <v>Du Darfst</v>
          </cell>
        </row>
        <row r="47">
          <cell r="O47"/>
          <cell r="P47"/>
          <cell r="Q47" t="str">
            <v>Hartherz</v>
          </cell>
          <cell r="X47"/>
          <cell r="Y47"/>
          <cell r="Z47" t="str">
            <v>Hartherz</v>
          </cell>
          <cell r="AG47"/>
          <cell r="AH47"/>
          <cell r="AI47" t="str">
            <v>Hartherz</v>
          </cell>
          <cell r="AP47"/>
          <cell r="AQ47"/>
          <cell r="AR47" t="str">
            <v>Duryea</v>
          </cell>
          <cell r="AY47"/>
          <cell r="AZ47"/>
          <cell r="BA47" t="str">
            <v>Duryea</v>
          </cell>
          <cell r="BH47"/>
          <cell r="BI47"/>
          <cell r="BJ47" t="str">
            <v>Duryea</v>
          </cell>
          <cell r="BQ47"/>
          <cell r="BR47"/>
          <cell r="BS47" t="str">
            <v>Duryea</v>
          </cell>
        </row>
        <row r="48">
          <cell r="O48"/>
          <cell r="P48"/>
          <cell r="Q48" t="str">
            <v>Heidelberg</v>
          </cell>
          <cell r="X48"/>
          <cell r="Y48"/>
          <cell r="Z48" t="str">
            <v>Heidelberg</v>
          </cell>
          <cell r="AG48"/>
          <cell r="AH48"/>
          <cell r="AI48" t="str">
            <v>Heidelberg</v>
          </cell>
          <cell r="AP48"/>
          <cell r="AQ48"/>
          <cell r="AR48" t="str">
            <v>El Vergel</v>
          </cell>
          <cell r="AY48"/>
          <cell r="AZ48"/>
          <cell r="BA48" t="str">
            <v>El Vergel</v>
          </cell>
          <cell r="BH48"/>
          <cell r="BI48"/>
          <cell r="BJ48" t="str">
            <v>El Vergel</v>
          </cell>
          <cell r="BQ48"/>
          <cell r="BR48"/>
          <cell r="BS48" t="str">
            <v>El Vergel</v>
          </cell>
        </row>
        <row r="49">
          <cell r="O49"/>
          <cell r="P49"/>
          <cell r="Q49" t="str">
            <v>Hellmann's</v>
          </cell>
          <cell r="X49"/>
          <cell r="Y49"/>
          <cell r="Z49" t="str">
            <v>Hellmann's</v>
          </cell>
          <cell r="AG49"/>
          <cell r="AH49"/>
          <cell r="AI49" t="str">
            <v>Hellmann's</v>
          </cell>
          <cell r="AP49"/>
          <cell r="AQ49"/>
          <cell r="AR49" t="str">
            <v>Elais</v>
          </cell>
          <cell r="AY49"/>
          <cell r="AZ49"/>
          <cell r="BA49" t="str">
            <v>Elais</v>
          </cell>
          <cell r="BH49"/>
          <cell r="BI49"/>
          <cell r="BJ49" t="str">
            <v>Elais</v>
          </cell>
          <cell r="BQ49"/>
          <cell r="BR49"/>
          <cell r="BS49" t="str">
            <v>Elais</v>
          </cell>
        </row>
        <row r="50">
          <cell r="O50"/>
          <cell r="P50"/>
          <cell r="Q50" t="str">
            <v>Henri's</v>
          </cell>
          <cell r="X50"/>
          <cell r="Y50"/>
          <cell r="Z50" t="str">
            <v>Henri's</v>
          </cell>
          <cell r="AG50"/>
          <cell r="AH50"/>
          <cell r="AI50" t="str">
            <v>Henri's</v>
          </cell>
          <cell r="AP50"/>
          <cell r="AQ50"/>
          <cell r="AR50" t="str">
            <v>Elak</v>
          </cell>
          <cell r="AY50"/>
          <cell r="AZ50"/>
          <cell r="BA50" t="str">
            <v>Elak</v>
          </cell>
          <cell r="BH50"/>
          <cell r="BI50"/>
          <cell r="BJ50" t="str">
            <v>Elak</v>
          </cell>
          <cell r="BQ50"/>
          <cell r="BR50"/>
          <cell r="BS50" t="str">
            <v>Elak</v>
          </cell>
        </row>
        <row r="51">
          <cell r="O51"/>
          <cell r="P51"/>
          <cell r="Q51" t="str">
            <v>Iberia</v>
          </cell>
          <cell r="X51"/>
          <cell r="Y51"/>
          <cell r="Z51" t="str">
            <v>Iberia</v>
          </cell>
          <cell r="AG51"/>
          <cell r="AH51"/>
          <cell r="AI51" t="str">
            <v>Iberia</v>
          </cell>
          <cell r="AP51"/>
          <cell r="AQ51"/>
          <cell r="AR51" t="str">
            <v>Escoffina</v>
          </cell>
          <cell r="AY51"/>
          <cell r="AZ51"/>
          <cell r="BA51" t="str">
            <v>Escoffina</v>
          </cell>
          <cell r="BH51"/>
          <cell r="BI51"/>
          <cell r="BJ51" t="str">
            <v>Escoffina</v>
          </cell>
          <cell r="BQ51"/>
          <cell r="BR51"/>
          <cell r="BS51" t="str">
            <v>Escoffina</v>
          </cell>
        </row>
        <row r="52">
          <cell r="O52"/>
          <cell r="P52"/>
          <cell r="Q52" t="str">
            <v>Imperial</v>
          </cell>
          <cell r="X52"/>
          <cell r="Y52"/>
          <cell r="Z52" t="str">
            <v>Imperial</v>
          </cell>
          <cell r="AG52"/>
          <cell r="AH52"/>
          <cell r="AI52" t="str">
            <v>Imperial</v>
          </cell>
          <cell r="AP52"/>
          <cell r="AQ52"/>
          <cell r="AR52" t="str">
            <v>Fine Foods</v>
          </cell>
          <cell r="AY52"/>
          <cell r="AZ52"/>
          <cell r="BA52" t="str">
            <v>Fine Foods</v>
          </cell>
          <cell r="BH52"/>
          <cell r="BI52"/>
          <cell r="BJ52" t="str">
            <v>Fine Foods</v>
          </cell>
          <cell r="BQ52"/>
          <cell r="BR52"/>
          <cell r="BS52" t="str">
            <v>Fine Foods</v>
          </cell>
        </row>
        <row r="53">
          <cell r="O53"/>
          <cell r="P53"/>
          <cell r="Q53" t="str">
            <v>Isomitta</v>
          </cell>
          <cell r="X53"/>
          <cell r="Y53"/>
          <cell r="Z53" t="str">
            <v>Isomitta</v>
          </cell>
          <cell r="AG53"/>
          <cell r="AH53"/>
          <cell r="AI53" t="str">
            <v>Isomitta</v>
          </cell>
          <cell r="AP53"/>
          <cell r="AQ53"/>
          <cell r="AR53" t="str">
            <v>Five Brothers</v>
          </cell>
          <cell r="AY53"/>
          <cell r="AZ53"/>
          <cell r="BA53" t="str">
            <v>Five Brothers</v>
          </cell>
          <cell r="BH53"/>
          <cell r="BI53"/>
          <cell r="BJ53" t="str">
            <v>Five Brothers</v>
          </cell>
          <cell r="BQ53"/>
          <cell r="BR53"/>
          <cell r="BS53" t="str">
            <v>Five Brothers</v>
          </cell>
        </row>
        <row r="54">
          <cell r="O54"/>
          <cell r="P54"/>
          <cell r="Q54" t="str">
            <v>JB</v>
          </cell>
          <cell r="X54"/>
          <cell r="Y54"/>
          <cell r="Z54" t="str">
            <v>JB</v>
          </cell>
          <cell r="AG54"/>
          <cell r="AH54"/>
          <cell r="AI54" t="str">
            <v>JB</v>
          </cell>
          <cell r="AP54"/>
          <cell r="AQ54"/>
          <cell r="AR54" t="str">
            <v>Food Solutions</v>
          </cell>
          <cell r="AY54"/>
          <cell r="AZ54"/>
          <cell r="BA54" t="str">
            <v>Food Solutions</v>
          </cell>
          <cell r="BH54"/>
          <cell r="BI54"/>
          <cell r="BJ54" t="str">
            <v>Food Solutions</v>
          </cell>
          <cell r="BQ54"/>
          <cell r="BR54"/>
          <cell r="BS54" t="str">
            <v>Food Solutions</v>
          </cell>
        </row>
        <row r="55">
          <cell r="O55"/>
          <cell r="P55"/>
          <cell r="Q55" t="str">
            <v>Jif (Foods)</v>
          </cell>
          <cell r="X55"/>
          <cell r="Y55"/>
          <cell r="Z55" t="str">
            <v>Jif (Foods)</v>
          </cell>
          <cell r="AG55"/>
          <cell r="AH55"/>
          <cell r="AI55" t="str">
            <v>Jif (Foods)</v>
          </cell>
          <cell r="AP55"/>
          <cell r="AQ55"/>
          <cell r="AR55" t="str">
            <v>Fruco</v>
          </cell>
          <cell r="AY55"/>
          <cell r="AZ55"/>
          <cell r="BA55" t="str">
            <v>Fruco</v>
          </cell>
          <cell r="BH55"/>
          <cell r="BI55"/>
          <cell r="BJ55" t="str">
            <v>Fruco</v>
          </cell>
          <cell r="BQ55"/>
          <cell r="BR55"/>
          <cell r="BS55" t="str">
            <v>Fruco</v>
          </cell>
        </row>
        <row r="56">
          <cell r="O56"/>
          <cell r="P56"/>
          <cell r="Q56" t="str">
            <v>Jimmy</v>
          </cell>
          <cell r="X56"/>
          <cell r="Y56"/>
          <cell r="Z56" t="str">
            <v>Jimmy</v>
          </cell>
          <cell r="AG56"/>
          <cell r="AH56"/>
          <cell r="AI56" t="str">
            <v>Jimmy</v>
          </cell>
          <cell r="AP56"/>
          <cell r="AQ56"/>
          <cell r="AR56" t="str">
            <v>Garde d'Or</v>
          </cell>
          <cell r="AY56"/>
          <cell r="AZ56"/>
          <cell r="BA56" t="str">
            <v>Garde d'Or</v>
          </cell>
          <cell r="BH56"/>
          <cell r="BI56"/>
          <cell r="BJ56" t="str">
            <v>Garde d'Or</v>
          </cell>
          <cell r="BQ56"/>
          <cell r="BR56"/>
          <cell r="BS56" t="str">
            <v>Garde d'Or</v>
          </cell>
        </row>
        <row r="57">
          <cell r="O57"/>
          <cell r="P57"/>
          <cell r="Q57" t="str">
            <v>Kaliakra</v>
          </cell>
          <cell r="X57"/>
          <cell r="Y57"/>
          <cell r="Z57" t="str">
            <v>Kaliakra</v>
          </cell>
          <cell r="AG57"/>
          <cell r="AH57"/>
          <cell r="AI57" t="str">
            <v>Kaliakra</v>
          </cell>
          <cell r="AP57"/>
          <cell r="AQ57"/>
          <cell r="AR57" t="str">
            <v>Globus</v>
          </cell>
          <cell r="AY57"/>
          <cell r="AZ57"/>
          <cell r="BA57" t="str">
            <v>Globus</v>
          </cell>
          <cell r="BH57"/>
          <cell r="BI57"/>
          <cell r="BJ57" t="str">
            <v>Globus</v>
          </cell>
          <cell r="BQ57"/>
          <cell r="BR57"/>
          <cell r="BS57" t="str">
            <v>Globus</v>
          </cell>
        </row>
        <row r="58">
          <cell r="O58"/>
          <cell r="P58"/>
          <cell r="Q58" t="str">
            <v>Kero</v>
          </cell>
          <cell r="X58"/>
          <cell r="Y58"/>
          <cell r="Z58" t="str">
            <v>Kero</v>
          </cell>
          <cell r="AG58"/>
          <cell r="AH58"/>
          <cell r="AI58" t="str">
            <v>Kero</v>
          </cell>
          <cell r="AP58"/>
          <cell r="AQ58"/>
          <cell r="AR58" t="str">
            <v>Go Organic</v>
          </cell>
          <cell r="AY58"/>
          <cell r="AZ58"/>
          <cell r="BA58" t="str">
            <v>Go Organic</v>
          </cell>
          <cell r="BH58"/>
          <cell r="BI58"/>
          <cell r="BJ58" t="str">
            <v>Go Organic</v>
          </cell>
          <cell r="BQ58"/>
          <cell r="BR58"/>
          <cell r="BS58" t="str">
            <v>Go Organic</v>
          </cell>
        </row>
        <row r="59">
          <cell r="O59"/>
          <cell r="P59"/>
          <cell r="Q59" t="str">
            <v>Kissan</v>
          </cell>
          <cell r="X59"/>
          <cell r="Y59"/>
          <cell r="Z59" t="str">
            <v>Kissan</v>
          </cell>
          <cell r="AG59"/>
          <cell r="AH59"/>
          <cell r="AI59" t="str">
            <v>Kissan</v>
          </cell>
          <cell r="AP59"/>
          <cell r="AQ59"/>
          <cell r="AR59" t="str">
            <v>Goodalls</v>
          </cell>
          <cell r="AY59"/>
          <cell r="AZ59"/>
          <cell r="BA59" t="str">
            <v>Goodalls</v>
          </cell>
          <cell r="BH59"/>
          <cell r="BI59"/>
          <cell r="BJ59" t="str">
            <v>Goodalls</v>
          </cell>
          <cell r="BQ59"/>
          <cell r="BR59"/>
          <cell r="BS59" t="str">
            <v>Goodalls</v>
          </cell>
        </row>
        <row r="60">
          <cell r="O60"/>
          <cell r="P60"/>
          <cell r="Q60" t="str">
            <v>Kist</v>
          </cell>
          <cell r="X60"/>
          <cell r="Y60"/>
          <cell r="Z60" t="str">
            <v>Kist</v>
          </cell>
          <cell r="AG60"/>
          <cell r="AH60"/>
          <cell r="AI60" t="str">
            <v>Kist</v>
          </cell>
          <cell r="AP60"/>
          <cell r="AQ60"/>
          <cell r="AR60" t="str">
            <v>Heidelberg</v>
          </cell>
          <cell r="AY60"/>
          <cell r="AZ60"/>
          <cell r="BA60" t="str">
            <v>Heidelberg</v>
          </cell>
          <cell r="BH60"/>
          <cell r="BI60"/>
          <cell r="BJ60" t="str">
            <v>Heidelberg</v>
          </cell>
          <cell r="BQ60"/>
          <cell r="BR60"/>
          <cell r="BS60" t="str">
            <v>Heidelberg</v>
          </cell>
        </row>
        <row r="61">
          <cell r="O61"/>
          <cell r="P61"/>
          <cell r="Q61" t="str">
            <v>Knorr</v>
          </cell>
          <cell r="X61"/>
          <cell r="Y61"/>
          <cell r="Z61" t="str">
            <v>Knorr</v>
          </cell>
          <cell r="AG61"/>
          <cell r="AH61"/>
          <cell r="AI61" t="str">
            <v>Knorr</v>
          </cell>
          <cell r="AP61"/>
          <cell r="AQ61"/>
          <cell r="AR61" t="str">
            <v>Hellmann's</v>
          </cell>
          <cell r="AY61"/>
          <cell r="AZ61"/>
          <cell r="BA61" t="str">
            <v>Hellmann's</v>
          </cell>
          <cell r="BH61"/>
          <cell r="BI61"/>
          <cell r="BJ61" t="str">
            <v>Hellmann's</v>
          </cell>
          <cell r="BQ61"/>
          <cell r="BR61"/>
          <cell r="BS61" t="str">
            <v>Hellmann's</v>
          </cell>
        </row>
        <row r="62">
          <cell r="O62"/>
          <cell r="P62"/>
          <cell r="Q62" t="str">
            <v>Komili</v>
          </cell>
          <cell r="X62"/>
          <cell r="Y62"/>
          <cell r="Z62" t="str">
            <v>Komili</v>
          </cell>
          <cell r="AG62"/>
          <cell r="AH62"/>
          <cell r="AI62" t="str">
            <v>Komili</v>
          </cell>
          <cell r="AP62"/>
          <cell r="AQ62"/>
          <cell r="AR62" t="str">
            <v>Iberia</v>
          </cell>
          <cell r="AY62"/>
          <cell r="AZ62"/>
          <cell r="BA62" t="str">
            <v>Iberia</v>
          </cell>
          <cell r="BH62"/>
          <cell r="BI62"/>
          <cell r="BJ62" t="str">
            <v>Iberia</v>
          </cell>
          <cell r="BQ62"/>
          <cell r="BR62"/>
          <cell r="BS62" t="str">
            <v>Iberia</v>
          </cell>
        </row>
        <row r="63">
          <cell r="O63"/>
          <cell r="P63"/>
          <cell r="Q63" t="str">
            <v>Kressi</v>
          </cell>
          <cell r="X63"/>
          <cell r="Y63"/>
          <cell r="Z63" t="str">
            <v>Kressi</v>
          </cell>
          <cell r="AG63"/>
          <cell r="AH63"/>
          <cell r="AI63" t="str">
            <v>Kressi</v>
          </cell>
          <cell r="AP63"/>
          <cell r="AQ63"/>
          <cell r="AR63" t="str">
            <v>Isomitta</v>
          </cell>
          <cell r="AY63"/>
          <cell r="AZ63"/>
          <cell r="BA63" t="str">
            <v>Isomitta</v>
          </cell>
          <cell r="BH63"/>
          <cell r="BI63"/>
          <cell r="BJ63" t="str">
            <v>Isomitta</v>
          </cell>
          <cell r="BQ63"/>
          <cell r="BR63"/>
          <cell r="BS63" t="str">
            <v>Isomitta</v>
          </cell>
        </row>
        <row r="64">
          <cell r="O64"/>
          <cell r="P64"/>
          <cell r="Q64" t="str">
            <v>Kuner</v>
          </cell>
          <cell r="X64"/>
          <cell r="Y64"/>
          <cell r="Z64" t="str">
            <v>Kuner</v>
          </cell>
          <cell r="AG64"/>
          <cell r="AH64"/>
          <cell r="AI64" t="str">
            <v>Kuner</v>
          </cell>
          <cell r="AP64"/>
          <cell r="AQ64"/>
          <cell r="AR64" t="str">
            <v>JB</v>
          </cell>
          <cell r="AY64"/>
          <cell r="AZ64"/>
          <cell r="BA64" t="str">
            <v>JB</v>
          </cell>
          <cell r="BH64"/>
          <cell r="BI64"/>
          <cell r="BJ64" t="str">
            <v>JB</v>
          </cell>
          <cell r="BQ64"/>
          <cell r="BR64"/>
          <cell r="BS64" t="str">
            <v>JB</v>
          </cell>
        </row>
        <row r="65">
          <cell r="O65"/>
          <cell r="P65"/>
          <cell r="Q65" t="str">
            <v>Lady's Choice</v>
          </cell>
          <cell r="X65"/>
          <cell r="Y65"/>
          <cell r="Z65" t="str">
            <v>Lady's Choice</v>
          </cell>
          <cell r="AG65"/>
          <cell r="AH65"/>
          <cell r="AI65" t="str">
            <v>Lady's Choice</v>
          </cell>
          <cell r="AP65"/>
          <cell r="AQ65"/>
          <cell r="AR65" t="str">
            <v>Karo</v>
          </cell>
          <cell r="AY65"/>
          <cell r="AZ65"/>
          <cell r="BA65" t="str">
            <v>Karo</v>
          </cell>
          <cell r="BH65"/>
          <cell r="BI65"/>
          <cell r="BJ65" t="str">
            <v>Karo</v>
          </cell>
          <cell r="BQ65"/>
          <cell r="BR65"/>
          <cell r="BS65" t="str">
            <v>Karo</v>
          </cell>
        </row>
        <row r="66">
          <cell r="O66"/>
          <cell r="P66"/>
          <cell r="Q66" t="str">
            <v>Lao Cai</v>
          </cell>
          <cell r="X66"/>
          <cell r="Y66"/>
          <cell r="Z66" t="str">
            <v>Lao Cai</v>
          </cell>
          <cell r="AG66"/>
          <cell r="AH66"/>
          <cell r="AI66" t="str">
            <v>Lao Cai</v>
          </cell>
          <cell r="AP66"/>
          <cell r="AQ66"/>
          <cell r="AR66" t="str">
            <v>Kingsford</v>
          </cell>
          <cell r="AY66"/>
          <cell r="AZ66"/>
          <cell r="BA66" t="str">
            <v>Kingsford</v>
          </cell>
          <cell r="BH66"/>
          <cell r="BI66"/>
          <cell r="BJ66" t="str">
            <v>Kingsford</v>
          </cell>
          <cell r="BQ66"/>
          <cell r="BR66"/>
          <cell r="BS66" t="str">
            <v>Kingsford</v>
          </cell>
        </row>
        <row r="67">
          <cell r="O67"/>
          <cell r="P67"/>
          <cell r="Q67" t="str">
            <v>Lawry's</v>
          </cell>
          <cell r="X67"/>
          <cell r="Y67"/>
          <cell r="Z67" t="str">
            <v>Lawry's</v>
          </cell>
          <cell r="AG67"/>
          <cell r="AH67"/>
          <cell r="AI67" t="str">
            <v>Lawry's</v>
          </cell>
          <cell r="AP67"/>
          <cell r="AQ67"/>
          <cell r="AR67" t="str">
            <v>Kissan</v>
          </cell>
          <cell r="AY67"/>
          <cell r="AZ67"/>
          <cell r="BA67" t="str">
            <v>Kissan</v>
          </cell>
          <cell r="BH67"/>
          <cell r="BI67"/>
          <cell r="BJ67" t="str">
            <v>Kissan</v>
          </cell>
          <cell r="BQ67"/>
          <cell r="BR67"/>
          <cell r="BS67" t="str">
            <v>Kissan</v>
          </cell>
        </row>
        <row r="68">
          <cell r="O68"/>
          <cell r="P68"/>
          <cell r="Q68" t="str">
            <v>LeGout</v>
          </cell>
          <cell r="X68"/>
          <cell r="Y68"/>
          <cell r="Z68" t="str">
            <v>LeGout</v>
          </cell>
          <cell r="AG68"/>
          <cell r="AH68"/>
          <cell r="AI68" t="str">
            <v>LeGout</v>
          </cell>
          <cell r="AP68"/>
          <cell r="AQ68"/>
          <cell r="AR68" t="str">
            <v>Knorr</v>
          </cell>
          <cell r="AY68"/>
          <cell r="AZ68"/>
          <cell r="BA68" t="str">
            <v>Knorr</v>
          </cell>
          <cell r="BH68"/>
          <cell r="BI68"/>
          <cell r="BJ68" t="str">
            <v>Knorr</v>
          </cell>
          <cell r="BQ68"/>
          <cell r="BR68"/>
          <cell r="BS68" t="str">
            <v>Knorr</v>
          </cell>
        </row>
        <row r="69">
          <cell r="O69"/>
          <cell r="P69"/>
          <cell r="Q69" t="str">
            <v>Lesieur</v>
          </cell>
          <cell r="X69"/>
          <cell r="Y69"/>
          <cell r="Z69" t="str">
            <v>Lesieur</v>
          </cell>
          <cell r="AG69"/>
          <cell r="AH69"/>
          <cell r="AI69" t="str">
            <v>Lesieur</v>
          </cell>
          <cell r="AP69"/>
          <cell r="AQ69"/>
          <cell r="AR69" t="str">
            <v>Knorrox</v>
          </cell>
          <cell r="AY69"/>
          <cell r="AZ69"/>
          <cell r="BA69" t="str">
            <v>Knorrox</v>
          </cell>
          <cell r="BH69"/>
          <cell r="BI69"/>
          <cell r="BJ69" t="str">
            <v>Knorrox</v>
          </cell>
          <cell r="BQ69"/>
          <cell r="BR69"/>
          <cell r="BS69" t="str">
            <v>Knorrox</v>
          </cell>
        </row>
        <row r="70">
          <cell r="O70"/>
          <cell r="P70"/>
          <cell r="Q70" t="str">
            <v>Ligeresa</v>
          </cell>
          <cell r="X70"/>
          <cell r="Y70"/>
          <cell r="Z70" t="str">
            <v>Ligeresa</v>
          </cell>
          <cell r="AG70"/>
          <cell r="AH70"/>
          <cell r="AI70" t="str">
            <v>Ligeresa</v>
          </cell>
          <cell r="AP70"/>
          <cell r="AQ70"/>
          <cell r="AR70" t="str">
            <v>Kockens</v>
          </cell>
          <cell r="AY70"/>
          <cell r="AZ70"/>
          <cell r="BA70" t="str">
            <v>Kockens</v>
          </cell>
          <cell r="BH70"/>
          <cell r="BI70"/>
          <cell r="BJ70" t="str">
            <v>Kockens</v>
          </cell>
          <cell r="BQ70"/>
          <cell r="BR70"/>
          <cell r="BS70" t="str">
            <v>Kockens</v>
          </cell>
        </row>
        <row r="71">
          <cell r="O71"/>
          <cell r="P71"/>
          <cell r="Q71" t="str">
            <v>Linea</v>
          </cell>
          <cell r="X71"/>
          <cell r="Y71"/>
          <cell r="Z71" t="str">
            <v>Linea</v>
          </cell>
          <cell r="AG71"/>
          <cell r="AH71"/>
          <cell r="AI71" t="str">
            <v>Linea</v>
          </cell>
          <cell r="AP71"/>
          <cell r="AQ71"/>
          <cell r="AR71" t="str">
            <v>Kuner</v>
          </cell>
          <cell r="AY71"/>
          <cell r="AZ71"/>
          <cell r="BA71" t="str">
            <v>Kuner</v>
          </cell>
          <cell r="BH71"/>
          <cell r="BI71"/>
          <cell r="BJ71" t="str">
            <v>Kuner</v>
          </cell>
          <cell r="BQ71"/>
          <cell r="BR71"/>
          <cell r="BS71" t="str">
            <v>Kuner</v>
          </cell>
        </row>
        <row r="72">
          <cell r="O72"/>
          <cell r="P72"/>
          <cell r="Q72" t="str">
            <v>Linera</v>
          </cell>
          <cell r="X72"/>
          <cell r="Y72"/>
          <cell r="Z72" t="str">
            <v>Linera</v>
          </cell>
          <cell r="AG72"/>
          <cell r="AH72"/>
          <cell r="AI72" t="str">
            <v>Linera</v>
          </cell>
          <cell r="AP72"/>
          <cell r="AQ72"/>
          <cell r="AR72" t="str">
            <v>Lady's Choice</v>
          </cell>
          <cell r="AY72"/>
          <cell r="AZ72"/>
          <cell r="BA72" t="str">
            <v>Lady's Choice</v>
          </cell>
          <cell r="BH72"/>
          <cell r="BI72"/>
          <cell r="BJ72" t="str">
            <v>Lady's Choice</v>
          </cell>
          <cell r="BQ72"/>
          <cell r="BR72"/>
          <cell r="BS72" t="str">
            <v>Lady's Choice</v>
          </cell>
        </row>
        <row r="73">
          <cell r="O73"/>
          <cell r="P73"/>
          <cell r="Q73" t="str">
            <v>Livio</v>
          </cell>
          <cell r="X73"/>
          <cell r="Y73"/>
          <cell r="Z73" t="str">
            <v>Livio</v>
          </cell>
          <cell r="AG73"/>
          <cell r="AH73"/>
          <cell r="AI73" t="str">
            <v>Livio</v>
          </cell>
          <cell r="AP73"/>
          <cell r="AQ73"/>
          <cell r="AR73" t="str">
            <v>Lao Cai</v>
          </cell>
          <cell r="AY73"/>
          <cell r="AZ73"/>
          <cell r="BA73" t="str">
            <v>Lao Cai</v>
          </cell>
          <cell r="BH73"/>
          <cell r="BI73"/>
          <cell r="BJ73" t="str">
            <v>Lao Cai</v>
          </cell>
          <cell r="BQ73"/>
          <cell r="BR73"/>
          <cell r="BS73" t="str">
            <v>Lao Cai</v>
          </cell>
        </row>
        <row r="74">
          <cell r="O74"/>
          <cell r="P74"/>
          <cell r="Q74" t="str">
            <v>Lizano</v>
          </cell>
          <cell r="X74"/>
          <cell r="Y74"/>
          <cell r="Z74" t="str">
            <v>Lizano</v>
          </cell>
          <cell r="AG74"/>
          <cell r="AH74"/>
          <cell r="AI74" t="str">
            <v>Lizano</v>
          </cell>
          <cell r="AP74"/>
          <cell r="AQ74"/>
          <cell r="AR74" t="str">
            <v>Lawry's</v>
          </cell>
          <cell r="AY74"/>
          <cell r="AZ74"/>
          <cell r="BA74" t="str">
            <v>Lawry's</v>
          </cell>
          <cell r="BH74"/>
          <cell r="BI74"/>
          <cell r="BJ74" t="str">
            <v>Lawry's</v>
          </cell>
          <cell r="BQ74"/>
          <cell r="BR74"/>
          <cell r="BS74" t="str">
            <v>Lawry's</v>
          </cell>
        </row>
        <row r="75">
          <cell r="O75"/>
          <cell r="P75"/>
          <cell r="Q75" t="str">
            <v>Lukull</v>
          </cell>
          <cell r="X75"/>
          <cell r="Y75"/>
          <cell r="Z75" t="str">
            <v>Lukull</v>
          </cell>
          <cell r="AG75"/>
          <cell r="AH75"/>
          <cell r="AI75" t="str">
            <v>Lukull</v>
          </cell>
          <cell r="AP75"/>
          <cell r="AQ75"/>
          <cell r="AR75" t="str">
            <v>LeGout</v>
          </cell>
          <cell r="AY75"/>
          <cell r="AZ75"/>
          <cell r="BA75" t="str">
            <v>LeGout</v>
          </cell>
          <cell r="BH75"/>
          <cell r="BI75"/>
          <cell r="BJ75" t="str">
            <v>LeGout</v>
          </cell>
          <cell r="BQ75"/>
          <cell r="BR75"/>
          <cell r="BS75" t="str">
            <v>LeGout</v>
          </cell>
        </row>
        <row r="76">
          <cell r="O76"/>
          <cell r="P76"/>
          <cell r="Q76" t="str">
            <v>Maille</v>
          </cell>
          <cell r="X76"/>
          <cell r="Y76"/>
          <cell r="Z76" t="str">
            <v>Maille</v>
          </cell>
          <cell r="AG76"/>
          <cell r="AH76"/>
          <cell r="AI76" t="str">
            <v>Maille</v>
          </cell>
          <cell r="AP76"/>
          <cell r="AQ76"/>
          <cell r="AR76" t="str">
            <v>Lipton Cup-A-Soup</v>
          </cell>
          <cell r="AY76"/>
          <cell r="AZ76"/>
          <cell r="BA76" t="str">
            <v>Lipton Cup-A-Soup</v>
          </cell>
          <cell r="BH76"/>
          <cell r="BI76"/>
          <cell r="BJ76" t="str">
            <v>Lipton Cup-A-Soup</v>
          </cell>
          <cell r="BQ76"/>
          <cell r="BR76"/>
          <cell r="BS76" t="str">
            <v>Lipton Cup-A-Soup</v>
          </cell>
        </row>
        <row r="77">
          <cell r="O77"/>
          <cell r="P77"/>
          <cell r="Q77" t="str">
            <v>Malloa</v>
          </cell>
          <cell r="X77"/>
          <cell r="Y77"/>
          <cell r="Z77" t="str">
            <v>Malloa</v>
          </cell>
          <cell r="AG77"/>
          <cell r="AH77"/>
          <cell r="AI77" t="str">
            <v>Malloa</v>
          </cell>
          <cell r="AP77"/>
          <cell r="AQ77"/>
          <cell r="AR77" t="str">
            <v>Lipton Savoury</v>
          </cell>
          <cell r="AY77"/>
          <cell r="AZ77"/>
          <cell r="BA77" t="str">
            <v>Lipton Savoury</v>
          </cell>
          <cell r="BH77"/>
          <cell r="BI77"/>
          <cell r="BJ77" t="str">
            <v>Lipton Savoury</v>
          </cell>
          <cell r="BQ77"/>
          <cell r="BR77"/>
          <cell r="BS77" t="str">
            <v>Lipton Savoury</v>
          </cell>
        </row>
        <row r="78">
          <cell r="O78"/>
          <cell r="P78"/>
          <cell r="Q78" t="str">
            <v>Mayo</v>
          </cell>
          <cell r="X78"/>
          <cell r="Y78"/>
          <cell r="Z78" t="str">
            <v>Mayo</v>
          </cell>
          <cell r="AG78"/>
          <cell r="AH78"/>
          <cell r="AI78" t="str">
            <v>Mayo</v>
          </cell>
          <cell r="AP78"/>
          <cell r="AQ78"/>
          <cell r="AR78" t="str">
            <v>Lizano</v>
          </cell>
          <cell r="AY78"/>
          <cell r="AZ78"/>
          <cell r="BA78" t="str">
            <v>Lizano</v>
          </cell>
          <cell r="BH78"/>
          <cell r="BI78"/>
          <cell r="BJ78" t="str">
            <v>Lizano</v>
          </cell>
          <cell r="BQ78"/>
          <cell r="BR78"/>
          <cell r="BS78" t="str">
            <v>Lizano</v>
          </cell>
        </row>
        <row r="79">
          <cell r="O79"/>
          <cell r="P79"/>
          <cell r="Q79" t="str">
            <v>Mayokal</v>
          </cell>
          <cell r="X79"/>
          <cell r="Y79"/>
          <cell r="Z79" t="str">
            <v>Mayokal</v>
          </cell>
          <cell r="AG79"/>
          <cell r="AH79"/>
          <cell r="AI79" t="str">
            <v>Mayokal</v>
          </cell>
          <cell r="AP79"/>
          <cell r="AQ79"/>
          <cell r="AR79" t="str">
            <v>Lukull</v>
          </cell>
          <cell r="AY79"/>
          <cell r="AZ79"/>
          <cell r="BA79" t="str">
            <v>Lukull</v>
          </cell>
          <cell r="BH79"/>
          <cell r="BI79"/>
          <cell r="BJ79" t="str">
            <v>Lukull</v>
          </cell>
          <cell r="BQ79"/>
          <cell r="BR79"/>
          <cell r="BS79" t="str">
            <v>Lukull</v>
          </cell>
        </row>
        <row r="80">
          <cell r="O80"/>
          <cell r="P80"/>
          <cell r="Q80" t="str">
            <v>Mazola</v>
          </cell>
          <cell r="X80"/>
          <cell r="Y80"/>
          <cell r="Z80" t="str">
            <v>Mazola</v>
          </cell>
          <cell r="AG80"/>
          <cell r="AH80"/>
          <cell r="AI80" t="str">
            <v>Mazola</v>
          </cell>
          <cell r="AP80"/>
          <cell r="AQ80"/>
          <cell r="AR80" t="str">
            <v>Maille</v>
          </cell>
          <cell r="AY80"/>
          <cell r="AZ80"/>
          <cell r="BA80" t="str">
            <v>Maille</v>
          </cell>
          <cell r="BH80"/>
          <cell r="BI80"/>
          <cell r="BJ80" t="str">
            <v>Maille</v>
          </cell>
          <cell r="BQ80"/>
          <cell r="BR80"/>
          <cell r="BS80" t="str">
            <v>Maille</v>
          </cell>
        </row>
        <row r="81">
          <cell r="O81"/>
          <cell r="P81"/>
          <cell r="Q81" t="str">
            <v>Mexicasa</v>
          </cell>
          <cell r="X81"/>
          <cell r="Y81"/>
          <cell r="Z81" t="str">
            <v>Mexicasa</v>
          </cell>
          <cell r="AG81"/>
          <cell r="AH81"/>
          <cell r="AI81" t="str">
            <v>Mexicasa</v>
          </cell>
          <cell r="AP81"/>
          <cell r="AQ81"/>
          <cell r="AR81" t="str">
            <v>Maizena</v>
          </cell>
          <cell r="AY81"/>
          <cell r="AZ81"/>
          <cell r="BA81" t="str">
            <v>Maizena</v>
          </cell>
          <cell r="BH81"/>
          <cell r="BI81"/>
          <cell r="BJ81" t="str">
            <v>Maizena</v>
          </cell>
          <cell r="BQ81"/>
          <cell r="BR81"/>
          <cell r="BS81" t="str">
            <v>Maizena</v>
          </cell>
        </row>
        <row r="82">
          <cell r="O82"/>
          <cell r="P82"/>
          <cell r="Q82" t="str">
            <v>Milda</v>
          </cell>
          <cell r="X82"/>
          <cell r="Y82"/>
          <cell r="Z82" t="str">
            <v>Milda</v>
          </cell>
          <cell r="AG82"/>
          <cell r="AH82"/>
          <cell r="AI82" t="str">
            <v>Milda</v>
          </cell>
          <cell r="AP82"/>
          <cell r="AQ82"/>
          <cell r="AR82" t="str">
            <v>Malloa</v>
          </cell>
          <cell r="AY82"/>
          <cell r="AZ82"/>
          <cell r="BA82" t="str">
            <v>Malloa</v>
          </cell>
          <cell r="BH82"/>
          <cell r="BI82"/>
          <cell r="BJ82" t="str">
            <v>Malloa</v>
          </cell>
          <cell r="BQ82"/>
          <cell r="BR82"/>
          <cell r="BS82" t="str">
            <v>Malloa</v>
          </cell>
        </row>
        <row r="83">
          <cell r="O83"/>
          <cell r="P83"/>
          <cell r="Q83" t="str">
            <v>Molinos de La Plata</v>
          </cell>
          <cell r="X83"/>
          <cell r="Y83"/>
          <cell r="Z83" t="str">
            <v>Molinos de La Plata</v>
          </cell>
          <cell r="AG83"/>
          <cell r="AH83"/>
          <cell r="AI83" t="str">
            <v>Molinos de La Plata</v>
          </cell>
          <cell r="AP83"/>
          <cell r="AQ83"/>
          <cell r="AR83" t="str">
            <v>Maravilla  (Foods)</v>
          </cell>
          <cell r="AY83"/>
          <cell r="AZ83"/>
          <cell r="BA83" t="str">
            <v>Maravilla  (Foods)</v>
          </cell>
          <cell r="BH83"/>
          <cell r="BI83"/>
          <cell r="BJ83" t="str">
            <v>Maravilla  (Foods)</v>
          </cell>
          <cell r="BQ83"/>
          <cell r="BR83"/>
          <cell r="BS83" t="str">
            <v>Maravilla  (Foods)</v>
          </cell>
        </row>
        <row r="84">
          <cell r="O84"/>
          <cell r="P84"/>
          <cell r="Q84" t="str">
            <v>Mrs H.S. Ball's</v>
          </cell>
          <cell r="X84"/>
          <cell r="Y84"/>
          <cell r="Z84" t="str">
            <v>Mrs H.S. Ball's</v>
          </cell>
          <cell r="AG84"/>
          <cell r="AH84"/>
          <cell r="AI84" t="str">
            <v>Mrs H.S. Ball's</v>
          </cell>
          <cell r="AP84"/>
          <cell r="AQ84"/>
          <cell r="AR84" t="str">
            <v>McDonnells</v>
          </cell>
          <cell r="AY84"/>
          <cell r="AZ84"/>
          <cell r="BA84" t="str">
            <v>McDonnells</v>
          </cell>
          <cell r="BH84"/>
          <cell r="BI84"/>
          <cell r="BJ84" t="str">
            <v>McDonnells</v>
          </cell>
          <cell r="BQ84"/>
          <cell r="BR84"/>
          <cell r="BS84" t="str">
            <v>McDonnells</v>
          </cell>
        </row>
        <row r="85">
          <cell r="O85"/>
          <cell r="P85"/>
          <cell r="Q85" t="str">
            <v>Natura's</v>
          </cell>
          <cell r="X85"/>
          <cell r="Y85"/>
          <cell r="Z85" t="str">
            <v>Natura's</v>
          </cell>
          <cell r="AG85"/>
          <cell r="AH85"/>
          <cell r="AI85" t="str">
            <v>Natura's</v>
          </cell>
          <cell r="AP85"/>
          <cell r="AQ85"/>
          <cell r="AR85" t="str">
            <v>McDonnells (Not Used)</v>
          </cell>
          <cell r="AY85"/>
          <cell r="AZ85"/>
          <cell r="BA85" t="str">
            <v>McDonnells (Not Used)</v>
          </cell>
          <cell r="BH85"/>
          <cell r="BI85"/>
          <cell r="BJ85" t="str">
            <v>McDonnells (Not Used)</v>
          </cell>
          <cell r="BQ85"/>
          <cell r="BR85"/>
          <cell r="BS85" t="str">
            <v>McDonnells (Not Used)</v>
          </cell>
        </row>
        <row r="86">
          <cell r="O86"/>
          <cell r="P86"/>
          <cell r="Q86" t="str">
            <v>O'Hoj</v>
          </cell>
          <cell r="X86"/>
          <cell r="Y86"/>
          <cell r="Z86" t="str">
            <v>O'Hoj</v>
          </cell>
          <cell r="AG86"/>
          <cell r="AH86"/>
          <cell r="AI86" t="str">
            <v>O'Hoj</v>
          </cell>
          <cell r="AP86"/>
          <cell r="AQ86"/>
          <cell r="AR86" t="str">
            <v>Meadowland</v>
          </cell>
          <cell r="AY86"/>
          <cell r="AZ86"/>
          <cell r="BA86" t="str">
            <v>Meadowland</v>
          </cell>
          <cell r="BH86"/>
          <cell r="BI86"/>
          <cell r="BJ86" t="str">
            <v>Meadowland</v>
          </cell>
          <cell r="BQ86"/>
          <cell r="BR86"/>
          <cell r="BS86" t="str">
            <v>Meadowland</v>
          </cell>
        </row>
        <row r="87">
          <cell r="O87"/>
          <cell r="P87"/>
          <cell r="Q87" t="str">
            <v>Oswald</v>
          </cell>
          <cell r="X87"/>
          <cell r="Y87"/>
          <cell r="Z87" t="str">
            <v>Oswald</v>
          </cell>
          <cell r="AG87"/>
          <cell r="AH87"/>
          <cell r="AI87" t="str">
            <v>Oswald</v>
          </cell>
          <cell r="AP87"/>
          <cell r="AQ87"/>
          <cell r="AR87" t="str">
            <v>Mexicasa</v>
          </cell>
          <cell r="AY87"/>
          <cell r="AZ87"/>
          <cell r="BA87" t="str">
            <v>Mexicasa</v>
          </cell>
          <cell r="BH87"/>
          <cell r="BI87"/>
          <cell r="BJ87" t="str">
            <v>Mexicasa</v>
          </cell>
          <cell r="BQ87"/>
          <cell r="BR87"/>
          <cell r="BS87" t="str">
            <v>Mexicasa</v>
          </cell>
        </row>
        <row r="88">
          <cell r="O88"/>
          <cell r="P88"/>
          <cell r="Q88" t="str">
            <v>Other Brands Foods</v>
          </cell>
          <cell r="X88"/>
          <cell r="Y88"/>
          <cell r="Z88" t="str">
            <v>Other Brands Foods</v>
          </cell>
          <cell r="AG88"/>
          <cell r="AH88"/>
          <cell r="AI88" t="str">
            <v>Other Brands Foods</v>
          </cell>
          <cell r="AP88"/>
          <cell r="AQ88"/>
          <cell r="AR88" t="str">
            <v>Mie &amp; Me</v>
          </cell>
          <cell r="AY88"/>
          <cell r="AZ88"/>
          <cell r="BA88" t="str">
            <v>Mie &amp; Me</v>
          </cell>
          <cell r="BH88"/>
          <cell r="BI88"/>
          <cell r="BJ88" t="str">
            <v>Mie &amp; Me</v>
          </cell>
          <cell r="BQ88"/>
          <cell r="BR88"/>
          <cell r="BS88" t="str">
            <v>Mie &amp; Me</v>
          </cell>
        </row>
        <row r="89">
          <cell r="O89"/>
          <cell r="P89"/>
          <cell r="Q89" t="str">
            <v>Other Brands HPC</v>
          </cell>
          <cell r="X89"/>
          <cell r="Y89"/>
          <cell r="Z89" t="str">
            <v>Other Brands HPC</v>
          </cell>
          <cell r="AG89"/>
          <cell r="AH89"/>
          <cell r="AI89" t="str">
            <v>Other Brands HPC</v>
          </cell>
          <cell r="AP89"/>
          <cell r="AQ89"/>
          <cell r="AR89" t="str">
            <v>Milwaukee</v>
          </cell>
          <cell r="AY89"/>
          <cell r="AZ89"/>
          <cell r="BA89" t="str">
            <v>Milwaukee</v>
          </cell>
          <cell r="BH89"/>
          <cell r="BI89"/>
          <cell r="BJ89" t="str">
            <v>Milwaukee</v>
          </cell>
          <cell r="BQ89"/>
          <cell r="BR89"/>
          <cell r="BS89" t="str">
            <v>Milwaukee</v>
          </cell>
        </row>
        <row r="90">
          <cell r="O90"/>
          <cell r="P90"/>
          <cell r="Q90" t="str">
            <v>Others</v>
          </cell>
          <cell r="X90"/>
          <cell r="Y90"/>
          <cell r="Z90" t="str">
            <v>Others</v>
          </cell>
          <cell r="AG90"/>
          <cell r="AH90"/>
          <cell r="AI90" t="str">
            <v>Others</v>
          </cell>
          <cell r="AP90"/>
          <cell r="AQ90"/>
          <cell r="AR90" t="str">
            <v>Molly McButter</v>
          </cell>
          <cell r="AY90"/>
          <cell r="AZ90"/>
          <cell r="BA90" t="str">
            <v>Molly McButter</v>
          </cell>
          <cell r="BH90"/>
          <cell r="BI90"/>
          <cell r="BJ90" t="str">
            <v>Molly McButter</v>
          </cell>
          <cell r="BQ90"/>
          <cell r="BR90"/>
          <cell r="BS90" t="str">
            <v>Molly McButter</v>
          </cell>
        </row>
        <row r="91">
          <cell r="O91"/>
          <cell r="P91"/>
          <cell r="Q91" t="str">
            <v>Pomo dOro</v>
          </cell>
          <cell r="X91"/>
          <cell r="Y91"/>
          <cell r="Z91" t="str">
            <v>Pomo dOro</v>
          </cell>
          <cell r="AG91"/>
          <cell r="AH91"/>
          <cell r="AI91" t="str">
            <v>Pomo dOro</v>
          </cell>
          <cell r="AP91"/>
          <cell r="AQ91"/>
          <cell r="AR91" t="str">
            <v>Mondamin</v>
          </cell>
          <cell r="AY91"/>
          <cell r="AZ91"/>
          <cell r="BA91" t="str">
            <v>Mondamin</v>
          </cell>
          <cell r="BH91"/>
          <cell r="BI91"/>
          <cell r="BJ91" t="str">
            <v>Mondamin</v>
          </cell>
          <cell r="BQ91"/>
          <cell r="BR91"/>
          <cell r="BS91" t="str">
            <v>Mondamin</v>
          </cell>
        </row>
        <row r="92">
          <cell r="O92"/>
          <cell r="P92"/>
          <cell r="Q92" t="str">
            <v>Pro Activ</v>
          </cell>
          <cell r="X92"/>
          <cell r="Y92"/>
          <cell r="Z92" t="str">
            <v>Pro Activ</v>
          </cell>
          <cell r="AG92"/>
          <cell r="AH92"/>
          <cell r="AI92" t="str">
            <v>Pro Activ</v>
          </cell>
          <cell r="AP92"/>
          <cell r="AQ92"/>
          <cell r="AR92" t="str">
            <v>Mrs Dash</v>
          </cell>
          <cell r="AY92"/>
          <cell r="AZ92"/>
          <cell r="BA92" t="str">
            <v>Mrs Dash</v>
          </cell>
          <cell r="BH92"/>
          <cell r="BI92"/>
          <cell r="BJ92" t="str">
            <v>Mrs Dash</v>
          </cell>
          <cell r="BQ92"/>
          <cell r="BR92"/>
          <cell r="BS92" t="str">
            <v>Mrs Dash</v>
          </cell>
        </row>
        <row r="93">
          <cell r="O93"/>
          <cell r="P93"/>
          <cell r="Q93" t="str">
            <v>Pummaro</v>
          </cell>
          <cell r="X93"/>
          <cell r="Y93"/>
          <cell r="Z93" t="str">
            <v>Pummaro</v>
          </cell>
          <cell r="AG93"/>
          <cell r="AH93"/>
          <cell r="AI93" t="str">
            <v>Pummaro</v>
          </cell>
          <cell r="AP93"/>
          <cell r="AQ93"/>
          <cell r="AR93" t="str">
            <v>Napolina</v>
          </cell>
          <cell r="AY93"/>
          <cell r="AZ93"/>
          <cell r="BA93" t="str">
            <v>Napolina</v>
          </cell>
          <cell r="BH93"/>
          <cell r="BI93"/>
          <cell r="BJ93" t="str">
            <v>Napolina</v>
          </cell>
          <cell r="BQ93"/>
          <cell r="BR93"/>
          <cell r="BS93" t="str">
            <v>Napolina</v>
          </cell>
        </row>
        <row r="94">
          <cell r="O94"/>
          <cell r="P94"/>
          <cell r="Q94" t="str">
            <v>Ri-K</v>
          </cell>
          <cell r="X94"/>
          <cell r="Y94"/>
          <cell r="Z94" t="str">
            <v>Ri-K</v>
          </cell>
          <cell r="AG94"/>
          <cell r="AH94"/>
          <cell r="AI94" t="str">
            <v>Ri-K</v>
          </cell>
          <cell r="AP94"/>
          <cell r="AQ94"/>
          <cell r="AR94" t="str">
            <v>Natura's</v>
          </cell>
          <cell r="AY94"/>
          <cell r="AZ94"/>
          <cell r="BA94" t="str">
            <v>Natura's</v>
          </cell>
          <cell r="BH94"/>
          <cell r="BI94"/>
          <cell r="BJ94" t="str">
            <v>Natura's</v>
          </cell>
          <cell r="BQ94"/>
          <cell r="BR94"/>
          <cell r="BS94" t="str">
            <v>Natura's</v>
          </cell>
        </row>
        <row r="95">
          <cell r="O95"/>
          <cell r="P95"/>
          <cell r="Q95" t="str">
            <v>Rosella</v>
          </cell>
          <cell r="X95"/>
          <cell r="Y95"/>
          <cell r="Z95" t="str">
            <v>Rosella</v>
          </cell>
          <cell r="AG95"/>
          <cell r="AH95"/>
          <cell r="AI95" t="str">
            <v>Rosella</v>
          </cell>
          <cell r="AP95"/>
          <cell r="AQ95"/>
          <cell r="AR95" t="str">
            <v>Oswald</v>
          </cell>
          <cell r="AY95"/>
          <cell r="AZ95"/>
          <cell r="BA95" t="str">
            <v>Oswald</v>
          </cell>
          <cell r="BH95"/>
          <cell r="BI95"/>
          <cell r="BJ95" t="str">
            <v>Oswald</v>
          </cell>
          <cell r="BQ95"/>
          <cell r="BR95"/>
          <cell r="BS95" t="str">
            <v>Oswald</v>
          </cell>
        </row>
        <row r="96">
          <cell r="O96"/>
          <cell r="P96"/>
          <cell r="Q96" t="str">
            <v>Royco</v>
          </cell>
          <cell r="X96"/>
          <cell r="Y96"/>
          <cell r="Z96" t="str">
            <v>Royco</v>
          </cell>
          <cell r="AG96"/>
          <cell r="AH96"/>
          <cell r="AI96" t="str">
            <v>Royco</v>
          </cell>
          <cell r="AP96"/>
          <cell r="AQ96"/>
          <cell r="AR96" t="str">
            <v>Other Brands Foods</v>
          </cell>
          <cell r="AY96"/>
          <cell r="AZ96"/>
          <cell r="BA96" t="str">
            <v>Other Brands Foods</v>
          </cell>
          <cell r="BH96"/>
          <cell r="BI96"/>
          <cell r="BJ96" t="str">
            <v>Other Brands Foods</v>
          </cell>
          <cell r="BQ96"/>
          <cell r="BR96"/>
          <cell r="BS96" t="str">
            <v>Other Brands Foods</v>
          </cell>
        </row>
        <row r="97">
          <cell r="O97"/>
          <cell r="P97"/>
          <cell r="Q97" t="str">
            <v>Savora</v>
          </cell>
          <cell r="X97"/>
          <cell r="Y97"/>
          <cell r="Z97" t="str">
            <v>Savora</v>
          </cell>
          <cell r="AG97"/>
          <cell r="AH97"/>
          <cell r="AI97" t="str">
            <v>Savora</v>
          </cell>
          <cell r="AP97"/>
          <cell r="AQ97"/>
          <cell r="AR97" t="str">
            <v>Other Brands HPC</v>
          </cell>
          <cell r="AY97"/>
          <cell r="AZ97"/>
          <cell r="BA97" t="str">
            <v>Other Brands HPC</v>
          </cell>
          <cell r="BH97"/>
          <cell r="BI97"/>
          <cell r="BJ97" t="str">
            <v>Other Brands HPC</v>
          </cell>
          <cell r="BQ97"/>
          <cell r="BR97"/>
          <cell r="BS97" t="str">
            <v>Other Brands HPC</v>
          </cell>
        </row>
        <row r="98">
          <cell r="O98"/>
          <cell r="P98"/>
          <cell r="Q98" t="str">
            <v>Sir Kensington's</v>
          </cell>
          <cell r="X98"/>
          <cell r="Y98"/>
          <cell r="Z98" t="str">
            <v>Sir Kensington's</v>
          </cell>
          <cell r="AG98"/>
          <cell r="AH98"/>
          <cell r="AI98" t="str">
            <v>Sir Kensington's</v>
          </cell>
          <cell r="AP98"/>
          <cell r="AQ98"/>
          <cell r="AR98" t="str">
            <v>Others</v>
          </cell>
          <cell r="AY98"/>
          <cell r="AZ98"/>
          <cell r="BA98" t="str">
            <v>Others</v>
          </cell>
          <cell r="BH98"/>
          <cell r="BI98"/>
          <cell r="BJ98" t="str">
            <v>Others</v>
          </cell>
          <cell r="BQ98"/>
          <cell r="BR98"/>
          <cell r="BS98" t="str">
            <v>Others</v>
          </cell>
        </row>
        <row r="99">
          <cell r="O99"/>
          <cell r="P99"/>
          <cell r="Q99" t="str">
            <v>Slotts</v>
          </cell>
          <cell r="X99"/>
          <cell r="Y99"/>
          <cell r="Z99" t="str">
            <v>Slotts</v>
          </cell>
          <cell r="AG99"/>
          <cell r="AH99"/>
          <cell r="AI99" t="str">
            <v>Slotts</v>
          </cell>
          <cell r="AP99"/>
          <cell r="AQ99"/>
          <cell r="AR99" t="str">
            <v>Oxo</v>
          </cell>
          <cell r="AY99"/>
          <cell r="AZ99"/>
          <cell r="BA99" t="str">
            <v>Oxo</v>
          </cell>
          <cell r="BH99"/>
          <cell r="BI99"/>
          <cell r="BJ99" t="str">
            <v>Oxo</v>
          </cell>
          <cell r="BQ99"/>
          <cell r="BR99"/>
          <cell r="BS99" t="str">
            <v>Oxo</v>
          </cell>
        </row>
        <row r="100">
          <cell r="O100"/>
          <cell r="P100"/>
          <cell r="Q100" t="str">
            <v>Starlux</v>
          </cell>
          <cell r="X100"/>
          <cell r="Y100"/>
          <cell r="Z100" t="str">
            <v>Starlux</v>
          </cell>
          <cell r="AG100"/>
          <cell r="AH100"/>
          <cell r="AI100" t="str">
            <v>Starlux</v>
          </cell>
          <cell r="AP100"/>
          <cell r="AQ100"/>
          <cell r="AR100" t="str">
            <v>Panni</v>
          </cell>
          <cell r="AY100"/>
          <cell r="AZ100"/>
          <cell r="BA100" t="str">
            <v>Panni</v>
          </cell>
          <cell r="BH100"/>
          <cell r="BI100"/>
          <cell r="BJ100" t="str">
            <v>Panni</v>
          </cell>
          <cell r="BQ100"/>
          <cell r="BR100"/>
          <cell r="BS100" t="str">
            <v>Panni</v>
          </cell>
        </row>
        <row r="101">
          <cell r="O101"/>
          <cell r="P101"/>
          <cell r="Q101" t="str">
            <v>Sunce</v>
          </cell>
          <cell r="X101"/>
          <cell r="Y101"/>
          <cell r="Z101" t="str">
            <v>Sunce</v>
          </cell>
          <cell r="AG101"/>
          <cell r="AH101"/>
          <cell r="AI101" t="str">
            <v>Sunce</v>
          </cell>
          <cell r="AP101"/>
          <cell r="AQ101"/>
          <cell r="AR101" t="str">
            <v>Pelargos</v>
          </cell>
          <cell r="AY101"/>
          <cell r="AZ101"/>
          <cell r="BA101" t="str">
            <v>Pelargos</v>
          </cell>
          <cell r="BH101"/>
          <cell r="BI101"/>
          <cell r="BJ101" t="str">
            <v>Pelargos</v>
          </cell>
          <cell r="BQ101"/>
          <cell r="BR101"/>
          <cell r="BS101" t="str">
            <v>Pelargos</v>
          </cell>
        </row>
        <row r="102">
          <cell r="O102"/>
          <cell r="P102"/>
          <cell r="Q102" t="str">
            <v>Tabasco</v>
          </cell>
          <cell r="X102"/>
          <cell r="Y102"/>
          <cell r="Z102" t="str">
            <v>Tabasco</v>
          </cell>
          <cell r="AG102"/>
          <cell r="AH102"/>
          <cell r="AI102" t="str">
            <v>Tabasco</v>
          </cell>
          <cell r="AP102"/>
          <cell r="AQ102"/>
          <cell r="AR102" t="str">
            <v>Peperami</v>
          </cell>
          <cell r="AY102"/>
          <cell r="AZ102"/>
          <cell r="BA102" t="str">
            <v>Peperami</v>
          </cell>
          <cell r="BH102"/>
          <cell r="BI102"/>
          <cell r="BJ102" t="str">
            <v>Peperami</v>
          </cell>
          <cell r="BQ102"/>
          <cell r="BR102"/>
          <cell r="BS102" t="str">
            <v>Peperami</v>
          </cell>
        </row>
        <row r="103">
          <cell r="O103"/>
          <cell r="P103"/>
          <cell r="Q103" t="str">
            <v>Take Control (Not Used)</v>
          </cell>
          <cell r="X103"/>
          <cell r="Y103"/>
          <cell r="Z103" t="str">
            <v>Take Control (Not Used)</v>
          </cell>
          <cell r="AG103"/>
          <cell r="AH103"/>
          <cell r="AI103" t="str">
            <v>Take Control (Not Used)</v>
          </cell>
          <cell r="AP103"/>
          <cell r="AQ103"/>
          <cell r="AR103" t="str">
            <v>PF Chang's</v>
          </cell>
          <cell r="AY103"/>
          <cell r="AZ103"/>
          <cell r="BA103" t="str">
            <v>PF Chang's</v>
          </cell>
          <cell r="BH103"/>
          <cell r="BI103"/>
          <cell r="BJ103" t="str">
            <v>PF Chang's</v>
          </cell>
          <cell r="BQ103"/>
          <cell r="BR103"/>
          <cell r="BS103" t="str">
            <v>PF Chang's</v>
          </cell>
        </row>
        <row r="104">
          <cell r="O104"/>
          <cell r="P104"/>
          <cell r="Q104" t="str">
            <v>Telma</v>
          </cell>
          <cell r="X104"/>
          <cell r="Y104"/>
          <cell r="Z104" t="str">
            <v>Telma</v>
          </cell>
          <cell r="AG104"/>
          <cell r="AH104"/>
          <cell r="AI104" t="str">
            <v>Telma</v>
          </cell>
          <cell r="AP104"/>
          <cell r="AQ104"/>
          <cell r="AR104" t="str">
            <v>Pfanni</v>
          </cell>
          <cell r="AY104"/>
          <cell r="AZ104"/>
          <cell r="BA104" t="str">
            <v>Pfanni</v>
          </cell>
          <cell r="BH104"/>
          <cell r="BI104"/>
          <cell r="BJ104" t="str">
            <v>Pfanni</v>
          </cell>
          <cell r="BQ104"/>
          <cell r="BR104"/>
          <cell r="BS104" t="str">
            <v>Pfanni</v>
          </cell>
        </row>
        <row r="105">
          <cell r="O105"/>
          <cell r="P105"/>
          <cell r="Q105" t="str">
            <v>Tortex</v>
          </cell>
          <cell r="X105"/>
          <cell r="Y105"/>
          <cell r="Z105" t="str">
            <v>Tortex</v>
          </cell>
          <cell r="AG105"/>
          <cell r="AH105"/>
          <cell r="AI105" t="str">
            <v>Tortex</v>
          </cell>
          <cell r="AP105"/>
          <cell r="AQ105"/>
          <cell r="AR105" t="str">
            <v>Pomo dOro</v>
          </cell>
          <cell r="AY105"/>
          <cell r="AZ105"/>
          <cell r="BA105" t="str">
            <v>Pomo dOro</v>
          </cell>
          <cell r="BH105"/>
          <cell r="BI105"/>
          <cell r="BJ105" t="str">
            <v>Pomo dOro</v>
          </cell>
          <cell r="BQ105"/>
          <cell r="BR105"/>
          <cell r="BS105" t="str">
            <v>Pomo dOro</v>
          </cell>
        </row>
        <row r="106">
          <cell r="O106"/>
          <cell r="P106"/>
          <cell r="Q106" t="str">
            <v>Trofait</v>
          </cell>
          <cell r="X106"/>
          <cell r="Y106"/>
          <cell r="Z106" t="str">
            <v>Trofait</v>
          </cell>
          <cell r="AG106"/>
          <cell r="AH106"/>
          <cell r="AI106" t="str">
            <v>Trofait</v>
          </cell>
          <cell r="AP106"/>
          <cell r="AQ106"/>
          <cell r="AR106" t="str">
            <v>Pot Noodle</v>
          </cell>
          <cell r="AY106"/>
          <cell r="AZ106"/>
          <cell r="BA106" t="str">
            <v>Pot Noodle</v>
          </cell>
          <cell r="BH106"/>
          <cell r="BI106"/>
          <cell r="BJ106" t="str">
            <v>Pot Noodle</v>
          </cell>
          <cell r="BQ106"/>
          <cell r="BR106"/>
          <cell r="BS106" t="str">
            <v>Pot Noodle</v>
          </cell>
        </row>
        <row r="107">
          <cell r="O107"/>
          <cell r="P107"/>
          <cell r="Q107" t="str">
            <v>Turun Sinappia</v>
          </cell>
          <cell r="X107"/>
          <cell r="Y107"/>
          <cell r="Z107" t="str">
            <v>Turun Sinappia</v>
          </cell>
          <cell r="AG107"/>
          <cell r="AH107"/>
          <cell r="AI107" t="str">
            <v>Turun Sinappia</v>
          </cell>
          <cell r="AP107"/>
          <cell r="AQ107"/>
          <cell r="AR107" t="str">
            <v>Prep Co</v>
          </cell>
          <cell r="AY107"/>
          <cell r="AZ107"/>
          <cell r="BA107" t="str">
            <v>Prep Co</v>
          </cell>
          <cell r="BH107"/>
          <cell r="BI107"/>
          <cell r="BJ107" t="str">
            <v>Prep Co</v>
          </cell>
          <cell r="BQ107"/>
          <cell r="BR107"/>
          <cell r="BS107" t="str">
            <v>Prep Co</v>
          </cell>
        </row>
        <row r="108">
          <cell r="O108"/>
          <cell r="P108"/>
          <cell r="Q108" t="str">
            <v>Unilever Brand Range</v>
          </cell>
          <cell r="X108"/>
          <cell r="Y108"/>
          <cell r="Z108" t="str">
            <v>Unilever Brand Range</v>
          </cell>
          <cell r="AG108"/>
          <cell r="AH108"/>
          <cell r="AI108" t="str">
            <v>Unilever Brand Range</v>
          </cell>
          <cell r="AP108"/>
          <cell r="AQ108"/>
          <cell r="AR108" t="str">
            <v>Pummaro</v>
          </cell>
          <cell r="AY108"/>
          <cell r="AZ108"/>
          <cell r="BA108" t="str">
            <v>Pummaro</v>
          </cell>
          <cell r="BH108"/>
          <cell r="BI108"/>
          <cell r="BJ108" t="str">
            <v>Pummaro</v>
          </cell>
          <cell r="BQ108"/>
          <cell r="BR108"/>
          <cell r="BS108" t="str">
            <v>Pummaro</v>
          </cell>
        </row>
        <row r="109">
          <cell r="O109"/>
          <cell r="P109"/>
          <cell r="Q109" t="str">
            <v>Unox</v>
          </cell>
          <cell r="X109"/>
          <cell r="Y109"/>
          <cell r="Z109" t="str">
            <v>Unox</v>
          </cell>
          <cell r="AG109"/>
          <cell r="AH109"/>
          <cell r="AI109" t="str">
            <v>Unox</v>
          </cell>
          <cell r="AP109"/>
          <cell r="AQ109"/>
          <cell r="AR109" t="str">
            <v>Quick Soup (Not Used)</v>
          </cell>
          <cell r="AY109"/>
          <cell r="AZ109"/>
          <cell r="BA109" t="str">
            <v>Quick Soup (Not Used)</v>
          </cell>
          <cell r="BH109"/>
          <cell r="BI109"/>
          <cell r="BJ109" t="str">
            <v>Quick Soup (Not Used)</v>
          </cell>
          <cell r="BQ109"/>
          <cell r="BR109"/>
          <cell r="BS109" t="str">
            <v>Quick Soup (Not Used)</v>
          </cell>
        </row>
        <row r="110">
          <cell r="O110"/>
          <cell r="P110"/>
          <cell r="Q110" t="str">
            <v>Vostochniy Gurman</v>
          </cell>
          <cell r="X110"/>
          <cell r="Y110"/>
          <cell r="Z110" t="str">
            <v>Vostochniy Gurman</v>
          </cell>
          <cell r="AG110"/>
          <cell r="AH110"/>
          <cell r="AI110" t="str">
            <v>Vostochniy Gurman</v>
          </cell>
          <cell r="AP110"/>
          <cell r="AQ110"/>
          <cell r="AR110" t="str">
            <v>Ragu</v>
          </cell>
          <cell r="AY110"/>
          <cell r="AZ110"/>
          <cell r="BA110" t="str">
            <v>Ragu</v>
          </cell>
          <cell r="BH110"/>
          <cell r="BI110"/>
          <cell r="BJ110" t="str">
            <v>Ragu</v>
          </cell>
          <cell r="BQ110"/>
          <cell r="BR110"/>
          <cell r="BS110" t="str">
            <v>Ragu</v>
          </cell>
        </row>
        <row r="111">
          <cell r="O111"/>
          <cell r="P111"/>
          <cell r="Q111" t="str">
            <v>Western</v>
          </cell>
          <cell r="X111"/>
          <cell r="Y111"/>
          <cell r="Z111" t="str">
            <v>Western</v>
          </cell>
          <cell r="AG111"/>
          <cell r="AH111"/>
          <cell r="AI111" t="str">
            <v>Western</v>
          </cell>
          <cell r="AP111"/>
          <cell r="AQ111"/>
          <cell r="AR111" t="str">
            <v>Raguletto</v>
          </cell>
          <cell r="AY111"/>
          <cell r="AZ111"/>
          <cell r="BA111" t="str">
            <v>Raguletto</v>
          </cell>
          <cell r="BH111"/>
          <cell r="BI111"/>
          <cell r="BJ111" t="str">
            <v>Raguletto</v>
          </cell>
          <cell r="BQ111"/>
          <cell r="BR111"/>
          <cell r="BS111" t="str">
            <v>Raguletto</v>
          </cell>
        </row>
        <row r="112">
          <cell r="O112"/>
          <cell r="P112"/>
          <cell r="Q112" t="str">
            <v>Wilde</v>
          </cell>
          <cell r="X112"/>
          <cell r="Y112"/>
          <cell r="Z112" t="str">
            <v>Wilde</v>
          </cell>
          <cell r="AG112"/>
          <cell r="AH112"/>
          <cell r="AI112" t="str">
            <v>Wilde</v>
          </cell>
          <cell r="AP112"/>
          <cell r="AQ112"/>
          <cell r="AR112" t="str">
            <v>Rajah</v>
          </cell>
          <cell r="AY112"/>
          <cell r="AZ112"/>
          <cell r="BA112" t="str">
            <v>Rajah</v>
          </cell>
          <cell r="BH112"/>
          <cell r="BI112"/>
          <cell r="BJ112" t="str">
            <v>Rajah</v>
          </cell>
          <cell r="BQ112"/>
          <cell r="BR112"/>
          <cell r="BS112" t="str">
            <v>Rajah</v>
          </cell>
        </row>
        <row r="113">
          <cell r="O113"/>
          <cell r="P113"/>
          <cell r="Q113" t="str">
            <v>Winborgs</v>
          </cell>
          <cell r="X113"/>
          <cell r="Y113"/>
          <cell r="Z113" t="str">
            <v>Winborgs</v>
          </cell>
          <cell r="AG113"/>
          <cell r="AH113"/>
          <cell r="AI113" t="str">
            <v>Winborgs</v>
          </cell>
          <cell r="AP113"/>
          <cell r="AQ113"/>
          <cell r="AR113" t="str">
            <v>Robertsons</v>
          </cell>
          <cell r="AY113"/>
          <cell r="AZ113"/>
          <cell r="BA113" t="str">
            <v>Robertsons</v>
          </cell>
          <cell r="BH113"/>
          <cell r="BI113"/>
          <cell r="BJ113" t="str">
            <v>Robertsons</v>
          </cell>
          <cell r="BQ113"/>
          <cell r="BR113"/>
          <cell r="BS113" t="str">
            <v>Robertsons</v>
          </cell>
        </row>
        <row r="114">
          <cell r="O114"/>
          <cell r="P114"/>
          <cell r="Q114" t="str">
            <v>Wish-Bone</v>
          </cell>
          <cell r="X114"/>
          <cell r="Y114"/>
          <cell r="Z114" t="str">
            <v>Wish-Bone</v>
          </cell>
          <cell r="AG114"/>
          <cell r="AH114"/>
          <cell r="AI114" t="str">
            <v>Wish-Bone</v>
          </cell>
          <cell r="AP114"/>
          <cell r="AQ114"/>
          <cell r="AR114" t="str">
            <v>Rosella</v>
          </cell>
          <cell r="AY114"/>
          <cell r="AZ114"/>
          <cell r="BA114" t="str">
            <v>Rosella</v>
          </cell>
          <cell r="BH114"/>
          <cell r="BI114"/>
          <cell r="BJ114" t="str">
            <v>Rosella</v>
          </cell>
          <cell r="BQ114"/>
          <cell r="BR114"/>
          <cell r="BS114" t="str">
            <v>Rosella</v>
          </cell>
        </row>
        <row r="115">
          <cell r="O115"/>
          <cell r="P115"/>
          <cell r="Q115" t="str">
            <v>Yofresh (Not Used)</v>
          </cell>
          <cell r="X115"/>
          <cell r="Y115"/>
          <cell r="Z115" t="str">
            <v>Yofresh (Not Used)</v>
          </cell>
          <cell r="AG115"/>
          <cell r="AH115"/>
          <cell r="AI115" t="str">
            <v>Yofresh (Not Used)</v>
          </cell>
          <cell r="AP115"/>
          <cell r="AQ115"/>
          <cell r="AR115" t="str">
            <v>Royal</v>
          </cell>
          <cell r="AY115"/>
          <cell r="AZ115"/>
          <cell r="BA115" t="str">
            <v>Royal</v>
          </cell>
          <cell r="BH115"/>
          <cell r="BI115"/>
          <cell r="BJ115" t="str">
            <v>Royal</v>
          </cell>
          <cell r="BQ115"/>
          <cell r="BR115"/>
          <cell r="BS115" t="str">
            <v>Royal</v>
          </cell>
        </row>
        <row r="116">
          <cell r="O116"/>
          <cell r="P116"/>
          <cell r="Q116"/>
          <cell r="X116"/>
          <cell r="Y116"/>
          <cell r="Z116"/>
          <cell r="AP116"/>
          <cell r="AQ116"/>
          <cell r="AR116" t="str">
            <v>Royco</v>
          </cell>
          <cell r="AY116"/>
          <cell r="AZ116"/>
          <cell r="BA116" t="str">
            <v>Royco</v>
          </cell>
          <cell r="BH116"/>
          <cell r="BI116"/>
          <cell r="BJ116" t="str">
            <v>Royco</v>
          </cell>
          <cell r="BQ116"/>
          <cell r="BR116"/>
          <cell r="BS116" t="str">
            <v>Royco</v>
          </cell>
        </row>
        <row r="117">
          <cell r="O117"/>
          <cell r="P117"/>
          <cell r="Q117"/>
          <cell r="X117"/>
          <cell r="Y117"/>
          <cell r="Z117"/>
          <cell r="AP117"/>
          <cell r="AQ117"/>
          <cell r="AR117" t="str">
            <v>Royco (Not Used)</v>
          </cell>
          <cell r="AY117"/>
          <cell r="AZ117"/>
          <cell r="BA117" t="str">
            <v>Royco (Not Used)</v>
          </cell>
          <cell r="BH117"/>
          <cell r="BI117"/>
          <cell r="BJ117" t="str">
            <v>Royco (Not Used)</v>
          </cell>
          <cell r="BQ117"/>
          <cell r="BR117"/>
          <cell r="BS117" t="str">
            <v>Royco (Not Used)</v>
          </cell>
        </row>
        <row r="118">
          <cell r="O118"/>
          <cell r="P118"/>
          <cell r="Q118"/>
          <cell r="X118"/>
          <cell r="Y118"/>
          <cell r="Z118"/>
          <cell r="AP118"/>
          <cell r="AQ118"/>
          <cell r="AR118" t="str">
            <v>Sais</v>
          </cell>
          <cell r="AY118"/>
          <cell r="AZ118"/>
          <cell r="BA118" t="str">
            <v>Sais</v>
          </cell>
          <cell r="BH118"/>
          <cell r="BI118"/>
          <cell r="BJ118" t="str">
            <v>Sais</v>
          </cell>
          <cell r="BQ118"/>
          <cell r="BR118"/>
          <cell r="BS118" t="str">
            <v>Sais</v>
          </cell>
        </row>
        <row r="119">
          <cell r="O119"/>
          <cell r="P119"/>
          <cell r="Q119"/>
          <cell r="X119"/>
          <cell r="Y119"/>
          <cell r="Z119"/>
          <cell r="AP119"/>
          <cell r="AQ119"/>
          <cell r="AR119" t="str">
            <v>Sakims</v>
          </cell>
          <cell r="AY119"/>
          <cell r="AZ119"/>
          <cell r="BA119" t="str">
            <v>Sakims</v>
          </cell>
          <cell r="BH119"/>
          <cell r="BI119"/>
          <cell r="BJ119" t="str">
            <v>Sakims</v>
          </cell>
          <cell r="BQ119"/>
          <cell r="BR119"/>
          <cell r="BS119" t="str">
            <v>Sakims</v>
          </cell>
        </row>
        <row r="120">
          <cell r="O120"/>
          <cell r="P120"/>
          <cell r="Q120"/>
          <cell r="X120"/>
          <cell r="Y120"/>
          <cell r="Z120"/>
          <cell r="AP120"/>
          <cell r="AQ120"/>
          <cell r="AR120" t="str">
            <v>Santa Rosa</v>
          </cell>
          <cell r="AY120"/>
          <cell r="AZ120"/>
          <cell r="BA120" t="str">
            <v>Santa Rosa</v>
          </cell>
          <cell r="BH120"/>
          <cell r="BI120"/>
          <cell r="BJ120" t="str">
            <v>Santa Rosa</v>
          </cell>
          <cell r="BQ120"/>
          <cell r="BR120"/>
          <cell r="BS120" t="str">
            <v>Santa Rosa</v>
          </cell>
        </row>
        <row r="121">
          <cell r="O121"/>
          <cell r="P121"/>
          <cell r="Q121"/>
          <cell r="X121"/>
          <cell r="Y121"/>
          <cell r="Z121"/>
          <cell r="AP121"/>
          <cell r="AQ121"/>
          <cell r="AR121" t="str">
            <v>Sasoned</v>
          </cell>
          <cell r="AY121"/>
          <cell r="AZ121"/>
          <cell r="BA121" t="str">
            <v>Sasoned</v>
          </cell>
          <cell r="BH121"/>
          <cell r="BI121"/>
          <cell r="BJ121" t="str">
            <v>Sasoned</v>
          </cell>
          <cell r="BQ121"/>
          <cell r="BR121"/>
          <cell r="BS121" t="str">
            <v>Sasoned</v>
          </cell>
        </row>
        <row r="122">
          <cell r="O122"/>
          <cell r="P122"/>
          <cell r="Q122"/>
          <cell r="X122"/>
          <cell r="Y122"/>
          <cell r="Z122"/>
          <cell r="AP122"/>
          <cell r="AQ122"/>
          <cell r="AR122" t="str">
            <v>Savora</v>
          </cell>
          <cell r="AY122"/>
          <cell r="AZ122"/>
          <cell r="BA122" t="str">
            <v>Savora</v>
          </cell>
          <cell r="BH122"/>
          <cell r="BI122"/>
          <cell r="BJ122" t="str">
            <v>Savora</v>
          </cell>
          <cell r="BQ122"/>
          <cell r="BR122"/>
          <cell r="BS122" t="str">
            <v>Savora</v>
          </cell>
        </row>
        <row r="123">
          <cell r="O123"/>
          <cell r="P123"/>
          <cell r="Q123"/>
          <cell r="X123"/>
          <cell r="Y123"/>
          <cell r="Z123"/>
          <cell r="AG123"/>
          <cell r="AH123"/>
          <cell r="AP123"/>
          <cell r="AQ123"/>
          <cell r="AR123" t="str">
            <v>Sizzle &amp; Stir</v>
          </cell>
          <cell r="AY123"/>
          <cell r="AZ123"/>
          <cell r="BA123" t="str">
            <v>Sizzle &amp; Stir</v>
          </cell>
          <cell r="BH123"/>
          <cell r="BI123"/>
          <cell r="BJ123" t="str">
            <v>Sizzle &amp; Stir</v>
          </cell>
          <cell r="BQ123"/>
          <cell r="BR123"/>
          <cell r="BS123" t="str">
            <v>Sizzle &amp; Stir</v>
          </cell>
        </row>
        <row r="124">
          <cell r="O124"/>
          <cell r="P124"/>
          <cell r="Q124"/>
          <cell r="X124"/>
          <cell r="Y124"/>
          <cell r="Z124"/>
          <cell r="AG124"/>
          <cell r="AH124"/>
          <cell r="AP124"/>
          <cell r="AQ124"/>
          <cell r="AR124" t="str">
            <v>Slotts</v>
          </cell>
          <cell r="AY124"/>
          <cell r="AZ124"/>
          <cell r="BA124" t="str">
            <v>Slotts</v>
          </cell>
          <cell r="BH124"/>
          <cell r="BI124"/>
          <cell r="BJ124" t="str">
            <v>Slotts</v>
          </cell>
          <cell r="BQ124"/>
          <cell r="BR124"/>
          <cell r="BS124" t="str">
            <v>Slotts</v>
          </cell>
        </row>
        <row r="125">
          <cell r="O125"/>
          <cell r="P125"/>
          <cell r="Q125"/>
          <cell r="X125"/>
          <cell r="Y125"/>
          <cell r="Z125"/>
          <cell r="AG125"/>
          <cell r="AH125"/>
          <cell r="AP125"/>
          <cell r="AQ125"/>
          <cell r="AR125" t="str">
            <v>Solon</v>
          </cell>
          <cell r="AY125"/>
          <cell r="AZ125"/>
          <cell r="BA125" t="str">
            <v>Solon</v>
          </cell>
          <cell r="BH125"/>
          <cell r="BI125"/>
          <cell r="BJ125" t="str">
            <v>Solon</v>
          </cell>
          <cell r="BQ125"/>
          <cell r="BR125"/>
          <cell r="BS125" t="str">
            <v>Solon</v>
          </cell>
        </row>
        <row r="126">
          <cell r="O126"/>
          <cell r="P126"/>
          <cell r="Q126"/>
          <cell r="X126"/>
          <cell r="Y126"/>
          <cell r="Z126"/>
          <cell r="AG126"/>
          <cell r="AH126"/>
          <cell r="AP126"/>
          <cell r="AQ126"/>
          <cell r="AR126" t="str">
            <v>Sossarome</v>
          </cell>
          <cell r="AY126"/>
          <cell r="AZ126"/>
          <cell r="BA126" t="str">
            <v>Sossarome</v>
          </cell>
          <cell r="BH126"/>
          <cell r="BI126"/>
          <cell r="BJ126" t="str">
            <v>Sossarome</v>
          </cell>
          <cell r="BQ126"/>
          <cell r="BR126"/>
          <cell r="BS126" t="str">
            <v>Sossarome</v>
          </cell>
        </row>
        <row r="127">
          <cell r="O127"/>
          <cell r="P127"/>
          <cell r="Q127"/>
          <cell r="X127"/>
          <cell r="Y127"/>
          <cell r="Z127"/>
          <cell r="AG127"/>
          <cell r="AH127"/>
          <cell r="AP127"/>
          <cell r="AQ127"/>
          <cell r="AR127" t="str">
            <v>Stafford</v>
          </cell>
          <cell r="AY127"/>
          <cell r="AZ127"/>
          <cell r="BA127" t="str">
            <v>Stafford</v>
          </cell>
          <cell r="BH127"/>
          <cell r="BI127"/>
          <cell r="BJ127" t="str">
            <v>Stafford</v>
          </cell>
          <cell r="BQ127"/>
          <cell r="BR127"/>
          <cell r="BS127" t="str">
            <v>Stafford</v>
          </cell>
        </row>
        <row r="128">
          <cell r="O128"/>
          <cell r="P128"/>
          <cell r="Q128"/>
          <cell r="X128"/>
          <cell r="Y128"/>
          <cell r="Z128"/>
          <cell r="AG128"/>
          <cell r="AH128"/>
          <cell r="AP128"/>
          <cell r="AQ128"/>
          <cell r="AR128" t="str">
            <v>Starlux</v>
          </cell>
          <cell r="AY128"/>
          <cell r="AZ128"/>
          <cell r="BA128" t="str">
            <v>Starlux</v>
          </cell>
          <cell r="BH128"/>
          <cell r="BI128"/>
          <cell r="BJ128" t="str">
            <v>Starlux</v>
          </cell>
          <cell r="BQ128"/>
          <cell r="BR128"/>
          <cell r="BS128" t="str">
            <v>Starlux</v>
          </cell>
        </row>
        <row r="129">
          <cell r="O129"/>
          <cell r="P129"/>
          <cell r="Q129"/>
          <cell r="X129"/>
          <cell r="Y129"/>
          <cell r="Z129"/>
          <cell r="AG129"/>
          <cell r="AH129"/>
          <cell r="AP129"/>
          <cell r="AQ129"/>
          <cell r="AR129" t="str">
            <v>Stella</v>
          </cell>
          <cell r="AY129"/>
          <cell r="AZ129"/>
          <cell r="BA129" t="str">
            <v>Stella</v>
          </cell>
          <cell r="BH129"/>
          <cell r="BI129"/>
          <cell r="BJ129" t="str">
            <v>Stella</v>
          </cell>
          <cell r="BQ129"/>
          <cell r="BR129"/>
          <cell r="BS129" t="str">
            <v>Stella</v>
          </cell>
        </row>
        <row r="130">
          <cell r="O130"/>
          <cell r="P130"/>
          <cell r="Q130"/>
          <cell r="X130"/>
          <cell r="Y130"/>
          <cell r="Z130"/>
          <cell r="AG130"/>
          <cell r="AH130"/>
          <cell r="AP130"/>
          <cell r="AQ130"/>
          <cell r="AR130" t="str">
            <v>Supernoodles (Not Used)</v>
          </cell>
          <cell r="AY130"/>
          <cell r="AZ130"/>
          <cell r="BA130" t="str">
            <v>Supernoodles (Not Used)</v>
          </cell>
          <cell r="BH130"/>
          <cell r="BI130"/>
          <cell r="BJ130" t="str">
            <v>Supernoodles (Not Used)</v>
          </cell>
          <cell r="BQ130"/>
          <cell r="BR130"/>
          <cell r="BS130" t="str">
            <v>Supernoodles (Not Used)</v>
          </cell>
        </row>
        <row r="131">
          <cell r="O131"/>
          <cell r="P131"/>
          <cell r="Q131"/>
          <cell r="X131"/>
          <cell r="Y131"/>
          <cell r="Z131"/>
          <cell r="AG131"/>
          <cell r="AH131"/>
          <cell r="AP131"/>
          <cell r="AQ131"/>
          <cell r="AR131" t="str">
            <v>Tabasco</v>
          </cell>
          <cell r="AY131"/>
          <cell r="AZ131"/>
          <cell r="BA131" t="str">
            <v>Tabasco</v>
          </cell>
          <cell r="BH131"/>
          <cell r="BI131"/>
          <cell r="BJ131" t="str">
            <v>Tabasco</v>
          </cell>
          <cell r="BQ131"/>
          <cell r="BR131"/>
          <cell r="BS131" t="str">
            <v>Tabasco</v>
          </cell>
        </row>
        <row r="132">
          <cell r="O132"/>
          <cell r="P132"/>
          <cell r="Q132"/>
          <cell r="X132"/>
          <cell r="Y132"/>
          <cell r="Z132"/>
          <cell r="AG132"/>
          <cell r="AH132"/>
          <cell r="AP132"/>
          <cell r="AQ132"/>
          <cell r="AR132" t="str">
            <v>Tara</v>
          </cell>
          <cell r="AY132"/>
          <cell r="AZ132"/>
          <cell r="BA132" t="str">
            <v>Tara</v>
          </cell>
          <cell r="BH132"/>
          <cell r="BI132"/>
          <cell r="BJ132" t="str">
            <v>Tara</v>
          </cell>
          <cell r="BQ132"/>
          <cell r="BR132"/>
          <cell r="BS132" t="str">
            <v>Tara</v>
          </cell>
        </row>
        <row r="133">
          <cell r="O133"/>
          <cell r="P133"/>
          <cell r="Q133"/>
          <cell r="X133"/>
          <cell r="Y133"/>
          <cell r="Z133"/>
          <cell r="AG133"/>
          <cell r="AH133"/>
          <cell r="AP133"/>
          <cell r="AQ133"/>
          <cell r="AR133" t="str">
            <v>Tastebreak (Not Used)</v>
          </cell>
          <cell r="AY133"/>
          <cell r="AZ133"/>
          <cell r="BA133" t="str">
            <v>Tastebreak (Not Used)</v>
          </cell>
          <cell r="BH133"/>
          <cell r="BI133"/>
          <cell r="BJ133" t="str">
            <v>Tastebreak (Not Used)</v>
          </cell>
          <cell r="BQ133"/>
          <cell r="BR133"/>
          <cell r="BS133" t="str">
            <v>Tastebreak (Not Used)</v>
          </cell>
        </row>
        <row r="134">
          <cell r="O134"/>
          <cell r="P134"/>
          <cell r="Q134"/>
          <cell r="X134"/>
          <cell r="Y134"/>
          <cell r="Z134"/>
          <cell r="AG134"/>
          <cell r="AH134"/>
          <cell r="AP134"/>
          <cell r="AQ134"/>
          <cell r="AR134" t="str">
            <v>Telma</v>
          </cell>
          <cell r="AY134"/>
          <cell r="AZ134"/>
          <cell r="BA134" t="str">
            <v>Telma</v>
          </cell>
          <cell r="BH134"/>
          <cell r="BI134"/>
          <cell r="BJ134" t="str">
            <v>Telma</v>
          </cell>
          <cell r="BQ134"/>
          <cell r="BR134"/>
          <cell r="BS134" t="str">
            <v>Telma</v>
          </cell>
        </row>
        <row r="135">
          <cell r="O135"/>
          <cell r="P135"/>
          <cell r="Q135"/>
          <cell r="X135"/>
          <cell r="Y135"/>
          <cell r="Z135"/>
          <cell r="AG135"/>
          <cell r="AH135"/>
          <cell r="AP135"/>
          <cell r="AQ135"/>
          <cell r="AR135" t="str">
            <v>Tomatisimo</v>
          </cell>
          <cell r="AY135"/>
          <cell r="AZ135"/>
          <cell r="BA135" t="str">
            <v>Tomatisimo</v>
          </cell>
          <cell r="BH135"/>
          <cell r="BI135"/>
          <cell r="BJ135" t="str">
            <v>Tomatisimo</v>
          </cell>
          <cell r="BQ135"/>
          <cell r="BR135"/>
          <cell r="BS135" t="str">
            <v>Tomatisimo</v>
          </cell>
        </row>
        <row r="136">
          <cell r="O136"/>
          <cell r="P136"/>
          <cell r="Q136"/>
          <cell r="X136"/>
          <cell r="Y136"/>
          <cell r="Z136"/>
          <cell r="AG136"/>
          <cell r="AH136"/>
          <cell r="AP136"/>
          <cell r="AQ136"/>
          <cell r="AR136" t="str">
            <v>Touch of Taste</v>
          </cell>
          <cell r="AY136"/>
          <cell r="AZ136"/>
          <cell r="BA136" t="str">
            <v>Touch of Taste</v>
          </cell>
          <cell r="BH136"/>
          <cell r="BI136"/>
          <cell r="BJ136" t="str">
            <v>Touch of Taste</v>
          </cell>
          <cell r="BQ136"/>
          <cell r="BR136"/>
          <cell r="BS136" t="str">
            <v>Touch of Taste</v>
          </cell>
        </row>
        <row r="137">
          <cell r="O137"/>
          <cell r="P137"/>
          <cell r="Q137"/>
          <cell r="X137"/>
          <cell r="Y137"/>
          <cell r="Z137"/>
          <cell r="AG137"/>
          <cell r="AH137"/>
          <cell r="AP137"/>
          <cell r="AQ137"/>
          <cell r="AR137" t="str">
            <v>Touche</v>
          </cell>
          <cell r="AY137"/>
          <cell r="AZ137"/>
          <cell r="BA137" t="str">
            <v>Touche</v>
          </cell>
          <cell r="BH137"/>
          <cell r="BI137"/>
          <cell r="BJ137" t="str">
            <v>Touche</v>
          </cell>
          <cell r="BQ137"/>
          <cell r="BR137"/>
          <cell r="BS137" t="str">
            <v>Touche</v>
          </cell>
        </row>
        <row r="138">
          <cell r="O138"/>
          <cell r="P138"/>
          <cell r="Q138"/>
          <cell r="X138"/>
          <cell r="Y138"/>
          <cell r="Z138"/>
          <cell r="AG138"/>
          <cell r="AH138"/>
          <cell r="AP138"/>
          <cell r="AQ138"/>
          <cell r="AR138" t="str">
            <v>Ubena</v>
          </cell>
          <cell r="AY138"/>
          <cell r="AZ138"/>
          <cell r="BA138" t="str">
            <v>Ubena</v>
          </cell>
          <cell r="BH138"/>
          <cell r="BI138"/>
          <cell r="BJ138" t="str">
            <v>Ubena</v>
          </cell>
          <cell r="BQ138"/>
          <cell r="BR138"/>
          <cell r="BS138" t="str">
            <v>Ubena</v>
          </cell>
        </row>
        <row r="139">
          <cell r="O139"/>
          <cell r="P139"/>
          <cell r="Q139"/>
          <cell r="X139"/>
          <cell r="Y139"/>
          <cell r="Z139"/>
          <cell r="AG139"/>
          <cell r="AH139"/>
          <cell r="AP139"/>
          <cell r="AQ139"/>
          <cell r="AR139" t="str">
            <v>Unilever Brand Range</v>
          </cell>
          <cell r="AY139"/>
          <cell r="AZ139"/>
          <cell r="BA139" t="str">
            <v>Unilever Brand Range</v>
          </cell>
          <cell r="BH139"/>
          <cell r="BI139"/>
          <cell r="BJ139" t="str">
            <v>Unilever Brand Range</v>
          </cell>
          <cell r="BQ139"/>
          <cell r="BR139"/>
          <cell r="BS139" t="str">
            <v>Unilever Brand Range</v>
          </cell>
        </row>
        <row r="140">
          <cell r="O140"/>
          <cell r="P140"/>
          <cell r="Q140"/>
          <cell r="X140"/>
          <cell r="Y140"/>
          <cell r="Z140"/>
          <cell r="AG140"/>
          <cell r="AH140"/>
          <cell r="AP140"/>
          <cell r="AQ140"/>
          <cell r="AR140" t="str">
            <v>Unox</v>
          </cell>
          <cell r="AY140"/>
          <cell r="AZ140"/>
          <cell r="BA140" t="str">
            <v>Unox</v>
          </cell>
          <cell r="BH140"/>
          <cell r="BI140"/>
          <cell r="BJ140" t="str">
            <v>Unox</v>
          </cell>
          <cell r="BQ140"/>
          <cell r="BR140"/>
          <cell r="BS140" t="str">
            <v>Unox</v>
          </cell>
        </row>
        <row r="141">
          <cell r="O141"/>
          <cell r="P141"/>
          <cell r="Q141"/>
          <cell r="X141"/>
          <cell r="Y141"/>
          <cell r="Z141"/>
          <cell r="AG141"/>
          <cell r="AH141"/>
          <cell r="AP141"/>
          <cell r="AQ141"/>
          <cell r="AR141" t="str">
            <v>Unox Uno</v>
          </cell>
          <cell r="AY141"/>
          <cell r="AZ141"/>
          <cell r="BA141" t="str">
            <v>Unox Uno</v>
          </cell>
          <cell r="BH141"/>
          <cell r="BI141"/>
          <cell r="BJ141" t="str">
            <v>Unox Uno</v>
          </cell>
          <cell r="BQ141"/>
          <cell r="BR141"/>
          <cell r="BS141" t="str">
            <v>Unox Uno</v>
          </cell>
        </row>
        <row r="142">
          <cell r="O142"/>
          <cell r="P142"/>
          <cell r="Q142"/>
          <cell r="X142"/>
          <cell r="Y142"/>
          <cell r="Z142"/>
          <cell r="AG142"/>
          <cell r="AH142"/>
          <cell r="AP142"/>
          <cell r="AQ142"/>
          <cell r="AR142" t="str">
            <v>Vaqueiro</v>
          </cell>
          <cell r="AY142"/>
          <cell r="AZ142"/>
          <cell r="BA142" t="str">
            <v>Vaqueiro</v>
          </cell>
          <cell r="BH142"/>
          <cell r="BI142"/>
          <cell r="BJ142" t="str">
            <v>Vaqueiro</v>
          </cell>
          <cell r="BQ142"/>
          <cell r="BR142"/>
          <cell r="BS142" t="str">
            <v>Vaqueiro</v>
          </cell>
        </row>
        <row r="143">
          <cell r="O143"/>
          <cell r="P143"/>
          <cell r="Q143"/>
          <cell r="X143"/>
          <cell r="Y143"/>
          <cell r="Z143"/>
          <cell r="AG143"/>
          <cell r="AH143"/>
          <cell r="AP143"/>
          <cell r="AQ143"/>
          <cell r="AR143" t="str">
            <v>Veloutine</v>
          </cell>
          <cell r="AY143"/>
          <cell r="AZ143"/>
          <cell r="BA143" t="str">
            <v>Veloutine</v>
          </cell>
          <cell r="BH143"/>
          <cell r="BI143"/>
          <cell r="BJ143" t="str">
            <v>Veloutine</v>
          </cell>
          <cell r="BQ143"/>
          <cell r="BR143"/>
          <cell r="BS143" t="str">
            <v>Veloutine</v>
          </cell>
        </row>
        <row r="144">
          <cell r="O144"/>
          <cell r="P144"/>
          <cell r="Q144"/>
          <cell r="X144"/>
          <cell r="Y144"/>
          <cell r="Z144"/>
          <cell r="AG144"/>
          <cell r="AH144"/>
          <cell r="AP144"/>
          <cell r="AQ144"/>
          <cell r="AR144" t="str">
            <v>Vesta</v>
          </cell>
          <cell r="AY144"/>
          <cell r="AZ144"/>
          <cell r="BA144" t="str">
            <v>Vesta</v>
          </cell>
          <cell r="BH144"/>
          <cell r="BI144"/>
          <cell r="BJ144" t="str">
            <v>Vesta</v>
          </cell>
          <cell r="BQ144"/>
          <cell r="BR144"/>
          <cell r="BS144" t="str">
            <v>Vesta</v>
          </cell>
        </row>
        <row r="145">
          <cell r="O145"/>
          <cell r="P145"/>
          <cell r="Q145"/>
          <cell r="X145"/>
          <cell r="Y145"/>
          <cell r="Z145"/>
          <cell r="AG145"/>
          <cell r="AH145"/>
          <cell r="AP145"/>
          <cell r="AQ145"/>
          <cell r="AR145" t="str">
            <v>Wilde</v>
          </cell>
          <cell r="AY145"/>
          <cell r="AZ145"/>
          <cell r="BA145" t="str">
            <v>Wilde</v>
          </cell>
          <cell r="BH145"/>
          <cell r="BI145"/>
          <cell r="BJ145" t="str">
            <v>Wilde</v>
          </cell>
          <cell r="BQ145"/>
          <cell r="BR145"/>
          <cell r="BS145" t="str">
            <v>Wilde</v>
          </cell>
        </row>
        <row r="146">
          <cell r="O146"/>
          <cell r="P146"/>
          <cell r="Q146"/>
          <cell r="X146"/>
          <cell r="Y146"/>
          <cell r="Z146"/>
          <cell r="AG146"/>
          <cell r="AH146"/>
          <cell r="AP146"/>
          <cell r="AQ146"/>
          <cell r="AR146" t="str">
            <v>Wish-Bone</v>
          </cell>
          <cell r="AY146"/>
          <cell r="AZ146"/>
          <cell r="BA146" t="str">
            <v>Wish-Bone</v>
          </cell>
          <cell r="BH146"/>
          <cell r="BI146"/>
          <cell r="BJ146" t="str">
            <v>Wish-Bone</v>
          </cell>
          <cell r="BQ146"/>
          <cell r="BR146"/>
          <cell r="BS146" t="str">
            <v>Wish-Bone</v>
          </cell>
        </row>
        <row r="147">
          <cell r="O147"/>
          <cell r="P147"/>
          <cell r="Q147"/>
          <cell r="X147"/>
          <cell r="Y147"/>
          <cell r="Z147"/>
          <cell r="AG147"/>
          <cell r="AH147"/>
          <cell r="AP147"/>
          <cell r="AQ147"/>
          <cell r="AR147" t="str">
            <v>YR</v>
          </cell>
          <cell r="AY147"/>
          <cell r="AZ147"/>
          <cell r="BA147" t="str">
            <v>YR</v>
          </cell>
          <cell r="BH147"/>
          <cell r="BI147"/>
          <cell r="BJ147" t="str">
            <v>YR</v>
          </cell>
          <cell r="BQ147"/>
          <cell r="BR147"/>
          <cell r="BS147" t="str">
            <v>YR</v>
          </cell>
        </row>
        <row r="148">
          <cell r="O148"/>
          <cell r="P148"/>
          <cell r="Q148"/>
          <cell r="X148"/>
          <cell r="Y148"/>
          <cell r="Z148"/>
          <cell r="AG148"/>
          <cell r="AH148"/>
          <cell r="AP148"/>
          <cell r="AQ148"/>
          <cell r="AY148"/>
          <cell r="AZ148"/>
          <cell r="BH148"/>
          <cell r="BI148"/>
          <cell r="BQ148"/>
          <cell r="BR148"/>
        </row>
        <row r="149">
          <cell r="O149"/>
          <cell r="P149"/>
          <cell r="Q149"/>
          <cell r="X149"/>
          <cell r="Y149"/>
          <cell r="Z149"/>
          <cell r="AG149"/>
          <cell r="AH149"/>
          <cell r="AP149"/>
          <cell r="AQ149"/>
          <cell r="AY149"/>
          <cell r="AZ149"/>
          <cell r="BH149"/>
          <cell r="BI149"/>
          <cell r="BQ149"/>
          <cell r="BR149"/>
        </row>
        <row r="150">
          <cell r="O150"/>
          <cell r="P150"/>
          <cell r="Q150"/>
          <cell r="X150"/>
          <cell r="Y150"/>
          <cell r="Z150"/>
          <cell r="AG150"/>
          <cell r="AH150"/>
          <cell r="AP150"/>
          <cell r="AQ150"/>
          <cell r="AY150"/>
          <cell r="AZ150"/>
          <cell r="BH150"/>
          <cell r="BI150"/>
          <cell r="BQ150"/>
          <cell r="BR150"/>
        </row>
        <row r="151">
          <cell r="O151"/>
          <cell r="P151"/>
          <cell r="Q151"/>
          <cell r="X151"/>
          <cell r="Y151"/>
          <cell r="Z151"/>
          <cell r="AG151"/>
          <cell r="AH151"/>
          <cell r="AP151"/>
          <cell r="AQ151"/>
          <cell r="AY151"/>
          <cell r="AZ151"/>
          <cell r="BH151"/>
          <cell r="BI151"/>
          <cell r="BQ151"/>
          <cell r="BR151"/>
        </row>
        <row r="152">
          <cell r="O152"/>
          <cell r="P152"/>
          <cell r="Q152"/>
          <cell r="X152"/>
          <cell r="Y152"/>
          <cell r="Z152"/>
          <cell r="AG152"/>
          <cell r="AH152"/>
          <cell r="AP152"/>
          <cell r="AQ152"/>
          <cell r="AY152"/>
          <cell r="AZ152"/>
          <cell r="BH152"/>
          <cell r="BI152"/>
          <cell r="BQ152"/>
          <cell r="BR152"/>
        </row>
        <row r="153">
          <cell r="O153"/>
          <cell r="P153"/>
          <cell r="Q153"/>
          <cell r="X153"/>
          <cell r="Y153"/>
          <cell r="Z153"/>
          <cell r="AG153"/>
          <cell r="AH153"/>
          <cell r="AP153"/>
          <cell r="AQ153"/>
          <cell r="AY153"/>
          <cell r="AZ153"/>
          <cell r="BH153"/>
          <cell r="BI153"/>
          <cell r="BQ153"/>
          <cell r="BR153"/>
        </row>
        <row r="154">
          <cell r="O154"/>
          <cell r="P154"/>
          <cell r="Q154"/>
          <cell r="X154"/>
          <cell r="Y154"/>
          <cell r="Z154"/>
          <cell r="AG154"/>
          <cell r="AH154"/>
          <cell r="AP154"/>
          <cell r="AQ154"/>
          <cell r="AY154"/>
          <cell r="AZ154"/>
          <cell r="BH154"/>
          <cell r="BI154"/>
          <cell r="BQ154"/>
          <cell r="BR154"/>
        </row>
        <row r="155">
          <cell r="O155"/>
          <cell r="P155"/>
          <cell r="Q155"/>
          <cell r="X155"/>
          <cell r="Y155"/>
          <cell r="Z155"/>
          <cell r="AG155"/>
          <cell r="AH155"/>
          <cell r="AP155"/>
          <cell r="AQ155"/>
          <cell r="AY155"/>
          <cell r="AZ155"/>
          <cell r="BH155"/>
          <cell r="BI155"/>
          <cell r="BQ155"/>
          <cell r="BR155"/>
        </row>
        <row r="156">
          <cell r="O156"/>
          <cell r="P156"/>
          <cell r="Q156"/>
          <cell r="X156"/>
          <cell r="Y156"/>
          <cell r="Z156"/>
          <cell r="AG156"/>
          <cell r="AH156"/>
          <cell r="AP156"/>
          <cell r="AQ156"/>
          <cell r="AY156"/>
          <cell r="AZ156"/>
          <cell r="BH156"/>
          <cell r="BI156"/>
          <cell r="BQ156"/>
          <cell r="BR156"/>
        </row>
        <row r="157">
          <cell r="O157"/>
          <cell r="P157"/>
          <cell r="Q157"/>
          <cell r="X157"/>
          <cell r="Y157"/>
          <cell r="Z157"/>
          <cell r="AG157"/>
          <cell r="AH157"/>
          <cell r="AP157"/>
          <cell r="AQ157"/>
          <cell r="AY157"/>
          <cell r="AZ157"/>
          <cell r="BH157"/>
          <cell r="BI157"/>
          <cell r="BQ157"/>
          <cell r="BR157"/>
        </row>
        <row r="158">
          <cell r="O158"/>
          <cell r="P158"/>
          <cell r="Q158"/>
          <cell r="X158"/>
          <cell r="Y158"/>
          <cell r="Z158"/>
          <cell r="AG158"/>
          <cell r="AH158"/>
          <cell r="AP158"/>
          <cell r="AQ158"/>
          <cell r="AY158"/>
          <cell r="AZ158"/>
          <cell r="BH158"/>
          <cell r="BI158"/>
          <cell r="BQ158"/>
          <cell r="BR158"/>
        </row>
        <row r="159">
          <cell r="O159"/>
          <cell r="P159"/>
          <cell r="Q159"/>
          <cell r="X159"/>
          <cell r="Y159"/>
          <cell r="Z159"/>
          <cell r="AG159"/>
          <cell r="AH159"/>
          <cell r="AP159"/>
          <cell r="AQ159"/>
          <cell r="AY159"/>
          <cell r="AZ159"/>
          <cell r="BH159"/>
          <cell r="BI159"/>
          <cell r="BQ159"/>
          <cell r="BR159"/>
        </row>
        <row r="160">
          <cell r="O160"/>
          <cell r="P160"/>
          <cell r="Q160"/>
          <cell r="X160"/>
          <cell r="Y160"/>
          <cell r="Z160"/>
          <cell r="AG160"/>
          <cell r="AH160"/>
          <cell r="AP160"/>
          <cell r="AQ160"/>
          <cell r="AY160"/>
          <cell r="AZ160"/>
          <cell r="BH160"/>
          <cell r="BI160"/>
          <cell r="BQ160"/>
          <cell r="BR160"/>
        </row>
        <row r="161">
          <cell r="O161"/>
          <cell r="P161"/>
          <cell r="Q161"/>
          <cell r="X161"/>
          <cell r="Y161"/>
          <cell r="Z161"/>
          <cell r="AG161"/>
          <cell r="AH161"/>
          <cell r="AP161"/>
          <cell r="AQ161"/>
          <cell r="AY161"/>
          <cell r="AZ161"/>
          <cell r="BH161"/>
          <cell r="BI161"/>
          <cell r="BQ161"/>
          <cell r="BR161"/>
        </row>
        <row r="162">
          <cell r="O162"/>
          <cell r="P162"/>
          <cell r="Q162"/>
          <cell r="X162"/>
          <cell r="Y162"/>
          <cell r="Z162"/>
          <cell r="AG162"/>
          <cell r="AH162"/>
          <cell r="AP162"/>
          <cell r="AQ162"/>
          <cell r="AY162"/>
          <cell r="AZ162"/>
          <cell r="BH162"/>
          <cell r="BI162"/>
          <cell r="BQ162"/>
          <cell r="BR162"/>
        </row>
        <row r="163">
          <cell r="O163"/>
          <cell r="P163"/>
          <cell r="Q163"/>
          <cell r="X163"/>
          <cell r="Y163"/>
          <cell r="Z163"/>
          <cell r="AG163"/>
          <cell r="AH163"/>
          <cell r="AP163"/>
          <cell r="AQ163"/>
          <cell r="AY163"/>
          <cell r="AZ163"/>
          <cell r="BH163"/>
          <cell r="BI163"/>
          <cell r="BQ163"/>
          <cell r="BR163"/>
        </row>
        <row r="164">
          <cell r="O164"/>
          <cell r="P164"/>
          <cell r="Q164"/>
          <cell r="X164"/>
          <cell r="Y164"/>
          <cell r="Z164"/>
          <cell r="AG164"/>
          <cell r="AH164"/>
          <cell r="AP164"/>
          <cell r="AQ164"/>
          <cell r="AY164"/>
          <cell r="AZ164"/>
          <cell r="BH164"/>
          <cell r="BI164"/>
          <cell r="BQ164"/>
          <cell r="BR164"/>
        </row>
        <row r="165">
          <cell r="O165"/>
          <cell r="P165"/>
          <cell r="Q165"/>
          <cell r="X165"/>
          <cell r="Y165"/>
          <cell r="Z165"/>
          <cell r="AG165"/>
          <cell r="AH165"/>
          <cell r="AP165"/>
          <cell r="AQ165"/>
          <cell r="AY165"/>
          <cell r="AZ165"/>
          <cell r="BH165"/>
          <cell r="BI165"/>
          <cell r="BQ165"/>
          <cell r="BR165"/>
        </row>
        <row r="166">
          <cell r="O166"/>
          <cell r="P166"/>
          <cell r="Q166"/>
          <cell r="X166"/>
          <cell r="Y166"/>
          <cell r="Z166"/>
          <cell r="AG166"/>
          <cell r="AH166"/>
          <cell r="AP166"/>
          <cell r="AQ166"/>
          <cell r="AY166"/>
          <cell r="AZ166"/>
          <cell r="BH166"/>
          <cell r="BI166"/>
          <cell r="BQ166"/>
          <cell r="BR166"/>
        </row>
        <row r="167">
          <cell r="O167"/>
          <cell r="P167"/>
          <cell r="Q167"/>
          <cell r="X167"/>
          <cell r="Y167"/>
          <cell r="Z167"/>
          <cell r="AG167"/>
          <cell r="AH167"/>
          <cell r="AP167"/>
          <cell r="AQ167"/>
          <cell r="AY167"/>
          <cell r="AZ167"/>
          <cell r="BH167"/>
          <cell r="BI167"/>
          <cell r="BQ167"/>
          <cell r="BR167"/>
        </row>
        <row r="168">
          <cell r="O168"/>
          <cell r="P168"/>
          <cell r="Q168"/>
          <cell r="X168"/>
          <cell r="Y168"/>
          <cell r="Z168"/>
          <cell r="AG168"/>
          <cell r="AH168"/>
          <cell r="AP168"/>
          <cell r="AQ168"/>
          <cell r="AY168"/>
          <cell r="AZ168"/>
          <cell r="BH168"/>
          <cell r="BI168"/>
          <cell r="BQ168"/>
          <cell r="BR168"/>
        </row>
        <row r="169">
          <cell r="O169"/>
          <cell r="P169"/>
          <cell r="Q169"/>
          <cell r="X169"/>
          <cell r="Y169"/>
          <cell r="Z169"/>
          <cell r="AG169"/>
          <cell r="AH169"/>
          <cell r="AP169"/>
          <cell r="AQ169"/>
          <cell r="AY169"/>
          <cell r="AZ169"/>
          <cell r="BH169"/>
          <cell r="BI169"/>
          <cell r="BQ169"/>
          <cell r="BR169"/>
        </row>
        <row r="170">
          <cell r="O170"/>
          <cell r="P170"/>
          <cell r="Q170"/>
          <cell r="X170"/>
          <cell r="Y170"/>
          <cell r="Z170"/>
          <cell r="AG170"/>
          <cell r="AH170"/>
          <cell r="AP170"/>
          <cell r="AQ170"/>
          <cell r="AY170"/>
          <cell r="AZ170"/>
          <cell r="BH170"/>
          <cell r="BI170"/>
          <cell r="BQ170"/>
          <cell r="BR170"/>
        </row>
        <row r="171">
          <cell r="O171"/>
          <cell r="P171"/>
          <cell r="Q171"/>
          <cell r="X171"/>
          <cell r="Y171"/>
          <cell r="Z171"/>
          <cell r="AG171"/>
          <cell r="AH171"/>
          <cell r="AP171"/>
          <cell r="AQ171"/>
          <cell r="AY171"/>
          <cell r="AZ171"/>
          <cell r="BH171"/>
          <cell r="BI171"/>
          <cell r="BQ171"/>
          <cell r="BR171"/>
        </row>
        <row r="172">
          <cell r="O172"/>
          <cell r="P172"/>
          <cell r="Q172"/>
          <cell r="X172"/>
          <cell r="Y172"/>
          <cell r="Z172"/>
          <cell r="AG172"/>
          <cell r="AH172"/>
          <cell r="AP172"/>
          <cell r="AQ172"/>
          <cell r="AY172"/>
          <cell r="AZ172"/>
          <cell r="BH172"/>
          <cell r="BI172"/>
          <cell r="BQ172"/>
          <cell r="BR172"/>
        </row>
        <row r="173">
          <cell r="O173"/>
          <cell r="P173"/>
          <cell r="Q173"/>
          <cell r="X173"/>
          <cell r="Y173"/>
          <cell r="Z173"/>
          <cell r="AG173"/>
          <cell r="AH173"/>
          <cell r="AP173"/>
          <cell r="AQ173"/>
          <cell r="AY173"/>
          <cell r="AZ173"/>
          <cell r="BH173"/>
          <cell r="BI173"/>
          <cell r="BQ173"/>
          <cell r="BR173"/>
        </row>
        <row r="174">
          <cell r="O174"/>
          <cell r="P174"/>
          <cell r="Q174"/>
          <cell r="X174"/>
          <cell r="Y174"/>
          <cell r="Z174"/>
          <cell r="AG174"/>
          <cell r="AH174"/>
          <cell r="AP174"/>
          <cell r="AQ174"/>
          <cell r="AY174"/>
          <cell r="AZ174"/>
          <cell r="BH174"/>
          <cell r="BI174"/>
          <cell r="BQ174"/>
          <cell r="BR174"/>
        </row>
        <row r="175">
          <cell r="O175"/>
          <cell r="P175"/>
          <cell r="Q175"/>
          <cell r="X175"/>
          <cell r="Y175"/>
          <cell r="Z175"/>
          <cell r="AG175"/>
          <cell r="AH175"/>
          <cell r="AP175"/>
          <cell r="AQ175"/>
          <cell r="AY175"/>
          <cell r="AZ175"/>
          <cell r="BH175"/>
          <cell r="BI175"/>
          <cell r="BQ175"/>
          <cell r="BR175"/>
        </row>
        <row r="176">
          <cell r="O176"/>
          <cell r="P176"/>
          <cell r="Q176"/>
          <cell r="X176"/>
          <cell r="Y176"/>
          <cell r="Z176"/>
          <cell r="AG176"/>
          <cell r="AH176"/>
          <cell r="AP176"/>
          <cell r="AQ176"/>
          <cell r="AY176"/>
          <cell r="AZ176"/>
          <cell r="BH176"/>
          <cell r="BI176"/>
          <cell r="BQ176"/>
          <cell r="BR176"/>
        </row>
        <row r="177">
          <cell r="O177"/>
          <cell r="P177"/>
          <cell r="Q177"/>
          <cell r="X177"/>
          <cell r="Y177"/>
          <cell r="Z177"/>
          <cell r="AG177"/>
          <cell r="AH177"/>
          <cell r="AP177"/>
          <cell r="AQ177"/>
          <cell r="AY177"/>
          <cell r="AZ177"/>
          <cell r="BH177"/>
          <cell r="BI177"/>
          <cell r="BQ177"/>
          <cell r="BR177"/>
        </row>
        <row r="178">
          <cell r="O178"/>
          <cell r="P178"/>
          <cell r="Q178"/>
          <cell r="X178"/>
          <cell r="Y178"/>
          <cell r="Z178"/>
          <cell r="AG178"/>
          <cell r="AH178"/>
          <cell r="AP178"/>
          <cell r="AQ178"/>
          <cell r="AY178"/>
          <cell r="AZ178"/>
          <cell r="BH178"/>
          <cell r="BI178"/>
          <cell r="BQ178"/>
          <cell r="BR178"/>
        </row>
        <row r="179">
          <cell r="O179"/>
          <cell r="P179"/>
          <cell r="Q179"/>
          <cell r="X179"/>
          <cell r="Y179"/>
          <cell r="Z179"/>
          <cell r="AG179"/>
          <cell r="AH179"/>
          <cell r="AP179"/>
          <cell r="AQ179"/>
          <cell r="AY179"/>
          <cell r="AZ179"/>
          <cell r="BH179"/>
          <cell r="BI179"/>
          <cell r="BQ179"/>
          <cell r="BR179"/>
        </row>
        <row r="180">
          <cell r="O180"/>
          <cell r="P180"/>
          <cell r="Q180"/>
          <cell r="X180"/>
          <cell r="Y180"/>
          <cell r="Z180"/>
          <cell r="AG180"/>
          <cell r="AH180"/>
          <cell r="AP180"/>
          <cell r="AQ180"/>
          <cell r="AY180"/>
          <cell r="AZ180"/>
          <cell r="BH180"/>
          <cell r="BI180"/>
          <cell r="BQ180"/>
          <cell r="BR180"/>
        </row>
        <row r="181">
          <cell r="O181"/>
          <cell r="P181"/>
          <cell r="Q181"/>
          <cell r="X181"/>
          <cell r="Y181"/>
          <cell r="Z181"/>
          <cell r="AG181"/>
          <cell r="AH181"/>
          <cell r="AP181"/>
          <cell r="AQ181"/>
          <cell r="AY181"/>
          <cell r="AZ181"/>
          <cell r="BH181"/>
          <cell r="BI181"/>
          <cell r="BQ181"/>
          <cell r="BR181"/>
        </row>
        <row r="182">
          <cell r="O182"/>
          <cell r="P182"/>
          <cell r="Q182"/>
          <cell r="X182"/>
          <cell r="Y182"/>
          <cell r="Z182"/>
          <cell r="AG182"/>
          <cell r="AH182"/>
          <cell r="AP182"/>
          <cell r="AQ182"/>
          <cell r="AY182"/>
          <cell r="AZ182"/>
          <cell r="BH182"/>
          <cell r="BI182"/>
          <cell r="BQ182"/>
          <cell r="BR182"/>
        </row>
        <row r="183">
          <cell r="O183"/>
          <cell r="P183"/>
          <cell r="Q183"/>
          <cell r="X183"/>
          <cell r="Y183"/>
          <cell r="AG183"/>
          <cell r="AH183"/>
          <cell r="AP183"/>
          <cell r="AQ183"/>
          <cell r="AY183"/>
          <cell r="AZ183"/>
          <cell r="BH183"/>
          <cell r="BI183"/>
          <cell r="BQ183"/>
          <cell r="BR183"/>
        </row>
        <row r="184">
          <cell r="O184"/>
          <cell r="P184"/>
          <cell r="Q184"/>
          <cell r="X184"/>
          <cell r="Y184"/>
          <cell r="AG184"/>
          <cell r="AH184"/>
          <cell r="AP184"/>
          <cell r="AQ184"/>
          <cell r="AY184"/>
          <cell r="AZ184"/>
          <cell r="BH184"/>
          <cell r="BI184"/>
          <cell r="BQ184"/>
          <cell r="BR184"/>
        </row>
        <row r="185">
          <cell r="O185"/>
          <cell r="P185"/>
          <cell r="Q185"/>
          <cell r="X185"/>
          <cell r="Y185"/>
          <cell r="AG185"/>
          <cell r="AH185"/>
          <cell r="AP185"/>
          <cell r="AQ185"/>
          <cell r="AY185"/>
          <cell r="AZ185"/>
          <cell r="BH185"/>
          <cell r="BI185"/>
          <cell r="BQ185"/>
          <cell r="BR185"/>
        </row>
        <row r="186">
          <cell r="O186"/>
          <cell r="P186"/>
          <cell r="Q186"/>
          <cell r="X186"/>
          <cell r="Y186"/>
          <cell r="AG186"/>
          <cell r="AH186"/>
          <cell r="AP186"/>
          <cell r="AQ186"/>
          <cell r="AY186"/>
          <cell r="AZ186"/>
          <cell r="BH186"/>
          <cell r="BI186"/>
          <cell r="BQ186"/>
          <cell r="BR186"/>
        </row>
        <row r="187">
          <cell r="O187"/>
          <cell r="P187"/>
          <cell r="Q187"/>
          <cell r="X187"/>
          <cell r="Y187"/>
          <cell r="AG187"/>
          <cell r="AH187"/>
          <cell r="AP187"/>
          <cell r="AQ187"/>
          <cell r="AY187"/>
          <cell r="AZ187"/>
          <cell r="BH187"/>
          <cell r="BI187"/>
          <cell r="BQ187"/>
          <cell r="BR187"/>
        </row>
        <row r="188">
          <cell r="O188"/>
          <cell r="P188"/>
          <cell r="Q188"/>
          <cell r="X188"/>
          <cell r="Y188"/>
          <cell r="AG188"/>
          <cell r="AH188"/>
          <cell r="AP188"/>
          <cell r="AQ188"/>
          <cell r="AY188"/>
          <cell r="AZ188"/>
          <cell r="BH188"/>
          <cell r="BI188"/>
          <cell r="BQ188"/>
          <cell r="BR188"/>
        </row>
        <row r="189">
          <cell r="O189"/>
          <cell r="P189"/>
          <cell r="Q189"/>
          <cell r="X189"/>
          <cell r="Y189"/>
          <cell r="AG189"/>
          <cell r="AH189"/>
          <cell r="AP189"/>
          <cell r="AQ189"/>
          <cell r="AY189"/>
          <cell r="AZ189"/>
          <cell r="BH189"/>
          <cell r="BI189"/>
          <cell r="BQ189"/>
          <cell r="BR189"/>
        </row>
        <row r="190">
          <cell r="O190"/>
          <cell r="P190"/>
          <cell r="Q190"/>
          <cell r="X190"/>
          <cell r="Y190"/>
          <cell r="AG190"/>
          <cell r="AH190"/>
          <cell r="AP190"/>
          <cell r="AQ190"/>
          <cell r="AY190"/>
          <cell r="AZ190"/>
          <cell r="BH190"/>
          <cell r="BI190"/>
          <cell r="BQ190"/>
          <cell r="BR190"/>
        </row>
        <row r="191">
          <cell r="O191"/>
          <cell r="P191"/>
          <cell r="Q191"/>
          <cell r="X191"/>
          <cell r="Y191"/>
          <cell r="AG191"/>
          <cell r="AH191"/>
          <cell r="AP191"/>
          <cell r="AQ191"/>
          <cell r="AY191"/>
          <cell r="AZ191"/>
          <cell r="BH191"/>
          <cell r="BI191"/>
          <cell r="BQ191"/>
          <cell r="BR191"/>
        </row>
        <row r="192">
          <cell r="O192"/>
          <cell r="P192"/>
          <cell r="Q192"/>
          <cell r="X192"/>
          <cell r="Y192"/>
          <cell r="AG192"/>
          <cell r="AH192"/>
          <cell r="AP192"/>
          <cell r="AQ192"/>
          <cell r="AY192"/>
          <cell r="AZ192"/>
          <cell r="BH192"/>
          <cell r="BI192"/>
          <cell r="BQ192"/>
          <cell r="BR192"/>
        </row>
        <row r="193">
          <cell r="O193"/>
          <cell r="P193"/>
          <cell r="Q193"/>
          <cell r="X193"/>
          <cell r="Y193"/>
          <cell r="AG193"/>
          <cell r="AH193"/>
          <cell r="AP193"/>
          <cell r="AQ193"/>
          <cell r="AY193"/>
          <cell r="AZ193"/>
          <cell r="BH193"/>
          <cell r="BI193"/>
          <cell r="BQ193"/>
          <cell r="BR193"/>
        </row>
        <row r="194">
          <cell r="O194"/>
          <cell r="P194"/>
          <cell r="Q194"/>
          <cell r="X194"/>
          <cell r="Y194"/>
          <cell r="AG194"/>
          <cell r="AH194"/>
          <cell r="AP194"/>
          <cell r="AQ194"/>
          <cell r="AY194"/>
          <cell r="AZ194"/>
          <cell r="BH194"/>
          <cell r="BI194"/>
          <cell r="BQ194"/>
          <cell r="BR194"/>
        </row>
        <row r="195">
          <cell r="O195"/>
          <cell r="P195"/>
          <cell r="Q195"/>
          <cell r="X195"/>
          <cell r="Y195"/>
          <cell r="AG195"/>
          <cell r="AH195"/>
          <cell r="AP195"/>
          <cell r="AQ195"/>
          <cell r="AY195"/>
          <cell r="AZ195"/>
          <cell r="BH195"/>
          <cell r="BI195"/>
          <cell r="BQ195"/>
          <cell r="BR195"/>
        </row>
        <row r="196">
          <cell r="O196"/>
          <cell r="P196"/>
          <cell r="Q196"/>
          <cell r="X196"/>
          <cell r="Y196"/>
          <cell r="AG196"/>
          <cell r="AH196"/>
          <cell r="AP196"/>
          <cell r="AQ196"/>
          <cell r="AY196"/>
          <cell r="AZ196"/>
          <cell r="BH196"/>
          <cell r="BI196"/>
          <cell r="BQ196"/>
          <cell r="BR196"/>
        </row>
        <row r="197">
          <cell r="O197"/>
          <cell r="P197"/>
          <cell r="Q197"/>
          <cell r="X197"/>
          <cell r="Y197"/>
          <cell r="AG197"/>
          <cell r="AH197"/>
          <cell r="AP197"/>
          <cell r="AQ197"/>
          <cell r="AY197"/>
          <cell r="AZ197"/>
          <cell r="BH197"/>
          <cell r="BI197"/>
          <cell r="BQ197"/>
          <cell r="BR197"/>
        </row>
        <row r="198">
          <cell r="O198"/>
          <cell r="P198"/>
          <cell r="Q198"/>
          <cell r="X198"/>
          <cell r="Y198"/>
          <cell r="AG198"/>
          <cell r="AH198"/>
          <cell r="AP198"/>
          <cell r="AQ198"/>
          <cell r="AY198"/>
          <cell r="AZ198"/>
          <cell r="BH198"/>
          <cell r="BI198"/>
          <cell r="BQ198"/>
          <cell r="BR198"/>
        </row>
        <row r="199">
          <cell r="O199"/>
          <cell r="P199"/>
          <cell r="Q199"/>
          <cell r="X199"/>
          <cell r="Y199"/>
          <cell r="AG199"/>
          <cell r="AH199"/>
          <cell r="AP199"/>
          <cell r="AQ199"/>
          <cell r="AY199"/>
          <cell r="AZ199"/>
          <cell r="BH199"/>
          <cell r="BI199"/>
          <cell r="BQ199"/>
          <cell r="BR199"/>
        </row>
        <row r="200">
          <cell r="O200"/>
          <cell r="P200"/>
          <cell r="Q200"/>
          <cell r="X200"/>
          <cell r="Y200"/>
          <cell r="AG200"/>
          <cell r="AH200"/>
          <cell r="AP200"/>
          <cell r="AQ200"/>
          <cell r="AY200"/>
          <cell r="AZ200"/>
          <cell r="BH200"/>
          <cell r="BI200"/>
          <cell r="BQ200"/>
          <cell r="BR200"/>
        </row>
        <row r="201">
          <cell r="O201"/>
          <cell r="P201"/>
          <cell r="Q201"/>
          <cell r="X201"/>
          <cell r="Y201"/>
          <cell r="AG201"/>
          <cell r="AH201"/>
          <cell r="AP201"/>
          <cell r="AQ201"/>
          <cell r="AY201"/>
          <cell r="AZ201"/>
          <cell r="BH201"/>
          <cell r="BI201"/>
          <cell r="BQ201"/>
          <cell r="BR201"/>
        </row>
        <row r="202">
          <cell r="O202"/>
          <cell r="P202"/>
          <cell r="Q202"/>
          <cell r="X202"/>
          <cell r="Y202"/>
          <cell r="AG202"/>
          <cell r="AH202"/>
          <cell r="AP202"/>
          <cell r="AQ202"/>
          <cell r="AY202"/>
          <cell r="AZ202"/>
          <cell r="BH202"/>
          <cell r="BI202"/>
          <cell r="BQ202"/>
          <cell r="BR202"/>
        </row>
        <row r="203">
          <cell r="O203"/>
          <cell r="P203"/>
          <cell r="Q203"/>
          <cell r="X203"/>
          <cell r="Y203"/>
          <cell r="AG203"/>
          <cell r="AH203"/>
          <cell r="AP203"/>
          <cell r="AQ203"/>
          <cell r="AY203"/>
          <cell r="AZ203"/>
          <cell r="BH203"/>
          <cell r="BI203"/>
          <cell r="BQ203"/>
          <cell r="BR203"/>
        </row>
        <row r="204">
          <cell r="O204"/>
          <cell r="P204"/>
          <cell r="Q204"/>
          <cell r="X204"/>
          <cell r="Y204"/>
          <cell r="AG204"/>
          <cell r="AH204"/>
          <cell r="AP204"/>
          <cell r="AQ204"/>
          <cell r="AY204"/>
          <cell r="AZ204"/>
          <cell r="BH204"/>
          <cell r="BI204"/>
          <cell r="BQ204"/>
          <cell r="BR204"/>
        </row>
        <row r="205">
          <cell r="O205"/>
          <cell r="P205"/>
          <cell r="Q205"/>
          <cell r="X205"/>
          <cell r="Y205"/>
          <cell r="AG205"/>
          <cell r="AH205"/>
          <cell r="AP205"/>
          <cell r="AQ205"/>
          <cell r="AY205"/>
          <cell r="AZ205"/>
          <cell r="BH205"/>
          <cell r="BI205"/>
          <cell r="BQ205"/>
          <cell r="BR205"/>
        </row>
        <row r="206">
          <cell r="O206"/>
          <cell r="P206"/>
          <cell r="Q206"/>
          <cell r="X206"/>
          <cell r="Y206"/>
          <cell r="AG206"/>
          <cell r="AH206"/>
          <cell r="AP206"/>
          <cell r="AQ206"/>
          <cell r="AY206"/>
          <cell r="AZ206"/>
          <cell r="BH206"/>
          <cell r="BI206"/>
          <cell r="BQ206"/>
          <cell r="BR206"/>
        </row>
        <row r="207">
          <cell r="O207"/>
          <cell r="P207"/>
          <cell r="Q207"/>
          <cell r="X207"/>
          <cell r="Y207"/>
          <cell r="AG207"/>
          <cell r="AH207"/>
          <cell r="AP207"/>
          <cell r="AQ207"/>
          <cell r="AY207"/>
          <cell r="AZ207"/>
          <cell r="BH207"/>
          <cell r="BI207"/>
          <cell r="BQ207"/>
          <cell r="BR207"/>
        </row>
        <row r="208">
          <cell r="O208"/>
          <cell r="P208"/>
          <cell r="Q208"/>
          <cell r="X208"/>
          <cell r="Y208"/>
          <cell r="AG208"/>
          <cell r="AH208"/>
          <cell r="AP208"/>
          <cell r="AQ208"/>
          <cell r="AY208"/>
          <cell r="AZ208"/>
          <cell r="BH208"/>
          <cell r="BI208"/>
          <cell r="BQ208"/>
          <cell r="BR208"/>
        </row>
        <row r="209">
          <cell r="O209"/>
          <cell r="P209"/>
          <cell r="Q209"/>
          <cell r="X209"/>
          <cell r="Y209"/>
          <cell r="AG209"/>
          <cell r="AH209"/>
          <cell r="AP209"/>
          <cell r="AQ209"/>
          <cell r="AY209"/>
          <cell r="AZ209"/>
          <cell r="BH209"/>
          <cell r="BI209"/>
          <cell r="BQ209"/>
          <cell r="BR209"/>
        </row>
        <row r="210">
          <cell r="O210"/>
          <cell r="P210"/>
          <cell r="Q210"/>
          <cell r="X210"/>
          <cell r="Y210"/>
          <cell r="AG210"/>
          <cell r="AH210"/>
          <cell r="AP210"/>
          <cell r="AQ210"/>
          <cell r="AY210"/>
          <cell r="AZ210"/>
          <cell r="BH210"/>
          <cell r="BI210"/>
          <cell r="BQ210"/>
          <cell r="BR210"/>
        </row>
        <row r="211">
          <cell r="O211"/>
          <cell r="P211"/>
          <cell r="Q211"/>
          <cell r="X211"/>
          <cell r="Y211"/>
          <cell r="AG211"/>
          <cell r="AH211"/>
          <cell r="AP211"/>
          <cell r="AQ211"/>
          <cell r="AY211"/>
          <cell r="AZ211"/>
          <cell r="BH211"/>
          <cell r="BI211"/>
          <cell r="BQ211"/>
          <cell r="BR211"/>
        </row>
        <row r="212">
          <cell r="O212"/>
          <cell r="P212"/>
          <cell r="Q212"/>
          <cell r="X212"/>
          <cell r="Y212"/>
          <cell r="AG212"/>
          <cell r="AH212"/>
          <cell r="AP212"/>
          <cell r="AQ212"/>
          <cell r="AY212"/>
          <cell r="AZ212"/>
          <cell r="BH212"/>
          <cell r="BI212"/>
          <cell r="BQ212"/>
          <cell r="BR212"/>
        </row>
        <row r="213">
          <cell r="O213"/>
          <cell r="P213"/>
          <cell r="Q213"/>
          <cell r="X213"/>
          <cell r="Y213"/>
          <cell r="AG213"/>
          <cell r="AH213"/>
          <cell r="AP213"/>
          <cell r="AQ213"/>
          <cell r="AY213"/>
          <cell r="AZ213"/>
          <cell r="BH213"/>
          <cell r="BI213"/>
          <cell r="BQ213"/>
          <cell r="BR213"/>
        </row>
        <row r="214">
          <cell r="O214"/>
          <cell r="P214"/>
          <cell r="Q214"/>
          <cell r="X214"/>
          <cell r="Y214"/>
          <cell r="AG214"/>
          <cell r="AH214"/>
          <cell r="AP214"/>
          <cell r="AQ214"/>
          <cell r="AY214"/>
          <cell r="AZ214"/>
          <cell r="BH214"/>
          <cell r="BI214"/>
          <cell r="BQ214"/>
          <cell r="BR214"/>
        </row>
        <row r="215">
          <cell r="O215"/>
          <cell r="P215"/>
          <cell r="Q215"/>
          <cell r="X215"/>
          <cell r="Y215"/>
          <cell r="AG215"/>
          <cell r="AH215"/>
          <cell r="AP215"/>
          <cell r="AQ215"/>
          <cell r="AY215"/>
          <cell r="AZ215"/>
          <cell r="BH215"/>
          <cell r="BI215"/>
          <cell r="BQ215"/>
          <cell r="BR215"/>
        </row>
        <row r="216">
          <cell r="O216"/>
          <cell r="P216"/>
          <cell r="Q216"/>
          <cell r="X216"/>
          <cell r="Y216"/>
          <cell r="AG216"/>
          <cell r="AH216"/>
          <cell r="AP216"/>
          <cell r="AQ216"/>
          <cell r="AY216"/>
          <cell r="AZ216"/>
          <cell r="BH216"/>
          <cell r="BI216"/>
          <cell r="BQ216"/>
          <cell r="BR216"/>
        </row>
        <row r="217">
          <cell r="O217"/>
          <cell r="P217"/>
          <cell r="Q217"/>
          <cell r="X217"/>
          <cell r="Y217"/>
          <cell r="AG217"/>
          <cell r="AH217"/>
          <cell r="AP217"/>
          <cell r="AQ217"/>
          <cell r="AY217"/>
          <cell r="AZ217"/>
          <cell r="BH217"/>
          <cell r="BI217"/>
          <cell r="BQ217"/>
          <cell r="BR217"/>
        </row>
        <row r="218">
          <cell r="O218"/>
          <cell r="P218"/>
          <cell r="Q218"/>
          <cell r="X218"/>
          <cell r="Y218"/>
          <cell r="AG218"/>
          <cell r="AH218"/>
          <cell r="AP218"/>
          <cell r="AQ218"/>
          <cell r="AY218"/>
          <cell r="AZ218"/>
          <cell r="BH218"/>
          <cell r="BI218"/>
          <cell r="BQ218"/>
          <cell r="BR218"/>
        </row>
        <row r="219">
          <cell r="O219"/>
          <cell r="P219"/>
          <cell r="Q219"/>
          <cell r="X219"/>
          <cell r="Y219"/>
          <cell r="AG219"/>
          <cell r="AH219"/>
          <cell r="AP219"/>
          <cell r="AQ219"/>
          <cell r="AY219"/>
          <cell r="AZ219"/>
          <cell r="BH219"/>
          <cell r="BI219"/>
          <cell r="BQ219"/>
          <cell r="BR219"/>
        </row>
        <row r="220">
          <cell r="O220"/>
          <cell r="P220"/>
          <cell r="Q220"/>
          <cell r="X220"/>
          <cell r="Y220"/>
          <cell r="AG220"/>
          <cell r="AH220"/>
          <cell r="AP220"/>
          <cell r="AQ220"/>
          <cell r="AY220"/>
          <cell r="AZ220"/>
          <cell r="BH220"/>
          <cell r="BI220"/>
          <cell r="BQ220"/>
          <cell r="BR220"/>
        </row>
        <row r="221">
          <cell r="O221"/>
          <cell r="P221"/>
          <cell r="Q221"/>
          <cell r="X221"/>
          <cell r="Y221"/>
          <cell r="AG221"/>
          <cell r="AH221"/>
          <cell r="AP221"/>
          <cell r="AQ221"/>
          <cell r="AY221"/>
          <cell r="AZ221"/>
          <cell r="BH221"/>
          <cell r="BI221"/>
          <cell r="BQ221"/>
          <cell r="BR221"/>
        </row>
        <row r="222">
          <cell r="O222"/>
          <cell r="P222"/>
          <cell r="Q222"/>
          <cell r="X222"/>
          <cell r="Y222"/>
          <cell r="AG222"/>
          <cell r="AH222"/>
          <cell r="AP222"/>
          <cell r="AQ222"/>
          <cell r="AY222"/>
          <cell r="AZ222"/>
          <cell r="BH222"/>
          <cell r="BI222"/>
          <cell r="BQ222"/>
          <cell r="BR222"/>
        </row>
        <row r="223">
          <cell r="O223"/>
          <cell r="P223"/>
          <cell r="Q223"/>
          <cell r="X223"/>
          <cell r="Y223"/>
          <cell r="AG223"/>
          <cell r="AH223"/>
          <cell r="AP223"/>
          <cell r="AQ223"/>
          <cell r="AY223"/>
          <cell r="AZ223"/>
          <cell r="BH223"/>
          <cell r="BI223"/>
          <cell r="BQ223"/>
          <cell r="BR223"/>
        </row>
        <row r="224">
          <cell r="O224"/>
          <cell r="P224"/>
          <cell r="Q224"/>
          <cell r="X224"/>
          <cell r="Y224"/>
          <cell r="AG224"/>
          <cell r="AH224"/>
          <cell r="AP224"/>
          <cell r="AQ224"/>
          <cell r="AY224"/>
          <cell r="AZ224"/>
          <cell r="BH224"/>
          <cell r="BI224"/>
          <cell r="BQ224"/>
          <cell r="BR224"/>
        </row>
        <row r="225">
          <cell r="O225"/>
          <cell r="P225"/>
          <cell r="Q225"/>
          <cell r="X225"/>
          <cell r="Y225"/>
          <cell r="AG225"/>
          <cell r="AH225"/>
          <cell r="AP225"/>
          <cell r="AQ225"/>
          <cell r="AY225"/>
          <cell r="AZ225"/>
          <cell r="BH225"/>
          <cell r="BI225"/>
          <cell r="BQ225"/>
          <cell r="BR225"/>
        </row>
        <row r="226">
          <cell r="O226"/>
          <cell r="P226"/>
          <cell r="Q226"/>
          <cell r="X226"/>
          <cell r="Y226"/>
          <cell r="AG226"/>
          <cell r="AH226"/>
          <cell r="AP226"/>
          <cell r="AQ226"/>
          <cell r="AY226"/>
          <cell r="AZ226"/>
          <cell r="BH226"/>
          <cell r="BI226"/>
          <cell r="BQ226"/>
          <cell r="BR226"/>
        </row>
        <row r="227">
          <cell r="O227"/>
          <cell r="P227"/>
          <cell r="Q227"/>
          <cell r="X227"/>
          <cell r="Y227"/>
          <cell r="AG227"/>
          <cell r="AH227"/>
          <cell r="AP227"/>
          <cell r="AQ227"/>
          <cell r="AY227"/>
          <cell r="AZ227"/>
          <cell r="BH227"/>
          <cell r="BI227"/>
          <cell r="BQ227"/>
          <cell r="BR227"/>
        </row>
        <row r="228">
          <cell r="O228"/>
          <cell r="P228"/>
          <cell r="Q228"/>
          <cell r="X228"/>
          <cell r="Y228"/>
          <cell r="AG228"/>
          <cell r="AH228"/>
          <cell r="AP228"/>
          <cell r="AQ228"/>
          <cell r="AY228"/>
          <cell r="AZ228"/>
          <cell r="BH228"/>
          <cell r="BI228"/>
          <cell r="BQ228"/>
          <cell r="BR228"/>
        </row>
        <row r="229">
          <cell r="O229"/>
          <cell r="P229"/>
          <cell r="Q229"/>
          <cell r="X229"/>
          <cell r="Y229"/>
          <cell r="AG229"/>
          <cell r="AH229"/>
          <cell r="AP229"/>
          <cell r="AQ229"/>
          <cell r="AY229"/>
          <cell r="AZ229"/>
          <cell r="BH229"/>
          <cell r="BI229"/>
          <cell r="BQ229"/>
          <cell r="BR229"/>
        </row>
        <row r="230">
          <cell r="O230"/>
          <cell r="P230"/>
          <cell r="Q230"/>
          <cell r="X230"/>
          <cell r="Y230"/>
          <cell r="AG230"/>
          <cell r="AH230"/>
          <cell r="AP230"/>
          <cell r="AQ230"/>
          <cell r="AY230"/>
          <cell r="AZ230"/>
          <cell r="BH230"/>
          <cell r="BI230"/>
          <cell r="BQ230"/>
          <cell r="BR230"/>
        </row>
        <row r="231">
          <cell r="O231"/>
          <cell r="P231"/>
          <cell r="Q231"/>
          <cell r="X231"/>
          <cell r="Y231"/>
          <cell r="AG231"/>
          <cell r="AH231"/>
          <cell r="AP231"/>
          <cell r="AQ231"/>
          <cell r="AY231"/>
          <cell r="AZ231"/>
          <cell r="BH231"/>
          <cell r="BI231"/>
          <cell r="BQ231"/>
          <cell r="BR231"/>
        </row>
        <row r="232">
          <cell r="O232"/>
          <cell r="P232"/>
          <cell r="Q232"/>
          <cell r="X232"/>
          <cell r="Y232"/>
          <cell r="AG232"/>
          <cell r="AH232"/>
          <cell r="AP232"/>
          <cell r="AQ232"/>
          <cell r="AY232"/>
          <cell r="AZ232"/>
          <cell r="BH232"/>
          <cell r="BI232"/>
          <cell r="BQ232"/>
          <cell r="BR232"/>
        </row>
        <row r="233">
          <cell r="O233"/>
          <cell r="P233"/>
          <cell r="Q233"/>
          <cell r="X233"/>
          <cell r="Y233"/>
          <cell r="AG233"/>
          <cell r="AH233"/>
          <cell r="AP233"/>
          <cell r="AQ233"/>
          <cell r="AY233"/>
          <cell r="AZ233"/>
          <cell r="BH233"/>
          <cell r="BI233"/>
          <cell r="BQ233"/>
          <cell r="BR233"/>
        </row>
        <row r="234">
          <cell r="O234"/>
          <cell r="P234"/>
          <cell r="Q234"/>
          <cell r="X234"/>
          <cell r="Y234"/>
          <cell r="AG234"/>
          <cell r="AH234"/>
          <cell r="AP234"/>
          <cell r="AQ234"/>
          <cell r="AY234"/>
          <cell r="AZ234"/>
          <cell r="BH234"/>
          <cell r="BI234"/>
          <cell r="BQ234"/>
          <cell r="BR234"/>
        </row>
        <row r="235">
          <cell r="O235"/>
          <cell r="P235"/>
          <cell r="Q235"/>
          <cell r="X235"/>
          <cell r="Y235"/>
          <cell r="AG235"/>
          <cell r="AH235"/>
          <cell r="AP235"/>
          <cell r="AQ235"/>
          <cell r="AY235"/>
          <cell r="AZ235"/>
          <cell r="BH235"/>
          <cell r="BI235"/>
          <cell r="BQ235"/>
          <cell r="BR235"/>
        </row>
        <row r="236">
          <cell r="O236"/>
          <cell r="P236"/>
          <cell r="Q236"/>
          <cell r="X236"/>
          <cell r="Y236"/>
          <cell r="AG236"/>
          <cell r="AH236"/>
          <cell r="AP236"/>
          <cell r="AQ236"/>
          <cell r="AY236"/>
          <cell r="AZ236"/>
          <cell r="BH236"/>
          <cell r="BI236"/>
          <cell r="BQ236"/>
          <cell r="BR236"/>
        </row>
        <row r="237">
          <cell r="O237"/>
          <cell r="P237"/>
          <cell r="Q237"/>
          <cell r="X237"/>
          <cell r="Y237"/>
          <cell r="AG237"/>
          <cell r="AH237"/>
          <cell r="AP237"/>
          <cell r="AQ237"/>
          <cell r="AY237"/>
          <cell r="AZ237"/>
          <cell r="BH237"/>
          <cell r="BI237"/>
          <cell r="BQ237"/>
          <cell r="BR237"/>
        </row>
        <row r="238">
          <cell r="O238"/>
          <cell r="P238"/>
          <cell r="Q238"/>
          <cell r="X238"/>
          <cell r="Y238"/>
          <cell r="AG238"/>
          <cell r="AH238"/>
          <cell r="AP238"/>
          <cell r="AQ238"/>
          <cell r="AY238"/>
          <cell r="AZ238"/>
          <cell r="BH238"/>
          <cell r="BI238"/>
          <cell r="BQ238"/>
          <cell r="BR238"/>
        </row>
        <row r="239">
          <cell r="O239"/>
          <cell r="P239"/>
          <cell r="Q239"/>
          <cell r="X239"/>
          <cell r="Y239"/>
          <cell r="AG239"/>
          <cell r="AH239"/>
          <cell r="AP239"/>
          <cell r="AQ239"/>
          <cell r="AY239"/>
          <cell r="AZ239"/>
          <cell r="BH239"/>
          <cell r="BI239"/>
          <cell r="BQ239"/>
          <cell r="BR239"/>
        </row>
        <row r="240">
          <cell r="O240"/>
          <cell r="P240"/>
          <cell r="Q240"/>
          <cell r="X240"/>
          <cell r="Y240"/>
          <cell r="AG240"/>
          <cell r="AH240"/>
          <cell r="AP240"/>
          <cell r="AQ240"/>
          <cell r="AY240"/>
          <cell r="AZ240"/>
          <cell r="BH240"/>
          <cell r="BI240"/>
          <cell r="BQ240"/>
          <cell r="BR240"/>
        </row>
        <row r="241">
          <cell r="O241"/>
          <cell r="P241"/>
          <cell r="Q241"/>
          <cell r="X241"/>
          <cell r="Y241"/>
          <cell r="AG241"/>
          <cell r="AH241"/>
          <cell r="AP241"/>
          <cell r="AQ241"/>
          <cell r="AY241"/>
          <cell r="AZ241"/>
          <cell r="BH241"/>
          <cell r="BI241"/>
          <cell r="BQ241"/>
          <cell r="BR241"/>
        </row>
        <row r="242">
          <cell r="O242"/>
          <cell r="P242"/>
          <cell r="Q242"/>
          <cell r="X242"/>
          <cell r="Y242"/>
          <cell r="AG242"/>
          <cell r="AH242"/>
          <cell r="AP242"/>
          <cell r="AQ242"/>
          <cell r="AY242"/>
          <cell r="AZ242"/>
          <cell r="BH242"/>
          <cell r="BI242"/>
          <cell r="BQ242"/>
          <cell r="BR242"/>
        </row>
        <row r="243">
          <cell r="O243"/>
          <cell r="P243"/>
          <cell r="Q243"/>
          <cell r="X243"/>
          <cell r="Y243"/>
          <cell r="AG243"/>
          <cell r="AH243"/>
          <cell r="AP243"/>
          <cell r="AQ243"/>
          <cell r="AY243"/>
          <cell r="AZ243"/>
          <cell r="BH243"/>
          <cell r="BI243"/>
          <cell r="BQ243"/>
          <cell r="BR243"/>
        </row>
        <row r="244">
          <cell r="O244"/>
          <cell r="P244"/>
          <cell r="Q244"/>
          <cell r="X244"/>
          <cell r="Y244"/>
          <cell r="AG244"/>
          <cell r="AH244"/>
          <cell r="AP244"/>
          <cell r="AQ244"/>
          <cell r="AY244"/>
          <cell r="AZ244"/>
          <cell r="BH244"/>
          <cell r="BI244"/>
          <cell r="BQ244"/>
          <cell r="BR244"/>
        </row>
        <row r="245">
          <cell r="O245"/>
          <cell r="P245"/>
          <cell r="Q245"/>
          <cell r="X245"/>
          <cell r="Y245"/>
          <cell r="AG245"/>
          <cell r="AH245"/>
          <cell r="AP245"/>
          <cell r="AQ245"/>
          <cell r="AY245"/>
          <cell r="AZ245"/>
          <cell r="BH245"/>
          <cell r="BI245"/>
          <cell r="BQ245"/>
          <cell r="BR245"/>
        </row>
        <row r="246">
          <cell r="O246"/>
          <cell r="P246"/>
          <cell r="Q246"/>
          <cell r="X246"/>
          <cell r="Y246"/>
          <cell r="AG246"/>
          <cell r="AH246"/>
          <cell r="AP246"/>
          <cell r="AQ246"/>
          <cell r="AY246"/>
          <cell r="AZ246"/>
          <cell r="BH246"/>
          <cell r="BI246"/>
          <cell r="BQ246"/>
          <cell r="BR246"/>
        </row>
        <row r="247">
          <cell r="O247"/>
          <cell r="P247"/>
          <cell r="Q247"/>
          <cell r="X247"/>
          <cell r="Y247"/>
          <cell r="AG247"/>
          <cell r="AH247"/>
          <cell r="AP247"/>
          <cell r="AQ247"/>
          <cell r="AY247"/>
          <cell r="AZ247"/>
          <cell r="BH247"/>
          <cell r="BI247"/>
          <cell r="BQ247"/>
          <cell r="BR247"/>
        </row>
        <row r="248">
          <cell r="O248"/>
          <cell r="P248"/>
          <cell r="Q248"/>
          <cell r="X248"/>
          <cell r="Y248"/>
          <cell r="AG248"/>
          <cell r="AH248"/>
          <cell r="AP248"/>
          <cell r="AQ248"/>
          <cell r="AY248"/>
          <cell r="AZ248"/>
          <cell r="BH248"/>
          <cell r="BI248"/>
          <cell r="BQ248"/>
          <cell r="BR248"/>
        </row>
        <row r="249">
          <cell r="O249"/>
          <cell r="P249"/>
          <cell r="Q249"/>
          <cell r="X249"/>
          <cell r="Y249"/>
          <cell r="AG249"/>
          <cell r="AH249"/>
          <cell r="AP249"/>
          <cell r="AQ249"/>
          <cell r="AY249"/>
          <cell r="AZ249"/>
          <cell r="BH249"/>
          <cell r="BI249"/>
          <cell r="BQ249"/>
          <cell r="BR249"/>
        </row>
        <row r="250">
          <cell r="O250"/>
          <cell r="P250"/>
          <cell r="Q250"/>
          <cell r="X250"/>
          <cell r="Y250"/>
          <cell r="AG250"/>
          <cell r="AH250"/>
          <cell r="AP250"/>
          <cell r="AQ250"/>
          <cell r="AY250"/>
          <cell r="AZ250"/>
          <cell r="BH250"/>
          <cell r="BI250"/>
          <cell r="BQ250"/>
          <cell r="BR250"/>
        </row>
        <row r="251">
          <cell r="O251"/>
          <cell r="P251"/>
          <cell r="Q251"/>
          <cell r="X251"/>
          <cell r="Y251"/>
          <cell r="AG251"/>
          <cell r="AH251"/>
          <cell r="AP251"/>
          <cell r="AQ251"/>
          <cell r="AY251"/>
          <cell r="AZ251"/>
          <cell r="BH251"/>
          <cell r="BI251"/>
          <cell r="BQ251"/>
          <cell r="BR251"/>
        </row>
        <row r="252">
          <cell r="O252"/>
          <cell r="P252"/>
          <cell r="Q252"/>
          <cell r="X252"/>
          <cell r="Y252"/>
          <cell r="AG252"/>
          <cell r="AH252"/>
          <cell r="AP252"/>
          <cell r="AQ252"/>
          <cell r="AY252"/>
          <cell r="AZ252"/>
          <cell r="BH252"/>
          <cell r="BI252"/>
          <cell r="BQ252"/>
          <cell r="BR252"/>
        </row>
        <row r="253">
          <cell r="O253"/>
          <cell r="P253"/>
          <cell r="Q253"/>
          <cell r="X253"/>
          <cell r="Y253"/>
          <cell r="AG253"/>
          <cell r="AH253"/>
          <cell r="AP253"/>
          <cell r="AQ253"/>
          <cell r="AY253"/>
          <cell r="AZ253"/>
          <cell r="BH253"/>
          <cell r="BI253"/>
          <cell r="BQ253"/>
          <cell r="BR253"/>
        </row>
        <row r="254">
          <cell r="O254"/>
          <cell r="P254"/>
          <cell r="Q254"/>
          <cell r="X254"/>
          <cell r="Y254"/>
          <cell r="AG254"/>
          <cell r="AH254"/>
          <cell r="AP254"/>
          <cell r="AQ254"/>
          <cell r="AY254"/>
          <cell r="AZ254"/>
          <cell r="BH254"/>
          <cell r="BI254"/>
          <cell r="BQ254"/>
          <cell r="BR254"/>
        </row>
        <row r="255">
          <cell r="O255"/>
          <cell r="P255"/>
          <cell r="Q255"/>
          <cell r="X255"/>
          <cell r="Y255"/>
          <cell r="AG255"/>
          <cell r="AH255"/>
          <cell r="AP255"/>
          <cell r="AQ255"/>
          <cell r="AY255"/>
          <cell r="AZ255"/>
          <cell r="BH255"/>
          <cell r="BI255"/>
          <cell r="BQ255"/>
          <cell r="BR255"/>
        </row>
        <row r="256">
          <cell r="O256"/>
          <cell r="P256"/>
          <cell r="Q256"/>
          <cell r="X256"/>
          <cell r="Y256"/>
          <cell r="AG256"/>
          <cell r="AH256"/>
          <cell r="AP256"/>
          <cell r="AQ256"/>
          <cell r="AY256"/>
          <cell r="AZ256"/>
          <cell r="BH256"/>
          <cell r="BI256"/>
          <cell r="BQ256"/>
          <cell r="BR256"/>
        </row>
        <row r="257">
          <cell r="O257"/>
          <cell r="P257"/>
          <cell r="Q257"/>
          <cell r="X257"/>
          <cell r="Y257"/>
          <cell r="AG257"/>
          <cell r="AH257"/>
          <cell r="AP257"/>
          <cell r="AQ257"/>
          <cell r="AY257"/>
          <cell r="AZ257"/>
          <cell r="BH257"/>
          <cell r="BI257"/>
          <cell r="BQ257"/>
          <cell r="BR257"/>
        </row>
        <row r="258">
          <cell r="O258"/>
          <cell r="P258"/>
          <cell r="Q258"/>
          <cell r="X258"/>
          <cell r="Y258"/>
          <cell r="AG258"/>
          <cell r="AH258"/>
          <cell r="AP258"/>
          <cell r="AQ258"/>
          <cell r="AY258"/>
          <cell r="AZ258"/>
          <cell r="BH258"/>
          <cell r="BI258"/>
          <cell r="BQ258"/>
          <cell r="BR258"/>
        </row>
        <row r="259">
          <cell r="O259"/>
          <cell r="P259"/>
          <cell r="Q259"/>
          <cell r="X259"/>
          <cell r="Y259"/>
          <cell r="AG259"/>
          <cell r="AH259"/>
          <cell r="AP259"/>
          <cell r="AQ259"/>
          <cell r="AY259"/>
          <cell r="AZ259"/>
          <cell r="BH259"/>
          <cell r="BI259"/>
          <cell r="BQ259"/>
          <cell r="BR259"/>
        </row>
        <row r="260">
          <cell r="O260"/>
          <cell r="P260"/>
          <cell r="Q260"/>
          <cell r="X260"/>
          <cell r="Y260"/>
          <cell r="AG260"/>
          <cell r="AH260"/>
          <cell r="AP260"/>
          <cell r="AQ260"/>
          <cell r="AY260"/>
          <cell r="AZ260"/>
          <cell r="BH260"/>
          <cell r="BI260"/>
          <cell r="BQ260"/>
          <cell r="BR260"/>
        </row>
        <row r="261">
          <cell r="O261"/>
          <cell r="P261"/>
          <cell r="Q261"/>
          <cell r="X261"/>
          <cell r="Y261"/>
          <cell r="AG261"/>
          <cell r="AH261"/>
          <cell r="AP261"/>
          <cell r="AQ261"/>
          <cell r="AY261"/>
          <cell r="AZ261"/>
          <cell r="BH261"/>
          <cell r="BI261"/>
          <cell r="BQ261"/>
          <cell r="BR261"/>
        </row>
        <row r="262">
          <cell r="O262"/>
          <cell r="P262"/>
          <cell r="Q262"/>
          <cell r="X262"/>
          <cell r="Y262"/>
          <cell r="AG262"/>
          <cell r="AH262"/>
          <cell r="AP262"/>
          <cell r="AQ262"/>
          <cell r="AY262"/>
          <cell r="AZ262"/>
          <cell r="BH262"/>
          <cell r="BI262"/>
          <cell r="BQ262"/>
          <cell r="BR262"/>
        </row>
        <row r="263">
          <cell r="O263"/>
          <cell r="P263"/>
          <cell r="Q263"/>
          <cell r="X263"/>
          <cell r="Y263"/>
          <cell r="AG263"/>
          <cell r="AH263"/>
          <cell r="AP263"/>
          <cell r="AQ263"/>
          <cell r="AY263"/>
          <cell r="AZ263"/>
          <cell r="BH263"/>
          <cell r="BI263"/>
          <cell r="BQ263"/>
          <cell r="BR263"/>
        </row>
        <row r="264">
          <cell r="O264"/>
          <cell r="P264"/>
          <cell r="Q264"/>
          <cell r="X264"/>
          <cell r="Y264"/>
          <cell r="AG264"/>
          <cell r="AH264"/>
          <cell r="AP264"/>
          <cell r="AQ264"/>
          <cell r="AY264"/>
          <cell r="AZ264"/>
          <cell r="BH264"/>
          <cell r="BI264"/>
          <cell r="BQ264"/>
          <cell r="BR264"/>
        </row>
        <row r="265">
          <cell r="O265"/>
          <cell r="P265"/>
          <cell r="Q265"/>
          <cell r="X265"/>
          <cell r="Y265"/>
          <cell r="AG265"/>
          <cell r="AH265"/>
          <cell r="AP265"/>
          <cell r="AQ265"/>
          <cell r="AY265"/>
          <cell r="AZ265"/>
          <cell r="BH265"/>
          <cell r="BI265"/>
          <cell r="BQ265"/>
          <cell r="BR265"/>
        </row>
        <row r="266">
          <cell r="O266"/>
          <cell r="P266"/>
          <cell r="Q266"/>
          <cell r="X266"/>
          <cell r="Y266"/>
          <cell r="AG266"/>
          <cell r="AH266"/>
          <cell r="AP266"/>
          <cell r="AQ266"/>
          <cell r="AY266"/>
          <cell r="AZ266"/>
          <cell r="BH266"/>
          <cell r="BI266"/>
          <cell r="BQ266"/>
          <cell r="BR266"/>
        </row>
        <row r="267">
          <cell r="O267"/>
          <cell r="P267"/>
          <cell r="Q267"/>
          <cell r="X267"/>
          <cell r="Y267"/>
          <cell r="AG267"/>
          <cell r="AH267"/>
          <cell r="AP267"/>
          <cell r="AQ267"/>
          <cell r="AY267"/>
          <cell r="AZ267"/>
          <cell r="BH267"/>
          <cell r="BI267"/>
          <cell r="BQ267"/>
          <cell r="BR267"/>
        </row>
        <row r="268">
          <cell r="O268"/>
          <cell r="P268"/>
          <cell r="Q268"/>
          <cell r="X268"/>
          <cell r="Y268"/>
          <cell r="AG268"/>
          <cell r="AH268"/>
          <cell r="AP268"/>
          <cell r="AQ268"/>
          <cell r="AY268"/>
          <cell r="AZ268"/>
          <cell r="BH268"/>
          <cell r="BI268"/>
          <cell r="BQ268"/>
          <cell r="BR268"/>
        </row>
        <row r="269">
          <cell r="O269"/>
          <cell r="P269"/>
          <cell r="Q269"/>
          <cell r="X269"/>
          <cell r="Y269"/>
          <cell r="AG269"/>
          <cell r="AH269"/>
          <cell r="AP269"/>
          <cell r="AQ269"/>
          <cell r="AY269"/>
          <cell r="AZ269"/>
          <cell r="BH269"/>
          <cell r="BI269"/>
          <cell r="BQ269"/>
          <cell r="BR269"/>
        </row>
        <row r="270">
          <cell r="O270"/>
          <cell r="P270"/>
          <cell r="Q270"/>
          <cell r="X270"/>
          <cell r="Y270"/>
          <cell r="AG270"/>
          <cell r="AH270"/>
          <cell r="AP270"/>
          <cell r="AQ270"/>
          <cell r="AY270"/>
          <cell r="AZ270"/>
          <cell r="BH270"/>
          <cell r="BI270"/>
          <cell r="BQ270"/>
          <cell r="BR270"/>
        </row>
        <row r="271">
          <cell r="O271"/>
          <cell r="P271"/>
          <cell r="Q271"/>
          <cell r="X271"/>
          <cell r="Y271"/>
          <cell r="AG271"/>
          <cell r="AH271"/>
          <cell r="AP271"/>
          <cell r="AQ271"/>
          <cell r="AY271"/>
          <cell r="AZ271"/>
          <cell r="BH271"/>
          <cell r="BI271"/>
          <cell r="BQ271"/>
          <cell r="BR271"/>
        </row>
        <row r="272">
          <cell r="O272"/>
          <cell r="P272"/>
          <cell r="Q272"/>
          <cell r="X272"/>
          <cell r="Y272"/>
          <cell r="AG272"/>
          <cell r="AH272"/>
          <cell r="AP272"/>
          <cell r="AQ272"/>
          <cell r="AY272"/>
          <cell r="AZ272"/>
          <cell r="BH272"/>
          <cell r="BI272"/>
          <cell r="BQ272"/>
          <cell r="BR272"/>
        </row>
        <row r="273">
          <cell r="O273"/>
          <cell r="P273"/>
          <cell r="Q273"/>
          <cell r="X273"/>
          <cell r="Y273"/>
          <cell r="AG273"/>
          <cell r="AH273"/>
          <cell r="AP273"/>
          <cell r="AQ273"/>
          <cell r="AY273"/>
          <cell r="AZ273"/>
          <cell r="BH273"/>
          <cell r="BI273"/>
          <cell r="BQ273"/>
          <cell r="BR273"/>
        </row>
        <row r="274">
          <cell r="O274"/>
          <cell r="P274"/>
          <cell r="Q274"/>
          <cell r="X274"/>
          <cell r="Y274"/>
          <cell r="AG274"/>
          <cell r="AH274"/>
          <cell r="AP274"/>
          <cell r="AQ274"/>
          <cell r="AY274"/>
          <cell r="AZ274"/>
          <cell r="BH274"/>
          <cell r="BI274"/>
          <cell r="BQ274"/>
          <cell r="BR274"/>
        </row>
        <row r="275">
          <cell r="O275"/>
          <cell r="P275"/>
          <cell r="Q275"/>
          <cell r="X275"/>
          <cell r="Y275"/>
          <cell r="AG275"/>
          <cell r="AH275"/>
          <cell r="AP275"/>
          <cell r="AQ275"/>
          <cell r="AY275"/>
          <cell r="AZ275"/>
          <cell r="BH275"/>
          <cell r="BI275"/>
          <cell r="BQ275"/>
          <cell r="BR275"/>
        </row>
        <row r="276">
          <cell r="O276"/>
          <cell r="P276"/>
          <cell r="Q276"/>
          <cell r="X276"/>
          <cell r="Y276"/>
          <cell r="AG276"/>
          <cell r="AH276"/>
          <cell r="AP276"/>
          <cell r="AQ276"/>
          <cell r="AY276"/>
          <cell r="AZ276"/>
          <cell r="BH276"/>
          <cell r="BI276"/>
          <cell r="BQ276"/>
          <cell r="BR276"/>
        </row>
        <row r="277">
          <cell r="O277"/>
          <cell r="P277"/>
          <cell r="Q277"/>
          <cell r="X277"/>
          <cell r="Y277"/>
          <cell r="AG277"/>
          <cell r="AH277"/>
          <cell r="AP277"/>
          <cell r="AQ277"/>
          <cell r="AY277"/>
          <cell r="AZ277"/>
          <cell r="BH277"/>
          <cell r="BI277"/>
          <cell r="BQ277"/>
          <cell r="BR277"/>
        </row>
        <row r="278">
          <cell r="O278"/>
          <cell r="P278"/>
          <cell r="Q278"/>
          <cell r="X278"/>
          <cell r="Y278"/>
          <cell r="AG278"/>
          <cell r="AH278"/>
          <cell r="AP278"/>
          <cell r="AQ278"/>
          <cell r="AY278"/>
          <cell r="AZ278"/>
          <cell r="BH278"/>
          <cell r="BI278"/>
          <cell r="BQ278"/>
          <cell r="BR278"/>
        </row>
        <row r="279">
          <cell r="O279"/>
          <cell r="P279"/>
          <cell r="Q279"/>
          <cell r="X279"/>
          <cell r="Y279"/>
          <cell r="AG279"/>
          <cell r="AH279"/>
          <cell r="AP279"/>
          <cell r="AQ279"/>
          <cell r="AY279"/>
          <cell r="AZ279"/>
          <cell r="BH279"/>
          <cell r="BI279"/>
          <cell r="BQ279"/>
          <cell r="BR279"/>
        </row>
        <row r="280">
          <cell r="O280"/>
          <cell r="P280"/>
          <cell r="Q280"/>
          <cell r="X280"/>
          <cell r="Y280"/>
          <cell r="AG280"/>
          <cell r="AH280"/>
          <cell r="AP280"/>
          <cell r="AQ280"/>
          <cell r="AY280"/>
          <cell r="AZ280"/>
          <cell r="BH280"/>
          <cell r="BI280"/>
          <cell r="BQ280"/>
          <cell r="BR280"/>
        </row>
        <row r="281">
          <cell r="O281"/>
          <cell r="P281"/>
          <cell r="Q281"/>
          <cell r="X281"/>
          <cell r="Y281"/>
          <cell r="AG281"/>
          <cell r="AH281"/>
          <cell r="AP281"/>
          <cell r="AQ281"/>
          <cell r="AY281"/>
          <cell r="AZ281"/>
          <cell r="BH281"/>
          <cell r="BI281"/>
          <cell r="BQ281"/>
          <cell r="BR281"/>
        </row>
        <row r="282">
          <cell r="O282"/>
          <cell r="P282"/>
          <cell r="Q282"/>
          <cell r="X282"/>
          <cell r="Y282"/>
          <cell r="AG282"/>
          <cell r="AH282"/>
          <cell r="AP282"/>
          <cell r="AQ282"/>
          <cell r="AY282"/>
          <cell r="AZ282"/>
          <cell r="BH282"/>
          <cell r="BI282"/>
          <cell r="BQ282"/>
          <cell r="BR282"/>
        </row>
        <row r="283">
          <cell r="O283"/>
          <cell r="P283"/>
          <cell r="Q283"/>
          <cell r="X283"/>
          <cell r="Y283"/>
          <cell r="AG283"/>
          <cell r="AH283"/>
          <cell r="AP283"/>
          <cell r="AQ283"/>
          <cell r="AY283"/>
          <cell r="AZ283"/>
          <cell r="BH283"/>
          <cell r="BI283"/>
          <cell r="BQ283"/>
          <cell r="BR283"/>
        </row>
        <row r="284">
          <cell r="O284"/>
          <cell r="P284"/>
          <cell r="Q284"/>
          <cell r="X284"/>
          <cell r="Y284"/>
          <cell r="AG284"/>
          <cell r="AH284"/>
          <cell r="AP284"/>
          <cell r="AQ284"/>
          <cell r="AY284"/>
          <cell r="AZ284"/>
          <cell r="BH284"/>
          <cell r="BI284"/>
          <cell r="BQ284"/>
          <cell r="BR284"/>
        </row>
        <row r="285">
          <cell r="O285"/>
          <cell r="P285"/>
          <cell r="Q285"/>
          <cell r="X285"/>
          <cell r="Y285"/>
          <cell r="AG285"/>
          <cell r="AH285"/>
          <cell r="AP285"/>
          <cell r="AQ285"/>
          <cell r="AY285"/>
          <cell r="AZ285"/>
          <cell r="BH285"/>
          <cell r="BI285"/>
          <cell r="BQ285"/>
          <cell r="BR285"/>
        </row>
        <row r="286">
          <cell r="O286"/>
          <cell r="P286"/>
          <cell r="Q286"/>
          <cell r="X286"/>
          <cell r="Y286"/>
          <cell r="AG286"/>
          <cell r="AH286"/>
          <cell r="AP286"/>
          <cell r="AQ286"/>
          <cell r="AY286"/>
          <cell r="AZ286"/>
          <cell r="BH286"/>
          <cell r="BI286"/>
          <cell r="BQ286"/>
          <cell r="BR286"/>
        </row>
        <row r="287">
          <cell r="O287"/>
          <cell r="P287"/>
          <cell r="Q287"/>
          <cell r="X287"/>
          <cell r="Y287"/>
          <cell r="AG287"/>
          <cell r="AH287"/>
          <cell r="AP287"/>
          <cell r="AQ287"/>
          <cell r="AY287"/>
          <cell r="AZ287"/>
          <cell r="BH287"/>
          <cell r="BI287"/>
          <cell r="BQ287"/>
          <cell r="BR287"/>
        </row>
        <row r="288">
          <cell r="O288"/>
          <cell r="P288"/>
          <cell r="Q288"/>
          <cell r="X288"/>
          <cell r="Y288"/>
          <cell r="AG288"/>
          <cell r="AH288"/>
          <cell r="AP288"/>
          <cell r="AQ288"/>
          <cell r="AY288"/>
          <cell r="AZ288"/>
          <cell r="BH288"/>
          <cell r="BI288"/>
          <cell r="BQ288"/>
          <cell r="BR288"/>
        </row>
        <row r="289">
          <cell r="O289"/>
          <cell r="P289"/>
          <cell r="Q289"/>
          <cell r="X289"/>
          <cell r="Y289"/>
          <cell r="AG289"/>
          <cell r="AH289"/>
          <cell r="AP289"/>
          <cell r="AQ289"/>
          <cell r="AY289"/>
          <cell r="AZ289"/>
          <cell r="BH289"/>
          <cell r="BI289"/>
          <cell r="BQ289"/>
          <cell r="BR289"/>
        </row>
        <row r="290">
          <cell r="O290"/>
          <cell r="P290"/>
          <cell r="Q290"/>
          <cell r="X290"/>
          <cell r="Y290"/>
          <cell r="AG290"/>
          <cell r="AH290"/>
          <cell r="AP290"/>
          <cell r="AQ290"/>
          <cell r="AY290"/>
          <cell r="AZ290"/>
          <cell r="BH290"/>
          <cell r="BI290"/>
          <cell r="BQ290"/>
          <cell r="BR290"/>
        </row>
        <row r="291">
          <cell r="O291"/>
          <cell r="P291"/>
          <cell r="Q291"/>
          <cell r="X291"/>
          <cell r="Y291"/>
          <cell r="AG291"/>
          <cell r="AH291"/>
          <cell r="AP291"/>
          <cell r="AQ291"/>
          <cell r="AY291"/>
          <cell r="AZ291"/>
          <cell r="BH291"/>
          <cell r="BI291"/>
          <cell r="BQ291"/>
          <cell r="BR291"/>
        </row>
        <row r="292">
          <cell r="O292"/>
          <cell r="P292"/>
          <cell r="Q292"/>
          <cell r="X292"/>
          <cell r="Y292"/>
          <cell r="AG292"/>
          <cell r="AH292"/>
          <cell r="AP292"/>
          <cell r="AQ292"/>
          <cell r="AY292"/>
          <cell r="AZ292"/>
          <cell r="BH292"/>
          <cell r="BI292"/>
          <cell r="BQ292"/>
          <cell r="BR292"/>
        </row>
        <row r="293">
          <cell r="O293"/>
          <cell r="P293"/>
          <cell r="Q293"/>
          <cell r="X293"/>
          <cell r="Y293"/>
          <cell r="AG293"/>
          <cell r="AH293"/>
          <cell r="AP293"/>
          <cell r="AQ293"/>
          <cell r="AY293"/>
          <cell r="AZ293"/>
          <cell r="BH293"/>
          <cell r="BI293"/>
          <cell r="BQ293"/>
          <cell r="BR293"/>
        </row>
        <row r="294">
          <cell r="O294"/>
          <cell r="P294"/>
          <cell r="Q294"/>
          <cell r="X294"/>
          <cell r="Y294"/>
          <cell r="AG294"/>
          <cell r="AH294"/>
          <cell r="AP294"/>
          <cell r="AQ294"/>
          <cell r="AY294"/>
          <cell r="AZ294"/>
          <cell r="BH294"/>
          <cell r="BI294"/>
          <cell r="BQ294"/>
          <cell r="BR294"/>
        </row>
        <row r="295">
          <cell r="O295"/>
          <cell r="P295"/>
          <cell r="Q295"/>
          <cell r="X295"/>
          <cell r="Y295"/>
          <cell r="AG295"/>
          <cell r="AH295"/>
          <cell r="AP295"/>
          <cell r="AQ295"/>
          <cell r="AY295"/>
          <cell r="AZ295"/>
          <cell r="BH295"/>
          <cell r="BI295"/>
          <cell r="BQ295"/>
          <cell r="BR295"/>
        </row>
        <row r="296">
          <cell r="O296"/>
          <cell r="P296"/>
          <cell r="Q296"/>
          <cell r="X296"/>
          <cell r="Y296"/>
          <cell r="AG296"/>
          <cell r="AH296"/>
          <cell r="AP296"/>
          <cell r="AQ296"/>
          <cell r="AY296"/>
          <cell r="AZ296"/>
          <cell r="BH296"/>
          <cell r="BI296"/>
          <cell r="BQ296"/>
          <cell r="BR296"/>
        </row>
        <row r="297">
          <cell r="O297"/>
          <cell r="P297"/>
          <cell r="Q297"/>
          <cell r="X297"/>
          <cell r="Y297"/>
          <cell r="AG297"/>
          <cell r="AH297"/>
          <cell r="AP297"/>
          <cell r="AQ297"/>
          <cell r="AY297"/>
          <cell r="AZ297"/>
          <cell r="BH297"/>
          <cell r="BI297"/>
          <cell r="BQ297"/>
          <cell r="BR297"/>
        </row>
        <row r="298">
          <cell r="O298"/>
          <cell r="P298"/>
          <cell r="Q298"/>
          <cell r="X298"/>
          <cell r="Y298"/>
          <cell r="AG298"/>
          <cell r="AH298"/>
          <cell r="AP298"/>
          <cell r="AQ298"/>
          <cell r="AY298"/>
          <cell r="AZ298"/>
          <cell r="BH298"/>
          <cell r="BI298"/>
          <cell r="BQ298"/>
          <cell r="BR298"/>
        </row>
        <row r="299">
          <cell r="O299"/>
          <cell r="P299"/>
          <cell r="Q299"/>
          <cell r="X299"/>
          <cell r="Y299"/>
          <cell r="AG299"/>
          <cell r="AH299"/>
          <cell r="AP299"/>
          <cell r="AQ299"/>
          <cell r="AY299"/>
          <cell r="AZ299"/>
          <cell r="BH299"/>
          <cell r="BI299"/>
          <cell r="BQ299"/>
          <cell r="BR299"/>
        </row>
        <row r="300">
          <cell r="O300"/>
          <cell r="P300"/>
          <cell r="Q300"/>
          <cell r="X300"/>
          <cell r="Y300"/>
          <cell r="AG300"/>
          <cell r="AH300"/>
          <cell r="AP300"/>
          <cell r="AQ300"/>
          <cell r="AY300"/>
          <cell r="AZ300"/>
          <cell r="BH300"/>
          <cell r="BI300"/>
          <cell r="BQ300"/>
          <cell r="BR300"/>
        </row>
        <row r="301">
          <cell r="O301"/>
          <cell r="P301"/>
          <cell r="Q301"/>
          <cell r="X301"/>
          <cell r="Y301"/>
          <cell r="AG301"/>
          <cell r="AH301"/>
          <cell r="AP301"/>
          <cell r="AQ301"/>
          <cell r="AY301"/>
          <cell r="AZ301"/>
          <cell r="BH301"/>
          <cell r="BI301"/>
          <cell r="BQ301"/>
          <cell r="BR301"/>
        </row>
        <row r="302">
          <cell r="O302"/>
          <cell r="P302"/>
          <cell r="Q302"/>
          <cell r="X302"/>
          <cell r="Y302"/>
          <cell r="AG302"/>
          <cell r="AH302"/>
          <cell r="AP302"/>
          <cell r="AQ302"/>
          <cell r="AY302"/>
          <cell r="AZ302"/>
          <cell r="BH302"/>
          <cell r="BI302"/>
          <cell r="BQ302"/>
          <cell r="BR302"/>
        </row>
        <row r="303">
          <cell r="O303"/>
          <cell r="P303"/>
          <cell r="Q303"/>
          <cell r="X303"/>
          <cell r="Y303"/>
          <cell r="AG303"/>
          <cell r="AH303"/>
          <cell r="AP303"/>
          <cell r="AQ303"/>
          <cell r="AY303"/>
          <cell r="AZ303"/>
          <cell r="BH303"/>
          <cell r="BI303"/>
          <cell r="BQ303"/>
          <cell r="BR303"/>
        </row>
        <row r="304">
          <cell r="O304"/>
          <cell r="P304"/>
          <cell r="Q304"/>
          <cell r="X304"/>
          <cell r="Y304"/>
          <cell r="AG304"/>
          <cell r="AH304"/>
          <cell r="AP304"/>
          <cell r="AQ304"/>
          <cell r="AY304"/>
          <cell r="AZ304"/>
          <cell r="BH304"/>
          <cell r="BI304"/>
          <cell r="BQ304"/>
          <cell r="BR304"/>
        </row>
        <row r="305">
          <cell r="O305"/>
          <cell r="P305"/>
          <cell r="Q305"/>
          <cell r="X305"/>
          <cell r="Y305"/>
          <cell r="AG305"/>
          <cell r="AH305"/>
          <cell r="AP305"/>
          <cell r="AQ305"/>
          <cell r="AY305"/>
          <cell r="AZ305"/>
          <cell r="BH305"/>
          <cell r="BI305"/>
          <cell r="BQ305"/>
          <cell r="BR305"/>
        </row>
        <row r="306">
          <cell r="O306"/>
          <cell r="P306"/>
          <cell r="Q306"/>
          <cell r="X306"/>
          <cell r="Y306"/>
          <cell r="AG306"/>
          <cell r="AH306"/>
          <cell r="AP306"/>
          <cell r="AQ306"/>
          <cell r="AY306"/>
          <cell r="AZ306"/>
          <cell r="BH306"/>
          <cell r="BI306"/>
          <cell r="BQ306"/>
          <cell r="BR306"/>
        </row>
        <row r="307">
          <cell r="O307"/>
          <cell r="P307"/>
          <cell r="Q307"/>
          <cell r="X307"/>
          <cell r="Y307"/>
          <cell r="AG307"/>
          <cell r="AH307"/>
          <cell r="AP307"/>
          <cell r="AQ307"/>
          <cell r="AY307"/>
          <cell r="AZ307"/>
          <cell r="BH307"/>
          <cell r="BI307"/>
          <cell r="BQ307"/>
          <cell r="BR307"/>
        </row>
        <row r="308">
          <cell r="O308"/>
          <cell r="P308"/>
          <cell r="Q308"/>
          <cell r="X308"/>
          <cell r="Y308"/>
          <cell r="AG308"/>
          <cell r="AH308"/>
          <cell r="AP308"/>
          <cell r="AQ308"/>
          <cell r="AY308"/>
          <cell r="AZ308"/>
          <cell r="BH308"/>
          <cell r="BI308"/>
          <cell r="BQ308"/>
          <cell r="BR308"/>
        </row>
        <row r="309">
          <cell r="O309"/>
          <cell r="P309"/>
          <cell r="Q309"/>
          <cell r="X309"/>
          <cell r="Y309"/>
          <cell r="AG309"/>
          <cell r="AH309"/>
          <cell r="AP309"/>
          <cell r="AQ309"/>
          <cell r="AY309"/>
          <cell r="AZ309"/>
          <cell r="BH309"/>
          <cell r="BI309"/>
          <cell r="BQ309"/>
          <cell r="BR309"/>
        </row>
        <row r="310">
          <cell r="O310"/>
          <cell r="P310"/>
          <cell r="Q310"/>
          <cell r="X310"/>
          <cell r="Y310"/>
          <cell r="AG310"/>
          <cell r="AH310"/>
          <cell r="AP310"/>
          <cell r="AQ310"/>
          <cell r="AY310"/>
          <cell r="AZ310"/>
          <cell r="BH310"/>
          <cell r="BI310"/>
          <cell r="BQ310"/>
          <cell r="BR310"/>
        </row>
        <row r="311">
          <cell r="O311"/>
          <cell r="P311"/>
          <cell r="Q311"/>
          <cell r="X311"/>
          <cell r="Y311"/>
          <cell r="AG311"/>
          <cell r="AH311"/>
          <cell r="AP311"/>
          <cell r="AQ311"/>
          <cell r="AY311"/>
          <cell r="AZ311"/>
          <cell r="BH311"/>
          <cell r="BI311"/>
          <cell r="BQ311"/>
          <cell r="BR311"/>
        </row>
        <row r="312">
          <cell r="O312"/>
          <cell r="P312"/>
          <cell r="Q312"/>
          <cell r="X312"/>
          <cell r="Y312"/>
          <cell r="AG312"/>
          <cell r="AH312"/>
          <cell r="AP312"/>
          <cell r="AQ312"/>
          <cell r="AY312"/>
          <cell r="AZ312"/>
          <cell r="BH312"/>
          <cell r="BI312"/>
          <cell r="BQ312"/>
          <cell r="BR312"/>
        </row>
        <row r="313">
          <cell r="O313"/>
          <cell r="P313"/>
          <cell r="Q313"/>
          <cell r="X313"/>
          <cell r="Y313"/>
          <cell r="AG313"/>
          <cell r="AH313"/>
          <cell r="AP313"/>
          <cell r="AQ313"/>
          <cell r="AY313"/>
          <cell r="AZ313"/>
          <cell r="BH313"/>
          <cell r="BI313"/>
          <cell r="BQ313"/>
          <cell r="BR313"/>
        </row>
        <row r="314">
          <cell r="O314"/>
          <cell r="P314"/>
          <cell r="Q314"/>
          <cell r="X314"/>
          <cell r="Y314"/>
          <cell r="AG314"/>
          <cell r="AH314"/>
          <cell r="AP314"/>
          <cell r="AQ314"/>
          <cell r="AY314"/>
          <cell r="AZ314"/>
          <cell r="BH314"/>
          <cell r="BI314"/>
          <cell r="BQ314"/>
          <cell r="BR314"/>
        </row>
        <row r="315">
          <cell r="O315"/>
          <cell r="P315"/>
          <cell r="Q315"/>
          <cell r="X315"/>
          <cell r="Y315"/>
          <cell r="AG315"/>
          <cell r="AH315"/>
          <cell r="AP315"/>
          <cell r="AQ315"/>
          <cell r="AY315"/>
          <cell r="AZ315"/>
          <cell r="BH315"/>
          <cell r="BI315"/>
          <cell r="BQ315"/>
          <cell r="BR315"/>
        </row>
        <row r="316">
          <cell r="O316"/>
          <cell r="P316"/>
          <cell r="Q316"/>
          <cell r="X316"/>
          <cell r="Y316"/>
          <cell r="AG316"/>
          <cell r="AH316"/>
          <cell r="AP316"/>
          <cell r="AQ316"/>
          <cell r="AY316"/>
          <cell r="AZ316"/>
          <cell r="BH316"/>
          <cell r="BI316"/>
          <cell r="BQ316"/>
          <cell r="BR316"/>
        </row>
        <row r="317">
          <cell r="O317"/>
          <cell r="P317"/>
          <cell r="Q317"/>
          <cell r="X317"/>
          <cell r="Y317"/>
          <cell r="AG317"/>
          <cell r="AH317"/>
          <cell r="AP317"/>
          <cell r="AQ317"/>
          <cell r="AY317"/>
          <cell r="AZ317"/>
          <cell r="BH317"/>
          <cell r="BI317"/>
          <cell r="BQ317"/>
          <cell r="BR317"/>
        </row>
        <row r="318">
          <cell r="O318"/>
          <cell r="P318"/>
          <cell r="Q318"/>
          <cell r="X318"/>
          <cell r="Y318"/>
          <cell r="AG318"/>
          <cell r="AH318"/>
          <cell r="AP318"/>
          <cell r="AQ318"/>
          <cell r="AY318"/>
          <cell r="AZ318"/>
          <cell r="BH318"/>
          <cell r="BI318"/>
          <cell r="BQ318"/>
          <cell r="BR318"/>
        </row>
        <row r="319">
          <cell r="O319"/>
          <cell r="P319"/>
          <cell r="Q319"/>
          <cell r="X319"/>
          <cell r="Y319"/>
          <cell r="AG319"/>
          <cell r="AH319"/>
          <cell r="AP319"/>
          <cell r="AQ319"/>
          <cell r="AY319"/>
          <cell r="AZ319"/>
          <cell r="BH319"/>
          <cell r="BI319"/>
          <cell r="BQ319"/>
          <cell r="BR319"/>
        </row>
        <row r="320">
          <cell r="O320"/>
          <cell r="P320"/>
          <cell r="Q320"/>
          <cell r="X320"/>
          <cell r="Y320"/>
          <cell r="AG320"/>
          <cell r="AH320"/>
          <cell r="AP320"/>
          <cell r="AQ320"/>
          <cell r="AY320"/>
          <cell r="AZ320"/>
          <cell r="BH320"/>
          <cell r="BI320"/>
          <cell r="BQ320"/>
          <cell r="BR320"/>
        </row>
        <row r="321">
          <cell r="O321"/>
          <cell r="P321"/>
          <cell r="Q321"/>
          <cell r="X321"/>
          <cell r="Y321"/>
          <cell r="AG321"/>
          <cell r="AH321"/>
          <cell r="AP321"/>
          <cell r="AQ321"/>
          <cell r="AY321"/>
          <cell r="AZ321"/>
          <cell r="BH321"/>
          <cell r="BI321"/>
          <cell r="BQ321"/>
          <cell r="BR321"/>
        </row>
        <row r="322">
          <cell r="O322"/>
          <cell r="P322"/>
          <cell r="Q322"/>
          <cell r="X322"/>
          <cell r="Y322"/>
          <cell r="AG322"/>
          <cell r="AH322"/>
          <cell r="AP322"/>
          <cell r="AQ322"/>
          <cell r="AY322"/>
          <cell r="AZ322"/>
          <cell r="BH322"/>
          <cell r="BI322"/>
          <cell r="BQ322"/>
          <cell r="BR322"/>
        </row>
        <row r="323">
          <cell r="O323"/>
          <cell r="P323"/>
          <cell r="Q323"/>
          <cell r="X323"/>
          <cell r="Y323"/>
          <cell r="AG323"/>
          <cell r="AH323"/>
          <cell r="AP323"/>
          <cell r="AQ323"/>
          <cell r="AY323"/>
          <cell r="AZ323"/>
          <cell r="BH323"/>
          <cell r="BI323"/>
          <cell r="BQ323"/>
          <cell r="BR323"/>
        </row>
        <row r="324">
          <cell r="O324"/>
          <cell r="P324"/>
          <cell r="Q324"/>
          <cell r="X324"/>
          <cell r="Y324"/>
          <cell r="AG324"/>
          <cell r="AH324"/>
          <cell r="AP324"/>
          <cell r="AQ324"/>
          <cell r="AY324"/>
          <cell r="AZ324"/>
          <cell r="BH324"/>
          <cell r="BI324"/>
          <cell r="BQ324"/>
          <cell r="BR324"/>
        </row>
        <row r="325">
          <cell r="O325"/>
          <cell r="P325"/>
          <cell r="Q325"/>
          <cell r="X325"/>
          <cell r="Y325"/>
          <cell r="AG325"/>
          <cell r="AH325"/>
          <cell r="AP325"/>
          <cell r="AQ325"/>
          <cell r="AY325"/>
          <cell r="AZ325"/>
          <cell r="BH325"/>
          <cell r="BI325"/>
          <cell r="BQ325"/>
          <cell r="BR325"/>
        </row>
        <row r="326">
          <cell r="O326"/>
          <cell r="P326"/>
          <cell r="Q326"/>
          <cell r="X326"/>
          <cell r="Y326"/>
          <cell r="AG326"/>
          <cell r="AH326"/>
          <cell r="AP326"/>
          <cell r="AQ326"/>
          <cell r="AY326"/>
          <cell r="AZ326"/>
          <cell r="BH326"/>
          <cell r="BI326"/>
          <cell r="BQ326"/>
          <cell r="BR326"/>
        </row>
        <row r="327">
          <cell r="O327"/>
          <cell r="P327"/>
          <cell r="Q327"/>
          <cell r="X327"/>
          <cell r="Y327"/>
          <cell r="AG327"/>
          <cell r="AH327"/>
          <cell r="AP327"/>
          <cell r="AQ327"/>
          <cell r="AY327"/>
          <cell r="AZ327"/>
          <cell r="BH327"/>
          <cell r="BI327"/>
          <cell r="BQ327"/>
          <cell r="BR327"/>
        </row>
        <row r="328">
          <cell r="O328"/>
          <cell r="P328"/>
          <cell r="Q328"/>
          <cell r="X328"/>
          <cell r="Y328"/>
          <cell r="AG328"/>
          <cell r="AH328"/>
          <cell r="AP328"/>
          <cell r="AQ328"/>
          <cell r="AY328"/>
          <cell r="AZ328"/>
          <cell r="BH328"/>
          <cell r="BI328"/>
          <cell r="BQ328"/>
          <cell r="BR328"/>
        </row>
        <row r="329">
          <cell r="O329"/>
          <cell r="P329"/>
          <cell r="Q329"/>
          <cell r="X329"/>
          <cell r="Y329"/>
          <cell r="AG329"/>
          <cell r="AH329"/>
          <cell r="AP329"/>
          <cell r="AQ329"/>
          <cell r="AY329"/>
          <cell r="AZ329"/>
          <cell r="BH329"/>
          <cell r="BI329"/>
          <cell r="BQ329"/>
          <cell r="BR329"/>
        </row>
        <row r="330">
          <cell r="O330"/>
          <cell r="P330"/>
          <cell r="Q330"/>
          <cell r="X330"/>
          <cell r="Y330"/>
          <cell r="AG330"/>
          <cell r="AH330"/>
          <cell r="AP330"/>
          <cell r="AQ330"/>
          <cell r="AY330"/>
          <cell r="AZ330"/>
          <cell r="BH330"/>
          <cell r="BI330"/>
          <cell r="BQ330"/>
          <cell r="BR330"/>
        </row>
        <row r="331">
          <cell r="O331"/>
          <cell r="P331"/>
          <cell r="Q331"/>
          <cell r="X331"/>
          <cell r="Y331"/>
          <cell r="AG331"/>
          <cell r="AH331"/>
          <cell r="AP331"/>
          <cell r="AQ331"/>
          <cell r="AY331"/>
          <cell r="AZ331"/>
          <cell r="BH331"/>
          <cell r="BI331"/>
          <cell r="BQ331"/>
          <cell r="BR331"/>
        </row>
        <row r="332">
          <cell r="O332"/>
          <cell r="P332"/>
          <cell r="Q332"/>
          <cell r="X332"/>
          <cell r="Y332"/>
          <cell r="AG332"/>
          <cell r="AH332"/>
          <cell r="AP332"/>
          <cell r="AQ332"/>
          <cell r="AY332"/>
          <cell r="AZ332"/>
          <cell r="BH332"/>
          <cell r="BI332"/>
          <cell r="BQ332"/>
          <cell r="BR332"/>
        </row>
        <row r="333">
          <cell r="O333"/>
          <cell r="P333"/>
          <cell r="Q333"/>
          <cell r="X333"/>
          <cell r="Y333"/>
          <cell r="AG333"/>
          <cell r="AH333"/>
          <cell r="AP333"/>
          <cell r="AQ333"/>
          <cell r="AY333"/>
          <cell r="AZ333"/>
          <cell r="BH333"/>
          <cell r="BI333"/>
          <cell r="BQ333"/>
          <cell r="BR333"/>
        </row>
        <row r="334">
          <cell r="O334"/>
          <cell r="P334"/>
          <cell r="Q334"/>
          <cell r="X334"/>
          <cell r="Y334"/>
          <cell r="AG334"/>
          <cell r="AH334"/>
          <cell r="AP334"/>
          <cell r="AQ334"/>
          <cell r="AY334"/>
          <cell r="AZ334"/>
          <cell r="BH334"/>
          <cell r="BI334"/>
          <cell r="BQ334"/>
          <cell r="BR334"/>
        </row>
        <row r="335">
          <cell r="O335"/>
          <cell r="P335"/>
          <cell r="Q335"/>
          <cell r="X335"/>
          <cell r="Y335"/>
          <cell r="AG335"/>
          <cell r="AH335"/>
          <cell r="AP335"/>
          <cell r="AQ335"/>
          <cell r="AY335"/>
          <cell r="AZ335"/>
          <cell r="BH335"/>
          <cell r="BI335"/>
          <cell r="BQ335"/>
          <cell r="BR335"/>
        </row>
        <row r="336">
          <cell r="O336"/>
          <cell r="P336"/>
          <cell r="Q336"/>
          <cell r="X336"/>
          <cell r="Y336"/>
          <cell r="AG336"/>
          <cell r="AH336"/>
          <cell r="AP336"/>
          <cell r="AQ336"/>
          <cell r="AY336"/>
          <cell r="AZ336"/>
          <cell r="BH336"/>
          <cell r="BI336"/>
          <cell r="BQ336"/>
          <cell r="BR336"/>
        </row>
        <row r="337">
          <cell r="O337"/>
          <cell r="P337"/>
          <cell r="Q337"/>
          <cell r="X337"/>
          <cell r="Y337"/>
          <cell r="AG337"/>
          <cell r="AH337"/>
          <cell r="AP337"/>
          <cell r="AQ337"/>
          <cell r="AY337"/>
          <cell r="AZ337"/>
          <cell r="BH337"/>
          <cell r="BI337"/>
          <cell r="BQ337"/>
          <cell r="BR337"/>
        </row>
        <row r="338">
          <cell r="O338"/>
          <cell r="P338"/>
          <cell r="Q338"/>
          <cell r="X338"/>
          <cell r="Y338"/>
          <cell r="AG338"/>
          <cell r="AH338"/>
          <cell r="AP338"/>
          <cell r="AQ338"/>
          <cell r="AY338"/>
          <cell r="AZ338"/>
          <cell r="BH338"/>
          <cell r="BI338"/>
          <cell r="BQ338"/>
          <cell r="BR338"/>
        </row>
        <row r="339">
          <cell r="O339"/>
          <cell r="P339"/>
          <cell r="Q339"/>
          <cell r="X339"/>
          <cell r="Y339"/>
          <cell r="AG339"/>
          <cell r="AH339"/>
          <cell r="AP339"/>
          <cell r="AQ339"/>
          <cell r="AY339"/>
          <cell r="AZ339"/>
          <cell r="BH339"/>
          <cell r="BI339"/>
          <cell r="BQ339"/>
          <cell r="BR339"/>
        </row>
        <row r="340">
          <cell r="O340"/>
          <cell r="P340"/>
          <cell r="Q340"/>
          <cell r="X340"/>
          <cell r="Y340"/>
          <cell r="AG340"/>
          <cell r="AH340"/>
          <cell r="AP340"/>
          <cell r="AQ340"/>
          <cell r="AY340"/>
          <cell r="AZ340"/>
          <cell r="BH340"/>
          <cell r="BI340"/>
          <cell r="BQ340"/>
          <cell r="BR340"/>
        </row>
        <row r="341">
          <cell r="O341"/>
          <cell r="P341"/>
          <cell r="Q341"/>
          <cell r="X341"/>
          <cell r="Y341"/>
          <cell r="AG341"/>
          <cell r="AH341"/>
          <cell r="AP341"/>
          <cell r="AQ341"/>
          <cell r="AY341"/>
          <cell r="AZ341"/>
          <cell r="BH341"/>
          <cell r="BI341"/>
          <cell r="BQ341"/>
          <cell r="BR341"/>
        </row>
        <row r="342">
          <cell r="O342"/>
          <cell r="P342"/>
          <cell r="Q342"/>
          <cell r="X342"/>
          <cell r="Y342"/>
          <cell r="AG342"/>
          <cell r="AH342"/>
          <cell r="AP342"/>
          <cell r="AQ342"/>
          <cell r="AY342"/>
          <cell r="AZ342"/>
          <cell r="BH342"/>
          <cell r="BI342"/>
          <cell r="BQ342"/>
          <cell r="BR342"/>
        </row>
        <row r="343">
          <cell r="O343"/>
          <cell r="P343"/>
          <cell r="Q343"/>
          <cell r="X343"/>
          <cell r="Y343"/>
          <cell r="AG343"/>
          <cell r="AH343"/>
          <cell r="AP343"/>
          <cell r="AQ343"/>
          <cell r="AY343"/>
          <cell r="AZ343"/>
          <cell r="BH343"/>
          <cell r="BI343"/>
          <cell r="BQ343"/>
          <cell r="BR343"/>
        </row>
        <row r="344">
          <cell r="O344"/>
          <cell r="P344"/>
          <cell r="Q344"/>
          <cell r="X344"/>
          <cell r="Y344"/>
          <cell r="AG344"/>
          <cell r="AH344"/>
          <cell r="AP344"/>
          <cell r="AQ344"/>
          <cell r="AY344"/>
          <cell r="AZ344"/>
          <cell r="BH344"/>
          <cell r="BI344"/>
          <cell r="BQ344"/>
          <cell r="BR344"/>
        </row>
        <row r="345">
          <cell r="O345"/>
          <cell r="P345"/>
          <cell r="Q345"/>
          <cell r="X345"/>
          <cell r="Y345"/>
          <cell r="AG345"/>
          <cell r="AH345"/>
          <cell r="AP345"/>
          <cell r="AQ345"/>
          <cell r="AY345"/>
          <cell r="AZ345"/>
          <cell r="BH345"/>
          <cell r="BI345"/>
          <cell r="BQ345"/>
          <cell r="BR345"/>
        </row>
        <row r="346">
          <cell r="O346"/>
          <cell r="P346"/>
          <cell r="Q346"/>
          <cell r="X346"/>
          <cell r="Y346"/>
          <cell r="AG346"/>
          <cell r="AH346"/>
          <cell r="AP346"/>
          <cell r="AQ346"/>
          <cell r="AY346"/>
          <cell r="AZ346"/>
          <cell r="BH346"/>
          <cell r="BI346"/>
          <cell r="BQ346"/>
          <cell r="BR346"/>
        </row>
        <row r="347">
          <cell r="O347"/>
          <cell r="P347"/>
          <cell r="Q347"/>
          <cell r="X347"/>
          <cell r="Y347"/>
          <cell r="AG347"/>
          <cell r="AH347"/>
          <cell r="AP347"/>
          <cell r="AQ347"/>
          <cell r="AY347"/>
          <cell r="AZ347"/>
          <cell r="BH347"/>
          <cell r="BI347"/>
          <cell r="BQ347"/>
          <cell r="BR347"/>
        </row>
        <row r="348">
          <cell r="O348"/>
          <cell r="P348"/>
          <cell r="Q348"/>
          <cell r="X348"/>
          <cell r="Y348"/>
          <cell r="AG348"/>
          <cell r="AH348"/>
          <cell r="AP348"/>
          <cell r="AQ348"/>
          <cell r="AY348"/>
          <cell r="AZ348"/>
          <cell r="BH348"/>
          <cell r="BI348"/>
          <cell r="BQ348"/>
          <cell r="BR348"/>
        </row>
        <row r="349">
          <cell r="O349"/>
          <cell r="P349"/>
          <cell r="Q349"/>
          <cell r="X349"/>
          <cell r="Y349"/>
          <cell r="AG349"/>
          <cell r="AH349"/>
          <cell r="AP349"/>
          <cell r="AQ349"/>
          <cell r="AY349"/>
          <cell r="AZ349"/>
          <cell r="BH349"/>
          <cell r="BI349"/>
          <cell r="BQ349"/>
          <cell r="BR349"/>
        </row>
        <row r="350">
          <cell r="O350"/>
          <cell r="P350"/>
          <cell r="Q350"/>
          <cell r="X350"/>
          <cell r="Y350"/>
          <cell r="AG350"/>
          <cell r="AH350"/>
          <cell r="AP350"/>
          <cell r="AQ350"/>
          <cell r="AY350"/>
          <cell r="AZ350"/>
          <cell r="BH350"/>
          <cell r="BI350"/>
          <cell r="BQ350"/>
          <cell r="BR350"/>
        </row>
        <row r="351">
          <cell r="O351"/>
          <cell r="P351"/>
          <cell r="Q351"/>
          <cell r="X351"/>
          <cell r="Y351"/>
          <cell r="AG351"/>
          <cell r="AH351"/>
          <cell r="AP351"/>
          <cell r="AQ351"/>
          <cell r="AY351"/>
          <cell r="AZ351"/>
          <cell r="BH351"/>
          <cell r="BI351"/>
          <cell r="BQ351"/>
          <cell r="BR351"/>
        </row>
        <row r="352">
          <cell r="O352"/>
          <cell r="P352"/>
          <cell r="Q352"/>
          <cell r="X352"/>
          <cell r="Y352"/>
          <cell r="AG352"/>
          <cell r="AH352"/>
          <cell r="AP352"/>
          <cell r="AQ352"/>
          <cell r="AY352"/>
          <cell r="AZ352"/>
          <cell r="BH352"/>
          <cell r="BI352"/>
          <cell r="BQ352"/>
          <cell r="BR352"/>
        </row>
        <row r="353">
          <cell r="O353"/>
          <cell r="P353"/>
          <cell r="Q353"/>
          <cell r="X353"/>
          <cell r="Y353"/>
          <cell r="AG353"/>
          <cell r="AH353"/>
          <cell r="AP353"/>
          <cell r="AQ353"/>
          <cell r="AY353"/>
          <cell r="AZ353"/>
          <cell r="BH353"/>
          <cell r="BI353"/>
          <cell r="BQ353"/>
          <cell r="BR353"/>
        </row>
        <row r="354">
          <cell r="O354"/>
          <cell r="P354"/>
          <cell r="Q354"/>
          <cell r="X354"/>
          <cell r="Y354"/>
          <cell r="AG354"/>
          <cell r="AH354"/>
          <cell r="AP354"/>
          <cell r="AQ354"/>
          <cell r="AY354"/>
          <cell r="AZ354"/>
          <cell r="BH354"/>
          <cell r="BI354"/>
          <cell r="BQ354"/>
          <cell r="BR354"/>
        </row>
        <row r="355">
          <cell r="O355"/>
          <cell r="P355"/>
          <cell r="Q355"/>
          <cell r="X355"/>
          <cell r="Y355"/>
          <cell r="AG355"/>
          <cell r="AH355"/>
          <cell r="AP355"/>
          <cell r="AQ355"/>
          <cell r="AY355"/>
          <cell r="AZ355"/>
          <cell r="BH355"/>
          <cell r="BI355"/>
          <cell r="BQ355"/>
          <cell r="BR355"/>
        </row>
        <row r="356">
          <cell r="O356"/>
          <cell r="P356"/>
          <cell r="Q356"/>
          <cell r="X356"/>
          <cell r="Y356"/>
          <cell r="AG356"/>
          <cell r="AH356"/>
          <cell r="AP356"/>
          <cell r="AQ356"/>
          <cell r="AY356"/>
          <cell r="AZ356"/>
          <cell r="BH356"/>
          <cell r="BI356"/>
          <cell r="BQ356"/>
          <cell r="BR356"/>
        </row>
        <row r="357">
          <cell r="O357"/>
          <cell r="P357"/>
          <cell r="Q357"/>
          <cell r="X357"/>
          <cell r="Y357"/>
          <cell r="AG357"/>
          <cell r="AH357"/>
          <cell r="AP357"/>
          <cell r="AQ357"/>
          <cell r="AY357"/>
          <cell r="AZ357"/>
          <cell r="BH357"/>
          <cell r="BI357"/>
          <cell r="BQ357"/>
          <cell r="BR357"/>
        </row>
        <row r="358">
          <cell r="O358"/>
          <cell r="P358"/>
          <cell r="Q358"/>
          <cell r="X358"/>
          <cell r="Y358"/>
          <cell r="AG358"/>
          <cell r="AH358"/>
          <cell r="AP358"/>
          <cell r="AQ358"/>
          <cell r="AY358"/>
          <cell r="AZ358"/>
          <cell r="BH358"/>
          <cell r="BI358"/>
          <cell r="BQ358"/>
          <cell r="BR358"/>
        </row>
        <row r="359">
          <cell r="O359"/>
          <cell r="P359"/>
          <cell r="Q359"/>
          <cell r="X359"/>
          <cell r="Y359"/>
          <cell r="AG359"/>
          <cell r="AH359"/>
          <cell r="AP359"/>
          <cell r="AQ359"/>
          <cell r="AY359"/>
          <cell r="AZ359"/>
          <cell r="BH359"/>
          <cell r="BI359"/>
          <cell r="BQ359"/>
          <cell r="BR359"/>
        </row>
        <row r="360">
          <cell r="O360"/>
          <cell r="P360"/>
          <cell r="Q360"/>
          <cell r="X360"/>
          <cell r="Y360"/>
          <cell r="AG360"/>
          <cell r="AH360"/>
          <cell r="AP360"/>
          <cell r="AQ360"/>
          <cell r="AY360"/>
          <cell r="AZ360"/>
          <cell r="BH360"/>
          <cell r="BI360"/>
          <cell r="BQ360"/>
          <cell r="BR360"/>
        </row>
        <row r="361">
          <cell r="O361"/>
          <cell r="P361"/>
          <cell r="Q361"/>
          <cell r="X361"/>
          <cell r="Y361"/>
          <cell r="AG361"/>
          <cell r="AH361"/>
          <cell r="AP361"/>
          <cell r="AQ361"/>
          <cell r="AY361"/>
          <cell r="AZ361"/>
          <cell r="BH361"/>
          <cell r="BI361"/>
          <cell r="BQ361"/>
          <cell r="BR361"/>
        </row>
        <row r="362">
          <cell r="O362"/>
          <cell r="P362"/>
          <cell r="Q362"/>
          <cell r="X362"/>
          <cell r="Y362"/>
          <cell r="AG362"/>
          <cell r="AH362"/>
          <cell r="AP362"/>
          <cell r="AQ362"/>
          <cell r="AY362"/>
          <cell r="AZ362"/>
          <cell r="BH362"/>
          <cell r="BI362"/>
          <cell r="BQ362"/>
          <cell r="BR362"/>
        </row>
        <row r="363">
          <cell r="O363"/>
          <cell r="P363"/>
          <cell r="Q363"/>
          <cell r="X363"/>
          <cell r="Y363"/>
          <cell r="AG363"/>
          <cell r="AH363"/>
          <cell r="AP363"/>
          <cell r="AQ363"/>
          <cell r="AY363"/>
          <cell r="AZ363"/>
          <cell r="BH363"/>
          <cell r="BI363"/>
          <cell r="BQ363"/>
          <cell r="BR363"/>
        </row>
        <row r="364">
          <cell r="O364"/>
          <cell r="P364"/>
          <cell r="Q364"/>
          <cell r="X364"/>
          <cell r="Y364"/>
          <cell r="AG364"/>
          <cell r="AH364"/>
          <cell r="AP364"/>
          <cell r="AQ364"/>
          <cell r="AY364"/>
          <cell r="AZ364"/>
          <cell r="BH364"/>
          <cell r="BI364"/>
          <cell r="BQ364"/>
          <cell r="BR364"/>
        </row>
        <row r="365">
          <cell r="O365"/>
          <cell r="P365"/>
          <cell r="Q365"/>
          <cell r="X365"/>
          <cell r="Y365"/>
          <cell r="AG365"/>
          <cell r="AH365"/>
          <cell r="AP365"/>
          <cell r="AQ365"/>
          <cell r="AY365"/>
          <cell r="AZ365"/>
          <cell r="BH365"/>
          <cell r="BI365"/>
          <cell r="BQ365"/>
          <cell r="BR365"/>
        </row>
        <row r="366">
          <cell r="O366"/>
          <cell r="P366"/>
          <cell r="Q366"/>
          <cell r="X366"/>
          <cell r="Y366"/>
          <cell r="AG366"/>
          <cell r="AH366"/>
          <cell r="AP366"/>
          <cell r="AQ366"/>
          <cell r="AY366"/>
          <cell r="AZ366"/>
          <cell r="BH366"/>
          <cell r="BI366"/>
          <cell r="BQ366"/>
          <cell r="BR366"/>
        </row>
        <row r="367">
          <cell r="O367"/>
          <cell r="P367"/>
          <cell r="Q367"/>
          <cell r="X367"/>
          <cell r="Y367"/>
          <cell r="AG367"/>
          <cell r="AH367"/>
          <cell r="AP367"/>
          <cell r="AQ367"/>
          <cell r="AY367"/>
          <cell r="AZ367"/>
          <cell r="BH367"/>
          <cell r="BI367"/>
          <cell r="BQ367"/>
          <cell r="BR367"/>
        </row>
        <row r="368">
          <cell r="O368"/>
          <cell r="P368"/>
          <cell r="Q368"/>
          <cell r="X368"/>
          <cell r="Y368"/>
          <cell r="AG368"/>
          <cell r="AH368"/>
          <cell r="AP368"/>
          <cell r="AQ368"/>
          <cell r="AY368"/>
          <cell r="AZ368"/>
          <cell r="BH368"/>
          <cell r="BI368"/>
          <cell r="BQ368"/>
          <cell r="BR368"/>
        </row>
        <row r="369">
          <cell r="O369"/>
          <cell r="P369"/>
          <cell r="Q369"/>
          <cell r="X369"/>
          <cell r="Y369"/>
          <cell r="AG369"/>
          <cell r="AH369"/>
          <cell r="AP369"/>
          <cell r="AQ369"/>
          <cell r="AY369"/>
          <cell r="AZ369"/>
          <cell r="BH369"/>
          <cell r="BI369"/>
          <cell r="BQ369"/>
          <cell r="BR369"/>
        </row>
        <row r="370">
          <cell r="O370"/>
          <cell r="P370"/>
          <cell r="Q370"/>
          <cell r="X370"/>
          <cell r="Y370"/>
          <cell r="AG370"/>
          <cell r="AH370"/>
          <cell r="AP370"/>
          <cell r="AQ370"/>
          <cell r="AY370"/>
          <cell r="AZ370"/>
          <cell r="BH370"/>
          <cell r="BI370"/>
          <cell r="BQ370"/>
          <cell r="BR370"/>
        </row>
        <row r="371">
          <cell r="O371"/>
          <cell r="P371"/>
          <cell r="Q371"/>
          <cell r="X371"/>
          <cell r="Y371"/>
          <cell r="AG371"/>
          <cell r="AH371"/>
          <cell r="AP371"/>
          <cell r="AQ371"/>
          <cell r="AY371"/>
          <cell r="AZ371"/>
          <cell r="BH371"/>
          <cell r="BI371"/>
          <cell r="BQ371"/>
          <cell r="BR371"/>
        </row>
        <row r="372">
          <cell r="O372"/>
          <cell r="P372"/>
          <cell r="Q372"/>
          <cell r="X372"/>
          <cell r="Y372"/>
          <cell r="AG372"/>
          <cell r="AH372"/>
          <cell r="AP372"/>
          <cell r="AQ372"/>
          <cell r="AY372"/>
          <cell r="AZ372"/>
          <cell r="BH372"/>
          <cell r="BI372"/>
          <cell r="BQ372"/>
          <cell r="BR372"/>
        </row>
        <row r="373">
          <cell r="O373"/>
          <cell r="P373"/>
          <cell r="Q373"/>
          <cell r="X373"/>
          <cell r="Y373"/>
          <cell r="AG373"/>
          <cell r="AH373"/>
          <cell r="AP373"/>
          <cell r="AQ373"/>
          <cell r="AY373"/>
          <cell r="AZ373"/>
          <cell r="BH373"/>
          <cell r="BI373"/>
          <cell r="BQ373"/>
          <cell r="BR373"/>
        </row>
        <row r="374">
          <cell r="O374"/>
          <cell r="P374"/>
          <cell r="Q374"/>
          <cell r="X374"/>
          <cell r="Y374"/>
          <cell r="AG374"/>
          <cell r="AH374"/>
          <cell r="AP374"/>
          <cell r="AQ374"/>
          <cell r="AY374"/>
          <cell r="AZ374"/>
          <cell r="BH374"/>
          <cell r="BI374"/>
          <cell r="BQ374"/>
          <cell r="BR374"/>
        </row>
        <row r="375">
          <cell r="O375"/>
          <cell r="P375"/>
          <cell r="Q375"/>
          <cell r="X375"/>
          <cell r="Y375"/>
          <cell r="AG375"/>
          <cell r="AH375"/>
          <cell r="AP375"/>
          <cell r="AQ375"/>
          <cell r="AY375"/>
          <cell r="AZ375"/>
          <cell r="BH375"/>
          <cell r="BI375"/>
          <cell r="BQ375"/>
          <cell r="BR375"/>
        </row>
        <row r="376">
          <cell r="O376"/>
          <cell r="P376"/>
          <cell r="Q376"/>
          <cell r="X376"/>
          <cell r="Y376"/>
          <cell r="AG376"/>
          <cell r="AH376"/>
          <cell r="AP376"/>
          <cell r="AQ376"/>
          <cell r="AY376"/>
          <cell r="AZ376"/>
          <cell r="BH376"/>
          <cell r="BI376"/>
          <cell r="BQ376"/>
          <cell r="BR376"/>
        </row>
        <row r="377">
          <cell r="O377"/>
          <cell r="P377"/>
          <cell r="Q377"/>
          <cell r="X377"/>
          <cell r="Y377"/>
          <cell r="AG377"/>
          <cell r="AH377"/>
          <cell r="AP377"/>
          <cell r="AQ377"/>
          <cell r="AY377"/>
          <cell r="AZ377"/>
          <cell r="BH377"/>
          <cell r="BI377"/>
          <cell r="BQ377"/>
          <cell r="BR377"/>
        </row>
        <row r="378">
          <cell r="O378"/>
          <cell r="P378"/>
          <cell r="Q378"/>
          <cell r="X378"/>
          <cell r="Y378"/>
          <cell r="AG378"/>
          <cell r="AH378"/>
          <cell r="AP378"/>
          <cell r="AQ378"/>
          <cell r="AY378"/>
          <cell r="AZ378"/>
          <cell r="BH378"/>
          <cell r="BI378"/>
          <cell r="BQ378"/>
          <cell r="BR378"/>
        </row>
        <row r="379">
          <cell r="O379"/>
          <cell r="P379"/>
          <cell r="Q379"/>
          <cell r="X379"/>
          <cell r="Y379"/>
          <cell r="AG379"/>
          <cell r="AH379"/>
          <cell r="AP379"/>
          <cell r="AQ379"/>
          <cell r="AY379"/>
          <cell r="AZ379"/>
          <cell r="BH379"/>
          <cell r="BI379"/>
          <cell r="BQ379"/>
          <cell r="BR379"/>
        </row>
        <row r="380">
          <cell r="O380"/>
          <cell r="P380"/>
          <cell r="Q380"/>
          <cell r="X380"/>
          <cell r="Y380"/>
          <cell r="AG380"/>
          <cell r="AH380"/>
          <cell r="AP380"/>
          <cell r="AQ380"/>
          <cell r="AY380"/>
          <cell r="AZ380"/>
          <cell r="BH380"/>
          <cell r="BI380"/>
          <cell r="BQ380"/>
          <cell r="BR380"/>
        </row>
        <row r="381">
          <cell r="O381"/>
          <cell r="P381"/>
          <cell r="Q381"/>
          <cell r="X381"/>
          <cell r="Y381"/>
          <cell r="AG381"/>
          <cell r="AH381"/>
          <cell r="AP381"/>
          <cell r="AQ381"/>
          <cell r="AY381"/>
          <cell r="AZ381"/>
          <cell r="BH381"/>
          <cell r="BI381"/>
          <cell r="BQ381"/>
          <cell r="BR381"/>
        </row>
        <row r="382">
          <cell r="O382"/>
          <cell r="P382"/>
          <cell r="Q382"/>
          <cell r="X382"/>
          <cell r="Y382"/>
          <cell r="AG382"/>
          <cell r="AH382"/>
          <cell r="AP382"/>
          <cell r="AQ382"/>
          <cell r="AY382"/>
          <cell r="AZ382"/>
          <cell r="BH382"/>
          <cell r="BI382"/>
          <cell r="BQ382"/>
          <cell r="BR382"/>
        </row>
        <row r="383">
          <cell r="O383"/>
          <cell r="P383"/>
          <cell r="Q383"/>
          <cell r="X383"/>
          <cell r="Y383"/>
          <cell r="AG383"/>
          <cell r="AH383"/>
          <cell r="AP383"/>
          <cell r="AQ383"/>
          <cell r="AY383"/>
          <cell r="AZ383"/>
          <cell r="BH383"/>
          <cell r="BI383"/>
          <cell r="BQ383"/>
          <cell r="BR383"/>
        </row>
        <row r="384">
          <cell r="O384"/>
          <cell r="P384"/>
          <cell r="Q384"/>
          <cell r="X384"/>
          <cell r="Y384"/>
          <cell r="AG384"/>
          <cell r="AH384"/>
          <cell r="AP384"/>
          <cell r="AQ384"/>
          <cell r="AY384"/>
          <cell r="AZ384"/>
          <cell r="BH384"/>
          <cell r="BI384"/>
          <cell r="BQ384"/>
          <cell r="BR384"/>
        </row>
        <row r="385">
          <cell r="O385"/>
          <cell r="P385"/>
          <cell r="Q385"/>
          <cell r="X385"/>
          <cell r="Y385"/>
          <cell r="AG385"/>
          <cell r="AH385"/>
          <cell r="AP385"/>
          <cell r="AQ385"/>
          <cell r="AY385"/>
          <cell r="AZ385"/>
          <cell r="BH385"/>
          <cell r="BI385"/>
          <cell r="BQ385"/>
          <cell r="BR385"/>
        </row>
        <row r="386">
          <cell r="O386"/>
          <cell r="P386"/>
          <cell r="Q386"/>
          <cell r="X386"/>
          <cell r="Y386"/>
          <cell r="AG386"/>
          <cell r="AH386"/>
          <cell r="AP386"/>
          <cell r="AQ386"/>
          <cell r="AY386"/>
          <cell r="AZ386"/>
          <cell r="BH386"/>
          <cell r="BI386"/>
          <cell r="BQ386"/>
          <cell r="BR386"/>
        </row>
        <row r="387">
          <cell r="O387"/>
          <cell r="P387"/>
          <cell r="Q387"/>
          <cell r="X387"/>
          <cell r="Y387"/>
          <cell r="AG387"/>
          <cell r="AH387"/>
          <cell r="AP387"/>
          <cell r="AQ387"/>
          <cell r="AY387"/>
          <cell r="AZ387"/>
          <cell r="BH387"/>
          <cell r="BI387"/>
          <cell r="BQ387"/>
          <cell r="BR387"/>
        </row>
        <row r="388">
          <cell r="O388"/>
          <cell r="P388"/>
          <cell r="Q388"/>
          <cell r="X388"/>
          <cell r="Y388"/>
          <cell r="AG388"/>
          <cell r="AH388"/>
          <cell r="AP388"/>
          <cell r="AQ388"/>
          <cell r="AY388"/>
          <cell r="AZ388"/>
          <cell r="BH388"/>
          <cell r="BI388"/>
          <cell r="BQ388"/>
          <cell r="BR388"/>
        </row>
        <row r="389">
          <cell r="O389"/>
          <cell r="P389"/>
          <cell r="Q389"/>
          <cell r="X389"/>
          <cell r="Y389"/>
          <cell r="AG389"/>
          <cell r="AH389"/>
          <cell r="AP389"/>
          <cell r="AQ389"/>
          <cell r="AY389"/>
          <cell r="AZ389"/>
          <cell r="BH389"/>
          <cell r="BI389"/>
          <cell r="BQ389"/>
          <cell r="BR389"/>
        </row>
        <row r="390">
          <cell r="O390"/>
          <cell r="P390"/>
          <cell r="Q390"/>
          <cell r="X390"/>
          <cell r="Y390"/>
          <cell r="AG390"/>
          <cell r="AH390"/>
          <cell r="AP390"/>
          <cell r="AQ390"/>
          <cell r="AY390"/>
          <cell r="AZ390"/>
          <cell r="BH390"/>
          <cell r="BI390"/>
          <cell r="BQ390"/>
          <cell r="BR390"/>
        </row>
        <row r="391">
          <cell r="O391"/>
          <cell r="P391"/>
          <cell r="Q391"/>
          <cell r="X391"/>
          <cell r="Y391"/>
          <cell r="AG391"/>
          <cell r="AH391"/>
          <cell r="AP391"/>
          <cell r="AQ391"/>
          <cell r="AY391"/>
          <cell r="AZ391"/>
          <cell r="BH391"/>
          <cell r="BI391"/>
          <cell r="BQ391"/>
          <cell r="BR391"/>
        </row>
        <row r="392">
          <cell r="O392"/>
          <cell r="P392"/>
          <cell r="Q392"/>
          <cell r="X392"/>
          <cell r="Y392"/>
          <cell r="AG392"/>
          <cell r="AH392"/>
          <cell r="AP392"/>
          <cell r="AQ392"/>
          <cell r="AY392"/>
          <cell r="AZ392"/>
          <cell r="BH392"/>
          <cell r="BI392"/>
          <cell r="BQ392"/>
          <cell r="BR392"/>
        </row>
        <row r="393">
          <cell r="O393"/>
          <cell r="P393"/>
          <cell r="Q393"/>
          <cell r="X393"/>
          <cell r="Y393"/>
          <cell r="AG393"/>
          <cell r="AH393"/>
          <cell r="AP393"/>
          <cell r="AQ393"/>
          <cell r="AY393"/>
          <cell r="AZ393"/>
          <cell r="BH393"/>
          <cell r="BI393"/>
          <cell r="BQ393"/>
          <cell r="BR393"/>
        </row>
        <row r="394">
          <cell r="O394"/>
          <cell r="P394"/>
          <cell r="Q394"/>
          <cell r="X394"/>
          <cell r="Y394"/>
          <cell r="AG394"/>
          <cell r="AH394"/>
          <cell r="AP394"/>
          <cell r="AQ394"/>
          <cell r="AY394"/>
          <cell r="AZ394"/>
          <cell r="BH394"/>
          <cell r="BI394"/>
          <cell r="BQ394"/>
          <cell r="BR394"/>
        </row>
        <row r="395">
          <cell r="O395"/>
          <cell r="P395"/>
          <cell r="Q395"/>
          <cell r="X395"/>
          <cell r="Y395"/>
          <cell r="AG395"/>
          <cell r="AH395"/>
          <cell r="AP395"/>
          <cell r="AQ395"/>
          <cell r="AY395"/>
          <cell r="AZ395"/>
          <cell r="BH395"/>
          <cell r="BI395"/>
          <cell r="BQ395"/>
          <cell r="BR395"/>
        </row>
        <row r="396">
          <cell r="O396"/>
          <cell r="P396"/>
          <cell r="Q396"/>
          <cell r="X396"/>
          <cell r="Y396"/>
          <cell r="AG396"/>
          <cell r="AH396"/>
          <cell r="AP396"/>
          <cell r="AQ396"/>
          <cell r="AY396"/>
          <cell r="AZ396"/>
          <cell r="BH396"/>
          <cell r="BI396"/>
          <cell r="BQ396"/>
          <cell r="BR396"/>
        </row>
        <row r="397">
          <cell r="O397"/>
          <cell r="P397"/>
          <cell r="Q397"/>
          <cell r="X397"/>
          <cell r="Y397"/>
          <cell r="AG397"/>
          <cell r="AH397"/>
          <cell r="AP397"/>
          <cell r="AQ397"/>
          <cell r="AY397"/>
          <cell r="AZ397"/>
          <cell r="BH397"/>
          <cell r="BI397"/>
          <cell r="BQ397"/>
          <cell r="BR397"/>
        </row>
        <row r="398">
          <cell r="O398"/>
          <cell r="P398"/>
          <cell r="Q398"/>
          <cell r="X398"/>
          <cell r="Y398"/>
          <cell r="AG398"/>
          <cell r="AH398"/>
          <cell r="AP398"/>
          <cell r="AQ398"/>
          <cell r="AY398"/>
          <cell r="AZ398"/>
          <cell r="BH398"/>
          <cell r="BI398"/>
          <cell r="BQ398"/>
          <cell r="BR398"/>
        </row>
        <row r="399">
          <cell r="O399"/>
          <cell r="P399"/>
          <cell r="Q399"/>
          <cell r="X399"/>
          <cell r="Y399"/>
          <cell r="AG399"/>
          <cell r="AH399"/>
          <cell r="AP399"/>
          <cell r="AQ399"/>
          <cell r="AY399"/>
          <cell r="AZ399"/>
          <cell r="BH399"/>
          <cell r="BI399"/>
          <cell r="BQ399"/>
          <cell r="BR399"/>
        </row>
        <row r="400">
          <cell r="O400"/>
          <cell r="P400"/>
          <cell r="Q400"/>
          <cell r="X400"/>
          <cell r="Y400"/>
          <cell r="AG400"/>
          <cell r="AH400"/>
          <cell r="AP400"/>
          <cell r="AQ400"/>
          <cell r="AY400"/>
          <cell r="AZ400"/>
          <cell r="BH400"/>
          <cell r="BI400"/>
          <cell r="BQ400"/>
          <cell r="BR400"/>
        </row>
        <row r="401">
          <cell r="O401"/>
          <cell r="P401"/>
          <cell r="Q401"/>
          <cell r="X401"/>
          <cell r="Y401"/>
          <cell r="AG401"/>
          <cell r="AH401"/>
          <cell r="AP401"/>
          <cell r="AQ401"/>
          <cell r="AY401"/>
          <cell r="AZ401"/>
          <cell r="BH401"/>
          <cell r="BI401"/>
          <cell r="BQ401"/>
          <cell r="BR401"/>
        </row>
        <row r="402">
          <cell r="O402"/>
          <cell r="P402"/>
          <cell r="Q402"/>
          <cell r="X402"/>
          <cell r="Y402"/>
          <cell r="AG402"/>
          <cell r="AH402"/>
          <cell r="AP402"/>
          <cell r="AQ402"/>
          <cell r="AY402"/>
          <cell r="AZ402"/>
          <cell r="BH402"/>
          <cell r="BI402"/>
          <cell r="BQ402"/>
          <cell r="BR402"/>
        </row>
        <row r="403">
          <cell r="O403"/>
          <cell r="P403"/>
          <cell r="Q403"/>
          <cell r="X403"/>
          <cell r="Y403"/>
          <cell r="AG403"/>
          <cell r="AH403"/>
          <cell r="AP403"/>
          <cell r="AQ403"/>
          <cell r="AY403"/>
          <cell r="AZ403"/>
          <cell r="BH403"/>
          <cell r="BI403"/>
          <cell r="BQ403"/>
          <cell r="BR403"/>
        </row>
        <row r="404">
          <cell r="O404"/>
          <cell r="P404"/>
          <cell r="Q404"/>
          <cell r="X404"/>
          <cell r="Y404"/>
          <cell r="AG404"/>
          <cell r="AH404"/>
          <cell r="AP404"/>
          <cell r="AQ404"/>
          <cell r="AY404"/>
          <cell r="AZ404"/>
          <cell r="BH404"/>
          <cell r="BI404"/>
          <cell r="BQ404"/>
          <cell r="BR404"/>
        </row>
        <row r="405">
          <cell r="O405"/>
          <cell r="P405"/>
          <cell r="Q405"/>
          <cell r="X405"/>
          <cell r="Y405"/>
          <cell r="AG405"/>
          <cell r="AH405"/>
          <cell r="AP405"/>
          <cell r="AQ405"/>
          <cell r="AY405"/>
          <cell r="AZ405"/>
          <cell r="BH405"/>
          <cell r="BI405"/>
          <cell r="BQ405"/>
          <cell r="BR405"/>
        </row>
        <row r="406">
          <cell r="O406"/>
          <cell r="P406"/>
          <cell r="Q406"/>
          <cell r="X406"/>
          <cell r="Y406"/>
          <cell r="AG406"/>
          <cell r="AH406"/>
          <cell r="AP406"/>
          <cell r="AQ406"/>
          <cell r="AY406"/>
          <cell r="AZ406"/>
          <cell r="BH406"/>
          <cell r="BI406"/>
          <cell r="BQ406"/>
          <cell r="BR406"/>
        </row>
        <row r="407">
          <cell r="O407"/>
          <cell r="P407"/>
          <cell r="Q407"/>
          <cell r="X407"/>
          <cell r="Y407"/>
          <cell r="AG407"/>
          <cell r="AH407"/>
          <cell r="AP407"/>
          <cell r="AQ407"/>
          <cell r="AY407"/>
          <cell r="AZ407"/>
          <cell r="BH407"/>
          <cell r="BI407"/>
          <cell r="BQ407"/>
          <cell r="BR407"/>
        </row>
        <row r="408">
          <cell r="O408"/>
          <cell r="P408"/>
          <cell r="Q408"/>
          <cell r="X408"/>
          <cell r="Y408"/>
          <cell r="AG408"/>
          <cell r="AH408"/>
          <cell r="AP408"/>
          <cell r="AQ408"/>
          <cell r="AY408"/>
          <cell r="AZ408"/>
          <cell r="BH408"/>
          <cell r="BI408"/>
          <cell r="BQ408"/>
          <cell r="BR408"/>
        </row>
        <row r="409">
          <cell r="O409"/>
          <cell r="P409"/>
          <cell r="Q409"/>
          <cell r="X409"/>
          <cell r="Y409"/>
          <cell r="AG409"/>
          <cell r="AH409"/>
          <cell r="AP409"/>
          <cell r="AQ409"/>
          <cell r="AY409"/>
          <cell r="AZ409"/>
          <cell r="BH409"/>
          <cell r="BI409"/>
          <cell r="BQ409"/>
          <cell r="BR409"/>
        </row>
        <row r="410">
          <cell r="O410"/>
          <cell r="P410"/>
          <cell r="Q410"/>
          <cell r="X410"/>
          <cell r="Y410"/>
          <cell r="AG410"/>
          <cell r="AH410"/>
          <cell r="AP410"/>
          <cell r="AQ410"/>
          <cell r="AY410"/>
          <cell r="AZ410"/>
          <cell r="BH410"/>
          <cell r="BI410"/>
          <cell r="BQ410"/>
          <cell r="BR410"/>
        </row>
        <row r="411">
          <cell r="O411"/>
          <cell r="P411"/>
          <cell r="Q411"/>
          <cell r="X411"/>
          <cell r="Y411"/>
          <cell r="AG411"/>
          <cell r="AH411"/>
          <cell r="AP411"/>
          <cell r="AQ411"/>
          <cell r="AY411"/>
          <cell r="AZ411"/>
          <cell r="BH411"/>
          <cell r="BI411"/>
          <cell r="BQ411"/>
          <cell r="BR411"/>
        </row>
        <row r="412">
          <cell r="O412"/>
          <cell r="P412"/>
          <cell r="Q412"/>
          <cell r="X412"/>
          <cell r="Y412"/>
          <cell r="AG412"/>
          <cell r="AH412"/>
          <cell r="AP412"/>
          <cell r="AQ412"/>
          <cell r="AY412"/>
          <cell r="AZ412"/>
          <cell r="BH412"/>
          <cell r="BI412"/>
          <cell r="BQ412"/>
          <cell r="BR412"/>
        </row>
        <row r="413">
          <cell r="O413"/>
          <cell r="P413"/>
          <cell r="Q413"/>
          <cell r="X413"/>
          <cell r="Y413"/>
          <cell r="AG413"/>
          <cell r="AH413"/>
          <cell r="AP413"/>
          <cell r="AQ413"/>
          <cell r="AY413"/>
          <cell r="AZ413"/>
          <cell r="BH413"/>
          <cell r="BI413"/>
          <cell r="BQ413"/>
          <cell r="BR413"/>
        </row>
        <row r="414">
          <cell r="O414"/>
          <cell r="P414"/>
          <cell r="Q414"/>
          <cell r="X414"/>
          <cell r="Y414"/>
          <cell r="AG414"/>
          <cell r="AH414"/>
          <cell r="AP414"/>
          <cell r="AQ414"/>
          <cell r="AY414"/>
          <cell r="AZ414"/>
          <cell r="BH414"/>
          <cell r="BI414"/>
          <cell r="BQ414"/>
          <cell r="BR414"/>
        </row>
        <row r="415">
          <cell r="O415"/>
          <cell r="P415"/>
          <cell r="Q415"/>
          <cell r="X415"/>
          <cell r="Y415"/>
          <cell r="AG415"/>
          <cell r="AH415"/>
          <cell r="AP415"/>
          <cell r="AQ415"/>
          <cell r="AY415"/>
          <cell r="AZ415"/>
          <cell r="BH415"/>
          <cell r="BI415"/>
          <cell r="BQ415"/>
          <cell r="BR415"/>
        </row>
        <row r="416">
          <cell r="O416"/>
          <cell r="P416"/>
          <cell r="Q416"/>
          <cell r="X416"/>
          <cell r="Y416"/>
          <cell r="AG416"/>
          <cell r="AH416"/>
          <cell r="AP416"/>
          <cell r="AQ416"/>
          <cell r="AY416"/>
          <cell r="AZ416"/>
          <cell r="BH416"/>
          <cell r="BI416"/>
          <cell r="BQ416"/>
          <cell r="BR416"/>
        </row>
        <row r="417">
          <cell r="O417"/>
          <cell r="P417"/>
          <cell r="Q417"/>
          <cell r="X417"/>
          <cell r="Y417"/>
          <cell r="AG417"/>
          <cell r="AH417"/>
          <cell r="AP417"/>
          <cell r="AQ417"/>
          <cell r="AY417"/>
          <cell r="AZ417"/>
          <cell r="BH417"/>
          <cell r="BI417"/>
          <cell r="BQ417"/>
          <cell r="BR417"/>
        </row>
        <row r="418">
          <cell r="O418"/>
          <cell r="P418"/>
          <cell r="Q418"/>
          <cell r="X418"/>
          <cell r="Y418"/>
          <cell r="AG418"/>
          <cell r="AH418"/>
          <cell r="AP418"/>
          <cell r="AQ418"/>
          <cell r="AY418"/>
          <cell r="AZ418"/>
          <cell r="BH418"/>
          <cell r="BI418"/>
          <cell r="BQ418"/>
          <cell r="BR418"/>
        </row>
        <row r="419">
          <cell r="O419"/>
          <cell r="P419"/>
          <cell r="Q419"/>
          <cell r="X419"/>
          <cell r="Y419"/>
          <cell r="AG419"/>
          <cell r="AH419"/>
          <cell r="AP419"/>
          <cell r="AQ419"/>
          <cell r="AY419"/>
          <cell r="AZ419"/>
          <cell r="BH419"/>
          <cell r="BI419"/>
          <cell r="BQ419"/>
          <cell r="BR419"/>
        </row>
        <row r="420">
          <cell r="O420"/>
          <cell r="P420"/>
          <cell r="Q420"/>
          <cell r="X420"/>
          <cell r="Y420"/>
          <cell r="AG420"/>
          <cell r="AH420"/>
          <cell r="AP420"/>
          <cell r="AQ420"/>
          <cell r="AY420"/>
          <cell r="AZ420"/>
          <cell r="BH420"/>
          <cell r="BI420"/>
          <cell r="BQ420"/>
          <cell r="BR420"/>
        </row>
        <row r="421">
          <cell r="O421"/>
          <cell r="P421"/>
          <cell r="Q421"/>
          <cell r="X421"/>
          <cell r="Y421"/>
          <cell r="AG421"/>
          <cell r="AH421"/>
          <cell r="AP421"/>
          <cell r="AQ421"/>
          <cell r="AY421"/>
          <cell r="AZ421"/>
          <cell r="BH421"/>
          <cell r="BI421"/>
          <cell r="BQ421"/>
          <cell r="BR421"/>
        </row>
        <row r="422">
          <cell r="O422"/>
          <cell r="P422"/>
          <cell r="Q422"/>
          <cell r="X422"/>
          <cell r="Y422"/>
          <cell r="AG422"/>
          <cell r="AH422"/>
          <cell r="AP422"/>
          <cell r="AQ422"/>
          <cell r="AY422"/>
          <cell r="AZ422"/>
          <cell r="BH422"/>
          <cell r="BI422"/>
          <cell r="BQ422"/>
          <cell r="BR422"/>
        </row>
        <row r="423">
          <cell r="O423"/>
          <cell r="P423"/>
          <cell r="Q423"/>
          <cell r="X423"/>
          <cell r="Y423"/>
          <cell r="AG423"/>
          <cell r="AH423"/>
          <cell r="AP423"/>
          <cell r="AQ423"/>
          <cell r="AY423"/>
          <cell r="AZ423"/>
          <cell r="BH423"/>
          <cell r="BI423"/>
          <cell r="BQ423"/>
          <cell r="BR423"/>
        </row>
        <row r="424">
          <cell r="O424"/>
          <cell r="P424"/>
          <cell r="Q424"/>
          <cell r="X424"/>
          <cell r="Y424"/>
          <cell r="AG424"/>
          <cell r="AH424"/>
          <cell r="AP424"/>
          <cell r="AQ424"/>
          <cell r="AY424"/>
          <cell r="AZ424"/>
          <cell r="BH424"/>
          <cell r="BI424"/>
          <cell r="BQ424"/>
          <cell r="BR424"/>
        </row>
        <row r="425">
          <cell r="O425"/>
          <cell r="P425"/>
          <cell r="Q425"/>
          <cell r="X425"/>
          <cell r="Y425"/>
          <cell r="AG425"/>
          <cell r="AH425"/>
          <cell r="AP425"/>
          <cell r="AQ425"/>
          <cell r="AY425"/>
          <cell r="AZ425"/>
          <cell r="BH425"/>
          <cell r="BI425"/>
          <cell r="BQ425"/>
          <cell r="BR425"/>
        </row>
        <row r="426">
          <cell r="O426"/>
          <cell r="P426"/>
          <cell r="Q426"/>
          <cell r="X426"/>
          <cell r="Y426"/>
          <cell r="AG426"/>
          <cell r="AH426"/>
          <cell r="AP426"/>
          <cell r="AQ426"/>
          <cell r="AY426"/>
          <cell r="AZ426"/>
          <cell r="BH426"/>
          <cell r="BI426"/>
          <cell r="BQ426"/>
          <cell r="BR426"/>
        </row>
        <row r="427">
          <cell r="O427"/>
          <cell r="P427"/>
          <cell r="Q427"/>
          <cell r="X427"/>
          <cell r="Y427"/>
          <cell r="AG427"/>
          <cell r="AH427"/>
          <cell r="AP427"/>
          <cell r="AQ427"/>
          <cell r="AY427"/>
          <cell r="AZ427"/>
          <cell r="BH427"/>
          <cell r="BI427"/>
          <cell r="BQ427"/>
          <cell r="BR427"/>
        </row>
        <row r="428">
          <cell r="O428"/>
          <cell r="P428"/>
          <cell r="Q428"/>
          <cell r="X428"/>
          <cell r="Y428"/>
          <cell r="AG428"/>
          <cell r="AH428"/>
          <cell r="AP428"/>
          <cell r="AQ428"/>
          <cell r="AY428"/>
          <cell r="AZ428"/>
          <cell r="BH428"/>
          <cell r="BI428"/>
          <cell r="BQ428"/>
          <cell r="BR428"/>
        </row>
        <row r="429">
          <cell r="O429"/>
          <cell r="P429"/>
          <cell r="Q429"/>
          <cell r="X429"/>
          <cell r="Y429"/>
          <cell r="AG429"/>
          <cell r="AH429"/>
          <cell r="AP429"/>
          <cell r="AQ429"/>
          <cell r="AY429"/>
          <cell r="AZ429"/>
          <cell r="BH429"/>
          <cell r="BI429"/>
          <cell r="BQ429"/>
          <cell r="BR429"/>
        </row>
        <row r="430">
          <cell r="O430"/>
          <cell r="P430"/>
          <cell r="Q430"/>
          <cell r="X430"/>
          <cell r="Y430"/>
          <cell r="AG430"/>
          <cell r="AH430"/>
          <cell r="AP430"/>
          <cell r="AQ430"/>
          <cell r="AY430"/>
          <cell r="AZ430"/>
          <cell r="BH430"/>
          <cell r="BI430"/>
          <cell r="BQ430"/>
          <cell r="BR430"/>
        </row>
        <row r="431">
          <cell r="O431"/>
          <cell r="P431"/>
          <cell r="Q431"/>
          <cell r="X431"/>
          <cell r="Y431"/>
          <cell r="AG431"/>
          <cell r="AH431"/>
          <cell r="AP431"/>
          <cell r="AQ431"/>
          <cell r="AY431"/>
          <cell r="AZ431"/>
          <cell r="BH431"/>
          <cell r="BI431"/>
          <cell r="BQ431"/>
          <cell r="BR431"/>
        </row>
        <row r="432">
          <cell r="O432"/>
          <cell r="P432"/>
          <cell r="Q432"/>
          <cell r="X432"/>
          <cell r="Y432"/>
          <cell r="AG432"/>
          <cell r="AH432"/>
          <cell r="AP432"/>
          <cell r="AQ432"/>
          <cell r="AY432"/>
          <cell r="AZ432"/>
          <cell r="BH432"/>
          <cell r="BI432"/>
          <cell r="BQ432"/>
          <cell r="BR432"/>
        </row>
        <row r="433">
          <cell r="O433"/>
          <cell r="P433"/>
          <cell r="Q433"/>
          <cell r="X433"/>
          <cell r="Y433"/>
          <cell r="AG433"/>
          <cell r="AH433"/>
          <cell r="AP433"/>
          <cell r="AQ433"/>
          <cell r="AY433"/>
          <cell r="AZ433"/>
          <cell r="BH433"/>
          <cell r="BI433"/>
          <cell r="BQ433"/>
          <cell r="BR433"/>
        </row>
        <row r="434">
          <cell r="O434"/>
          <cell r="P434"/>
          <cell r="Q434"/>
          <cell r="X434"/>
          <cell r="Y434"/>
          <cell r="AG434"/>
          <cell r="AH434"/>
          <cell r="AP434"/>
          <cell r="AQ434"/>
          <cell r="AY434"/>
          <cell r="AZ434"/>
          <cell r="BH434"/>
          <cell r="BI434"/>
          <cell r="BQ434"/>
          <cell r="BR434"/>
        </row>
        <row r="435">
          <cell r="O435"/>
          <cell r="P435"/>
          <cell r="Q435"/>
          <cell r="X435"/>
          <cell r="Y435"/>
          <cell r="AG435"/>
          <cell r="AH435"/>
          <cell r="AP435"/>
          <cell r="AQ435"/>
          <cell r="AY435"/>
          <cell r="AZ435"/>
          <cell r="BH435"/>
          <cell r="BI435"/>
          <cell r="BQ435"/>
          <cell r="BR435"/>
        </row>
        <row r="436">
          <cell r="O436"/>
          <cell r="P436"/>
          <cell r="Q436"/>
          <cell r="X436"/>
          <cell r="Y436"/>
          <cell r="AG436"/>
          <cell r="AH436"/>
          <cell r="AP436"/>
          <cell r="AQ436"/>
          <cell r="AY436"/>
          <cell r="AZ436"/>
          <cell r="BH436"/>
          <cell r="BI436"/>
          <cell r="BQ436"/>
          <cell r="BR436"/>
        </row>
        <row r="437">
          <cell r="O437"/>
          <cell r="P437"/>
          <cell r="Q437"/>
          <cell r="X437"/>
          <cell r="Y437"/>
          <cell r="AG437"/>
          <cell r="AH437"/>
          <cell r="AP437"/>
          <cell r="AQ437"/>
          <cell r="AY437"/>
          <cell r="AZ437"/>
          <cell r="BH437"/>
          <cell r="BI437"/>
          <cell r="BQ437"/>
          <cell r="BR437"/>
        </row>
        <row r="438">
          <cell r="O438"/>
          <cell r="P438"/>
          <cell r="Q438"/>
          <cell r="X438"/>
          <cell r="Y438"/>
          <cell r="AG438"/>
          <cell r="AH438"/>
          <cell r="AP438"/>
          <cell r="AQ438"/>
          <cell r="AY438"/>
          <cell r="AZ438"/>
          <cell r="BH438"/>
          <cell r="BI438"/>
          <cell r="BQ438"/>
          <cell r="BR438"/>
        </row>
        <row r="439">
          <cell r="O439"/>
          <cell r="P439"/>
          <cell r="Q439"/>
          <cell r="X439"/>
          <cell r="Y439"/>
          <cell r="AG439"/>
          <cell r="AH439"/>
          <cell r="AP439"/>
          <cell r="AQ439"/>
          <cell r="AY439"/>
          <cell r="AZ439"/>
          <cell r="BH439"/>
          <cell r="BI439"/>
          <cell r="BQ439"/>
          <cell r="BR439"/>
        </row>
        <row r="440">
          <cell r="O440"/>
          <cell r="P440"/>
          <cell r="Q440"/>
          <cell r="X440"/>
          <cell r="Y440"/>
          <cell r="AG440"/>
          <cell r="AH440"/>
          <cell r="AP440"/>
          <cell r="AQ440"/>
          <cell r="AY440"/>
          <cell r="AZ440"/>
          <cell r="BH440"/>
          <cell r="BI440"/>
          <cell r="BQ440"/>
          <cell r="BR440"/>
        </row>
        <row r="441">
          <cell r="O441"/>
          <cell r="P441"/>
          <cell r="Q441"/>
          <cell r="X441"/>
          <cell r="Y441"/>
          <cell r="AG441"/>
          <cell r="AH441"/>
          <cell r="AP441"/>
          <cell r="AQ441"/>
          <cell r="AY441"/>
          <cell r="AZ441"/>
          <cell r="BH441"/>
          <cell r="BI441"/>
          <cell r="BQ441"/>
          <cell r="BR441"/>
        </row>
        <row r="442">
          <cell r="O442"/>
          <cell r="P442"/>
          <cell r="Q442"/>
          <cell r="X442"/>
          <cell r="Y442"/>
          <cell r="AG442"/>
          <cell r="AH442"/>
          <cell r="AP442"/>
          <cell r="AQ442"/>
          <cell r="AY442"/>
          <cell r="AZ442"/>
          <cell r="BH442"/>
          <cell r="BI442"/>
          <cell r="BQ442"/>
          <cell r="BR442"/>
        </row>
        <row r="443">
          <cell r="O443"/>
          <cell r="P443"/>
          <cell r="Q443"/>
          <cell r="X443"/>
          <cell r="Y443"/>
          <cell r="AG443"/>
          <cell r="AH443"/>
          <cell r="AP443"/>
          <cell r="AQ443"/>
          <cell r="AY443"/>
          <cell r="AZ443"/>
          <cell r="BH443"/>
          <cell r="BI443"/>
          <cell r="BQ443"/>
          <cell r="BR443"/>
        </row>
        <row r="444">
          <cell r="O444"/>
          <cell r="P444"/>
          <cell r="Q444"/>
          <cell r="X444"/>
          <cell r="Y444"/>
          <cell r="AG444"/>
          <cell r="AH444"/>
          <cell r="AP444"/>
          <cell r="AQ444"/>
          <cell r="AY444"/>
          <cell r="AZ444"/>
          <cell r="BH444"/>
          <cell r="BI444"/>
          <cell r="BQ444"/>
          <cell r="BR444"/>
        </row>
        <row r="445">
          <cell r="O445"/>
          <cell r="P445"/>
          <cell r="Q445"/>
          <cell r="X445"/>
          <cell r="Y445"/>
          <cell r="AG445"/>
          <cell r="AH445"/>
          <cell r="AP445"/>
          <cell r="AQ445"/>
          <cell r="AY445"/>
          <cell r="AZ445"/>
          <cell r="BH445"/>
          <cell r="BI445"/>
          <cell r="BQ445"/>
          <cell r="BR445"/>
        </row>
        <row r="446">
          <cell r="O446"/>
          <cell r="P446"/>
          <cell r="Q446"/>
          <cell r="X446"/>
          <cell r="Y446"/>
          <cell r="AG446"/>
          <cell r="AH446"/>
          <cell r="AP446"/>
          <cell r="AQ446"/>
          <cell r="AY446"/>
          <cell r="AZ446"/>
          <cell r="BH446"/>
          <cell r="BI446"/>
          <cell r="BQ446"/>
          <cell r="BR446"/>
        </row>
        <row r="447">
          <cell r="O447"/>
          <cell r="P447"/>
          <cell r="Q447"/>
          <cell r="X447"/>
          <cell r="Y447"/>
          <cell r="AG447"/>
          <cell r="AH447"/>
          <cell r="AP447"/>
          <cell r="AQ447"/>
          <cell r="AY447"/>
          <cell r="AZ447"/>
          <cell r="BH447"/>
          <cell r="BI447"/>
          <cell r="BQ447"/>
          <cell r="BR447"/>
        </row>
        <row r="448">
          <cell r="O448"/>
          <cell r="P448"/>
          <cell r="Q448"/>
          <cell r="X448"/>
          <cell r="Y448"/>
          <cell r="AG448"/>
          <cell r="AH448"/>
          <cell r="AP448"/>
          <cell r="AQ448"/>
          <cell r="AY448"/>
          <cell r="AZ448"/>
          <cell r="BH448"/>
          <cell r="BI448"/>
          <cell r="BQ448"/>
          <cell r="BR448"/>
        </row>
        <row r="449">
          <cell r="O449"/>
          <cell r="P449"/>
          <cell r="Q449"/>
          <cell r="X449"/>
          <cell r="Y449"/>
          <cell r="AG449"/>
          <cell r="AH449"/>
          <cell r="AP449"/>
          <cell r="AQ449"/>
          <cell r="AY449"/>
          <cell r="AZ449"/>
          <cell r="BH449"/>
          <cell r="BI449"/>
          <cell r="BQ449"/>
          <cell r="BR449"/>
        </row>
        <row r="450">
          <cell r="O450"/>
          <cell r="P450"/>
          <cell r="Q450"/>
          <cell r="X450"/>
          <cell r="Y450"/>
          <cell r="AG450"/>
          <cell r="AH450"/>
          <cell r="AP450"/>
          <cell r="AQ450"/>
          <cell r="AY450"/>
          <cell r="AZ450"/>
          <cell r="BH450"/>
          <cell r="BI450"/>
          <cell r="BQ450"/>
          <cell r="BR450"/>
        </row>
        <row r="451">
          <cell r="O451"/>
          <cell r="P451"/>
          <cell r="Q451"/>
          <cell r="X451"/>
          <cell r="Y451"/>
          <cell r="AG451"/>
          <cell r="AH451"/>
          <cell r="AP451"/>
          <cell r="AQ451"/>
          <cell r="AY451"/>
          <cell r="AZ451"/>
          <cell r="BH451"/>
          <cell r="BI451"/>
          <cell r="BQ451"/>
          <cell r="BR451"/>
        </row>
        <row r="452">
          <cell r="O452"/>
          <cell r="P452"/>
          <cell r="Q452"/>
          <cell r="X452"/>
          <cell r="Y452"/>
          <cell r="AG452"/>
          <cell r="AH452"/>
          <cell r="AP452"/>
          <cell r="AQ452"/>
          <cell r="AY452"/>
          <cell r="AZ452"/>
          <cell r="BH452"/>
          <cell r="BI452"/>
          <cell r="BQ452"/>
          <cell r="BR452"/>
        </row>
        <row r="453">
          <cell r="O453"/>
          <cell r="P453"/>
          <cell r="Q453"/>
          <cell r="X453"/>
          <cell r="Y453"/>
          <cell r="AG453"/>
          <cell r="AH453"/>
          <cell r="AP453"/>
          <cell r="AQ453"/>
          <cell r="AY453"/>
          <cell r="AZ453"/>
          <cell r="BH453"/>
          <cell r="BI453"/>
          <cell r="BQ453"/>
          <cell r="BR453"/>
        </row>
        <row r="454">
          <cell r="O454"/>
          <cell r="P454"/>
          <cell r="Q454"/>
          <cell r="X454"/>
          <cell r="Y454"/>
          <cell r="AG454"/>
          <cell r="AH454"/>
          <cell r="AP454"/>
          <cell r="AQ454"/>
          <cell r="AY454"/>
          <cell r="AZ454"/>
          <cell r="BH454"/>
          <cell r="BI454"/>
          <cell r="BQ454"/>
          <cell r="BR454"/>
        </row>
        <row r="455">
          <cell r="O455"/>
          <cell r="P455"/>
          <cell r="Q455"/>
          <cell r="X455"/>
          <cell r="Y455"/>
          <cell r="AG455"/>
          <cell r="AH455"/>
          <cell r="AP455"/>
          <cell r="AQ455"/>
          <cell r="AY455"/>
          <cell r="AZ455"/>
          <cell r="BH455"/>
          <cell r="BI455"/>
          <cell r="BQ455"/>
          <cell r="BR455"/>
        </row>
        <row r="456">
          <cell r="O456"/>
          <cell r="P456"/>
          <cell r="Q456"/>
          <cell r="X456"/>
          <cell r="Y456"/>
          <cell r="AG456"/>
          <cell r="AH456"/>
          <cell r="AP456"/>
          <cell r="AQ456"/>
          <cell r="AY456"/>
          <cell r="AZ456"/>
          <cell r="BH456"/>
          <cell r="BI456"/>
          <cell r="BQ456"/>
          <cell r="BR456"/>
        </row>
        <row r="457">
          <cell r="O457"/>
          <cell r="P457"/>
          <cell r="Q457"/>
          <cell r="X457"/>
          <cell r="Y457"/>
          <cell r="AG457"/>
          <cell r="AH457"/>
          <cell r="AP457"/>
          <cell r="AQ457"/>
          <cell r="AY457"/>
          <cell r="AZ457"/>
          <cell r="BH457"/>
          <cell r="BI457"/>
          <cell r="BQ457"/>
          <cell r="BR457"/>
        </row>
        <row r="458">
          <cell r="O458"/>
          <cell r="P458"/>
          <cell r="Q458"/>
          <cell r="X458"/>
          <cell r="Y458"/>
          <cell r="AG458"/>
          <cell r="AH458"/>
          <cell r="AP458"/>
          <cell r="AQ458"/>
          <cell r="AY458"/>
          <cell r="AZ458"/>
          <cell r="BH458"/>
          <cell r="BI458"/>
          <cell r="BQ458"/>
          <cell r="BR458"/>
        </row>
        <row r="459">
          <cell r="O459"/>
          <cell r="P459"/>
          <cell r="Q459"/>
          <cell r="X459"/>
          <cell r="Y459"/>
          <cell r="AG459"/>
          <cell r="AH459"/>
          <cell r="AP459"/>
          <cell r="AQ459"/>
          <cell r="AY459"/>
          <cell r="AZ459"/>
          <cell r="BH459"/>
          <cell r="BI459"/>
          <cell r="BQ459"/>
          <cell r="BR459"/>
        </row>
        <row r="460">
          <cell r="O460"/>
          <cell r="P460"/>
          <cell r="Q460"/>
          <cell r="X460"/>
          <cell r="Y460"/>
          <cell r="AG460"/>
          <cell r="AH460"/>
          <cell r="AP460"/>
          <cell r="AQ460"/>
          <cell r="AY460"/>
          <cell r="AZ460"/>
          <cell r="BH460"/>
          <cell r="BI460"/>
          <cell r="BQ460"/>
          <cell r="BR460"/>
        </row>
        <row r="461">
          <cell r="O461"/>
          <cell r="P461"/>
          <cell r="Q461"/>
          <cell r="X461"/>
          <cell r="Y461"/>
          <cell r="AG461"/>
          <cell r="AH461"/>
          <cell r="AP461"/>
          <cell r="AQ461"/>
          <cell r="AY461"/>
          <cell r="AZ461"/>
          <cell r="BH461"/>
          <cell r="BI461"/>
          <cell r="BQ461"/>
          <cell r="BR461"/>
        </row>
        <row r="462">
          <cell r="O462"/>
          <cell r="P462"/>
          <cell r="Q462"/>
          <cell r="X462"/>
          <cell r="Y462"/>
          <cell r="AG462"/>
          <cell r="AH462"/>
          <cell r="AP462"/>
          <cell r="AQ462"/>
          <cell r="AY462"/>
          <cell r="AZ462"/>
          <cell r="BH462"/>
          <cell r="BI462"/>
          <cell r="BQ462"/>
          <cell r="BR462"/>
        </row>
        <row r="463">
          <cell r="O463"/>
          <cell r="P463"/>
          <cell r="Q463"/>
          <cell r="X463"/>
          <cell r="Y463"/>
          <cell r="AG463"/>
          <cell r="AH463"/>
          <cell r="AP463"/>
          <cell r="AQ463"/>
          <cell r="AY463"/>
          <cell r="AZ463"/>
          <cell r="BH463"/>
          <cell r="BI463"/>
          <cell r="BQ463"/>
          <cell r="BR463"/>
        </row>
        <row r="464">
          <cell r="O464"/>
          <cell r="P464"/>
          <cell r="Q464"/>
          <cell r="X464"/>
          <cell r="Y464"/>
          <cell r="AG464"/>
          <cell r="AH464"/>
          <cell r="AP464"/>
          <cell r="AQ464"/>
          <cell r="AY464"/>
          <cell r="AZ464"/>
          <cell r="BH464"/>
          <cell r="BI464"/>
          <cell r="BQ464"/>
          <cell r="BR464"/>
        </row>
        <row r="465">
          <cell r="O465"/>
          <cell r="P465"/>
          <cell r="Q465"/>
          <cell r="X465"/>
          <cell r="Y465"/>
          <cell r="AG465"/>
          <cell r="AH465"/>
          <cell r="AP465"/>
          <cell r="AQ465"/>
          <cell r="AY465"/>
          <cell r="AZ465"/>
          <cell r="BH465"/>
          <cell r="BI465"/>
          <cell r="BQ465"/>
          <cell r="BR465"/>
        </row>
        <row r="466">
          <cell r="O466"/>
          <cell r="P466"/>
          <cell r="Q466"/>
          <cell r="X466"/>
          <cell r="Y466"/>
          <cell r="AG466"/>
          <cell r="AH466"/>
          <cell r="AP466"/>
          <cell r="AQ466"/>
          <cell r="AY466"/>
          <cell r="AZ466"/>
          <cell r="BH466"/>
          <cell r="BI466"/>
          <cell r="BQ466"/>
          <cell r="BR466"/>
        </row>
        <row r="467">
          <cell r="O467"/>
          <cell r="P467"/>
          <cell r="Q467"/>
          <cell r="X467"/>
          <cell r="Y467"/>
          <cell r="AG467"/>
          <cell r="AH467"/>
          <cell r="AP467"/>
          <cell r="AQ467"/>
          <cell r="AY467"/>
          <cell r="AZ467"/>
          <cell r="BH467"/>
          <cell r="BI467"/>
          <cell r="BQ467"/>
          <cell r="BR467"/>
        </row>
        <row r="468">
          <cell r="O468"/>
          <cell r="P468"/>
          <cell r="Q468"/>
          <cell r="X468"/>
          <cell r="Y468"/>
          <cell r="AG468"/>
          <cell r="AH468"/>
          <cell r="AP468"/>
          <cell r="AQ468"/>
          <cell r="AY468"/>
          <cell r="AZ468"/>
          <cell r="BH468"/>
          <cell r="BI468"/>
          <cell r="BQ468"/>
          <cell r="BR468"/>
        </row>
        <row r="469">
          <cell r="O469"/>
          <cell r="P469"/>
          <cell r="Q469"/>
          <cell r="X469"/>
          <cell r="Y469"/>
          <cell r="AG469"/>
          <cell r="AH469"/>
          <cell r="AP469"/>
          <cell r="AQ469"/>
          <cell r="AY469"/>
          <cell r="AZ469"/>
          <cell r="BH469"/>
          <cell r="BI469"/>
          <cell r="BQ469"/>
          <cell r="BR469"/>
        </row>
        <row r="470">
          <cell r="O470"/>
          <cell r="P470"/>
          <cell r="Q470"/>
          <cell r="X470"/>
          <cell r="Y470"/>
          <cell r="AG470"/>
          <cell r="AH470"/>
          <cell r="AP470"/>
          <cell r="AQ470"/>
          <cell r="AY470"/>
          <cell r="AZ470"/>
          <cell r="BH470"/>
          <cell r="BI470"/>
          <cell r="BQ470"/>
          <cell r="BR470"/>
        </row>
        <row r="471">
          <cell r="O471"/>
          <cell r="P471"/>
          <cell r="Q471"/>
          <cell r="X471"/>
          <cell r="Y471"/>
          <cell r="AG471"/>
          <cell r="AH471"/>
          <cell r="AP471"/>
          <cell r="AQ471"/>
          <cell r="AY471"/>
          <cell r="AZ471"/>
          <cell r="BH471"/>
          <cell r="BI471"/>
          <cell r="BQ471"/>
          <cell r="BR471"/>
        </row>
        <row r="472">
          <cell r="O472"/>
          <cell r="P472"/>
          <cell r="Q472"/>
          <cell r="X472"/>
          <cell r="Y472"/>
          <cell r="AG472"/>
          <cell r="AH472"/>
          <cell r="AP472"/>
          <cell r="AQ472"/>
          <cell r="AY472"/>
          <cell r="AZ472"/>
          <cell r="BH472"/>
          <cell r="BI472"/>
          <cell r="BQ472"/>
          <cell r="BR472"/>
        </row>
        <row r="473">
          <cell r="O473"/>
          <cell r="P473"/>
          <cell r="Q473"/>
          <cell r="X473"/>
          <cell r="Y473"/>
          <cell r="AG473"/>
          <cell r="AH473"/>
          <cell r="AP473"/>
          <cell r="AQ473"/>
          <cell r="AY473"/>
          <cell r="AZ473"/>
          <cell r="BH473"/>
          <cell r="BI473"/>
          <cell r="BQ473"/>
          <cell r="BR473"/>
        </row>
        <row r="474">
          <cell r="O474"/>
          <cell r="P474"/>
          <cell r="Q474"/>
          <cell r="X474"/>
          <cell r="Y474"/>
          <cell r="AG474"/>
          <cell r="AH474"/>
          <cell r="AP474"/>
          <cell r="AQ474"/>
          <cell r="AY474"/>
          <cell r="AZ474"/>
          <cell r="BH474"/>
          <cell r="BI474"/>
          <cell r="BQ474"/>
          <cell r="BR474"/>
        </row>
        <row r="475">
          <cell r="O475"/>
          <cell r="P475"/>
          <cell r="Q475"/>
          <cell r="X475"/>
          <cell r="Y475"/>
          <cell r="AG475"/>
          <cell r="AH475"/>
          <cell r="AP475"/>
          <cell r="AQ475"/>
          <cell r="AY475"/>
          <cell r="AZ475"/>
          <cell r="BH475"/>
          <cell r="BI475"/>
          <cell r="BQ475"/>
          <cell r="BR475"/>
        </row>
        <row r="476">
          <cell r="O476"/>
          <cell r="P476"/>
          <cell r="Q476"/>
          <cell r="X476"/>
          <cell r="Y476"/>
          <cell r="AG476"/>
          <cell r="AH476"/>
          <cell r="AP476"/>
          <cell r="AQ476"/>
          <cell r="AY476"/>
          <cell r="AZ476"/>
          <cell r="BH476"/>
          <cell r="BI476"/>
          <cell r="BQ476"/>
          <cell r="BR476"/>
        </row>
        <row r="477">
          <cell r="O477"/>
          <cell r="P477"/>
          <cell r="Q477"/>
          <cell r="X477"/>
          <cell r="Y477"/>
          <cell r="AG477"/>
          <cell r="AH477"/>
          <cell r="AP477"/>
          <cell r="AQ477"/>
          <cell r="AY477"/>
          <cell r="AZ477"/>
          <cell r="BH477"/>
          <cell r="BI477"/>
          <cell r="BQ477"/>
          <cell r="BR477"/>
        </row>
        <row r="478">
          <cell r="O478"/>
          <cell r="P478"/>
          <cell r="Q478"/>
          <cell r="X478"/>
          <cell r="Y478"/>
          <cell r="AG478"/>
          <cell r="AH478"/>
          <cell r="AP478"/>
          <cell r="AQ478"/>
          <cell r="AY478"/>
          <cell r="AZ478"/>
          <cell r="BH478"/>
          <cell r="BI478"/>
          <cell r="BQ478"/>
          <cell r="BR478"/>
        </row>
        <row r="479">
          <cell r="O479"/>
          <cell r="P479"/>
          <cell r="Q479"/>
          <cell r="X479"/>
          <cell r="Y479"/>
          <cell r="AG479"/>
          <cell r="AH479"/>
          <cell r="AP479"/>
          <cell r="AQ479"/>
          <cell r="AY479"/>
          <cell r="AZ479"/>
          <cell r="BH479"/>
          <cell r="BI479"/>
          <cell r="BQ479"/>
          <cell r="BR479"/>
        </row>
        <row r="480">
          <cell r="O480"/>
          <cell r="P480"/>
          <cell r="Q480"/>
          <cell r="X480"/>
          <cell r="Y480"/>
          <cell r="AG480"/>
          <cell r="AH480"/>
          <cell r="AP480"/>
          <cell r="AQ480"/>
          <cell r="AY480"/>
          <cell r="AZ480"/>
          <cell r="BH480"/>
          <cell r="BI480"/>
          <cell r="BQ480"/>
          <cell r="BR480"/>
        </row>
        <row r="481">
          <cell r="O481"/>
          <cell r="P481"/>
          <cell r="Q481"/>
          <cell r="X481"/>
          <cell r="Y481"/>
          <cell r="AG481"/>
          <cell r="AH481"/>
          <cell r="AP481"/>
          <cell r="AQ481"/>
          <cell r="AY481"/>
          <cell r="AZ481"/>
          <cell r="BH481"/>
          <cell r="BI481"/>
          <cell r="BQ481"/>
          <cell r="BR481"/>
        </row>
        <row r="482">
          <cell r="O482"/>
          <cell r="P482"/>
          <cell r="Q482"/>
          <cell r="X482"/>
          <cell r="Y482"/>
          <cell r="AG482"/>
          <cell r="AH482"/>
          <cell r="AP482"/>
          <cell r="AQ482"/>
          <cell r="AY482"/>
          <cell r="AZ482"/>
          <cell r="BH482"/>
          <cell r="BI482"/>
          <cell r="BQ482"/>
          <cell r="BR482"/>
        </row>
        <row r="483">
          <cell r="O483"/>
          <cell r="P483"/>
          <cell r="Q483"/>
          <cell r="X483"/>
          <cell r="Y483"/>
          <cell r="AG483"/>
          <cell r="AH483"/>
          <cell r="AP483"/>
          <cell r="AQ483"/>
          <cell r="AY483"/>
          <cell r="AZ483"/>
          <cell r="BH483"/>
          <cell r="BI483"/>
          <cell r="BQ483"/>
          <cell r="BR483"/>
        </row>
        <row r="484">
          <cell r="O484"/>
          <cell r="P484"/>
          <cell r="Q484"/>
          <cell r="X484"/>
          <cell r="Y484"/>
          <cell r="AG484"/>
          <cell r="AH484"/>
          <cell r="AP484"/>
          <cell r="AQ484"/>
          <cell r="AY484"/>
          <cell r="AZ484"/>
          <cell r="BH484"/>
          <cell r="BI484"/>
          <cell r="BQ484"/>
          <cell r="BR484"/>
        </row>
        <row r="485">
          <cell r="O485"/>
          <cell r="P485"/>
          <cell r="Q485"/>
          <cell r="X485"/>
          <cell r="Y485"/>
          <cell r="AG485"/>
          <cell r="AH485"/>
          <cell r="AP485"/>
          <cell r="AQ485"/>
          <cell r="AY485"/>
          <cell r="AZ485"/>
          <cell r="BH485"/>
          <cell r="BI485"/>
          <cell r="BQ485"/>
          <cell r="BR485"/>
        </row>
        <row r="486">
          <cell r="O486"/>
          <cell r="P486"/>
          <cell r="Q486"/>
          <cell r="X486"/>
          <cell r="Y486"/>
          <cell r="AG486"/>
          <cell r="AH486"/>
          <cell r="AP486"/>
          <cell r="AQ486"/>
          <cell r="AY486"/>
          <cell r="AZ486"/>
          <cell r="BH486"/>
          <cell r="BI486"/>
          <cell r="BQ486"/>
          <cell r="BR486"/>
        </row>
        <row r="487">
          <cell r="O487"/>
          <cell r="P487"/>
          <cell r="Q487"/>
          <cell r="X487"/>
          <cell r="Y487"/>
          <cell r="AG487"/>
          <cell r="AH487"/>
          <cell r="AP487"/>
          <cell r="AQ487"/>
          <cell r="AY487"/>
          <cell r="AZ487"/>
          <cell r="BH487"/>
          <cell r="BI487"/>
          <cell r="BQ487"/>
          <cell r="BR487"/>
        </row>
        <row r="488">
          <cell r="O488"/>
          <cell r="P488"/>
          <cell r="Q488"/>
          <cell r="X488"/>
          <cell r="Y488"/>
          <cell r="AG488"/>
          <cell r="AH488"/>
          <cell r="AP488"/>
          <cell r="AQ488"/>
          <cell r="AY488"/>
          <cell r="AZ488"/>
          <cell r="BH488"/>
          <cell r="BI488"/>
          <cell r="BQ488"/>
          <cell r="BR488"/>
        </row>
        <row r="489">
          <cell r="O489"/>
          <cell r="P489"/>
          <cell r="Q489"/>
          <cell r="X489"/>
          <cell r="Y489"/>
          <cell r="AG489"/>
          <cell r="AH489"/>
          <cell r="AP489"/>
          <cell r="AQ489"/>
          <cell r="AY489"/>
          <cell r="AZ489"/>
          <cell r="BH489"/>
          <cell r="BI489"/>
          <cell r="BQ489"/>
          <cell r="BR489"/>
        </row>
        <row r="490">
          <cell r="O490"/>
          <cell r="P490"/>
          <cell r="Q490"/>
          <cell r="X490"/>
          <cell r="Y490"/>
          <cell r="AG490"/>
          <cell r="AH490"/>
          <cell r="AP490"/>
          <cell r="AQ490"/>
          <cell r="AY490"/>
          <cell r="AZ490"/>
          <cell r="BH490"/>
          <cell r="BI490"/>
          <cell r="BQ490"/>
          <cell r="BR490"/>
        </row>
        <row r="491">
          <cell r="O491"/>
          <cell r="P491"/>
          <cell r="Q491"/>
          <cell r="X491"/>
          <cell r="Y491"/>
          <cell r="AG491"/>
          <cell r="AH491"/>
          <cell r="AP491"/>
          <cell r="AQ491"/>
          <cell r="AY491"/>
          <cell r="AZ491"/>
          <cell r="BH491"/>
          <cell r="BI491"/>
          <cell r="BQ491"/>
          <cell r="BR491"/>
        </row>
        <row r="492">
          <cell r="O492"/>
          <cell r="P492"/>
          <cell r="Q492"/>
          <cell r="X492"/>
          <cell r="Y492"/>
          <cell r="AG492"/>
          <cell r="AH492"/>
          <cell r="AP492"/>
          <cell r="AQ492"/>
          <cell r="AY492"/>
          <cell r="AZ492"/>
          <cell r="BH492"/>
          <cell r="BI492"/>
          <cell r="BQ492"/>
          <cell r="BR492"/>
        </row>
        <row r="493">
          <cell r="O493"/>
          <cell r="P493"/>
          <cell r="Q493"/>
          <cell r="X493"/>
          <cell r="Y493"/>
          <cell r="AG493"/>
          <cell r="AH493"/>
          <cell r="AP493"/>
          <cell r="AQ493"/>
          <cell r="AY493"/>
          <cell r="AZ493"/>
          <cell r="BH493"/>
          <cell r="BI493"/>
          <cell r="BQ493"/>
          <cell r="BR493"/>
        </row>
        <row r="494">
          <cell r="O494"/>
          <cell r="P494"/>
          <cell r="Q494"/>
          <cell r="X494"/>
          <cell r="Y494"/>
          <cell r="AG494"/>
          <cell r="AH494"/>
          <cell r="AP494"/>
          <cell r="AQ494"/>
          <cell r="AY494"/>
          <cell r="AZ494"/>
          <cell r="BH494"/>
          <cell r="BI494"/>
          <cell r="BQ494"/>
          <cell r="BR494"/>
        </row>
        <row r="495">
          <cell r="O495"/>
          <cell r="P495"/>
          <cell r="Q495"/>
          <cell r="X495"/>
          <cell r="Y495"/>
          <cell r="AG495"/>
          <cell r="AH495"/>
          <cell r="AP495"/>
          <cell r="AQ495"/>
          <cell r="AY495"/>
          <cell r="AZ495"/>
          <cell r="BH495"/>
          <cell r="BI495"/>
          <cell r="BQ495"/>
          <cell r="BR495"/>
        </row>
        <row r="496">
          <cell r="O496"/>
          <cell r="P496"/>
          <cell r="Q496"/>
          <cell r="X496"/>
          <cell r="Y496"/>
          <cell r="AG496"/>
          <cell r="AH496"/>
          <cell r="AP496"/>
          <cell r="AQ496"/>
          <cell r="AY496"/>
          <cell r="AZ496"/>
          <cell r="BH496"/>
          <cell r="BI496"/>
          <cell r="BQ496"/>
          <cell r="BR496"/>
        </row>
        <row r="497">
          <cell r="O497"/>
          <cell r="P497"/>
          <cell r="Q497"/>
          <cell r="X497"/>
          <cell r="Y497"/>
          <cell r="AG497"/>
          <cell r="AH497"/>
          <cell r="AP497"/>
          <cell r="AQ497"/>
          <cell r="AY497"/>
          <cell r="AZ497"/>
          <cell r="BH497"/>
          <cell r="BI497"/>
          <cell r="BQ497"/>
          <cell r="BR497"/>
        </row>
        <row r="498">
          <cell r="O498"/>
          <cell r="P498"/>
          <cell r="Q498"/>
          <cell r="X498"/>
          <cell r="Y498"/>
          <cell r="AG498"/>
          <cell r="AH498"/>
          <cell r="AP498"/>
          <cell r="AQ498"/>
          <cell r="AY498"/>
          <cell r="AZ498"/>
          <cell r="BH498"/>
          <cell r="BI498"/>
          <cell r="BQ498"/>
          <cell r="BR498"/>
        </row>
        <row r="499">
          <cell r="O499"/>
          <cell r="P499"/>
          <cell r="Q499"/>
          <cell r="X499"/>
          <cell r="Y499"/>
          <cell r="AG499"/>
          <cell r="AH499"/>
          <cell r="AP499"/>
          <cell r="AQ499"/>
          <cell r="AY499"/>
          <cell r="AZ499"/>
          <cell r="BH499"/>
          <cell r="BI499"/>
          <cell r="BQ499"/>
          <cell r="BR499"/>
        </row>
        <row r="500">
          <cell r="O500"/>
          <cell r="P500"/>
          <cell r="Q500"/>
          <cell r="X500"/>
          <cell r="Y500"/>
          <cell r="AG500"/>
          <cell r="AH500"/>
          <cell r="AP500"/>
          <cell r="AQ500"/>
          <cell r="AY500"/>
          <cell r="AZ500"/>
          <cell r="BH500"/>
          <cell r="BI500"/>
          <cell r="BQ500"/>
          <cell r="BR500"/>
        </row>
        <row r="501">
          <cell r="O501"/>
          <cell r="P501"/>
          <cell r="Q501"/>
          <cell r="X501"/>
          <cell r="Y501"/>
          <cell r="AG501"/>
          <cell r="AH501"/>
          <cell r="AP501"/>
          <cell r="AQ501"/>
          <cell r="AY501"/>
          <cell r="AZ501"/>
          <cell r="BH501"/>
          <cell r="BI501"/>
          <cell r="BQ501"/>
          <cell r="BR501"/>
        </row>
        <row r="502">
          <cell r="O502"/>
          <cell r="P502"/>
          <cell r="Q502"/>
          <cell r="X502"/>
          <cell r="Y502"/>
          <cell r="AG502"/>
          <cell r="AH502"/>
          <cell r="AP502"/>
          <cell r="AQ502"/>
          <cell r="AY502"/>
          <cell r="AZ502"/>
          <cell r="BH502"/>
          <cell r="BI502"/>
          <cell r="BQ502"/>
          <cell r="BR502"/>
        </row>
        <row r="503">
          <cell r="O503"/>
          <cell r="P503"/>
          <cell r="Q503"/>
          <cell r="X503"/>
          <cell r="Y503"/>
          <cell r="AG503"/>
          <cell r="AH503"/>
          <cell r="AP503"/>
          <cell r="AQ503"/>
          <cell r="AY503"/>
          <cell r="AZ503"/>
          <cell r="BH503"/>
          <cell r="BI503"/>
          <cell r="BQ503"/>
          <cell r="BR503"/>
        </row>
        <row r="504">
          <cell r="O504"/>
          <cell r="P504"/>
          <cell r="Q504"/>
          <cell r="X504"/>
          <cell r="Y504"/>
          <cell r="AG504"/>
          <cell r="AH504"/>
          <cell r="AP504"/>
          <cell r="AQ504"/>
          <cell r="AY504"/>
          <cell r="AZ504"/>
          <cell r="BH504"/>
          <cell r="BI504"/>
          <cell r="BQ504"/>
          <cell r="BR504"/>
        </row>
        <row r="505">
          <cell r="O505"/>
          <cell r="P505"/>
          <cell r="Q505"/>
          <cell r="X505"/>
          <cell r="Y505"/>
          <cell r="AG505"/>
          <cell r="AH505"/>
          <cell r="AP505"/>
          <cell r="AQ505"/>
          <cell r="AY505"/>
          <cell r="AZ505"/>
          <cell r="BH505"/>
          <cell r="BI505"/>
          <cell r="BQ505"/>
          <cell r="BR505"/>
        </row>
        <row r="506">
          <cell r="O506"/>
          <cell r="P506"/>
          <cell r="Q506"/>
          <cell r="X506"/>
          <cell r="Y506"/>
          <cell r="AG506"/>
          <cell r="AH506"/>
          <cell r="AP506"/>
          <cell r="AQ506"/>
          <cell r="AY506"/>
          <cell r="AZ506"/>
          <cell r="BH506"/>
          <cell r="BI506"/>
          <cell r="BQ506"/>
          <cell r="BR506"/>
        </row>
        <row r="507">
          <cell r="O507"/>
          <cell r="P507"/>
          <cell r="Q507"/>
          <cell r="X507"/>
          <cell r="Y507"/>
          <cell r="AG507"/>
          <cell r="AH507"/>
          <cell r="AP507"/>
          <cell r="AQ507"/>
          <cell r="AY507"/>
          <cell r="AZ507"/>
          <cell r="BH507"/>
          <cell r="BI507"/>
          <cell r="BQ507"/>
          <cell r="BR507"/>
        </row>
        <row r="508">
          <cell r="O508"/>
          <cell r="P508"/>
          <cell r="Q508"/>
          <cell r="X508"/>
          <cell r="Y508"/>
          <cell r="AG508"/>
          <cell r="AH508"/>
          <cell r="AP508"/>
          <cell r="AQ508"/>
          <cell r="AY508"/>
          <cell r="AZ508"/>
          <cell r="BH508"/>
          <cell r="BI508"/>
          <cell r="BQ508"/>
          <cell r="BR508"/>
        </row>
        <row r="509">
          <cell r="O509"/>
          <cell r="P509"/>
          <cell r="Q509"/>
          <cell r="X509"/>
          <cell r="Y509"/>
          <cell r="AG509"/>
          <cell r="AH509"/>
          <cell r="AP509"/>
          <cell r="AQ509"/>
          <cell r="AY509"/>
          <cell r="AZ509"/>
          <cell r="BH509"/>
          <cell r="BI509"/>
          <cell r="BQ509"/>
          <cell r="BR509"/>
        </row>
        <row r="510">
          <cell r="O510"/>
          <cell r="P510"/>
          <cell r="Q510"/>
          <cell r="X510"/>
          <cell r="Y510"/>
          <cell r="AG510"/>
          <cell r="AH510"/>
          <cell r="AP510"/>
          <cell r="AQ510"/>
          <cell r="AY510"/>
          <cell r="AZ510"/>
          <cell r="BH510"/>
          <cell r="BI510"/>
          <cell r="BQ510"/>
          <cell r="BR510"/>
        </row>
        <row r="511">
          <cell r="O511"/>
          <cell r="P511"/>
          <cell r="Q511"/>
          <cell r="X511"/>
          <cell r="Y511"/>
          <cell r="AG511"/>
          <cell r="AH511"/>
          <cell r="AP511"/>
          <cell r="AQ511"/>
          <cell r="AY511"/>
          <cell r="AZ511"/>
          <cell r="BH511"/>
          <cell r="BI511"/>
          <cell r="BQ511"/>
          <cell r="BR511"/>
        </row>
        <row r="512">
          <cell r="O512"/>
          <cell r="P512"/>
          <cell r="Q512"/>
          <cell r="X512"/>
          <cell r="Y512"/>
          <cell r="AG512"/>
          <cell r="AH512"/>
          <cell r="AP512"/>
          <cell r="AQ512"/>
          <cell r="AY512"/>
          <cell r="AZ512"/>
          <cell r="BH512"/>
          <cell r="BI512"/>
          <cell r="BQ512"/>
          <cell r="BR512"/>
        </row>
        <row r="513">
          <cell r="O513"/>
          <cell r="P513"/>
          <cell r="Q513"/>
          <cell r="X513"/>
          <cell r="Y513"/>
          <cell r="AG513"/>
          <cell r="AH513"/>
          <cell r="AP513"/>
          <cell r="AQ513"/>
          <cell r="AY513"/>
          <cell r="AZ513"/>
          <cell r="BH513"/>
          <cell r="BI513"/>
          <cell r="BQ513"/>
          <cell r="BR513"/>
        </row>
        <row r="514">
          <cell r="O514"/>
          <cell r="P514"/>
          <cell r="Q514"/>
          <cell r="X514"/>
          <cell r="Y514"/>
          <cell r="AG514"/>
          <cell r="AH514"/>
          <cell r="AP514"/>
          <cell r="AQ514"/>
          <cell r="AY514"/>
          <cell r="AZ514"/>
          <cell r="BH514"/>
          <cell r="BI514"/>
          <cell r="BQ514"/>
          <cell r="BR514"/>
        </row>
        <row r="515">
          <cell r="O515"/>
          <cell r="P515"/>
          <cell r="Q515"/>
          <cell r="X515"/>
          <cell r="Y515"/>
          <cell r="AG515"/>
          <cell r="AH515"/>
          <cell r="AP515"/>
          <cell r="AQ515"/>
          <cell r="AY515"/>
          <cell r="AZ515"/>
          <cell r="BH515"/>
          <cell r="BI515"/>
          <cell r="BQ515"/>
          <cell r="BR515"/>
        </row>
        <row r="516">
          <cell r="O516"/>
          <cell r="P516"/>
          <cell r="Q516"/>
          <cell r="X516"/>
          <cell r="Y516"/>
          <cell r="AG516"/>
          <cell r="AH516"/>
          <cell r="AP516"/>
          <cell r="AQ516"/>
          <cell r="AY516"/>
          <cell r="AZ516"/>
          <cell r="BH516"/>
          <cell r="BI516"/>
          <cell r="BQ516"/>
          <cell r="BR516"/>
        </row>
        <row r="517">
          <cell r="O517"/>
          <cell r="P517"/>
          <cell r="Q517"/>
          <cell r="X517"/>
          <cell r="Y517"/>
          <cell r="AG517"/>
          <cell r="AH517"/>
          <cell r="AP517"/>
          <cell r="AQ517"/>
          <cell r="AY517"/>
          <cell r="AZ517"/>
          <cell r="BH517"/>
          <cell r="BI517"/>
          <cell r="BQ517"/>
          <cell r="BR517"/>
        </row>
        <row r="518">
          <cell r="O518"/>
          <cell r="P518"/>
          <cell r="Q518"/>
          <cell r="X518"/>
          <cell r="Y518"/>
          <cell r="AG518"/>
          <cell r="AH518"/>
          <cell r="AP518"/>
          <cell r="AQ518"/>
          <cell r="AY518"/>
          <cell r="AZ518"/>
          <cell r="BH518"/>
          <cell r="BI518"/>
          <cell r="BQ518"/>
          <cell r="BR518"/>
        </row>
        <row r="519">
          <cell r="O519"/>
          <cell r="P519"/>
          <cell r="Q519"/>
          <cell r="X519"/>
          <cell r="Y519"/>
          <cell r="AG519"/>
          <cell r="AH519"/>
          <cell r="AP519"/>
          <cell r="AQ519"/>
          <cell r="AY519"/>
          <cell r="AZ519"/>
          <cell r="BH519"/>
          <cell r="BI519"/>
          <cell r="BQ519"/>
          <cell r="BR519"/>
        </row>
        <row r="520">
          <cell r="O520"/>
          <cell r="P520"/>
          <cell r="Q520"/>
          <cell r="X520"/>
          <cell r="Y520"/>
          <cell r="AG520"/>
          <cell r="AH520"/>
          <cell r="AP520"/>
          <cell r="AQ520"/>
          <cell r="AY520"/>
          <cell r="AZ520"/>
          <cell r="BH520"/>
          <cell r="BI520"/>
          <cell r="BQ520"/>
          <cell r="BR520"/>
        </row>
        <row r="521">
          <cell r="O521"/>
          <cell r="P521"/>
          <cell r="Q521"/>
          <cell r="X521"/>
          <cell r="Y521"/>
          <cell r="AG521"/>
          <cell r="AH521"/>
          <cell r="AP521"/>
          <cell r="AQ521"/>
          <cell r="AY521"/>
          <cell r="AZ521"/>
          <cell r="BH521"/>
          <cell r="BI521"/>
          <cell r="BQ521"/>
          <cell r="BR521"/>
        </row>
        <row r="522">
          <cell r="O522"/>
          <cell r="P522"/>
          <cell r="Q522"/>
          <cell r="X522"/>
          <cell r="Y522"/>
          <cell r="AG522"/>
          <cell r="AH522"/>
          <cell r="AP522"/>
          <cell r="AQ522"/>
          <cell r="AY522"/>
          <cell r="AZ522"/>
          <cell r="BH522"/>
          <cell r="BI522"/>
          <cell r="BQ522"/>
          <cell r="BR522"/>
        </row>
        <row r="523">
          <cell r="O523"/>
          <cell r="P523"/>
          <cell r="Q523"/>
          <cell r="X523"/>
          <cell r="Y523"/>
          <cell r="AG523"/>
          <cell r="AH523"/>
          <cell r="AP523"/>
          <cell r="AQ523"/>
          <cell r="AY523"/>
          <cell r="AZ523"/>
          <cell r="BH523"/>
          <cell r="BI523"/>
          <cell r="BQ523"/>
          <cell r="BR523"/>
        </row>
        <row r="524">
          <cell r="O524"/>
          <cell r="P524"/>
          <cell r="Q524"/>
          <cell r="X524"/>
          <cell r="Y524"/>
          <cell r="AG524"/>
          <cell r="AH524"/>
          <cell r="AP524"/>
          <cell r="AQ524"/>
          <cell r="AY524"/>
          <cell r="AZ524"/>
          <cell r="BH524"/>
          <cell r="BI524"/>
          <cell r="BQ524"/>
          <cell r="BR524"/>
        </row>
        <row r="525">
          <cell r="O525"/>
          <cell r="P525"/>
          <cell r="Q525"/>
          <cell r="X525"/>
          <cell r="Y525"/>
          <cell r="AG525"/>
          <cell r="AH525"/>
          <cell r="AP525"/>
          <cell r="AQ525"/>
          <cell r="AY525"/>
          <cell r="AZ525"/>
          <cell r="BH525"/>
          <cell r="BI525"/>
          <cell r="BQ525"/>
          <cell r="BR525"/>
        </row>
        <row r="526">
          <cell r="O526"/>
          <cell r="P526"/>
          <cell r="Q526"/>
          <cell r="X526"/>
          <cell r="Y526"/>
          <cell r="AG526"/>
          <cell r="AH526"/>
          <cell r="AP526"/>
          <cell r="AQ526"/>
          <cell r="AY526"/>
          <cell r="AZ526"/>
          <cell r="BH526"/>
          <cell r="BI526"/>
          <cell r="BQ526"/>
          <cell r="BR526"/>
        </row>
        <row r="527">
          <cell r="O527"/>
          <cell r="P527"/>
          <cell r="Q527"/>
          <cell r="X527"/>
          <cell r="Y527"/>
          <cell r="AG527"/>
          <cell r="AH527"/>
          <cell r="AP527"/>
          <cell r="AQ527"/>
          <cell r="AY527"/>
          <cell r="AZ527"/>
          <cell r="BH527"/>
          <cell r="BI527"/>
          <cell r="BQ527"/>
          <cell r="BR527"/>
        </row>
        <row r="528">
          <cell r="O528"/>
          <cell r="P528"/>
          <cell r="Q528"/>
          <cell r="X528"/>
          <cell r="Y528"/>
          <cell r="AG528"/>
          <cell r="AH528"/>
          <cell r="AP528"/>
          <cell r="AQ528"/>
          <cell r="AY528"/>
          <cell r="AZ528"/>
          <cell r="BH528"/>
          <cell r="BI528"/>
          <cell r="BQ528"/>
          <cell r="BR528"/>
        </row>
        <row r="529">
          <cell r="O529"/>
          <cell r="P529"/>
          <cell r="Q529"/>
          <cell r="X529"/>
          <cell r="Y529"/>
          <cell r="AG529"/>
          <cell r="AH529"/>
          <cell r="AP529"/>
          <cell r="AQ529"/>
          <cell r="AY529"/>
          <cell r="AZ529"/>
          <cell r="BH529"/>
          <cell r="BI529"/>
          <cell r="BQ529"/>
          <cell r="BR529"/>
        </row>
        <row r="530">
          <cell r="O530"/>
          <cell r="P530"/>
          <cell r="Q530"/>
          <cell r="X530"/>
          <cell r="Y530"/>
          <cell r="AG530"/>
          <cell r="AH530"/>
          <cell r="AP530"/>
          <cell r="AQ530"/>
          <cell r="AY530"/>
          <cell r="AZ530"/>
          <cell r="BH530"/>
          <cell r="BI530"/>
          <cell r="BQ530"/>
          <cell r="BR530"/>
        </row>
        <row r="531">
          <cell r="O531"/>
          <cell r="P531"/>
          <cell r="Q531"/>
          <cell r="X531"/>
          <cell r="Y531"/>
          <cell r="AG531"/>
          <cell r="AH531"/>
          <cell r="AP531"/>
          <cell r="AQ531"/>
          <cell r="AY531"/>
          <cell r="AZ531"/>
          <cell r="BH531"/>
          <cell r="BI531"/>
          <cell r="BQ531"/>
          <cell r="BR531"/>
        </row>
        <row r="532">
          <cell r="O532"/>
          <cell r="P532"/>
          <cell r="Q532"/>
          <cell r="X532"/>
          <cell r="Y532"/>
          <cell r="AG532"/>
          <cell r="AH532"/>
          <cell r="AP532"/>
          <cell r="AQ532"/>
          <cell r="AY532"/>
          <cell r="AZ532"/>
          <cell r="BH532"/>
          <cell r="BI532"/>
          <cell r="BQ532"/>
          <cell r="BR532"/>
        </row>
        <row r="533">
          <cell r="O533"/>
          <cell r="P533"/>
          <cell r="Q533"/>
          <cell r="X533"/>
          <cell r="Y533"/>
          <cell r="AG533"/>
          <cell r="AH533"/>
          <cell r="AP533"/>
          <cell r="AQ533"/>
          <cell r="AY533"/>
          <cell r="AZ533"/>
          <cell r="BH533"/>
          <cell r="BI533"/>
          <cell r="BQ533"/>
          <cell r="BR533"/>
        </row>
        <row r="534">
          <cell r="O534"/>
          <cell r="P534"/>
          <cell r="Q534"/>
          <cell r="X534"/>
          <cell r="Y534"/>
          <cell r="AG534"/>
          <cell r="AH534"/>
          <cell r="AP534"/>
          <cell r="AQ534"/>
          <cell r="AY534"/>
          <cell r="AZ534"/>
          <cell r="BH534"/>
          <cell r="BI534"/>
          <cell r="BQ534"/>
          <cell r="BR534"/>
        </row>
        <row r="535">
          <cell r="O535"/>
          <cell r="P535"/>
          <cell r="Q535"/>
          <cell r="X535"/>
          <cell r="Y535"/>
          <cell r="AG535"/>
          <cell r="AH535"/>
          <cell r="AP535"/>
          <cell r="AQ535"/>
          <cell r="AY535"/>
          <cell r="AZ535"/>
          <cell r="BH535"/>
          <cell r="BI535"/>
          <cell r="BQ535"/>
          <cell r="BR535"/>
        </row>
        <row r="536">
          <cell r="O536"/>
          <cell r="P536"/>
          <cell r="Q536"/>
          <cell r="X536"/>
          <cell r="Y536"/>
          <cell r="AG536"/>
          <cell r="AH536"/>
          <cell r="AP536"/>
          <cell r="AQ536"/>
          <cell r="AY536"/>
          <cell r="AZ536"/>
          <cell r="BH536"/>
          <cell r="BI536"/>
          <cell r="BQ536"/>
          <cell r="BR536"/>
        </row>
        <row r="537">
          <cell r="O537"/>
          <cell r="P537"/>
          <cell r="Q537"/>
          <cell r="X537"/>
          <cell r="Y537"/>
          <cell r="AG537"/>
          <cell r="AH537"/>
          <cell r="AP537"/>
          <cell r="AQ537"/>
          <cell r="AY537"/>
          <cell r="AZ537"/>
          <cell r="BH537"/>
          <cell r="BI537"/>
          <cell r="BQ537"/>
          <cell r="BR537"/>
        </row>
        <row r="538">
          <cell r="O538"/>
          <cell r="P538"/>
          <cell r="Q538"/>
          <cell r="X538"/>
          <cell r="Y538"/>
          <cell r="AG538"/>
          <cell r="AH538"/>
          <cell r="AP538"/>
          <cell r="AQ538"/>
          <cell r="AY538"/>
          <cell r="AZ538"/>
          <cell r="BH538"/>
          <cell r="BI538"/>
          <cell r="BQ538"/>
          <cell r="BR538"/>
        </row>
        <row r="539">
          <cell r="O539"/>
          <cell r="P539"/>
          <cell r="Q539"/>
          <cell r="X539"/>
          <cell r="Y539"/>
          <cell r="AG539"/>
          <cell r="AH539"/>
          <cell r="AP539"/>
          <cell r="AQ539"/>
          <cell r="AY539"/>
          <cell r="AZ539"/>
          <cell r="BH539"/>
          <cell r="BI539"/>
          <cell r="BQ539"/>
          <cell r="BR539"/>
        </row>
        <row r="540">
          <cell r="O540"/>
          <cell r="P540"/>
          <cell r="Q540"/>
          <cell r="X540"/>
          <cell r="Y540"/>
          <cell r="AG540"/>
          <cell r="AH540"/>
          <cell r="AP540"/>
          <cell r="AQ540"/>
          <cell r="AY540"/>
          <cell r="AZ540"/>
          <cell r="BH540"/>
          <cell r="BI540"/>
          <cell r="BQ540"/>
          <cell r="BR540"/>
        </row>
        <row r="541">
          <cell r="O541"/>
          <cell r="P541"/>
          <cell r="Q541"/>
          <cell r="X541"/>
          <cell r="Y541"/>
          <cell r="AG541"/>
          <cell r="AH541"/>
          <cell r="AP541"/>
          <cell r="AQ541"/>
          <cell r="AY541"/>
          <cell r="AZ541"/>
          <cell r="BH541"/>
          <cell r="BI541"/>
          <cell r="BQ541"/>
          <cell r="BR541"/>
        </row>
        <row r="542">
          <cell r="O542"/>
          <cell r="P542"/>
          <cell r="Q542"/>
          <cell r="X542"/>
          <cell r="Y542"/>
          <cell r="AG542"/>
          <cell r="AH542"/>
          <cell r="AP542"/>
          <cell r="AQ542"/>
          <cell r="AY542"/>
          <cell r="AZ542"/>
          <cell r="BH542"/>
          <cell r="BI542"/>
          <cell r="BQ542"/>
          <cell r="BR542"/>
        </row>
        <row r="543">
          <cell r="O543"/>
          <cell r="P543"/>
          <cell r="Q543"/>
          <cell r="X543"/>
          <cell r="Y543"/>
          <cell r="AG543"/>
          <cell r="AH543"/>
          <cell r="AP543"/>
          <cell r="AQ543"/>
          <cell r="AY543"/>
          <cell r="AZ543"/>
          <cell r="BH543"/>
          <cell r="BI543"/>
          <cell r="BQ543"/>
          <cell r="BR543"/>
        </row>
        <row r="544">
          <cell r="O544"/>
          <cell r="P544"/>
          <cell r="Q544"/>
          <cell r="X544"/>
          <cell r="Y544"/>
          <cell r="AG544"/>
          <cell r="AH544"/>
          <cell r="AP544"/>
          <cell r="AQ544"/>
          <cell r="AY544"/>
          <cell r="AZ544"/>
          <cell r="BH544"/>
          <cell r="BI544"/>
          <cell r="BQ544"/>
          <cell r="BR544"/>
        </row>
        <row r="545">
          <cell r="O545"/>
          <cell r="P545"/>
          <cell r="Q545"/>
          <cell r="X545"/>
          <cell r="Y545"/>
          <cell r="AG545"/>
          <cell r="AH545"/>
          <cell r="AP545"/>
          <cell r="AQ545"/>
          <cell r="AY545"/>
          <cell r="AZ545"/>
          <cell r="BH545"/>
          <cell r="BI545"/>
          <cell r="BQ545"/>
          <cell r="BR545"/>
        </row>
        <row r="546">
          <cell r="O546"/>
          <cell r="P546"/>
          <cell r="Q546"/>
          <cell r="X546"/>
          <cell r="Y546"/>
          <cell r="AG546"/>
          <cell r="AH546"/>
          <cell r="AP546"/>
          <cell r="AQ546"/>
          <cell r="AY546"/>
          <cell r="AZ546"/>
          <cell r="BH546"/>
          <cell r="BI546"/>
          <cell r="BQ546"/>
          <cell r="BR546"/>
        </row>
        <row r="547">
          <cell r="O547"/>
          <cell r="P547"/>
          <cell r="Q547"/>
          <cell r="X547"/>
          <cell r="Y547"/>
          <cell r="AG547"/>
          <cell r="AH547"/>
          <cell r="AP547"/>
          <cell r="AQ547"/>
          <cell r="AY547"/>
          <cell r="AZ547"/>
          <cell r="BH547"/>
          <cell r="BI547"/>
          <cell r="BQ547"/>
          <cell r="BR547"/>
        </row>
        <row r="548">
          <cell r="O548"/>
          <cell r="P548"/>
          <cell r="Q548"/>
          <cell r="X548"/>
          <cell r="Y548"/>
          <cell r="AG548"/>
          <cell r="AH548"/>
          <cell r="AP548"/>
          <cell r="AQ548"/>
          <cell r="AY548"/>
          <cell r="AZ548"/>
          <cell r="BH548"/>
          <cell r="BI548"/>
          <cell r="BQ548"/>
          <cell r="BR548"/>
        </row>
        <row r="549">
          <cell r="O549"/>
          <cell r="P549"/>
          <cell r="Q549"/>
          <cell r="X549"/>
          <cell r="Y549"/>
          <cell r="AG549"/>
          <cell r="AH549"/>
          <cell r="AP549"/>
          <cell r="AQ549"/>
          <cell r="AY549"/>
          <cell r="AZ549"/>
          <cell r="BH549"/>
          <cell r="BI549"/>
          <cell r="BQ549"/>
          <cell r="BR549"/>
        </row>
        <row r="550">
          <cell r="O550"/>
          <cell r="P550"/>
          <cell r="Q550"/>
          <cell r="X550"/>
          <cell r="Y550"/>
          <cell r="AG550"/>
          <cell r="AH550"/>
          <cell r="AP550"/>
          <cell r="AQ550"/>
          <cell r="AY550"/>
          <cell r="AZ550"/>
          <cell r="BH550"/>
          <cell r="BI550"/>
          <cell r="BQ550"/>
          <cell r="BR550"/>
        </row>
        <row r="551">
          <cell r="O551"/>
          <cell r="P551"/>
          <cell r="Q551"/>
          <cell r="X551"/>
          <cell r="Y551"/>
          <cell r="AG551"/>
          <cell r="AH551"/>
          <cell r="AP551"/>
          <cell r="AQ551"/>
          <cell r="AY551"/>
          <cell r="AZ551"/>
          <cell r="BH551"/>
          <cell r="BI551"/>
          <cell r="BQ551"/>
          <cell r="BR551"/>
        </row>
        <row r="552">
          <cell r="O552"/>
          <cell r="P552"/>
          <cell r="Q552"/>
          <cell r="X552"/>
          <cell r="Y552"/>
          <cell r="AG552"/>
          <cell r="AH552"/>
          <cell r="AP552"/>
          <cell r="AQ552"/>
          <cell r="AY552"/>
          <cell r="AZ552"/>
          <cell r="BH552"/>
          <cell r="BI552"/>
          <cell r="BQ552"/>
          <cell r="BR552"/>
        </row>
        <row r="553">
          <cell r="O553"/>
          <cell r="P553"/>
          <cell r="Q553"/>
          <cell r="X553"/>
          <cell r="Y553"/>
          <cell r="AG553"/>
          <cell r="AH553"/>
          <cell r="AP553"/>
          <cell r="AQ553"/>
          <cell r="AY553"/>
          <cell r="AZ553"/>
          <cell r="BH553"/>
          <cell r="BI553"/>
          <cell r="BQ553"/>
          <cell r="BR553"/>
        </row>
        <row r="554">
          <cell r="O554"/>
          <cell r="P554"/>
          <cell r="Q554"/>
          <cell r="X554"/>
          <cell r="Y554"/>
          <cell r="AG554"/>
          <cell r="AH554"/>
          <cell r="AP554"/>
          <cell r="AQ554"/>
          <cell r="AY554"/>
          <cell r="AZ554"/>
          <cell r="BH554"/>
          <cell r="BI554"/>
          <cell r="BQ554"/>
          <cell r="BR554"/>
        </row>
        <row r="555">
          <cell r="O555"/>
          <cell r="P555"/>
          <cell r="Q555"/>
          <cell r="X555"/>
          <cell r="Y555"/>
          <cell r="AG555"/>
          <cell r="AH555"/>
          <cell r="AP555"/>
          <cell r="AQ555"/>
          <cell r="AY555"/>
          <cell r="AZ555"/>
          <cell r="BH555"/>
          <cell r="BI555"/>
          <cell r="BQ555"/>
          <cell r="BR555"/>
        </row>
        <row r="556">
          <cell r="O556"/>
          <cell r="P556"/>
          <cell r="Q556"/>
          <cell r="X556"/>
          <cell r="Y556"/>
          <cell r="AG556"/>
          <cell r="AH556"/>
          <cell r="AP556"/>
          <cell r="AQ556"/>
          <cell r="AY556"/>
          <cell r="AZ556"/>
          <cell r="BH556"/>
          <cell r="BI556"/>
          <cell r="BQ556"/>
          <cell r="BR556"/>
        </row>
        <row r="557">
          <cell r="O557"/>
          <cell r="P557"/>
          <cell r="Q557"/>
          <cell r="X557"/>
          <cell r="Y557"/>
          <cell r="AG557"/>
          <cell r="AH557"/>
          <cell r="AP557"/>
          <cell r="AQ557"/>
          <cell r="AY557"/>
          <cell r="AZ557"/>
          <cell r="BH557"/>
          <cell r="BI557"/>
          <cell r="BQ557"/>
          <cell r="BR557"/>
        </row>
        <row r="558">
          <cell r="O558"/>
          <cell r="P558"/>
          <cell r="Q558"/>
          <cell r="X558"/>
          <cell r="Y558"/>
          <cell r="AG558"/>
          <cell r="AH558"/>
          <cell r="AP558"/>
          <cell r="AQ558"/>
          <cell r="AY558"/>
          <cell r="AZ558"/>
          <cell r="BH558"/>
          <cell r="BI558"/>
          <cell r="BQ558"/>
          <cell r="BR558"/>
        </row>
        <row r="559">
          <cell r="O559"/>
          <cell r="P559"/>
          <cell r="Q559"/>
          <cell r="X559"/>
          <cell r="Y559"/>
          <cell r="AG559"/>
          <cell r="AH559"/>
          <cell r="AP559"/>
          <cell r="AQ559"/>
          <cell r="AY559"/>
          <cell r="AZ559"/>
          <cell r="BH559"/>
          <cell r="BI559"/>
          <cell r="BQ559"/>
          <cell r="BR559"/>
        </row>
        <row r="560">
          <cell r="O560"/>
          <cell r="P560"/>
          <cell r="Q560"/>
          <cell r="X560"/>
          <cell r="Y560"/>
          <cell r="AG560"/>
          <cell r="AH560"/>
          <cell r="AP560"/>
          <cell r="AQ560"/>
          <cell r="AY560"/>
          <cell r="AZ560"/>
          <cell r="BH560"/>
          <cell r="BI560"/>
          <cell r="BQ560"/>
          <cell r="BR560"/>
        </row>
        <row r="561">
          <cell r="O561"/>
          <cell r="P561"/>
          <cell r="Q561"/>
          <cell r="X561"/>
          <cell r="Y561"/>
          <cell r="AG561"/>
          <cell r="AH561"/>
          <cell r="AP561"/>
          <cell r="AQ561"/>
          <cell r="AY561"/>
          <cell r="AZ561"/>
          <cell r="BH561"/>
          <cell r="BI561"/>
          <cell r="BQ561"/>
          <cell r="BR561"/>
        </row>
        <row r="562">
          <cell r="O562"/>
          <cell r="P562"/>
          <cell r="Q562"/>
          <cell r="X562"/>
          <cell r="Y562"/>
          <cell r="AG562"/>
          <cell r="AH562"/>
          <cell r="AP562"/>
          <cell r="AQ562"/>
          <cell r="AY562"/>
          <cell r="AZ562"/>
          <cell r="BH562"/>
          <cell r="BI562"/>
          <cell r="BQ562"/>
          <cell r="BR562"/>
        </row>
        <row r="563">
          <cell r="O563"/>
          <cell r="P563"/>
          <cell r="Q563"/>
          <cell r="X563"/>
          <cell r="Y563"/>
          <cell r="AG563"/>
          <cell r="AH563"/>
          <cell r="AP563"/>
          <cell r="AQ563"/>
          <cell r="AY563"/>
          <cell r="AZ563"/>
          <cell r="BH563"/>
          <cell r="BI563"/>
          <cell r="BQ563"/>
          <cell r="BR563"/>
        </row>
        <row r="564">
          <cell r="O564"/>
          <cell r="P564"/>
          <cell r="Q564"/>
          <cell r="X564"/>
          <cell r="Y564"/>
          <cell r="AG564"/>
          <cell r="AH564"/>
          <cell r="AP564"/>
          <cell r="AQ564"/>
          <cell r="AY564"/>
          <cell r="AZ564"/>
          <cell r="BH564"/>
          <cell r="BI564"/>
          <cell r="BQ564"/>
          <cell r="BR564"/>
        </row>
        <row r="565">
          <cell r="O565"/>
          <cell r="P565"/>
          <cell r="Q565"/>
          <cell r="X565"/>
          <cell r="Y565"/>
          <cell r="AG565"/>
          <cell r="AH565"/>
          <cell r="AP565"/>
          <cell r="AQ565"/>
          <cell r="AY565"/>
          <cell r="AZ565"/>
          <cell r="BH565"/>
          <cell r="BI565"/>
          <cell r="BQ565"/>
          <cell r="BR565"/>
        </row>
        <row r="566">
          <cell r="O566"/>
          <cell r="P566"/>
          <cell r="Q566"/>
          <cell r="X566"/>
          <cell r="Y566"/>
          <cell r="AG566"/>
          <cell r="AH566"/>
          <cell r="AP566"/>
          <cell r="AQ566"/>
          <cell r="AY566"/>
          <cell r="AZ566"/>
          <cell r="BH566"/>
          <cell r="BI566"/>
          <cell r="BQ566"/>
          <cell r="BR566"/>
        </row>
        <row r="567">
          <cell r="O567"/>
          <cell r="P567"/>
          <cell r="Q567"/>
          <cell r="X567"/>
          <cell r="Y567"/>
          <cell r="AG567"/>
          <cell r="AH567"/>
          <cell r="AP567"/>
          <cell r="AQ567"/>
          <cell r="AY567"/>
          <cell r="AZ567"/>
          <cell r="BH567"/>
          <cell r="BI567"/>
          <cell r="BQ567"/>
          <cell r="BR567"/>
        </row>
        <row r="568">
          <cell r="O568"/>
          <cell r="P568"/>
          <cell r="Q568"/>
          <cell r="X568"/>
          <cell r="Y568"/>
          <cell r="AG568"/>
          <cell r="AH568"/>
          <cell r="AP568"/>
          <cell r="AQ568"/>
          <cell r="AY568"/>
          <cell r="AZ568"/>
          <cell r="BH568"/>
          <cell r="BI568"/>
          <cell r="BQ568"/>
          <cell r="BR568"/>
        </row>
        <row r="569">
          <cell r="O569"/>
          <cell r="P569"/>
          <cell r="Q569"/>
          <cell r="X569"/>
          <cell r="Y569"/>
          <cell r="AG569"/>
          <cell r="AH569"/>
          <cell r="AP569"/>
          <cell r="AQ569"/>
          <cell r="AY569"/>
          <cell r="AZ569"/>
          <cell r="BH569"/>
          <cell r="BI569"/>
          <cell r="BQ569"/>
          <cell r="BR569"/>
        </row>
        <row r="570">
          <cell r="O570"/>
          <cell r="P570"/>
          <cell r="Q570"/>
          <cell r="X570"/>
          <cell r="Y570"/>
          <cell r="AG570"/>
          <cell r="AH570"/>
          <cell r="AP570"/>
          <cell r="AQ570"/>
          <cell r="AY570"/>
          <cell r="AZ570"/>
          <cell r="BH570"/>
          <cell r="BI570"/>
          <cell r="BQ570"/>
          <cell r="BR570"/>
        </row>
        <row r="571">
          <cell r="O571"/>
          <cell r="P571"/>
          <cell r="Q571"/>
          <cell r="X571"/>
          <cell r="Y571"/>
          <cell r="AG571"/>
          <cell r="AH571"/>
          <cell r="AP571"/>
          <cell r="AQ571"/>
          <cell r="AY571"/>
          <cell r="AZ571"/>
          <cell r="BH571"/>
          <cell r="BI571"/>
          <cell r="BQ571"/>
          <cell r="BR571"/>
        </row>
        <row r="572">
          <cell r="O572"/>
          <cell r="P572"/>
          <cell r="Q572"/>
          <cell r="X572"/>
          <cell r="Y572"/>
          <cell r="AG572"/>
          <cell r="AH572"/>
          <cell r="AP572"/>
          <cell r="AQ572"/>
          <cell r="AY572"/>
          <cell r="AZ572"/>
          <cell r="BH572"/>
          <cell r="BI572"/>
          <cell r="BQ572"/>
          <cell r="BR572"/>
        </row>
        <row r="573">
          <cell r="O573"/>
          <cell r="P573"/>
          <cell r="Q573"/>
          <cell r="X573"/>
          <cell r="Y573"/>
          <cell r="AG573"/>
          <cell r="AH573"/>
          <cell r="AP573"/>
          <cell r="AQ573"/>
          <cell r="AY573"/>
          <cell r="AZ573"/>
          <cell r="BH573"/>
          <cell r="BI573"/>
          <cell r="BQ573"/>
          <cell r="BR573"/>
        </row>
        <row r="574">
          <cell r="O574"/>
          <cell r="P574"/>
          <cell r="Q574"/>
          <cell r="X574"/>
          <cell r="Y574"/>
          <cell r="AG574"/>
          <cell r="AH574"/>
          <cell r="AP574"/>
          <cell r="AQ574"/>
          <cell r="AY574"/>
          <cell r="AZ574"/>
          <cell r="BH574"/>
          <cell r="BI574"/>
          <cell r="BQ574"/>
          <cell r="BR574"/>
        </row>
        <row r="575">
          <cell r="O575"/>
          <cell r="P575"/>
          <cell r="Q575"/>
          <cell r="X575"/>
          <cell r="Y575"/>
          <cell r="AG575"/>
          <cell r="AH575"/>
          <cell r="AP575"/>
          <cell r="AQ575"/>
          <cell r="AY575"/>
          <cell r="AZ575"/>
          <cell r="BH575"/>
          <cell r="BI575"/>
          <cell r="BQ575"/>
          <cell r="BR575"/>
        </row>
        <row r="576">
          <cell r="O576"/>
          <cell r="P576"/>
          <cell r="Q576"/>
          <cell r="X576"/>
          <cell r="Y576"/>
          <cell r="AG576"/>
          <cell r="AH576"/>
          <cell r="AP576"/>
          <cell r="AQ576"/>
          <cell r="AY576"/>
          <cell r="AZ576"/>
          <cell r="BH576"/>
          <cell r="BI576"/>
          <cell r="BQ576"/>
          <cell r="BR576"/>
        </row>
        <row r="577">
          <cell r="O577"/>
          <cell r="P577"/>
          <cell r="Q577"/>
          <cell r="X577"/>
          <cell r="Y577"/>
          <cell r="AG577"/>
          <cell r="AH577"/>
          <cell r="AP577"/>
          <cell r="AQ577"/>
          <cell r="AY577"/>
          <cell r="AZ577"/>
          <cell r="BH577"/>
          <cell r="BI577"/>
          <cell r="BQ577"/>
          <cell r="BR577"/>
        </row>
        <row r="578">
          <cell r="O578"/>
          <cell r="P578"/>
          <cell r="Q578"/>
          <cell r="X578"/>
          <cell r="Y578"/>
          <cell r="AG578"/>
          <cell r="AH578"/>
          <cell r="AP578"/>
          <cell r="AQ578"/>
          <cell r="AY578"/>
          <cell r="AZ578"/>
          <cell r="BH578"/>
          <cell r="BI578"/>
          <cell r="BQ578"/>
          <cell r="BR578"/>
        </row>
        <row r="579">
          <cell r="O579"/>
          <cell r="P579"/>
          <cell r="Q579"/>
          <cell r="X579"/>
          <cell r="Y579"/>
          <cell r="AG579"/>
          <cell r="AH579"/>
          <cell r="AP579"/>
          <cell r="AQ579"/>
          <cell r="AY579"/>
          <cell r="AZ579"/>
          <cell r="BH579"/>
          <cell r="BI579"/>
          <cell r="BQ579"/>
          <cell r="BR579"/>
        </row>
        <row r="580">
          <cell r="O580"/>
          <cell r="P580"/>
          <cell r="Q580"/>
          <cell r="X580"/>
          <cell r="Y580"/>
          <cell r="AG580"/>
          <cell r="AH580"/>
          <cell r="AP580"/>
          <cell r="AQ580"/>
          <cell r="AY580"/>
          <cell r="AZ580"/>
          <cell r="BH580"/>
          <cell r="BI580"/>
          <cell r="BQ580"/>
          <cell r="BR580"/>
        </row>
        <row r="581">
          <cell r="O581"/>
          <cell r="P581"/>
          <cell r="Q581"/>
          <cell r="X581"/>
          <cell r="Y581"/>
          <cell r="AG581"/>
          <cell r="AH581"/>
          <cell r="AP581"/>
          <cell r="AQ581"/>
          <cell r="AY581"/>
          <cell r="AZ581"/>
          <cell r="BH581"/>
          <cell r="BI581"/>
          <cell r="BQ581"/>
          <cell r="BR581"/>
        </row>
        <row r="582">
          <cell r="O582"/>
          <cell r="P582"/>
          <cell r="Q582"/>
          <cell r="X582"/>
          <cell r="Y582"/>
          <cell r="AG582"/>
          <cell r="AH582"/>
          <cell r="AP582"/>
          <cell r="AQ582"/>
          <cell r="AY582"/>
          <cell r="AZ582"/>
          <cell r="BH582"/>
          <cell r="BI582"/>
          <cell r="BQ582"/>
          <cell r="BR582"/>
        </row>
        <row r="583">
          <cell r="O583"/>
          <cell r="P583"/>
          <cell r="Q583"/>
          <cell r="X583"/>
          <cell r="Y583"/>
          <cell r="AG583"/>
          <cell r="AH583"/>
          <cell r="AP583"/>
          <cell r="AQ583"/>
          <cell r="AY583"/>
          <cell r="AZ583"/>
          <cell r="BH583"/>
          <cell r="BI583"/>
          <cell r="BQ583"/>
          <cell r="BR583"/>
        </row>
        <row r="584">
          <cell r="O584"/>
          <cell r="P584"/>
          <cell r="Q584"/>
          <cell r="X584"/>
          <cell r="Y584"/>
          <cell r="AG584"/>
          <cell r="AH584"/>
          <cell r="AP584"/>
          <cell r="AQ584"/>
          <cell r="AY584"/>
          <cell r="AZ584"/>
          <cell r="BH584"/>
          <cell r="BI584"/>
          <cell r="BQ584"/>
          <cell r="BR584"/>
        </row>
        <row r="585">
          <cell r="O585"/>
          <cell r="P585"/>
          <cell r="Q585"/>
          <cell r="X585"/>
          <cell r="Y585"/>
          <cell r="AG585"/>
          <cell r="AH585"/>
          <cell r="AP585"/>
          <cell r="AQ585"/>
          <cell r="AY585"/>
          <cell r="AZ585"/>
          <cell r="BH585"/>
          <cell r="BI585"/>
          <cell r="BQ585"/>
          <cell r="BR585"/>
        </row>
        <row r="586">
          <cell r="O586"/>
          <cell r="P586"/>
          <cell r="Q586"/>
          <cell r="X586"/>
          <cell r="Y586"/>
          <cell r="AG586"/>
          <cell r="AH586"/>
          <cell r="AP586"/>
          <cell r="AQ586"/>
          <cell r="AY586"/>
          <cell r="AZ586"/>
          <cell r="BH586"/>
          <cell r="BI586"/>
          <cell r="BQ586"/>
          <cell r="BR586"/>
        </row>
        <row r="587">
          <cell r="O587"/>
          <cell r="P587"/>
          <cell r="Q587"/>
          <cell r="X587"/>
          <cell r="Y587"/>
          <cell r="AG587"/>
          <cell r="AH587"/>
          <cell r="AP587"/>
          <cell r="AQ587"/>
          <cell r="AY587"/>
          <cell r="AZ587"/>
          <cell r="BH587"/>
          <cell r="BI587"/>
          <cell r="BQ587"/>
          <cell r="BR587"/>
        </row>
        <row r="588">
          <cell r="O588"/>
          <cell r="P588"/>
          <cell r="Q588"/>
          <cell r="X588"/>
          <cell r="Y588"/>
          <cell r="AG588"/>
          <cell r="AH588"/>
          <cell r="AP588"/>
          <cell r="AQ588"/>
          <cell r="AY588"/>
          <cell r="AZ588"/>
          <cell r="BH588"/>
          <cell r="BI588"/>
          <cell r="BQ588"/>
          <cell r="BR588"/>
        </row>
        <row r="589">
          <cell r="O589"/>
          <cell r="P589"/>
          <cell r="Q589"/>
          <cell r="X589"/>
          <cell r="Y589"/>
          <cell r="AG589"/>
          <cell r="AH589"/>
          <cell r="AP589"/>
          <cell r="AQ589"/>
          <cell r="AY589"/>
          <cell r="AZ589"/>
          <cell r="BH589"/>
          <cell r="BI589"/>
          <cell r="BQ589"/>
          <cell r="BR589"/>
        </row>
        <row r="590">
          <cell r="O590"/>
          <cell r="P590"/>
          <cell r="Q590"/>
          <cell r="X590"/>
          <cell r="Y590"/>
          <cell r="AG590"/>
          <cell r="AH590"/>
          <cell r="AP590"/>
          <cell r="AQ590"/>
          <cell r="AY590"/>
          <cell r="AZ590"/>
          <cell r="BH590"/>
          <cell r="BI590"/>
          <cell r="BQ590"/>
          <cell r="BR590"/>
        </row>
        <row r="591">
          <cell r="O591"/>
          <cell r="P591"/>
          <cell r="Q591"/>
          <cell r="X591"/>
          <cell r="Y591"/>
          <cell r="AG591"/>
          <cell r="AH591"/>
          <cell r="AP591"/>
          <cell r="AQ591"/>
          <cell r="AY591"/>
          <cell r="AZ591"/>
          <cell r="BH591"/>
          <cell r="BI591"/>
          <cell r="BQ591"/>
          <cell r="BR591"/>
        </row>
        <row r="592">
          <cell r="O592"/>
          <cell r="P592"/>
          <cell r="Q592"/>
          <cell r="X592"/>
          <cell r="Y592"/>
          <cell r="AG592"/>
          <cell r="AH592"/>
          <cell r="AP592"/>
          <cell r="AQ592"/>
          <cell r="AY592"/>
          <cell r="AZ592"/>
          <cell r="BH592"/>
          <cell r="BI592"/>
          <cell r="BQ592"/>
          <cell r="BR592"/>
        </row>
        <row r="593">
          <cell r="O593"/>
          <cell r="P593"/>
          <cell r="Q593"/>
          <cell r="X593"/>
          <cell r="Y593"/>
          <cell r="AG593"/>
          <cell r="AH593"/>
          <cell r="AP593"/>
          <cell r="AQ593"/>
          <cell r="AY593"/>
          <cell r="AZ593"/>
          <cell r="BH593"/>
          <cell r="BI593"/>
          <cell r="BQ593"/>
          <cell r="BR593"/>
        </row>
        <row r="594">
          <cell r="O594"/>
          <cell r="P594"/>
          <cell r="Q594"/>
          <cell r="X594"/>
          <cell r="Y594"/>
          <cell r="AG594"/>
          <cell r="AH594"/>
          <cell r="AP594"/>
          <cell r="AQ594"/>
          <cell r="AY594"/>
          <cell r="AZ594"/>
          <cell r="BH594"/>
          <cell r="BI594"/>
          <cell r="BQ594"/>
          <cell r="BR594"/>
        </row>
        <row r="595">
          <cell r="O595"/>
          <cell r="P595"/>
          <cell r="Q595"/>
          <cell r="X595"/>
          <cell r="Y595"/>
          <cell r="AG595"/>
          <cell r="AH595"/>
          <cell r="AP595"/>
          <cell r="AQ595"/>
          <cell r="AY595"/>
          <cell r="AZ595"/>
          <cell r="BH595"/>
          <cell r="BI595"/>
          <cell r="BQ595"/>
          <cell r="BR595"/>
        </row>
        <row r="596">
          <cell r="O596"/>
          <cell r="P596"/>
          <cell r="Q596"/>
          <cell r="X596"/>
          <cell r="Y596"/>
          <cell r="AG596"/>
          <cell r="AH596"/>
          <cell r="AP596"/>
          <cell r="AQ596"/>
          <cell r="AY596"/>
          <cell r="AZ596"/>
          <cell r="BH596"/>
          <cell r="BI596"/>
          <cell r="BQ596"/>
          <cell r="BR596"/>
        </row>
        <row r="597">
          <cell r="O597"/>
          <cell r="P597"/>
          <cell r="Q597"/>
          <cell r="X597"/>
          <cell r="Y597"/>
          <cell r="AG597"/>
          <cell r="AH597"/>
          <cell r="AP597"/>
          <cell r="AQ597"/>
          <cell r="AY597"/>
          <cell r="AZ597"/>
          <cell r="BH597"/>
          <cell r="BI597"/>
          <cell r="BQ597"/>
          <cell r="BR597"/>
        </row>
        <row r="598">
          <cell r="O598"/>
          <cell r="P598"/>
          <cell r="Q598"/>
          <cell r="X598"/>
          <cell r="Y598"/>
          <cell r="AG598"/>
          <cell r="AH598"/>
          <cell r="AP598"/>
          <cell r="AQ598"/>
          <cell r="AY598"/>
          <cell r="AZ598"/>
          <cell r="BH598"/>
          <cell r="BI598"/>
          <cell r="BQ598"/>
          <cell r="BR598"/>
        </row>
        <row r="599">
          <cell r="O599"/>
          <cell r="P599"/>
          <cell r="Q599"/>
          <cell r="X599"/>
          <cell r="Y599"/>
          <cell r="AG599"/>
          <cell r="AH599"/>
          <cell r="AP599"/>
          <cell r="AQ599"/>
          <cell r="AY599"/>
          <cell r="AZ599"/>
          <cell r="BH599"/>
          <cell r="BI599"/>
          <cell r="BQ599"/>
          <cell r="BR599"/>
        </row>
        <row r="600">
          <cell r="O600"/>
          <cell r="P600"/>
          <cell r="Q600"/>
          <cell r="X600"/>
          <cell r="Y600"/>
          <cell r="AG600"/>
          <cell r="AH600"/>
          <cell r="AP600"/>
          <cell r="AQ600"/>
          <cell r="AY600"/>
          <cell r="AZ600"/>
          <cell r="BH600"/>
          <cell r="BI600"/>
          <cell r="BQ600"/>
          <cell r="BR600"/>
        </row>
        <row r="601">
          <cell r="O601"/>
          <cell r="P601"/>
          <cell r="Q601"/>
          <cell r="X601"/>
          <cell r="Y601"/>
          <cell r="AG601"/>
          <cell r="AH601"/>
          <cell r="AP601"/>
          <cell r="AQ601"/>
          <cell r="AY601"/>
          <cell r="AZ601"/>
          <cell r="BH601"/>
          <cell r="BI601"/>
          <cell r="BQ601"/>
          <cell r="BR601"/>
        </row>
        <row r="602">
          <cell r="O602"/>
          <cell r="P602"/>
          <cell r="Q602"/>
          <cell r="X602"/>
          <cell r="Y602"/>
          <cell r="AG602"/>
          <cell r="AH602"/>
          <cell r="AP602"/>
          <cell r="AQ602"/>
          <cell r="AY602"/>
          <cell r="AZ602"/>
          <cell r="BH602"/>
          <cell r="BI602"/>
          <cell r="BQ602"/>
          <cell r="BR602"/>
        </row>
        <row r="603">
          <cell r="O603"/>
          <cell r="P603"/>
          <cell r="Q603"/>
          <cell r="X603"/>
          <cell r="Y603"/>
          <cell r="AG603"/>
          <cell r="AH603"/>
          <cell r="AP603"/>
          <cell r="AQ603"/>
          <cell r="AY603"/>
          <cell r="AZ603"/>
          <cell r="BH603"/>
          <cell r="BI603"/>
          <cell r="BQ603"/>
          <cell r="BR603"/>
        </row>
        <row r="604">
          <cell r="O604"/>
          <cell r="P604"/>
          <cell r="Q604"/>
          <cell r="X604"/>
          <cell r="Y604"/>
          <cell r="AG604"/>
          <cell r="AH604"/>
          <cell r="AP604"/>
          <cell r="AQ604"/>
          <cell r="AY604"/>
          <cell r="AZ604"/>
          <cell r="BH604"/>
          <cell r="BI604"/>
          <cell r="BQ604"/>
          <cell r="BR604"/>
        </row>
        <row r="605">
          <cell r="O605"/>
          <cell r="P605"/>
          <cell r="Q605"/>
          <cell r="X605"/>
          <cell r="Y605"/>
          <cell r="AG605"/>
          <cell r="AH605"/>
          <cell r="AP605"/>
          <cell r="AQ605"/>
          <cell r="AY605"/>
          <cell r="AZ605"/>
          <cell r="BH605"/>
          <cell r="BI605"/>
          <cell r="BQ605"/>
          <cell r="BR605"/>
        </row>
        <row r="606">
          <cell r="O606"/>
          <cell r="P606"/>
          <cell r="Q606"/>
          <cell r="X606"/>
          <cell r="Y606"/>
          <cell r="AG606"/>
          <cell r="AH606"/>
          <cell r="AP606"/>
          <cell r="AQ606"/>
          <cell r="AY606"/>
          <cell r="AZ606"/>
          <cell r="BH606"/>
          <cell r="BI606"/>
          <cell r="BQ606"/>
          <cell r="BR606"/>
        </row>
        <row r="607">
          <cell r="O607"/>
          <cell r="P607"/>
          <cell r="Q607"/>
          <cell r="X607"/>
          <cell r="Y607"/>
          <cell r="AG607"/>
          <cell r="AH607"/>
          <cell r="AP607"/>
          <cell r="AQ607"/>
          <cell r="AY607"/>
          <cell r="AZ607"/>
          <cell r="BH607"/>
          <cell r="BI607"/>
          <cell r="BQ607"/>
          <cell r="BR607"/>
        </row>
        <row r="608">
          <cell r="O608"/>
          <cell r="P608"/>
          <cell r="Q608"/>
          <cell r="X608"/>
          <cell r="Y608"/>
          <cell r="AG608"/>
          <cell r="AH608"/>
          <cell r="AP608"/>
          <cell r="AQ608"/>
          <cell r="AY608"/>
          <cell r="AZ608"/>
          <cell r="BH608"/>
          <cell r="BI608"/>
          <cell r="BQ608"/>
          <cell r="BR608"/>
        </row>
        <row r="609">
          <cell r="O609"/>
          <cell r="P609"/>
          <cell r="Q609"/>
          <cell r="X609"/>
          <cell r="Y609"/>
          <cell r="AG609"/>
          <cell r="AH609"/>
          <cell r="AP609"/>
          <cell r="AQ609"/>
          <cell r="AY609"/>
          <cell r="AZ609"/>
          <cell r="BH609"/>
          <cell r="BI609"/>
          <cell r="BQ609"/>
          <cell r="BR609"/>
        </row>
        <row r="610">
          <cell r="O610"/>
          <cell r="P610"/>
          <cell r="Q610"/>
          <cell r="X610"/>
          <cell r="Y610"/>
          <cell r="AG610"/>
          <cell r="AH610"/>
          <cell r="AP610"/>
          <cell r="AQ610"/>
          <cell r="AY610"/>
          <cell r="AZ610"/>
          <cell r="BH610"/>
          <cell r="BI610"/>
          <cell r="BQ610"/>
          <cell r="BR610"/>
        </row>
        <row r="611">
          <cell r="O611"/>
          <cell r="P611"/>
          <cell r="Q611"/>
          <cell r="X611"/>
          <cell r="Y611"/>
          <cell r="AG611"/>
          <cell r="AH611"/>
          <cell r="AP611"/>
          <cell r="AQ611"/>
          <cell r="AY611"/>
          <cell r="AZ611"/>
          <cell r="BH611"/>
          <cell r="BI611"/>
          <cell r="BQ611"/>
          <cell r="BR611"/>
        </row>
        <row r="612">
          <cell r="O612"/>
          <cell r="P612"/>
          <cell r="Q612"/>
          <cell r="X612"/>
          <cell r="Y612"/>
          <cell r="AG612"/>
          <cell r="AH612"/>
          <cell r="AP612"/>
          <cell r="AQ612"/>
          <cell r="AY612"/>
          <cell r="AZ612"/>
          <cell r="BH612"/>
          <cell r="BI612"/>
          <cell r="BQ612"/>
          <cell r="BR612"/>
        </row>
        <row r="613">
          <cell r="O613"/>
          <cell r="P613"/>
          <cell r="Q613"/>
          <cell r="X613"/>
          <cell r="Y613"/>
          <cell r="AG613"/>
          <cell r="AH613"/>
          <cell r="AP613"/>
          <cell r="AQ613"/>
          <cell r="AY613"/>
          <cell r="AZ613"/>
          <cell r="BH613"/>
          <cell r="BI613"/>
          <cell r="BQ613"/>
          <cell r="BR613"/>
        </row>
        <row r="614">
          <cell r="O614"/>
          <cell r="P614"/>
          <cell r="Q614"/>
          <cell r="X614"/>
          <cell r="Y614"/>
          <cell r="AG614"/>
          <cell r="AH614"/>
          <cell r="AP614"/>
          <cell r="AQ614"/>
          <cell r="AY614"/>
          <cell r="AZ614"/>
          <cell r="BH614"/>
          <cell r="BI614"/>
          <cell r="BQ614"/>
          <cell r="BR614"/>
        </row>
        <row r="615">
          <cell r="O615"/>
          <cell r="P615"/>
          <cell r="Q615"/>
          <cell r="X615"/>
          <cell r="Y615"/>
          <cell r="AG615"/>
          <cell r="AH615"/>
          <cell r="AP615"/>
          <cell r="AQ615"/>
          <cell r="AY615"/>
          <cell r="AZ615"/>
          <cell r="BH615"/>
          <cell r="BI615"/>
          <cell r="BQ615"/>
          <cell r="BR615"/>
        </row>
        <row r="616">
          <cell r="O616"/>
          <cell r="P616"/>
          <cell r="Q616"/>
          <cell r="X616"/>
          <cell r="Y616"/>
          <cell r="AG616"/>
          <cell r="AH616"/>
          <cell r="AP616"/>
          <cell r="AQ616"/>
          <cell r="AY616"/>
          <cell r="AZ616"/>
          <cell r="BH616"/>
          <cell r="BI616"/>
          <cell r="BQ616"/>
          <cell r="BR616"/>
        </row>
        <row r="617">
          <cell r="O617"/>
          <cell r="P617"/>
          <cell r="Q617"/>
          <cell r="X617"/>
          <cell r="Y617"/>
          <cell r="AG617"/>
          <cell r="AH617"/>
          <cell r="AP617"/>
          <cell r="AQ617"/>
          <cell r="AY617"/>
          <cell r="AZ617"/>
          <cell r="BH617"/>
          <cell r="BI617"/>
          <cell r="BQ617"/>
          <cell r="BR617"/>
        </row>
        <row r="618">
          <cell r="O618"/>
          <cell r="P618"/>
          <cell r="Q618"/>
          <cell r="X618"/>
          <cell r="Y618"/>
          <cell r="AG618"/>
          <cell r="AH618"/>
          <cell r="AP618"/>
          <cell r="AQ618"/>
          <cell r="AY618"/>
          <cell r="AZ618"/>
          <cell r="BH618"/>
          <cell r="BI618"/>
          <cell r="BQ618"/>
          <cell r="BR618"/>
        </row>
        <row r="619">
          <cell r="O619"/>
          <cell r="P619"/>
          <cell r="Q619"/>
          <cell r="X619"/>
          <cell r="Y619"/>
          <cell r="AG619"/>
          <cell r="AH619"/>
          <cell r="AP619"/>
          <cell r="AQ619"/>
          <cell r="AY619"/>
          <cell r="AZ619"/>
          <cell r="BH619"/>
          <cell r="BI619"/>
          <cell r="BQ619"/>
          <cell r="BR619"/>
        </row>
        <row r="620">
          <cell r="O620"/>
          <cell r="P620"/>
          <cell r="Q620"/>
          <cell r="X620"/>
          <cell r="Y620"/>
          <cell r="AG620"/>
          <cell r="AH620"/>
          <cell r="AP620"/>
          <cell r="AQ620"/>
          <cell r="AY620"/>
          <cell r="AZ620"/>
          <cell r="BH620"/>
          <cell r="BI620"/>
          <cell r="BQ620"/>
          <cell r="BR620"/>
        </row>
        <row r="621">
          <cell r="O621"/>
          <cell r="P621"/>
          <cell r="Q621"/>
          <cell r="X621"/>
          <cell r="Y621"/>
          <cell r="AG621"/>
          <cell r="AH621"/>
          <cell r="AP621"/>
          <cell r="AQ621"/>
          <cell r="AY621"/>
          <cell r="AZ621"/>
          <cell r="BH621"/>
          <cell r="BI621"/>
          <cell r="BQ621"/>
          <cell r="BR621"/>
        </row>
        <row r="622">
          <cell r="O622"/>
          <cell r="P622"/>
          <cell r="Q622"/>
          <cell r="X622"/>
          <cell r="Y622"/>
          <cell r="AG622"/>
          <cell r="AH622"/>
          <cell r="AP622"/>
          <cell r="AQ622"/>
          <cell r="AY622"/>
          <cell r="AZ622"/>
          <cell r="BH622"/>
          <cell r="BI622"/>
          <cell r="BQ622"/>
          <cell r="BR622"/>
        </row>
        <row r="623">
          <cell r="O623"/>
          <cell r="P623"/>
          <cell r="Q623"/>
          <cell r="X623"/>
          <cell r="Y623"/>
          <cell r="AG623"/>
          <cell r="AH623"/>
          <cell r="AP623"/>
          <cell r="AQ623"/>
          <cell r="AY623"/>
          <cell r="AZ623"/>
          <cell r="BH623"/>
          <cell r="BI623"/>
          <cell r="BQ623"/>
          <cell r="BR623"/>
        </row>
        <row r="624">
          <cell r="O624"/>
          <cell r="P624"/>
          <cell r="Q624"/>
          <cell r="X624"/>
          <cell r="Y624"/>
          <cell r="AG624"/>
          <cell r="AH624"/>
          <cell r="AP624"/>
          <cell r="AQ624"/>
          <cell r="AY624"/>
          <cell r="AZ624"/>
          <cell r="BH624"/>
          <cell r="BI624"/>
          <cell r="BQ624"/>
          <cell r="BR624"/>
        </row>
        <row r="625">
          <cell r="O625"/>
          <cell r="P625"/>
          <cell r="Q625"/>
          <cell r="X625"/>
          <cell r="Y625"/>
          <cell r="AG625"/>
          <cell r="AH625"/>
          <cell r="AP625"/>
          <cell r="AQ625"/>
          <cell r="AY625"/>
          <cell r="AZ625"/>
          <cell r="BH625"/>
          <cell r="BI625"/>
          <cell r="BQ625"/>
          <cell r="BR625"/>
        </row>
        <row r="626">
          <cell r="O626"/>
          <cell r="P626"/>
          <cell r="Q626"/>
          <cell r="X626"/>
          <cell r="Y626"/>
          <cell r="AG626"/>
          <cell r="AH626"/>
          <cell r="AP626"/>
          <cell r="AQ626"/>
          <cell r="AY626"/>
          <cell r="AZ626"/>
          <cell r="BH626"/>
          <cell r="BI626"/>
          <cell r="BQ626"/>
          <cell r="BR626"/>
        </row>
        <row r="627">
          <cell r="O627"/>
          <cell r="P627"/>
          <cell r="Q627"/>
          <cell r="X627"/>
          <cell r="Y627"/>
          <cell r="AG627"/>
          <cell r="AH627"/>
          <cell r="AP627"/>
          <cell r="AQ627"/>
          <cell r="AY627"/>
          <cell r="AZ627"/>
          <cell r="BH627"/>
          <cell r="BI627"/>
          <cell r="BQ627"/>
          <cell r="BR627"/>
        </row>
        <row r="628">
          <cell r="O628"/>
          <cell r="P628"/>
          <cell r="Q628"/>
          <cell r="X628"/>
          <cell r="Y628"/>
          <cell r="AG628"/>
          <cell r="AH628"/>
          <cell r="AP628"/>
          <cell r="AQ628"/>
          <cell r="AY628"/>
          <cell r="AZ628"/>
          <cell r="BH628"/>
          <cell r="BI628"/>
          <cell r="BQ628"/>
          <cell r="BR628"/>
        </row>
        <row r="629">
          <cell r="O629"/>
          <cell r="P629"/>
          <cell r="Q629"/>
          <cell r="X629"/>
          <cell r="Y629"/>
          <cell r="AG629"/>
          <cell r="AH629"/>
          <cell r="AP629"/>
          <cell r="AQ629"/>
          <cell r="AY629"/>
          <cell r="AZ629"/>
          <cell r="BH629"/>
          <cell r="BI629"/>
          <cell r="BQ629"/>
          <cell r="BR629"/>
        </row>
        <row r="630">
          <cell r="O630"/>
          <cell r="P630"/>
          <cell r="Q630"/>
          <cell r="X630"/>
          <cell r="Y630"/>
          <cell r="AG630"/>
          <cell r="AH630"/>
          <cell r="AP630"/>
          <cell r="AQ630"/>
          <cell r="AY630"/>
          <cell r="AZ630"/>
          <cell r="BH630"/>
          <cell r="BI630"/>
          <cell r="BQ630"/>
          <cell r="BR630"/>
        </row>
        <row r="631">
          <cell r="O631"/>
          <cell r="P631"/>
          <cell r="Q631"/>
          <cell r="X631"/>
          <cell r="Y631"/>
          <cell r="AG631"/>
          <cell r="AH631"/>
          <cell r="AP631"/>
          <cell r="AQ631"/>
          <cell r="AY631"/>
          <cell r="AZ631"/>
          <cell r="BH631"/>
          <cell r="BI631"/>
          <cell r="BQ631"/>
          <cell r="BR631"/>
        </row>
        <row r="632">
          <cell r="O632"/>
          <cell r="P632"/>
          <cell r="Q632"/>
          <cell r="X632"/>
          <cell r="Y632"/>
          <cell r="AG632"/>
          <cell r="AH632"/>
          <cell r="AP632"/>
          <cell r="AQ632"/>
          <cell r="AY632"/>
          <cell r="AZ632"/>
          <cell r="BH632"/>
          <cell r="BI632"/>
          <cell r="BQ632"/>
          <cell r="BR632"/>
        </row>
        <row r="633">
          <cell r="O633"/>
          <cell r="P633"/>
          <cell r="Q633"/>
          <cell r="X633"/>
          <cell r="Y633"/>
          <cell r="AG633"/>
          <cell r="AH633"/>
          <cell r="AP633"/>
          <cell r="AQ633"/>
          <cell r="AY633"/>
          <cell r="AZ633"/>
          <cell r="BH633"/>
          <cell r="BI633"/>
          <cell r="BQ633"/>
          <cell r="BR633"/>
        </row>
        <row r="634">
          <cell r="O634"/>
          <cell r="P634"/>
          <cell r="Q634"/>
          <cell r="X634"/>
          <cell r="Y634"/>
          <cell r="AG634"/>
          <cell r="AH634"/>
          <cell r="AP634"/>
          <cell r="AQ634"/>
          <cell r="AY634"/>
          <cell r="AZ634"/>
          <cell r="BH634"/>
          <cell r="BI634"/>
          <cell r="BQ634"/>
          <cell r="BR634"/>
        </row>
        <row r="635">
          <cell r="O635"/>
          <cell r="P635"/>
          <cell r="Q635"/>
          <cell r="X635"/>
          <cell r="Y635"/>
          <cell r="AG635"/>
          <cell r="AH635"/>
          <cell r="AP635"/>
          <cell r="AQ635"/>
          <cell r="AY635"/>
          <cell r="AZ635"/>
          <cell r="BH635"/>
          <cell r="BI635"/>
          <cell r="BQ635"/>
          <cell r="BR635"/>
        </row>
        <row r="636">
          <cell r="O636"/>
          <cell r="P636"/>
          <cell r="Q636"/>
          <cell r="X636"/>
          <cell r="Y636"/>
          <cell r="AG636"/>
          <cell r="AH636"/>
          <cell r="AP636"/>
          <cell r="AQ636"/>
          <cell r="AY636"/>
          <cell r="AZ636"/>
          <cell r="BH636"/>
          <cell r="BI636"/>
          <cell r="BQ636"/>
          <cell r="BR636"/>
        </row>
        <row r="637">
          <cell r="O637"/>
          <cell r="P637"/>
          <cell r="Q637"/>
          <cell r="X637"/>
          <cell r="Y637"/>
          <cell r="AG637"/>
          <cell r="AH637"/>
          <cell r="AP637"/>
          <cell r="AQ637"/>
          <cell r="AY637"/>
          <cell r="AZ637"/>
          <cell r="BH637"/>
          <cell r="BI637"/>
          <cell r="BQ637"/>
          <cell r="BR637"/>
        </row>
        <row r="638">
          <cell r="O638"/>
          <cell r="P638"/>
          <cell r="Q638"/>
          <cell r="X638"/>
          <cell r="Y638"/>
          <cell r="AG638"/>
          <cell r="AH638"/>
          <cell r="AP638"/>
          <cell r="AQ638"/>
          <cell r="AY638"/>
          <cell r="AZ638"/>
          <cell r="BH638"/>
          <cell r="BI638"/>
          <cell r="BQ638"/>
          <cell r="BR638"/>
        </row>
        <row r="639">
          <cell r="O639"/>
          <cell r="P639"/>
          <cell r="Q639"/>
          <cell r="X639"/>
          <cell r="Y639"/>
          <cell r="AG639"/>
          <cell r="AH639"/>
          <cell r="AP639"/>
          <cell r="AQ639"/>
          <cell r="AY639"/>
          <cell r="AZ639"/>
          <cell r="BH639"/>
          <cell r="BI639"/>
          <cell r="BQ639"/>
          <cell r="BR639"/>
        </row>
        <row r="640">
          <cell r="O640"/>
          <cell r="P640"/>
          <cell r="Q640"/>
          <cell r="X640"/>
          <cell r="Y640"/>
          <cell r="AG640"/>
          <cell r="AH640"/>
          <cell r="AP640"/>
          <cell r="AQ640"/>
          <cell r="AY640"/>
          <cell r="AZ640"/>
          <cell r="BH640"/>
          <cell r="BI640"/>
          <cell r="BQ640"/>
          <cell r="BR640"/>
        </row>
        <row r="641">
          <cell r="O641"/>
          <cell r="P641"/>
          <cell r="Q641"/>
          <cell r="X641"/>
          <cell r="Y641"/>
          <cell r="AG641"/>
          <cell r="AH641"/>
          <cell r="AP641"/>
          <cell r="AQ641"/>
          <cell r="AY641"/>
          <cell r="AZ641"/>
          <cell r="BH641"/>
          <cell r="BI641"/>
          <cell r="BQ641"/>
          <cell r="BR641"/>
        </row>
        <row r="642">
          <cell r="O642"/>
          <cell r="P642"/>
          <cell r="Q642"/>
          <cell r="X642"/>
          <cell r="Y642"/>
          <cell r="AG642"/>
          <cell r="AH642"/>
          <cell r="AP642"/>
          <cell r="AQ642"/>
          <cell r="AY642"/>
          <cell r="AZ642"/>
          <cell r="BH642"/>
          <cell r="BI642"/>
          <cell r="BQ642"/>
          <cell r="BR642"/>
        </row>
        <row r="643">
          <cell r="O643"/>
          <cell r="P643"/>
          <cell r="Q643"/>
          <cell r="X643"/>
          <cell r="Y643"/>
          <cell r="AG643"/>
          <cell r="AH643"/>
          <cell r="AP643"/>
          <cell r="AQ643"/>
          <cell r="AY643"/>
          <cell r="AZ643"/>
          <cell r="BH643"/>
          <cell r="BI643"/>
          <cell r="BQ643"/>
          <cell r="BR643"/>
        </row>
        <row r="644">
          <cell r="O644"/>
          <cell r="P644"/>
          <cell r="Q644"/>
          <cell r="X644"/>
          <cell r="Y644"/>
          <cell r="AG644"/>
          <cell r="AH644"/>
          <cell r="AP644"/>
          <cell r="AQ644"/>
          <cell r="AY644"/>
          <cell r="AZ644"/>
          <cell r="BH644"/>
          <cell r="BI644"/>
          <cell r="BQ644"/>
          <cell r="BR644"/>
        </row>
        <row r="645">
          <cell r="O645"/>
          <cell r="P645"/>
          <cell r="Q645"/>
          <cell r="X645"/>
          <cell r="Y645"/>
          <cell r="AG645"/>
          <cell r="AH645"/>
          <cell r="AP645"/>
          <cell r="AQ645"/>
          <cell r="AY645"/>
          <cell r="AZ645"/>
          <cell r="BH645"/>
          <cell r="BI645"/>
          <cell r="BQ645"/>
          <cell r="BR645"/>
        </row>
        <row r="646">
          <cell r="O646"/>
          <cell r="P646"/>
          <cell r="Q646"/>
          <cell r="X646"/>
          <cell r="Y646"/>
          <cell r="AG646"/>
          <cell r="AH646"/>
          <cell r="AP646"/>
          <cell r="AQ646"/>
          <cell r="AY646"/>
          <cell r="AZ646"/>
          <cell r="BH646"/>
          <cell r="BI646"/>
          <cell r="BQ646"/>
          <cell r="BR646"/>
        </row>
        <row r="647">
          <cell r="O647"/>
          <cell r="P647"/>
          <cell r="Q647"/>
          <cell r="X647"/>
          <cell r="Y647"/>
          <cell r="AG647"/>
          <cell r="AH647"/>
          <cell r="AP647"/>
          <cell r="AQ647"/>
          <cell r="AY647"/>
          <cell r="AZ647"/>
          <cell r="BH647"/>
          <cell r="BI647"/>
          <cell r="BQ647"/>
          <cell r="BR647"/>
        </row>
        <row r="648">
          <cell r="O648"/>
          <cell r="P648"/>
          <cell r="Q648"/>
          <cell r="X648"/>
          <cell r="Y648"/>
          <cell r="AG648"/>
          <cell r="AH648"/>
          <cell r="AP648"/>
          <cell r="AQ648"/>
          <cell r="AY648"/>
          <cell r="AZ648"/>
          <cell r="BH648"/>
          <cell r="BI648"/>
          <cell r="BQ648"/>
          <cell r="BR648"/>
        </row>
        <row r="649">
          <cell r="O649"/>
          <cell r="P649"/>
          <cell r="Q649"/>
          <cell r="X649"/>
          <cell r="Y649"/>
          <cell r="AG649"/>
          <cell r="AH649"/>
          <cell r="AP649"/>
          <cell r="AQ649"/>
          <cell r="AY649"/>
          <cell r="AZ649"/>
          <cell r="BH649"/>
          <cell r="BI649"/>
          <cell r="BQ649"/>
          <cell r="BR649"/>
        </row>
        <row r="650">
          <cell r="O650"/>
          <cell r="P650"/>
          <cell r="Q650"/>
          <cell r="X650"/>
          <cell r="Y650"/>
          <cell r="AG650"/>
          <cell r="AH650"/>
          <cell r="AP650"/>
          <cell r="AQ650"/>
          <cell r="AY650"/>
          <cell r="AZ650"/>
          <cell r="BH650"/>
          <cell r="BI650"/>
          <cell r="BQ650"/>
          <cell r="BR650"/>
        </row>
        <row r="651">
          <cell r="O651"/>
          <cell r="P651"/>
          <cell r="Q651"/>
          <cell r="X651"/>
          <cell r="Y651"/>
          <cell r="AG651"/>
          <cell r="AH651"/>
          <cell r="AP651"/>
          <cell r="AQ651"/>
          <cell r="AY651"/>
          <cell r="AZ651"/>
          <cell r="BH651"/>
          <cell r="BI651"/>
          <cell r="BQ651"/>
          <cell r="BR651"/>
        </row>
        <row r="652">
          <cell r="O652"/>
          <cell r="P652"/>
          <cell r="Q652"/>
          <cell r="X652"/>
          <cell r="Y652"/>
          <cell r="AG652"/>
          <cell r="AH652"/>
          <cell r="AP652"/>
          <cell r="AQ652"/>
          <cell r="AY652"/>
          <cell r="AZ652"/>
          <cell r="BH652"/>
          <cell r="BI652"/>
          <cell r="BQ652"/>
          <cell r="BR652"/>
        </row>
        <row r="653">
          <cell r="O653"/>
          <cell r="P653"/>
          <cell r="Q653"/>
          <cell r="X653"/>
          <cell r="Y653"/>
          <cell r="AG653"/>
          <cell r="AH653"/>
          <cell r="AP653"/>
          <cell r="AQ653"/>
          <cell r="AY653"/>
          <cell r="AZ653"/>
          <cell r="BH653"/>
          <cell r="BI653"/>
          <cell r="BQ653"/>
          <cell r="BR653"/>
        </row>
        <row r="654">
          <cell r="O654"/>
          <cell r="P654"/>
          <cell r="Q654"/>
          <cell r="X654"/>
          <cell r="Y654"/>
          <cell r="AG654"/>
          <cell r="AH654"/>
          <cell r="AP654"/>
          <cell r="AQ654"/>
          <cell r="AY654"/>
          <cell r="AZ654"/>
          <cell r="BH654"/>
          <cell r="BI654"/>
          <cell r="BQ654"/>
          <cell r="BR654"/>
        </row>
        <row r="655">
          <cell r="O655"/>
          <cell r="P655"/>
          <cell r="Q655"/>
          <cell r="X655"/>
          <cell r="Y655"/>
          <cell r="AG655"/>
          <cell r="AH655"/>
          <cell r="AP655"/>
          <cell r="AQ655"/>
          <cell r="AY655"/>
          <cell r="AZ655"/>
          <cell r="BH655"/>
          <cell r="BI655"/>
          <cell r="BQ655"/>
          <cell r="BR655"/>
        </row>
        <row r="656">
          <cell r="O656"/>
          <cell r="P656"/>
          <cell r="Q656"/>
          <cell r="X656"/>
          <cell r="Y656"/>
          <cell r="AG656"/>
          <cell r="AH656"/>
          <cell r="AP656"/>
          <cell r="AQ656"/>
          <cell r="AY656"/>
          <cell r="AZ656"/>
          <cell r="BH656"/>
          <cell r="BI656"/>
          <cell r="BQ656"/>
          <cell r="BR656"/>
        </row>
        <row r="657">
          <cell r="O657"/>
          <cell r="P657"/>
          <cell r="Q657"/>
          <cell r="X657"/>
          <cell r="Y657"/>
          <cell r="AG657"/>
          <cell r="AH657"/>
          <cell r="AP657"/>
          <cell r="AQ657"/>
          <cell r="AY657"/>
          <cell r="AZ657"/>
          <cell r="BH657"/>
          <cell r="BI657"/>
          <cell r="BQ657"/>
          <cell r="BR657"/>
        </row>
        <row r="658">
          <cell r="O658"/>
          <cell r="P658"/>
          <cell r="Q658"/>
          <cell r="X658"/>
          <cell r="Y658"/>
          <cell r="AG658"/>
          <cell r="AH658"/>
          <cell r="AP658"/>
          <cell r="AQ658"/>
          <cell r="AY658"/>
          <cell r="AZ658"/>
          <cell r="BH658"/>
          <cell r="BI658"/>
          <cell r="BQ658"/>
          <cell r="BR658"/>
        </row>
        <row r="659">
          <cell r="O659"/>
          <cell r="P659"/>
          <cell r="Q659"/>
          <cell r="X659"/>
          <cell r="Y659"/>
          <cell r="AG659"/>
          <cell r="AH659"/>
          <cell r="AP659"/>
          <cell r="AQ659"/>
          <cell r="AY659"/>
          <cell r="AZ659"/>
          <cell r="BH659"/>
          <cell r="BI659"/>
          <cell r="BQ659"/>
          <cell r="BR659"/>
        </row>
        <row r="660">
          <cell r="O660"/>
          <cell r="P660"/>
          <cell r="Q660"/>
          <cell r="X660"/>
          <cell r="Y660"/>
          <cell r="AG660"/>
          <cell r="AH660"/>
          <cell r="AP660"/>
          <cell r="AQ660"/>
          <cell r="AY660"/>
          <cell r="AZ660"/>
          <cell r="BH660"/>
          <cell r="BI660"/>
          <cell r="BQ660"/>
          <cell r="BR660"/>
        </row>
        <row r="661">
          <cell r="O661"/>
          <cell r="P661"/>
          <cell r="Q661"/>
          <cell r="X661"/>
          <cell r="Y661"/>
          <cell r="AG661"/>
          <cell r="AH661"/>
          <cell r="AP661"/>
          <cell r="AQ661"/>
          <cell r="AY661"/>
          <cell r="AZ661"/>
          <cell r="BH661"/>
          <cell r="BI661"/>
          <cell r="BQ661"/>
          <cell r="BR661"/>
        </row>
        <row r="662">
          <cell r="O662"/>
          <cell r="P662"/>
          <cell r="Q662"/>
          <cell r="X662"/>
          <cell r="Y662"/>
          <cell r="AG662"/>
          <cell r="AH662"/>
          <cell r="AP662"/>
          <cell r="AQ662"/>
          <cell r="AY662"/>
          <cell r="AZ662"/>
          <cell r="BH662"/>
          <cell r="BI662"/>
          <cell r="BQ662"/>
          <cell r="BR662"/>
        </row>
        <row r="663">
          <cell r="O663"/>
          <cell r="P663"/>
          <cell r="Q663"/>
          <cell r="X663"/>
          <cell r="Y663"/>
          <cell r="AG663"/>
          <cell r="AH663"/>
          <cell r="AP663"/>
          <cell r="AQ663"/>
          <cell r="AY663"/>
          <cell r="AZ663"/>
          <cell r="BH663"/>
          <cell r="BI663"/>
          <cell r="BQ663"/>
          <cell r="BR663"/>
        </row>
        <row r="664">
          <cell r="O664"/>
          <cell r="P664"/>
          <cell r="Q664"/>
          <cell r="X664"/>
          <cell r="Y664"/>
          <cell r="AG664"/>
          <cell r="AH664"/>
          <cell r="AP664"/>
          <cell r="AQ664"/>
          <cell r="AY664"/>
          <cell r="AZ664"/>
          <cell r="BH664"/>
          <cell r="BI664"/>
          <cell r="BQ664"/>
          <cell r="BR664"/>
        </row>
        <row r="665">
          <cell r="O665"/>
          <cell r="P665"/>
          <cell r="Q665"/>
          <cell r="X665"/>
          <cell r="Y665"/>
          <cell r="AG665"/>
          <cell r="AH665"/>
          <cell r="AP665"/>
          <cell r="AQ665"/>
          <cell r="AY665"/>
          <cell r="AZ665"/>
          <cell r="BH665"/>
          <cell r="BI665"/>
          <cell r="BQ665"/>
          <cell r="BR665"/>
        </row>
        <row r="666">
          <cell r="O666"/>
          <cell r="P666"/>
          <cell r="Q666"/>
          <cell r="X666"/>
          <cell r="Y666"/>
          <cell r="AG666"/>
          <cell r="AH666"/>
          <cell r="AP666"/>
          <cell r="AQ666"/>
          <cell r="AY666"/>
          <cell r="AZ666"/>
          <cell r="BH666"/>
          <cell r="BI666"/>
          <cell r="BQ666"/>
          <cell r="BR666"/>
        </row>
        <row r="667">
          <cell r="O667"/>
          <cell r="P667"/>
          <cell r="Q667"/>
          <cell r="X667"/>
          <cell r="Y667"/>
          <cell r="AG667"/>
          <cell r="AH667"/>
          <cell r="AP667"/>
          <cell r="AQ667"/>
          <cell r="AY667"/>
          <cell r="AZ667"/>
          <cell r="BH667"/>
          <cell r="BI667"/>
          <cell r="BQ667"/>
          <cell r="BR667"/>
        </row>
        <row r="668">
          <cell r="O668"/>
          <cell r="P668"/>
          <cell r="Q668"/>
          <cell r="X668"/>
          <cell r="Y668"/>
          <cell r="AG668"/>
          <cell r="AH668"/>
          <cell r="AP668"/>
          <cell r="AQ668"/>
          <cell r="AY668"/>
          <cell r="AZ668"/>
          <cell r="BH668"/>
          <cell r="BI668"/>
          <cell r="BQ668"/>
          <cell r="BR668"/>
        </row>
        <row r="669">
          <cell r="O669"/>
          <cell r="P669"/>
          <cell r="Q669"/>
          <cell r="X669"/>
          <cell r="Y669"/>
          <cell r="AG669"/>
          <cell r="AH669"/>
          <cell r="AP669"/>
          <cell r="AQ669"/>
          <cell r="AY669"/>
          <cell r="AZ669"/>
          <cell r="BH669"/>
          <cell r="BI669"/>
          <cell r="BQ669"/>
          <cell r="BR669"/>
        </row>
        <row r="670">
          <cell r="O670"/>
          <cell r="P670"/>
          <cell r="Q670"/>
          <cell r="X670"/>
          <cell r="Y670"/>
          <cell r="AG670"/>
          <cell r="AH670"/>
          <cell r="AP670"/>
          <cell r="AQ670"/>
          <cell r="AY670"/>
          <cell r="AZ670"/>
          <cell r="BH670"/>
          <cell r="BI670"/>
          <cell r="BQ670"/>
          <cell r="BR670"/>
        </row>
        <row r="671">
          <cell r="O671"/>
          <cell r="P671"/>
          <cell r="Q671"/>
          <cell r="X671"/>
          <cell r="Y671"/>
          <cell r="AG671"/>
          <cell r="AH671"/>
          <cell r="AP671"/>
          <cell r="AQ671"/>
          <cell r="AY671"/>
          <cell r="AZ671"/>
          <cell r="BH671"/>
          <cell r="BI671"/>
          <cell r="BQ671"/>
          <cell r="BR671"/>
        </row>
        <row r="672">
          <cell r="O672"/>
          <cell r="P672"/>
          <cell r="Q672"/>
          <cell r="X672"/>
          <cell r="Y672"/>
          <cell r="AG672"/>
          <cell r="AH672"/>
          <cell r="AP672"/>
          <cell r="AQ672"/>
          <cell r="AY672"/>
          <cell r="AZ672"/>
          <cell r="BH672"/>
          <cell r="BI672"/>
          <cell r="BQ672"/>
          <cell r="BR672"/>
        </row>
        <row r="673">
          <cell r="O673"/>
          <cell r="P673"/>
          <cell r="Q673"/>
          <cell r="X673"/>
          <cell r="Y673"/>
          <cell r="AG673"/>
          <cell r="AH673"/>
          <cell r="AP673"/>
          <cell r="AQ673"/>
          <cell r="AY673"/>
          <cell r="AZ673"/>
          <cell r="BH673"/>
          <cell r="BI673"/>
          <cell r="BQ673"/>
          <cell r="BR673"/>
        </row>
        <row r="674">
          <cell r="O674"/>
          <cell r="P674"/>
          <cell r="Q674"/>
          <cell r="X674"/>
          <cell r="Y674"/>
          <cell r="AG674"/>
          <cell r="AH674"/>
          <cell r="AP674"/>
          <cell r="AQ674"/>
          <cell r="AY674"/>
          <cell r="AZ674"/>
          <cell r="BH674"/>
          <cell r="BI674"/>
          <cell r="BQ674"/>
          <cell r="BR674"/>
        </row>
        <row r="675">
          <cell r="O675"/>
          <cell r="P675"/>
          <cell r="Q675"/>
          <cell r="X675"/>
          <cell r="Y675"/>
          <cell r="AG675"/>
          <cell r="AH675"/>
          <cell r="AP675"/>
          <cell r="AQ675"/>
          <cell r="AY675"/>
          <cell r="AZ675"/>
          <cell r="BH675"/>
          <cell r="BI675"/>
          <cell r="BQ675"/>
          <cell r="BR675"/>
        </row>
        <row r="676">
          <cell r="O676"/>
          <cell r="P676"/>
          <cell r="Q676"/>
          <cell r="X676"/>
          <cell r="Y676"/>
          <cell r="AG676"/>
          <cell r="AH676"/>
          <cell r="AP676"/>
          <cell r="AQ676"/>
          <cell r="AY676"/>
          <cell r="AZ676"/>
          <cell r="BH676"/>
          <cell r="BI676"/>
          <cell r="BQ676"/>
          <cell r="BR676"/>
        </row>
        <row r="677">
          <cell r="O677"/>
          <cell r="P677"/>
          <cell r="Q677"/>
          <cell r="X677"/>
          <cell r="Y677"/>
          <cell r="AG677"/>
          <cell r="AH677"/>
          <cell r="AP677"/>
          <cell r="AQ677"/>
          <cell r="AY677"/>
          <cell r="AZ677"/>
          <cell r="BH677"/>
          <cell r="BI677"/>
          <cell r="BQ677"/>
          <cell r="BR677"/>
        </row>
        <row r="678">
          <cell r="O678"/>
          <cell r="P678"/>
          <cell r="Q678"/>
          <cell r="X678"/>
          <cell r="Y678"/>
          <cell r="AG678"/>
          <cell r="AH678"/>
          <cell r="AP678"/>
          <cell r="AQ678"/>
          <cell r="AY678"/>
          <cell r="AZ678"/>
          <cell r="BH678"/>
          <cell r="BI678"/>
          <cell r="BQ678"/>
          <cell r="BR678"/>
        </row>
        <row r="679">
          <cell r="O679"/>
          <cell r="P679"/>
          <cell r="Q679"/>
          <cell r="X679"/>
          <cell r="Y679"/>
          <cell r="AG679"/>
          <cell r="AH679"/>
          <cell r="AP679"/>
          <cell r="AQ679"/>
          <cell r="AY679"/>
          <cell r="AZ679"/>
          <cell r="BH679"/>
          <cell r="BI679"/>
          <cell r="BQ679"/>
          <cell r="BR679"/>
        </row>
        <row r="680">
          <cell r="O680"/>
          <cell r="P680"/>
          <cell r="Q680"/>
          <cell r="X680"/>
          <cell r="Y680"/>
          <cell r="AG680"/>
          <cell r="AH680"/>
          <cell r="AP680"/>
          <cell r="AQ680"/>
          <cell r="AY680"/>
          <cell r="AZ680"/>
          <cell r="BH680"/>
          <cell r="BI680"/>
          <cell r="BQ680"/>
          <cell r="BR680"/>
        </row>
        <row r="681">
          <cell r="O681"/>
          <cell r="P681"/>
          <cell r="Q681"/>
          <cell r="X681"/>
          <cell r="Y681"/>
          <cell r="AG681"/>
          <cell r="AH681"/>
          <cell r="AP681"/>
          <cell r="AQ681"/>
          <cell r="AY681"/>
          <cell r="AZ681"/>
          <cell r="BH681"/>
          <cell r="BI681"/>
          <cell r="BQ681"/>
          <cell r="BR681"/>
        </row>
        <row r="682">
          <cell r="O682"/>
          <cell r="P682"/>
          <cell r="Q682"/>
          <cell r="X682"/>
          <cell r="Y682"/>
          <cell r="AG682"/>
          <cell r="AH682"/>
          <cell r="AP682"/>
          <cell r="AQ682"/>
          <cell r="AY682"/>
          <cell r="AZ682"/>
          <cell r="BH682"/>
          <cell r="BI682"/>
          <cell r="BQ682"/>
          <cell r="BR682"/>
        </row>
        <row r="683">
          <cell r="O683"/>
          <cell r="P683"/>
          <cell r="Q683"/>
          <cell r="X683"/>
          <cell r="Y683"/>
          <cell r="AG683"/>
          <cell r="AH683"/>
          <cell r="AP683"/>
          <cell r="AQ683"/>
          <cell r="AY683"/>
          <cell r="AZ683"/>
          <cell r="BH683"/>
          <cell r="BI683"/>
          <cell r="BQ683"/>
          <cell r="BR683"/>
        </row>
        <row r="684">
          <cell r="O684"/>
          <cell r="P684"/>
          <cell r="Q684"/>
          <cell r="X684"/>
          <cell r="Y684"/>
          <cell r="AG684"/>
          <cell r="AH684"/>
          <cell r="AP684"/>
          <cell r="AQ684"/>
          <cell r="AY684"/>
          <cell r="AZ684"/>
          <cell r="BH684"/>
          <cell r="BI684"/>
          <cell r="BQ684"/>
          <cell r="BR684"/>
        </row>
        <row r="685">
          <cell r="O685"/>
          <cell r="P685"/>
          <cell r="Q685"/>
          <cell r="X685"/>
          <cell r="Y685"/>
          <cell r="AG685"/>
          <cell r="AH685"/>
          <cell r="AP685"/>
          <cell r="AQ685"/>
          <cell r="AY685"/>
          <cell r="AZ685"/>
          <cell r="BH685"/>
          <cell r="BI685"/>
          <cell r="BQ685"/>
          <cell r="BR685"/>
        </row>
        <row r="686">
          <cell r="O686"/>
          <cell r="P686"/>
          <cell r="Q686"/>
          <cell r="X686"/>
          <cell r="Y686"/>
          <cell r="AG686"/>
          <cell r="AH686"/>
          <cell r="AP686"/>
          <cell r="AQ686"/>
          <cell r="AY686"/>
          <cell r="AZ686"/>
          <cell r="BH686"/>
          <cell r="BI686"/>
          <cell r="BQ686"/>
          <cell r="BR686"/>
        </row>
        <row r="687">
          <cell r="O687"/>
          <cell r="P687"/>
          <cell r="Q687"/>
          <cell r="X687"/>
          <cell r="Y687"/>
          <cell r="AG687"/>
          <cell r="AH687"/>
          <cell r="AP687"/>
          <cell r="AQ687"/>
          <cell r="AY687"/>
          <cell r="AZ687"/>
          <cell r="BH687"/>
          <cell r="BI687"/>
          <cell r="BQ687"/>
          <cell r="BR687"/>
        </row>
        <row r="688">
          <cell r="O688"/>
          <cell r="P688"/>
          <cell r="Q688"/>
          <cell r="X688"/>
          <cell r="Y688"/>
          <cell r="AG688"/>
          <cell r="AH688"/>
          <cell r="AP688"/>
          <cell r="AQ688"/>
          <cell r="AY688"/>
          <cell r="AZ688"/>
          <cell r="BH688"/>
          <cell r="BI688"/>
          <cell r="BQ688"/>
          <cell r="BR688"/>
        </row>
        <row r="689">
          <cell r="O689"/>
          <cell r="P689"/>
          <cell r="Q689"/>
          <cell r="X689"/>
          <cell r="Y689"/>
          <cell r="AG689"/>
          <cell r="AH689"/>
          <cell r="AP689"/>
          <cell r="AQ689"/>
          <cell r="AY689"/>
          <cell r="AZ689"/>
          <cell r="BH689"/>
          <cell r="BI689"/>
          <cell r="BQ689"/>
          <cell r="BR689"/>
        </row>
        <row r="690">
          <cell r="O690"/>
          <cell r="P690"/>
          <cell r="Q690"/>
          <cell r="X690"/>
          <cell r="Y690"/>
          <cell r="AG690"/>
          <cell r="AH690"/>
          <cell r="AP690"/>
          <cell r="AQ690"/>
          <cell r="AY690"/>
          <cell r="AZ690"/>
          <cell r="BH690"/>
          <cell r="BI690"/>
          <cell r="BQ690"/>
          <cell r="BR690"/>
        </row>
        <row r="691">
          <cell r="O691"/>
          <cell r="P691"/>
          <cell r="Q691"/>
          <cell r="X691"/>
          <cell r="Y691"/>
          <cell r="AG691"/>
          <cell r="AH691"/>
          <cell r="AP691"/>
          <cell r="AQ691"/>
          <cell r="AY691"/>
          <cell r="AZ691"/>
          <cell r="BH691"/>
          <cell r="BI691"/>
          <cell r="BQ691"/>
          <cell r="BR691"/>
        </row>
        <row r="692">
          <cell r="O692"/>
          <cell r="P692"/>
          <cell r="Q692"/>
          <cell r="X692"/>
          <cell r="Y692"/>
          <cell r="AG692"/>
          <cell r="AH692"/>
          <cell r="AP692"/>
          <cell r="AQ692"/>
          <cell r="AY692"/>
          <cell r="AZ692"/>
          <cell r="BH692"/>
          <cell r="BI692"/>
          <cell r="BQ692"/>
          <cell r="BR692"/>
        </row>
        <row r="693">
          <cell r="O693"/>
          <cell r="P693"/>
          <cell r="Q693"/>
          <cell r="X693"/>
          <cell r="Y693"/>
          <cell r="AG693"/>
          <cell r="AH693"/>
          <cell r="AP693"/>
          <cell r="AQ693"/>
          <cell r="AY693"/>
          <cell r="AZ693"/>
          <cell r="BH693"/>
          <cell r="BI693"/>
          <cell r="BQ693"/>
          <cell r="BR693"/>
        </row>
        <row r="694">
          <cell r="O694"/>
          <cell r="P694"/>
          <cell r="Q694"/>
          <cell r="X694"/>
          <cell r="Y694"/>
          <cell r="AG694"/>
          <cell r="AH694"/>
          <cell r="AP694"/>
          <cell r="AQ694"/>
          <cell r="AY694"/>
          <cell r="AZ694"/>
          <cell r="BH694"/>
          <cell r="BI694"/>
          <cell r="BQ694"/>
          <cell r="BR694"/>
        </row>
        <row r="695">
          <cell r="O695"/>
          <cell r="P695"/>
          <cell r="Q695"/>
          <cell r="X695"/>
          <cell r="Y695"/>
          <cell r="AG695"/>
          <cell r="AH695"/>
          <cell r="AP695"/>
          <cell r="AQ695"/>
          <cell r="AY695"/>
          <cell r="AZ695"/>
          <cell r="BH695"/>
          <cell r="BI695"/>
          <cell r="BQ695"/>
          <cell r="BR695"/>
        </row>
        <row r="696">
          <cell r="O696"/>
          <cell r="P696"/>
          <cell r="Q696"/>
          <cell r="X696"/>
          <cell r="Y696"/>
          <cell r="AG696"/>
          <cell r="AH696"/>
          <cell r="AP696"/>
          <cell r="AQ696"/>
          <cell r="AY696"/>
          <cell r="AZ696"/>
          <cell r="BH696"/>
          <cell r="BI696"/>
          <cell r="BQ696"/>
          <cell r="BR696"/>
        </row>
        <row r="697">
          <cell r="O697"/>
          <cell r="P697"/>
          <cell r="Q697"/>
          <cell r="X697"/>
          <cell r="Y697"/>
          <cell r="AG697"/>
          <cell r="AH697"/>
          <cell r="AP697"/>
          <cell r="AQ697"/>
          <cell r="AY697"/>
          <cell r="AZ697"/>
          <cell r="BH697"/>
          <cell r="BI697"/>
          <cell r="BQ697"/>
          <cell r="BR697"/>
        </row>
        <row r="698">
          <cell r="O698"/>
          <cell r="P698"/>
          <cell r="Q698"/>
          <cell r="X698"/>
          <cell r="Y698"/>
          <cell r="AG698"/>
          <cell r="AH698"/>
          <cell r="AP698"/>
          <cell r="AQ698"/>
          <cell r="AY698"/>
          <cell r="AZ698"/>
          <cell r="BH698"/>
          <cell r="BI698"/>
          <cell r="BQ698"/>
          <cell r="BR698"/>
        </row>
        <row r="699">
          <cell r="O699"/>
          <cell r="P699"/>
          <cell r="Q699"/>
          <cell r="X699"/>
          <cell r="Y699"/>
          <cell r="AG699"/>
          <cell r="AH699"/>
          <cell r="AP699"/>
          <cell r="AQ699"/>
          <cell r="AY699"/>
          <cell r="AZ699"/>
          <cell r="BH699"/>
          <cell r="BI699"/>
          <cell r="BQ699"/>
          <cell r="BR699"/>
        </row>
        <row r="700">
          <cell r="O700"/>
          <cell r="P700"/>
          <cell r="Q700"/>
          <cell r="X700"/>
          <cell r="Y700"/>
          <cell r="AG700"/>
          <cell r="AH700"/>
          <cell r="AP700"/>
          <cell r="AQ700"/>
          <cell r="AY700"/>
          <cell r="AZ700"/>
          <cell r="BH700"/>
          <cell r="BI700"/>
          <cell r="BQ700"/>
          <cell r="BR700"/>
        </row>
        <row r="701">
          <cell r="O701"/>
          <cell r="P701"/>
          <cell r="Q701"/>
          <cell r="X701"/>
          <cell r="Y701"/>
          <cell r="AG701"/>
          <cell r="AH701"/>
          <cell r="AP701"/>
          <cell r="AQ701"/>
          <cell r="AY701"/>
          <cell r="AZ701"/>
          <cell r="BH701"/>
          <cell r="BI701"/>
          <cell r="BQ701"/>
          <cell r="BR701"/>
        </row>
        <row r="702">
          <cell r="O702"/>
          <cell r="P702"/>
          <cell r="Q702"/>
          <cell r="X702"/>
          <cell r="Y702"/>
          <cell r="AG702"/>
          <cell r="AH702"/>
          <cell r="AP702"/>
          <cell r="AQ702"/>
          <cell r="AY702"/>
          <cell r="AZ702"/>
          <cell r="BH702"/>
          <cell r="BI702"/>
          <cell r="BQ702"/>
          <cell r="BR702"/>
        </row>
        <row r="703">
          <cell r="O703"/>
          <cell r="P703"/>
          <cell r="Q703"/>
          <cell r="X703"/>
          <cell r="Y703"/>
          <cell r="AG703"/>
          <cell r="AH703"/>
          <cell r="AP703"/>
          <cell r="AQ703"/>
          <cell r="AY703"/>
          <cell r="AZ703"/>
          <cell r="BH703"/>
          <cell r="BI703"/>
          <cell r="BQ703"/>
          <cell r="BR703"/>
        </row>
        <row r="704">
          <cell r="O704"/>
          <cell r="P704"/>
          <cell r="Q704"/>
          <cell r="X704"/>
          <cell r="Y704"/>
          <cell r="AG704"/>
          <cell r="AH704"/>
          <cell r="AP704"/>
          <cell r="AQ704"/>
          <cell r="AY704"/>
          <cell r="AZ704"/>
          <cell r="BH704"/>
          <cell r="BI704"/>
          <cell r="BQ704"/>
          <cell r="BR704"/>
        </row>
        <row r="705">
          <cell r="O705"/>
          <cell r="P705"/>
          <cell r="Q705"/>
          <cell r="X705"/>
          <cell r="Y705"/>
          <cell r="AG705"/>
          <cell r="AH705"/>
          <cell r="AP705"/>
          <cell r="AQ705"/>
          <cell r="AY705"/>
          <cell r="AZ705"/>
          <cell r="BH705"/>
          <cell r="BI705"/>
          <cell r="BQ705"/>
          <cell r="BR705"/>
        </row>
        <row r="706">
          <cell r="O706"/>
          <cell r="P706"/>
          <cell r="Q706"/>
          <cell r="X706"/>
          <cell r="Y706"/>
          <cell r="AG706"/>
          <cell r="AH706"/>
          <cell r="AP706"/>
          <cell r="AQ706"/>
          <cell r="AY706"/>
          <cell r="AZ706"/>
          <cell r="BH706"/>
          <cell r="BI706"/>
          <cell r="BQ706"/>
          <cell r="BR706"/>
        </row>
        <row r="707">
          <cell r="O707"/>
          <cell r="P707"/>
          <cell r="Q707"/>
          <cell r="X707"/>
          <cell r="Y707"/>
          <cell r="AG707"/>
          <cell r="AH707"/>
          <cell r="AP707"/>
          <cell r="AQ707"/>
          <cell r="AY707"/>
          <cell r="AZ707"/>
          <cell r="BH707"/>
          <cell r="BI707"/>
          <cell r="BQ707"/>
          <cell r="BR707"/>
        </row>
        <row r="708">
          <cell r="O708"/>
          <cell r="P708"/>
          <cell r="Q708"/>
          <cell r="X708"/>
          <cell r="Y708"/>
          <cell r="AG708"/>
          <cell r="AH708"/>
          <cell r="AP708"/>
          <cell r="AQ708"/>
          <cell r="AY708"/>
          <cell r="AZ708"/>
          <cell r="BH708"/>
          <cell r="BI708"/>
          <cell r="BQ708"/>
          <cell r="BR708"/>
        </row>
        <row r="709">
          <cell r="O709"/>
          <cell r="P709"/>
          <cell r="Q709"/>
          <cell r="X709"/>
          <cell r="Y709"/>
          <cell r="AG709"/>
          <cell r="AH709"/>
          <cell r="AP709"/>
          <cell r="AQ709"/>
          <cell r="AY709"/>
          <cell r="AZ709"/>
          <cell r="BH709"/>
          <cell r="BI709"/>
          <cell r="BQ709"/>
          <cell r="BR709"/>
        </row>
        <row r="710">
          <cell r="O710"/>
          <cell r="P710"/>
          <cell r="Q710"/>
          <cell r="X710"/>
          <cell r="Y710"/>
          <cell r="AG710"/>
          <cell r="AH710"/>
          <cell r="AP710"/>
          <cell r="AQ710"/>
          <cell r="AY710"/>
          <cell r="AZ710"/>
          <cell r="BH710"/>
          <cell r="BI710"/>
          <cell r="BQ710"/>
          <cell r="BR710"/>
        </row>
        <row r="711">
          <cell r="O711"/>
          <cell r="P711"/>
          <cell r="Q711"/>
          <cell r="X711"/>
          <cell r="Y711"/>
          <cell r="AG711"/>
          <cell r="AH711"/>
          <cell r="AP711"/>
          <cell r="AQ711"/>
          <cell r="AY711"/>
          <cell r="AZ711"/>
          <cell r="BH711"/>
          <cell r="BI711"/>
          <cell r="BQ711"/>
          <cell r="BR711"/>
        </row>
        <row r="712">
          <cell r="O712"/>
          <cell r="P712"/>
          <cell r="Q712"/>
          <cell r="X712"/>
          <cell r="Y712"/>
          <cell r="AG712"/>
          <cell r="AH712"/>
          <cell r="AP712"/>
          <cell r="AQ712"/>
          <cell r="AY712"/>
          <cell r="AZ712"/>
          <cell r="BH712"/>
          <cell r="BI712"/>
          <cell r="BQ712"/>
          <cell r="BR712"/>
        </row>
        <row r="713">
          <cell r="O713"/>
          <cell r="P713"/>
          <cell r="Q713"/>
          <cell r="X713"/>
          <cell r="Y713"/>
          <cell r="AG713"/>
          <cell r="AH713"/>
          <cell r="AP713"/>
          <cell r="AQ713"/>
          <cell r="AY713"/>
          <cell r="AZ713"/>
          <cell r="BH713"/>
          <cell r="BI713"/>
          <cell r="BQ713"/>
          <cell r="BR713"/>
        </row>
        <row r="714">
          <cell r="O714"/>
          <cell r="P714"/>
          <cell r="Q714"/>
          <cell r="X714"/>
          <cell r="Y714"/>
          <cell r="AG714"/>
          <cell r="AH714"/>
          <cell r="AP714"/>
          <cell r="AQ714"/>
          <cell r="AY714"/>
          <cell r="AZ714"/>
          <cell r="BH714"/>
          <cell r="BI714"/>
          <cell r="BQ714"/>
          <cell r="BR714"/>
        </row>
        <row r="715">
          <cell r="O715"/>
          <cell r="P715"/>
          <cell r="Q715"/>
          <cell r="X715"/>
          <cell r="Y715"/>
          <cell r="AG715"/>
          <cell r="AH715"/>
          <cell r="AP715"/>
          <cell r="AQ715"/>
          <cell r="AY715"/>
          <cell r="AZ715"/>
          <cell r="BH715"/>
          <cell r="BI715"/>
          <cell r="BQ715"/>
          <cell r="BR715"/>
        </row>
        <row r="716">
          <cell r="O716"/>
          <cell r="P716"/>
          <cell r="Q716"/>
          <cell r="X716"/>
          <cell r="Y716"/>
          <cell r="AG716"/>
          <cell r="AH716"/>
          <cell r="AP716"/>
          <cell r="AQ716"/>
          <cell r="AY716"/>
          <cell r="AZ716"/>
          <cell r="BH716"/>
          <cell r="BI716"/>
          <cell r="BQ716"/>
          <cell r="BR716"/>
        </row>
        <row r="717">
          <cell r="O717"/>
          <cell r="P717"/>
          <cell r="Q717"/>
          <cell r="X717"/>
          <cell r="Y717"/>
          <cell r="AG717"/>
          <cell r="AH717"/>
          <cell r="AP717"/>
          <cell r="AQ717"/>
          <cell r="AY717"/>
          <cell r="AZ717"/>
          <cell r="BH717"/>
          <cell r="BI717"/>
          <cell r="BQ717"/>
          <cell r="BR717"/>
        </row>
        <row r="718">
          <cell r="O718"/>
          <cell r="P718"/>
          <cell r="Q718"/>
          <cell r="X718"/>
          <cell r="Y718"/>
          <cell r="AG718"/>
          <cell r="AH718"/>
          <cell r="AP718"/>
          <cell r="AQ718"/>
          <cell r="AY718"/>
          <cell r="AZ718"/>
          <cell r="BH718"/>
          <cell r="BI718"/>
          <cell r="BQ718"/>
          <cell r="BR718"/>
        </row>
        <row r="719">
          <cell r="O719"/>
          <cell r="P719"/>
          <cell r="Q719"/>
          <cell r="X719"/>
          <cell r="Y719"/>
          <cell r="AG719"/>
          <cell r="AH719"/>
          <cell r="AP719"/>
          <cell r="AQ719"/>
          <cell r="AY719"/>
          <cell r="AZ719"/>
          <cell r="BH719"/>
          <cell r="BI719"/>
          <cell r="BQ719"/>
          <cell r="BR719"/>
        </row>
        <row r="720">
          <cell r="O720"/>
          <cell r="P720"/>
          <cell r="Q720"/>
          <cell r="X720"/>
          <cell r="Y720"/>
          <cell r="AG720"/>
          <cell r="AH720"/>
          <cell r="AP720"/>
          <cell r="AQ720"/>
          <cell r="AY720"/>
          <cell r="AZ720"/>
          <cell r="BH720"/>
          <cell r="BI720"/>
          <cell r="BQ720"/>
          <cell r="BR720"/>
        </row>
        <row r="721">
          <cell r="O721"/>
          <cell r="P721"/>
          <cell r="Q721"/>
          <cell r="X721"/>
          <cell r="Y721"/>
          <cell r="AG721"/>
          <cell r="AH721"/>
          <cell r="AP721"/>
          <cell r="AQ721"/>
          <cell r="AY721"/>
          <cell r="AZ721"/>
          <cell r="BH721"/>
          <cell r="BI721"/>
          <cell r="BQ721"/>
          <cell r="BR721"/>
        </row>
        <row r="722">
          <cell r="O722"/>
          <cell r="P722"/>
          <cell r="Q722"/>
          <cell r="X722"/>
          <cell r="Y722"/>
          <cell r="AG722"/>
          <cell r="AH722"/>
          <cell r="AP722"/>
          <cell r="AQ722"/>
          <cell r="AY722"/>
          <cell r="AZ722"/>
          <cell r="BH722"/>
          <cell r="BI722"/>
          <cell r="BQ722"/>
          <cell r="BR722"/>
        </row>
        <row r="723">
          <cell r="O723"/>
          <cell r="P723"/>
          <cell r="Q723"/>
          <cell r="X723"/>
          <cell r="Y723"/>
          <cell r="AG723"/>
          <cell r="AH723"/>
          <cell r="AP723"/>
          <cell r="AQ723"/>
          <cell r="AY723"/>
          <cell r="AZ723"/>
          <cell r="BH723"/>
          <cell r="BI723"/>
          <cell r="BQ723"/>
          <cell r="BR723"/>
        </row>
        <row r="724">
          <cell r="O724"/>
          <cell r="P724"/>
          <cell r="Q724"/>
          <cell r="X724"/>
          <cell r="Y724"/>
          <cell r="AG724"/>
          <cell r="AH724"/>
          <cell r="AP724"/>
          <cell r="AQ724"/>
          <cell r="AY724"/>
          <cell r="AZ724"/>
          <cell r="BH724"/>
          <cell r="BI724"/>
          <cell r="BQ724"/>
          <cell r="BR724"/>
        </row>
        <row r="725">
          <cell r="O725"/>
          <cell r="P725"/>
          <cell r="Q725"/>
          <cell r="X725"/>
          <cell r="Y725"/>
          <cell r="AG725"/>
          <cell r="AH725"/>
          <cell r="AP725"/>
          <cell r="AQ725"/>
          <cell r="AY725"/>
          <cell r="AZ725"/>
          <cell r="BH725"/>
          <cell r="BI725"/>
          <cell r="BQ725"/>
          <cell r="BR725"/>
        </row>
        <row r="726">
          <cell r="O726"/>
          <cell r="P726"/>
          <cell r="Q726"/>
          <cell r="X726"/>
          <cell r="Y726"/>
          <cell r="AG726"/>
          <cell r="AH726"/>
          <cell r="AP726"/>
          <cell r="AQ726"/>
          <cell r="AY726"/>
          <cell r="AZ726"/>
          <cell r="BH726"/>
          <cell r="BI726"/>
          <cell r="BQ726"/>
          <cell r="BR726"/>
        </row>
        <row r="727">
          <cell r="O727"/>
          <cell r="P727"/>
          <cell r="Q727"/>
          <cell r="X727"/>
          <cell r="Y727"/>
          <cell r="AG727"/>
          <cell r="AH727"/>
          <cell r="AP727"/>
          <cell r="AQ727"/>
          <cell r="AY727"/>
          <cell r="AZ727"/>
          <cell r="BH727"/>
          <cell r="BI727"/>
          <cell r="BQ727"/>
          <cell r="BR727"/>
        </row>
        <row r="728">
          <cell r="O728"/>
          <cell r="P728"/>
          <cell r="Q728"/>
          <cell r="X728"/>
          <cell r="Y728"/>
          <cell r="AG728"/>
          <cell r="AH728"/>
          <cell r="AP728"/>
          <cell r="AQ728"/>
          <cell r="AY728"/>
          <cell r="AZ728"/>
          <cell r="BH728"/>
          <cell r="BI728"/>
          <cell r="BQ728"/>
          <cell r="BR728"/>
        </row>
        <row r="729">
          <cell r="O729"/>
          <cell r="P729"/>
          <cell r="Q729"/>
          <cell r="X729"/>
          <cell r="Y729"/>
          <cell r="AG729"/>
          <cell r="AH729"/>
          <cell r="AP729"/>
          <cell r="AQ729"/>
          <cell r="AY729"/>
          <cell r="AZ729"/>
          <cell r="BH729"/>
          <cell r="BI729"/>
          <cell r="BQ729"/>
          <cell r="BR729"/>
        </row>
        <row r="730">
          <cell r="O730"/>
          <cell r="P730"/>
          <cell r="Q730"/>
          <cell r="X730"/>
          <cell r="Y730"/>
          <cell r="AG730"/>
          <cell r="AH730"/>
          <cell r="AP730"/>
          <cell r="AQ730"/>
          <cell r="AY730"/>
          <cell r="AZ730"/>
          <cell r="BH730"/>
          <cell r="BI730"/>
          <cell r="BQ730"/>
          <cell r="BR730"/>
        </row>
        <row r="731">
          <cell r="O731"/>
          <cell r="P731"/>
          <cell r="Q731"/>
          <cell r="X731"/>
          <cell r="Y731"/>
          <cell r="AG731"/>
          <cell r="AH731"/>
          <cell r="AP731"/>
          <cell r="AQ731"/>
          <cell r="AY731"/>
          <cell r="AZ731"/>
          <cell r="BH731"/>
          <cell r="BI731"/>
          <cell r="BQ731"/>
          <cell r="BR731"/>
        </row>
        <row r="732">
          <cell r="O732"/>
          <cell r="P732"/>
          <cell r="Q732"/>
          <cell r="X732"/>
          <cell r="Y732"/>
          <cell r="AG732"/>
          <cell r="AH732"/>
          <cell r="AP732"/>
          <cell r="AQ732"/>
          <cell r="AY732"/>
          <cell r="AZ732"/>
          <cell r="BH732"/>
          <cell r="BI732"/>
          <cell r="BQ732"/>
          <cell r="BR732"/>
        </row>
        <row r="733">
          <cell r="O733"/>
          <cell r="P733"/>
          <cell r="Q733"/>
          <cell r="X733"/>
          <cell r="Y733"/>
          <cell r="AG733"/>
          <cell r="AH733"/>
          <cell r="AP733"/>
          <cell r="AQ733"/>
          <cell r="AY733"/>
          <cell r="AZ733"/>
          <cell r="BH733"/>
          <cell r="BI733"/>
          <cell r="BQ733"/>
          <cell r="BR733"/>
        </row>
        <row r="734">
          <cell r="O734"/>
          <cell r="P734"/>
          <cell r="Q734"/>
          <cell r="X734"/>
          <cell r="Y734"/>
          <cell r="AG734"/>
          <cell r="AH734"/>
          <cell r="AP734"/>
          <cell r="AQ734"/>
          <cell r="AY734"/>
          <cell r="AZ734"/>
          <cell r="BH734"/>
          <cell r="BI734"/>
          <cell r="BQ734"/>
          <cell r="BR734"/>
        </row>
        <row r="735">
          <cell r="O735"/>
          <cell r="P735"/>
          <cell r="Q735"/>
          <cell r="X735"/>
          <cell r="Y735"/>
          <cell r="AG735"/>
          <cell r="AH735"/>
          <cell r="AP735"/>
          <cell r="AQ735"/>
          <cell r="AY735"/>
          <cell r="AZ735"/>
          <cell r="BH735"/>
          <cell r="BI735"/>
          <cell r="BQ735"/>
          <cell r="BR735"/>
        </row>
        <row r="736">
          <cell r="O736"/>
          <cell r="P736"/>
          <cell r="Q736"/>
          <cell r="X736"/>
          <cell r="Y736"/>
          <cell r="AG736"/>
          <cell r="AH736"/>
          <cell r="AP736"/>
          <cell r="AQ736"/>
          <cell r="AY736"/>
          <cell r="AZ736"/>
          <cell r="BH736"/>
          <cell r="BI736"/>
          <cell r="BQ736"/>
          <cell r="BR736"/>
        </row>
        <row r="737">
          <cell r="O737"/>
          <cell r="P737"/>
          <cell r="Q737"/>
          <cell r="X737"/>
          <cell r="Y737"/>
          <cell r="AG737"/>
          <cell r="AH737"/>
          <cell r="AP737"/>
          <cell r="AQ737"/>
          <cell r="AY737"/>
          <cell r="AZ737"/>
          <cell r="BH737"/>
          <cell r="BI737"/>
          <cell r="BQ737"/>
          <cell r="BR737"/>
        </row>
        <row r="738">
          <cell r="O738"/>
          <cell r="P738"/>
          <cell r="Q738"/>
          <cell r="X738"/>
          <cell r="Y738"/>
          <cell r="AG738"/>
          <cell r="AH738"/>
          <cell r="AP738"/>
          <cell r="AQ738"/>
          <cell r="AY738"/>
          <cell r="AZ738"/>
          <cell r="BH738"/>
          <cell r="BI738"/>
          <cell r="BQ738"/>
          <cell r="BR738"/>
        </row>
        <row r="739">
          <cell r="O739"/>
          <cell r="P739"/>
          <cell r="Q739"/>
          <cell r="X739"/>
          <cell r="Y739"/>
          <cell r="AG739"/>
          <cell r="AH739"/>
          <cell r="AP739"/>
          <cell r="AQ739"/>
          <cell r="AY739"/>
          <cell r="AZ739"/>
          <cell r="BH739"/>
          <cell r="BI739"/>
          <cell r="BQ739"/>
          <cell r="BR739"/>
        </row>
        <row r="740">
          <cell r="O740"/>
          <cell r="P740"/>
          <cell r="Q740"/>
          <cell r="X740"/>
          <cell r="Y740"/>
          <cell r="AG740"/>
          <cell r="AH740"/>
          <cell r="AP740"/>
          <cell r="AQ740"/>
          <cell r="AY740"/>
          <cell r="AZ740"/>
          <cell r="BH740"/>
          <cell r="BI740"/>
          <cell r="BQ740"/>
          <cell r="BR740"/>
        </row>
        <row r="741">
          <cell r="O741"/>
          <cell r="P741"/>
          <cell r="Q741"/>
          <cell r="X741"/>
          <cell r="Y741"/>
          <cell r="AG741"/>
          <cell r="AH741"/>
          <cell r="AP741"/>
          <cell r="AQ741"/>
          <cell r="AY741"/>
          <cell r="AZ741"/>
          <cell r="BH741"/>
          <cell r="BI741"/>
          <cell r="BQ741"/>
          <cell r="BR741"/>
        </row>
        <row r="742">
          <cell r="O742"/>
          <cell r="P742"/>
          <cell r="Q742"/>
          <cell r="X742"/>
          <cell r="Y742"/>
          <cell r="AG742"/>
          <cell r="AH742"/>
          <cell r="AP742"/>
          <cell r="AQ742"/>
          <cell r="AY742"/>
          <cell r="AZ742"/>
          <cell r="BH742"/>
          <cell r="BI742"/>
          <cell r="BQ742"/>
          <cell r="BR742"/>
        </row>
        <row r="743">
          <cell r="O743"/>
          <cell r="P743"/>
          <cell r="Q743"/>
          <cell r="X743"/>
          <cell r="Y743"/>
          <cell r="AG743"/>
          <cell r="AH743"/>
          <cell r="AP743"/>
          <cell r="AQ743"/>
          <cell r="AY743"/>
          <cell r="AZ743"/>
          <cell r="BH743"/>
          <cell r="BI743"/>
          <cell r="BQ743"/>
          <cell r="BR743"/>
        </row>
        <row r="744">
          <cell r="O744"/>
          <cell r="P744"/>
          <cell r="Q744"/>
          <cell r="X744"/>
          <cell r="Y744"/>
          <cell r="AG744"/>
          <cell r="AH744"/>
          <cell r="AP744"/>
          <cell r="AQ744"/>
          <cell r="AY744"/>
          <cell r="AZ744"/>
          <cell r="BH744"/>
          <cell r="BI744"/>
          <cell r="BQ744"/>
          <cell r="BR744"/>
        </row>
        <row r="745">
          <cell r="O745"/>
          <cell r="P745"/>
          <cell r="Q745"/>
          <cell r="X745"/>
          <cell r="Y745"/>
          <cell r="AG745"/>
          <cell r="AH745"/>
          <cell r="AP745"/>
          <cell r="AQ745"/>
          <cell r="AY745"/>
          <cell r="AZ745"/>
          <cell r="BH745"/>
          <cell r="BI745"/>
          <cell r="BQ745"/>
          <cell r="BR745"/>
        </row>
        <row r="746">
          <cell r="O746"/>
          <cell r="P746"/>
          <cell r="Q746"/>
          <cell r="X746"/>
          <cell r="Y746"/>
          <cell r="AG746"/>
          <cell r="AH746"/>
          <cell r="AP746"/>
          <cell r="AQ746"/>
          <cell r="AY746"/>
          <cell r="AZ746"/>
          <cell r="BH746"/>
          <cell r="BI746"/>
          <cell r="BQ746"/>
          <cell r="BR746"/>
        </row>
        <row r="747">
          <cell r="O747"/>
          <cell r="P747"/>
          <cell r="Q747"/>
          <cell r="X747"/>
          <cell r="Y747"/>
          <cell r="AG747"/>
          <cell r="AH747"/>
          <cell r="AP747"/>
          <cell r="AQ747"/>
          <cell r="AY747"/>
          <cell r="AZ747"/>
          <cell r="BH747"/>
          <cell r="BI747"/>
          <cell r="BQ747"/>
          <cell r="BR747"/>
        </row>
        <row r="748">
          <cell r="O748"/>
          <cell r="P748"/>
          <cell r="Q748"/>
          <cell r="X748"/>
          <cell r="Y748"/>
          <cell r="AG748"/>
          <cell r="AH748"/>
          <cell r="AP748"/>
          <cell r="AQ748"/>
          <cell r="AY748"/>
          <cell r="AZ748"/>
          <cell r="BH748"/>
          <cell r="BI748"/>
          <cell r="BQ748"/>
          <cell r="BR748"/>
        </row>
        <row r="749">
          <cell r="O749"/>
          <cell r="P749"/>
          <cell r="Q749"/>
          <cell r="X749"/>
          <cell r="Y749"/>
          <cell r="AG749"/>
          <cell r="AH749"/>
          <cell r="AP749"/>
          <cell r="AQ749"/>
          <cell r="AY749"/>
          <cell r="AZ749"/>
          <cell r="BH749"/>
          <cell r="BI749"/>
          <cell r="BQ749"/>
          <cell r="BR749"/>
        </row>
        <row r="750">
          <cell r="O750"/>
          <cell r="P750"/>
          <cell r="Q750"/>
          <cell r="X750"/>
          <cell r="Y750"/>
          <cell r="AG750"/>
          <cell r="AH750"/>
          <cell r="AP750"/>
          <cell r="AQ750"/>
          <cell r="AY750"/>
          <cell r="AZ750"/>
          <cell r="BH750"/>
          <cell r="BI750"/>
          <cell r="BQ750"/>
          <cell r="BR750"/>
        </row>
        <row r="751">
          <cell r="O751"/>
          <cell r="P751"/>
          <cell r="Q751"/>
          <cell r="X751"/>
          <cell r="Y751"/>
          <cell r="AG751"/>
          <cell r="AH751"/>
          <cell r="AP751"/>
          <cell r="AQ751"/>
          <cell r="AY751"/>
          <cell r="AZ751"/>
          <cell r="BH751"/>
          <cell r="BI751"/>
          <cell r="BQ751"/>
          <cell r="BR751"/>
        </row>
        <row r="752">
          <cell r="O752"/>
          <cell r="P752"/>
          <cell r="Q752"/>
          <cell r="X752"/>
          <cell r="Y752"/>
          <cell r="AG752"/>
          <cell r="AH752"/>
          <cell r="AP752"/>
          <cell r="AQ752"/>
          <cell r="AY752"/>
          <cell r="AZ752"/>
          <cell r="BH752"/>
          <cell r="BI752"/>
          <cell r="BQ752"/>
          <cell r="BR752"/>
        </row>
        <row r="753">
          <cell r="O753"/>
          <cell r="P753"/>
          <cell r="Q753"/>
          <cell r="X753"/>
          <cell r="Y753"/>
          <cell r="AG753"/>
          <cell r="AH753"/>
          <cell r="AP753"/>
          <cell r="AQ753"/>
          <cell r="AY753"/>
          <cell r="AZ753"/>
          <cell r="BH753"/>
          <cell r="BI753"/>
          <cell r="BQ753"/>
          <cell r="BR753"/>
        </row>
        <row r="754">
          <cell r="O754"/>
          <cell r="P754"/>
          <cell r="Q754"/>
          <cell r="X754"/>
          <cell r="Y754"/>
          <cell r="AG754"/>
          <cell r="AH754"/>
          <cell r="AP754"/>
          <cell r="AQ754"/>
          <cell r="AY754"/>
          <cell r="AZ754"/>
          <cell r="BH754"/>
          <cell r="BI754"/>
          <cell r="BQ754"/>
          <cell r="BR754"/>
        </row>
        <row r="755">
          <cell r="O755"/>
          <cell r="P755"/>
          <cell r="Q755"/>
          <cell r="X755"/>
          <cell r="Y755"/>
          <cell r="AG755"/>
          <cell r="AH755"/>
          <cell r="AP755"/>
          <cell r="AQ755"/>
          <cell r="AY755"/>
          <cell r="AZ755"/>
          <cell r="BH755"/>
          <cell r="BI755"/>
          <cell r="BQ755"/>
          <cell r="BR755"/>
        </row>
        <row r="756">
          <cell r="O756"/>
          <cell r="P756"/>
          <cell r="Q756"/>
          <cell r="X756"/>
          <cell r="Y756"/>
          <cell r="AG756"/>
          <cell r="AH756"/>
          <cell r="AP756"/>
          <cell r="AQ756"/>
          <cell r="AY756"/>
          <cell r="AZ756"/>
          <cell r="BH756"/>
          <cell r="BI756"/>
          <cell r="BQ756"/>
          <cell r="BR756"/>
        </row>
        <row r="757">
          <cell r="O757"/>
          <cell r="P757"/>
          <cell r="Q757"/>
          <cell r="X757"/>
          <cell r="Y757"/>
          <cell r="AG757"/>
          <cell r="AH757"/>
          <cell r="AP757"/>
          <cell r="AQ757"/>
          <cell r="AY757"/>
          <cell r="AZ757"/>
          <cell r="BH757"/>
          <cell r="BI757"/>
          <cell r="BQ757"/>
          <cell r="BR757"/>
        </row>
        <row r="758">
          <cell r="O758"/>
          <cell r="P758"/>
          <cell r="Q758"/>
          <cell r="X758"/>
          <cell r="Y758"/>
          <cell r="AG758"/>
          <cell r="AH758"/>
          <cell r="AP758"/>
          <cell r="AQ758"/>
          <cell r="AY758"/>
          <cell r="AZ758"/>
          <cell r="BH758"/>
          <cell r="BI758"/>
          <cell r="BQ758"/>
          <cell r="BR758"/>
        </row>
        <row r="759">
          <cell r="O759"/>
          <cell r="P759"/>
          <cell r="Q759"/>
          <cell r="X759"/>
          <cell r="Y759"/>
          <cell r="AG759"/>
          <cell r="AH759"/>
          <cell r="AP759"/>
          <cell r="AQ759"/>
          <cell r="AY759"/>
          <cell r="AZ759"/>
          <cell r="BH759"/>
          <cell r="BI759"/>
          <cell r="BQ759"/>
          <cell r="BR759"/>
        </row>
        <row r="760">
          <cell r="O760"/>
          <cell r="P760"/>
          <cell r="Q760"/>
          <cell r="X760"/>
          <cell r="Y760"/>
          <cell r="AG760"/>
          <cell r="AH760"/>
          <cell r="AP760"/>
          <cell r="AQ760"/>
          <cell r="AY760"/>
          <cell r="AZ760"/>
          <cell r="BH760"/>
          <cell r="BI760"/>
          <cell r="BQ760"/>
          <cell r="BR760"/>
        </row>
        <row r="761">
          <cell r="O761"/>
          <cell r="P761"/>
          <cell r="Q761"/>
          <cell r="X761"/>
          <cell r="Y761"/>
          <cell r="AG761"/>
          <cell r="AH761"/>
          <cell r="AP761"/>
          <cell r="AQ761"/>
          <cell r="AY761"/>
          <cell r="AZ761"/>
          <cell r="BH761"/>
          <cell r="BI761"/>
          <cell r="BQ761"/>
          <cell r="BR761"/>
        </row>
        <row r="762">
          <cell r="O762"/>
          <cell r="P762"/>
          <cell r="Q762"/>
          <cell r="X762"/>
          <cell r="Y762"/>
          <cell r="AG762"/>
          <cell r="AH762"/>
          <cell r="AP762"/>
          <cell r="AQ762"/>
          <cell r="AY762"/>
          <cell r="AZ762"/>
          <cell r="BH762"/>
          <cell r="BI762"/>
          <cell r="BQ762"/>
          <cell r="BR762"/>
        </row>
        <row r="763">
          <cell r="O763"/>
          <cell r="P763"/>
          <cell r="Q763"/>
          <cell r="X763"/>
          <cell r="Y763"/>
          <cell r="AG763"/>
          <cell r="AH763"/>
          <cell r="AP763"/>
          <cell r="AQ763"/>
          <cell r="AY763"/>
          <cell r="AZ763"/>
          <cell r="BH763"/>
          <cell r="BI763"/>
          <cell r="BQ763"/>
          <cell r="BR763"/>
        </row>
        <row r="764">
          <cell r="O764"/>
          <cell r="P764"/>
          <cell r="Q764"/>
          <cell r="X764"/>
          <cell r="Y764"/>
          <cell r="AG764"/>
          <cell r="AH764"/>
          <cell r="AP764"/>
          <cell r="AQ764"/>
          <cell r="AY764"/>
          <cell r="AZ764"/>
          <cell r="BH764"/>
          <cell r="BI764"/>
          <cell r="BQ764"/>
          <cell r="BR764"/>
        </row>
        <row r="765">
          <cell r="O765"/>
          <cell r="P765"/>
          <cell r="Q765"/>
          <cell r="X765"/>
          <cell r="Y765"/>
          <cell r="AG765"/>
          <cell r="AH765"/>
          <cell r="AP765"/>
          <cell r="AQ765"/>
          <cell r="AY765"/>
          <cell r="AZ765"/>
          <cell r="BH765"/>
          <cell r="BI765"/>
          <cell r="BQ765"/>
          <cell r="BR765"/>
        </row>
        <row r="766">
          <cell r="O766"/>
          <cell r="P766"/>
          <cell r="Q766"/>
          <cell r="X766"/>
          <cell r="Y766"/>
          <cell r="AG766"/>
          <cell r="AH766"/>
          <cell r="AP766"/>
          <cell r="AQ766"/>
          <cell r="AY766"/>
          <cell r="AZ766"/>
          <cell r="BH766"/>
          <cell r="BI766"/>
          <cell r="BQ766"/>
          <cell r="BR766"/>
        </row>
        <row r="767">
          <cell r="O767"/>
          <cell r="P767"/>
          <cell r="Q767"/>
          <cell r="X767"/>
          <cell r="Y767"/>
          <cell r="AG767"/>
          <cell r="AH767"/>
          <cell r="AP767"/>
          <cell r="AQ767"/>
          <cell r="AY767"/>
          <cell r="AZ767"/>
          <cell r="BH767"/>
          <cell r="BI767"/>
          <cell r="BQ767"/>
          <cell r="BR767"/>
        </row>
        <row r="768">
          <cell r="O768"/>
          <cell r="P768"/>
          <cell r="Q768"/>
          <cell r="X768"/>
          <cell r="Y768"/>
          <cell r="AG768"/>
          <cell r="AH768"/>
          <cell r="AP768"/>
          <cell r="AQ768"/>
          <cell r="AY768"/>
          <cell r="AZ768"/>
          <cell r="BH768"/>
          <cell r="BI768"/>
          <cell r="BQ768"/>
          <cell r="BR768"/>
        </row>
        <row r="769">
          <cell r="O769"/>
          <cell r="P769"/>
          <cell r="Q769"/>
          <cell r="X769"/>
          <cell r="Y769"/>
          <cell r="AG769"/>
          <cell r="AH769"/>
          <cell r="AP769"/>
          <cell r="AQ769"/>
          <cell r="AY769"/>
          <cell r="AZ769"/>
          <cell r="BH769"/>
          <cell r="BI769"/>
          <cell r="BQ769"/>
          <cell r="BR769"/>
        </row>
        <row r="770">
          <cell r="O770"/>
          <cell r="P770"/>
          <cell r="Q770"/>
          <cell r="X770"/>
          <cell r="Y770"/>
          <cell r="AG770"/>
          <cell r="AH770"/>
          <cell r="AP770"/>
          <cell r="AQ770"/>
          <cell r="AY770"/>
          <cell r="AZ770"/>
          <cell r="BH770"/>
          <cell r="BI770"/>
          <cell r="BQ770"/>
          <cell r="BR770"/>
        </row>
        <row r="771">
          <cell r="O771"/>
          <cell r="P771"/>
          <cell r="Q771"/>
          <cell r="X771"/>
          <cell r="Y771"/>
          <cell r="AG771"/>
          <cell r="AH771"/>
          <cell r="AP771"/>
          <cell r="AQ771"/>
          <cell r="AY771"/>
          <cell r="AZ771"/>
          <cell r="BH771"/>
          <cell r="BI771"/>
          <cell r="BQ771"/>
          <cell r="BR771"/>
        </row>
        <row r="772">
          <cell r="O772"/>
          <cell r="P772"/>
          <cell r="Q772"/>
          <cell r="X772"/>
          <cell r="Y772"/>
          <cell r="AG772"/>
          <cell r="AH772"/>
          <cell r="AP772"/>
          <cell r="AQ772"/>
          <cell r="AY772"/>
          <cell r="AZ772"/>
          <cell r="BH772"/>
          <cell r="BI772"/>
          <cell r="BQ772"/>
          <cell r="BR772"/>
        </row>
        <row r="773">
          <cell r="O773"/>
          <cell r="P773"/>
          <cell r="Q773"/>
          <cell r="X773"/>
          <cell r="Y773"/>
          <cell r="AG773"/>
          <cell r="AH773"/>
          <cell r="AP773"/>
          <cell r="AQ773"/>
          <cell r="AY773"/>
          <cell r="AZ773"/>
          <cell r="BH773"/>
          <cell r="BI773"/>
          <cell r="BQ773"/>
          <cell r="BR773"/>
        </row>
        <row r="774">
          <cell r="O774"/>
          <cell r="P774"/>
          <cell r="Q774"/>
          <cell r="X774"/>
          <cell r="Y774"/>
          <cell r="AG774"/>
          <cell r="AH774"/>
          <cell r="AP774"/>
          <cell r="AQ774"/>
          <cell r="AY774"/>
          <cell r="AZ774"/>
          <cell r="BH774"/>
          <cell r="BI774"/>
          <cell r="BQ774"/>
          <cell r="BR774"/>
        </row>
        <row r="775">
          <cell r="O775"/>
          <cell r="P775"/>
          <cell r="Q775"/>
          <cell r="X775"/>
          <cell r="Y775"/>
          <cell r="AG775"/>
          <cell r="AH775"/>
          <cell r="AP775"/>
          <cell r="AQ775"/>
          <cell r="AY775"/>
          <cell r="AZ775"/>
          <cell r="BH775"/>
          <cell r="BI775"/>
          <cell r="BQ775"/>
          <cell r="BR775"/>
        </row>
        <row r="776">
          <cell r="O776"/>
          <cell r="P776"/>
          <cell r="Q776"/>
          <cell r="X776"/>
          <cell r="Y776"/>
          <cell r="AG776"/>
          <cell r="AH776"/>
          <cell r="AP776"/>
          <cell r="AQ776"/>
          <cell r="AY776"/>
          <cell r="AZ776"/>
          <cell r="BH776"/>
          <cell r="BI776"/>
          <cell r="BQ776"/>
          <cell r="BR776"/>
        </row>
        <row r="777">
          <cell r="O777"/>
          <cell r="P777"/>
          <cell r="Q777"/>
          <cell r="X777"/>
          <cell r="Y777"/>
          <cell r="AG777"/>
          <cell r="AH777"/>
          <cell r="AP777"/>
          <cell r="AQ777"/>
          <cell r="AY777"/>
          <cell r="AZ777"/>
          <cell r="BH777"/>
          <cell r="BI777"/>
          <cell r="BQ777"/>
          <cell r="BR777"/>
        </row>
        <row r="778">
          <cell r="O778"/>
          <cell r="P778"/>
          <cell r="Q778"/>
          <cell r="X778"/>
          <cell r="Y778"/>
          <cell r="AG778"/>
          <cell r="AH778"/>
          <cell r="AP778"/>
          <cell r="AQ778"/>
          <cell r="AY778"/>
          <cell r="AZ778"/>
          <cell r="BH778"/>
          <cell r="BI778"/>
          <cell r="BQ778"/>
          <cell r="BR778"/>
        </row>
        <row r="779">
          <cell r="O779"/>
          <cell r="P779"/>
          <cell r="Q779"/>
          <cell r="X779"/>
          <cell r="Y779"/>
          <cell r="AG779"/>
          <cell r="AH779"/>
          <cell r="AP779"/>
          <cell r="AQ779"/>
          <cell r="AY779"/>
          <cell r="AZ779"/>
          <cell r="BH779"/>
          <cell r="BI779"/>
          <cell r="BQ779"/>
          <cell r="BR779"/>
        </row>
        <row r="780">
          <cell r="O780"/>
          <cell r="P780"/>
          <cell r="Q780"/>
          <cell r="X780"/>
          <cell r="Y780"/>
          <cell r="AG780"/>
          <cell r="AH780"/>
          <cell r="AP780"/>
          <cell r="AQ780"/>
          <cell r="AY780"/>
          <cell r="AZ780"/>
          <cell r="BH780"/>
          <cell r="BI780"/>
          <cell r="BQ780"/>
          <cell r="BR780"/>
        </row>
        <row r="781">
          <cell r="O781"/>
          <cell r="P781"/>
          <cell r="Q781"/>
          <cell r="X781"/>
          <cell r="Y781"/>
          <cell r="AG781"/>
          <cell r="AH781"/>
          <cell r="AP781"/>
          <cell r="AQ781"/>
          <cell r="AY781"/>
          <cell r="AZ781"/>
          <cell r="BH781"/>
          <cell r="BI781"/>
          <cell r="BQ781"/>
          <cell r="BR781"/>
        </row>
        <row r="782">
          <cell r="O782"/>
          <cell r="P782"/>
          <cell r="Q782"/>
          <cell r="X782"/>
          <cell r="Y782"/>
          <cell r="AG782"/>
          <cell r="AH782"/>
          <cell r="AP782"/>
          <cell r="AQ782"/>
          <cell r="AY782"/>
          <cell r="AZ782"/>
          <cell r="BH782"/>
          <cell r="BI782"/>
          <cell r="BQ782"/>
          <cell r="BR782"/>
        </row>
        <row r="783">
          <cell r="O783"/>
          <cell r="P783"/>
          <cell r="Q783"/>
          <cell r="X783"/>
          <cell r="Y783"/>
          <cell r="AG783"/>
          <cell r="AH783"/>
          <cell r="AP783"/>
          <cell r="AQ783"/>
          <cell r="AY783"/>
          <cell r="AZ783"/>
          <cell r="BH783"/>
          <cell r="BI783"/>
          <cell r="BQ783"/>
          <cell r="BR783"/>
        </row>
        <row r="784">
          <cell r="O784"/>
          <cell r="P784"/>
          <cell r="X784"/>
          <cell r="Y784"/>
          <cell r="AG784"/>
          <cell r="AH784"/>
          <cell r="AP784"/>
          <cell r="AQ784"/>
          <cell r="AY784"/>
          <cell r="AZ784"/>
          <cell r="BH784"/>
          <cell r="BI784"/>
          <cell r="BQ784"/>
          <cell r="BR784"/>
        </row>
        <row r="785">
          <cell r="O785"/>
          <cell r="P785"/>
          <cell r="X785"/>
          <cell r="Y785"/>
          <cell r="AG785"/>
          <cell r="AH785"/>
          <cell r="AP785"/>
          <cell r="AQ785"/>
          <cell r="AY785"/>
          <cell r="AZ785"/>
          <cell r="BH785"/>
          <cell r="BI785"/>
          <cell r="BQ785"/>
          <cell r="BR785"/>
        </row>
        <row r="786">
          <cell r="O786"/>
          <cell r="P786"/>
          <cell r="X786"/>
          <cell r="Y786"/>
          <cell r="AG786"/>
          <cell r="AH786"/>
          <cell r="AP786"/>
          <cell r="AQ786"/>
          <cell r="AY786"/>
          <cell r="AZ786"/>
          <cell r="BH786"/>
          <cell r="BI786"/>
          <cell r="BQ786"/>
          <cell r="BR786"/>
        </row>
        <row r="787">
          <cell r="O787"/>
          <cell r="P787"/>
          <cell r="X787"/>
          <cell r="Y787"/>
          <cell r="AG787"/>
          <cell r="AH787"/>
          <cell r="AP787"/>
          <cell r="AQ787"/>
          <cell r="AY787"/>
          <cell r="AZ787"/>
          <cell r="BH787"/>
          <cell r="BI787"/>
          <cell r="BQ787"/>
          <cell r="BR787"/>
        </row>
        <row r="788">
          <cell r="O788"/>
          <cell r="P788"/>
          <cell r="X788"/>
          <cell r="Y788"/>
          <cell r="AG788"/>
          <cell r="AH788"/>
          <cell r="AP788"/>
          <cell r="AQ788"/>
          <cell r="AY788"/>
          <cell r="AZ788"/>
          <cell r="BH788"/>
          <cell r="BI788"/>
          <cell r="BQ788"/>
          <cell r="BR788"/>
        </row>
        <row r="789">
          <cell r="O789"/>
          <cell r="P789"/>
          <cell r="X789"/>
          <cell r="Y789"/>
          <cell r="AG789"/>
          <cell r="AH789"/>
          <cell r="AP789"/>
          <cell r="AQ789"/>
          <cell r="AY789"/>
          <cell r="AZ789"/>
          <cell r="BH789"/>
          <cell r="BI789"/>
          <cell r="BQ789"/>
          <cell r="BR789"/>
        </row>
        <row r="790">
          <cell r="O790"/>
          <cell r="P790"/>
          <cell r="X790"/>
          <cell r="Y790"/>
          <cell r="AG790"/>
          <cell r="AH790"/>
          <cell r="AP790"/>
          <cell r="AQ790"/>
          <cell r="AY790"/>
          <cell r="AZ790"/>
          <cell r="BH790"/>
          <cell r="BI790"/>
          <cell r="BQ790"/>
          <cell r="BR790"/>
        </row>
        <row r="791">
          <cell r="O791"/>
          <cell r="P791"/>
          <cell r="X791"/>
          <cell r="Y791"/>
          <cell r="AG791"/>
          <cell r="AH791"/>
          <cell r="AP791"/>
          <cell r="AQ791"/>
          <cell r="AY791"/>
          <cell r="AZ791"/>
          <cell r="BH791"/>
          <cell r="BI791"/>
          <cell r="BQ791"/>
          <cell r="BR791"/>
        </row>
        <row r="792">
          <cell r="O792"/>
          <cell r="P792"/>
          <cell r="X792"/>
          <cell r="Y792"/>
          <cell r="AG792"/>
          <cell r="AH792"/>
          <cell r="AP792"/>
          <cell r="AQ792"/>
          <cell r="AY792"/>
          <cell r="AZ792"/>
          <cell r="BH792"/>
          <cell r="BI792"/>
          <cell r="BQ792"/>
          <cell r="BR792"/>
        </row>
        <row r="793">
          <cell r="O793"/>
          <cell r="P793"/>
          <cell r="X793"/>
          <cell r="Y793"/>
          <cell r="AG793"/>
          <cell r="AH793"/>
          <cell r="AP793"/>
          <cell r="AQ793"/>
          <cell r="AY793"/>
          <cell r="AZ793"/>
          <cell r="BH793"/>
          <cell r="BI793"/>
          <cell r="BQ793"/>
          <cell r="BR793"/>
        </row>
        <row r="794">
          <cell r="O794"/>
          <cell r="P794"/>
          <cell r="X794"/>
          <cell r="Y794"/>
          <cell r="AG794"/>
          <cell r="AH794"/>
          <cell r="AP794"/>
          <cell r="AQ794"/>
          <cell r="AY794"/>
          <cell r="AZ794"/>
          <cell r="BH794"/>
          <cell r="BI794"/>
          <cell r="BQ794"/>
          <cell r="BR794"/>
        </row>
        <row r="795">
          <cell r="O795"/>
          <cell r="P795"/>
          <cell r="X795"/>
          <cell r="Y795"/>
          <cell r="AG795"/>
          <cell r="AH795"/>
          <cell r="AP795"/>
          <cell r="AQ795"/>
          <cell r="AY795"/>
          <cell r="AZ795"/>
          <cell r="BH795"/>
          <cell r="BI795"/>
          <cell r="BQ795"/>
          <cell r="BR795"/>
        </row>
        <row r="796">
          <cell r="O796"/>
          <cell r="P796"/>
          <cell r="X796"/>
          <cell r="Y796"/>
          <cell r="AG796"/>
          <cell r="AH796"/>
          <cell r="AP796"/>
          <cell r="AQ796"/>
          <cell r="AY796"/>
          <cell r="AZ796"/>
          <cell r="BH796"/>
          <cell r="BI796"/>
          <cell r="BQ796"/>
          <cell r="BR796"/>
        </row>
        <row r="797">
          <cell r="O797"/>
          <cell r="P797"/>
          <cell r="X797"/>
          <cell r="Y797"/>
          <cell r="AG797"/>
          <cell r="AH797"/>
          <cell r="AP797"/>
          <cell r="AQ797"/>
          <cell r="AY797"/>
          <cell r="AZ797"/>
          <cell r="BH797"/>
          <cell r="BI797"/>
          <cell r="BQ797"/>
          <cell r="BR797"/>
        </row>
        <row r="798">
          <cell r="O798"/>
          <cell r="P798"/>
          <cell r="X798"/>
          <cell r="Y798"/>
          <cell r="AG798"/>
          <cell r="AH798"/>
          <cell r="AP798"/>
          <cell r="AQ798"/>
          <cell r="AY798"/>
          <cell r="AZ798"/>
          <cell r="BH798"/>
          <cell r="BI798"/>
          <cell r="BQ798"/>
          <cell r="BR798"/>
        </row>
        <row r="799">
          <cell r="O799"/>
          <cell r="P799"/>
          <cell r="X799"/>
          <cell r="Y799"/>
          <cell r="AG799"/>
          <cell r="AH799"/>
          <cell r="AP799"/>
          <cell r="AQ799"/>
          <cell r="AY799"/>
          <cell r="AZ799"/>
          <cell r="BH799"/>
          <cell r="BI799"/>
          <cell r="BQ799"/>
          <cell r="BR799"/>
        </row>
        <row r="800">
          <cell r="O800"/>
          <cell r="P800"/>
          <cell r="X800"/>
          <cell r="Y800"/>
          <cell r="AG800"/>
          <cell r="AH800"/>
          <cell r="AP800"/>
          <cell r="AQ800"/>
          <cell r="AY800"/>
          <cell r="AZ800"/>
          <cell r="BH800"/>
          <cell r="BI800"/>
          <cell r="BQ800"/>
          <cell r="BR800"/>
        </row>
        <row r="801">
          <cell r="O801"/>
          <cell r="P801"/>
          <cell r="X801"/>
          <cell r="Y801"/>
          <cell r="AG801"/>
          <cell r="AH801"/>
          <cell r="AP801"/>
          <cell r="AQ801"/>
          <cell r="AY801"/>
          <cell r="AZ801"/>
          <cell r="BH801"/>
          <cell r="BI801"/>
          <cell r="BQ801"/>
          <cell r="BR801"/>
        </row>
        <row r="802">
          <cell r="O802"/>
          <cell r="P802"/>
          <cell r="X802"/>
          <cell r="Y802"/>
          <cell r="AG802"/>
          <cell r="AH802"/>
          <cell r="AP802"/>
          <cell r="AQ802"/>
          <cell r="AY802"/>
          <cell r="AZ802"/>
          <cell r="BH802"/>
          <cell r="BI802"/>
          <cell r="BQ802"/>
          <cell r="BR802"/>
        </row>
        <row r="803">
          <cell r="O803"/>
          <cell r="P803"/>
          <cell r="X803"/>
          <cell r="Y803"/>
          <cell r="AG803"/>
          <cell r="AH803"/>
          <cell r="AP803"/>
          <cell r="AQ803"/>
          <cell r="AY803"/>
          <cell r="AZ803"/>
          <cell r="BH803"/>
          <cell r="BI803"/>
          <cell r="BQ803"/>
          <cell r="BR803"/>
        </row>
        <row r="804">
          <cell r="O804"/>
          <cell r="P804"/>
          <cell r="X804"/>
          <cell r="Y804"/>
          <cell r="AG804"/>
          <cell r="AH804"/>
          <cell r="AP804"/>
          <cell r="AQ804"/>
          <cell r="AY804"/>
          <cell r="AZ804"/>
          <cell r="BH804"/>
          <cell r="BI804"/>
          <cell r="BQ804"/>
          <cell r="BR804"/>
        </row>
        <row r="805">
          <cell r="O805"/>
          <cell r="P805"/>
          <cell r="X805"/>
          <cell r="Y805"/>
          <cell r="AG805"/>
          <cell r="AH805"/>
          <cell r="AP805"/>
          <cell r="AQ805"/>
          <cell r="AY805"/>
          <cell r="AZ805"/>
          <cell r="BH805"/>
          <cell r="BI805"/>
          <cell r="BQ805"/>
          <cell r="BR805"/>
        </row>
        <row r="806">
          <cell r="O806"/>
          <cell r="P806"/>
          <cell r="X806"/>
          <cell r="Y806"/>
          <cell r="AG806"/>
          <cell r="AH806"/>
          <cell r="AP806"/>
          <cell r="AQ806"/>
          <cell r="AY806"/>
          <cell r="AZ806"/>
          <cell r="BH806"/>
          <cell r="BI806"/>
          <cell r="BQ806"/>
          <cell r="BR806"/>
        </row>
        <row r="807">
          <cell r="O807"/>
          <cell r="P807"/>
          <cell r="X807"/>
          <cell r="Y807"/>
          <cell r="AG807"/>
          <cell r="AH807"/>
          <cell r="AP807"/>
          <cell r="AQ807"/>
          <cell r="AY807"/>
          <cell r="AZ807"/>
          <cell r="BH807"/>
          <cell r="BI807"/>
          <cell r="BQ807"/>
          <cell r="BR807"/>
        </row>
        <row r="808">
          <cell r="O808"/>
          <cell r="P808"/>
          <cell r="X808"/>
          <cell r="Y808"/>
          <cell r="AG808"/>
          <cell r="AH808"/>
          <cell r="AP808"/>
          <cell r="AQ808"/>
          <cell r="AY808"/>
          <cell r="AZ808"/>
          <cell r="BH808"/>
          <cell r="BI808"/>
          <cell r="BQ808"/>
          <cell r="BR808"/>
        </row>
        <row r="809">
          <cell r="O809"/>
          <cell r="P809"/>
          <cell r="X809"/>
          <cell r="Y809"/>
          <cell r="AG809"/>
          <cell r="AH809"/>
          <cell r="AP809"/>
          <cell r="AQ809"/>
          <cell r="AY809"/>
          <cell r="AZ809"/>
          <cell r="BH809"/>
          <cell r="BI809"/>
          <cell r="BQ809"/>
          <cell r="BR809"/>
        </row>
        <row r="810">
          <cell r="O810"/>
          <cell r="P810"/>
          <cell r="X810"/>
          <cell r="Y810"/>
          <cell r="AG810"/>
          <cell r="AH810"/>
          <cell r="AP810"/>
          <cell r="AQ810"/>
          <cell r="AY810"/>
          <cell r="AZ810"/>
          <cell r="BH810"/>
          <cell r="BI810"/>
          <cell r="BQ810"/>
          <cell r="BR810"/>
        </row>
        <row r="811">
          <cell r="O811"/>
          <cell r="P811"/>
          <cell r="X811"/>
          <cell r="Y811"/>
          <cell r="AG811"/>
          <cell r="AH811"/>
          <cell r="AP811"/>
          <cell r="AQ811"/>
          <cell r="AY811"/>
          <cell r="AZ811"/>
          <cell r="BH811"/>
          <cell r="BI811"/>
          <cell r="BQ811"/>
          <cell r="BR811"/>
        </row>
        <row r="812">
          <cell r="O812"/>
          <cell r="P812"/>
          <cell r="X812"/>
          <cell r="Y812"/>
          <cell r="AG812"/>
          <cell r="AH812"/>
          <cell r="AP812"/>
          <cell r="AQ812"/>
          <cell r="AY812"/>
          <cell r="AZ812"/>
          <cell r="BH812"/>
          <cell r="BI812"/>
          <cell r="BQ812"/>
          <cell r="BR812"/>
        </row>
        <row r="813">
          <cell r="O813"/>
          <cell r="P813"/>
          <cell r="X813"/>
          <cell r="Y813"/>
          <cell r="AG813"/>
          <cell r="AH813"/>
          <cell r="AP813"/>
          <cell r="AQ813"/>
          <cell r="AY813"/>
          <cell r="AZ813"/>
          <cell r="BH813"/>
          <cell r="BI813"/>
          <cell r="BQ813"/>
          <cell r="BR813"/>
        </row>
        <row r="814">
          <cell r="O814"/>
          <cell r="P814"/>
          <cell r="X814"/>
          <cell r="Y814"/>
          <cell r="AG814"/>
          <cell r="AH814"/>
          <cell r="AP814"/>
          <cell r="AQ814"/>
          <cell r="AY814"/>
          <cell r="AZ814"/>
          <cell r="BH814"/>
          <cell r="BI814"/>
          <cell r="BQ814"/>
          <cell r="BR814"/>
        </row>
        <row r="815">
          <cell r="O815"/>
          <cell r="P815"/>
          <cell r="X815"/>
          <cell r="Y815"/>
          <cell r="AG815"/>
          <cell r="AH815"/>
          <cell r="AP815"/>
          <cell r="AQ815"/>
          <cell r="AY815"/>
          <cell r="AZ815"/>
          <cell r="BH815"/>
          <cell r="BI815"/>
          <cell r="BQ815"/>
          <cell r="BR815"/>
        </row>
        <row r="816">
          <cell r="O816"/>
          <cell r="P816"/>
          <cell r="X816"/>
          <cell r="Y816"/>
          <cell r="AG816"/>
          <cell r="AH816"/>
          <cell r="AP816"/>
          <cell r="AQ816"/>
          <cell r="AY816"/>
          <cell r="AZ816"/>
          <cell r="BH816"/>
          <cell r="BI816"/>
          <cell r="BQ816"/>
          <cell r="BR816"/>
        </row>
        <row r="817">
          <cell r="O817"/>
          <cell r="P817"/>
          <cell r="X817"/>
          <cell r="Y817"/>
          <cell r="AG817"/>
          <cell r="AH817"/>
          <cell r="AP817"/>
          <cell r="AQ817"/>
          <cell r="AY817"/>
          <cell r="AZ817"/>
          <cell r="BH817"/>
          <cell r="BI817"/>
          <cell r="BQ817"/>
          <cell r="BR817"/>
        </row>
        <row r="818">
          <cell r="O818"/>
          <cell r="P818"/>
          <cell r="X818"/>
          <cell r="Y818"/>
          <cell r="AG818"/>
          <cell r="AH818"/>
          <cell r="AP818"/>
          <cell r="AQ818"/>
          <cell r="AY818"/>
          <cell r="AZ818"/>
          <cell r="BH818"/>
          <cell r="BI818"/>
          <cell r="BQ818"/>
          <cell r="BR818"/>
        </row>
        <row r="819">
          <cell r="O819"/>
          <cell r="P819"/>
          <cell r="X819"/>
          <cell r="Y819"/>
          <cell r="AG819"/>
          <cell r="AH819"/>
          <cell r="AP819"/>
          <cell r="AQ819"/>
          <cell r="AY819"/>
          <cell r="AZ819"/>
          <cell r="BH819"/>
          <cell r="BI819"/>
          <cell r="BQ819"/>
          <cell r="BR819"/>
        </row>
        <row r="820">
          <cell r="O820"/>
          <cell r="P820"/>
          <cell r="X820"/>
          <cell r="Y820"/>
          <cell r="AG820"/>
          <cell r="AH820"/>
          <cell r="AP820"/>
          <cell r="AQ820"/>
          <cell r="AY820"/>
          <cell r="AZ820"/>
          <cell r="BH820"/>
          <cell r="BI820"/>
          <cell r="BQ820"/>
          <cell r="BR820"/>
        </row>
        <row r="821">
          <cell r="O821"/>
          <cell r="P821"/>
          <cell r="X821"/>
          <cell r="Y821"/>
          <cell r="AG821"/>
          <cell r="AH821"/>
          <cell r="AP821"/>
          <cell r="AQ821"/>
          <cell r="AY821"/>
          <cell r="AZ821"/>
          <cell r="BH821"/>
          <cell r="BI821"/>
          <cell r="BQ821"/>
          <cell r="BR821"/>
        </row>
        <row r="822">
          <cell r="O822"/>
          <cell r="P822"/>
          <cell r="X822"/>
          <cell r="Y822"/>
          <cell r="AG822"/>
          <cell r="AH822"/>
          <cell r="AP822"/>
          <cell r="AQ822"/>
          <cell r="AY822"/>
          <cell r="AZ822"/>
          <cell r="BH822"/>
          <cell r="BI822"/>
          <cell r="BQ822"/>
          <cell r="BR822"/>
        </row>
        <row r="823">
          <cell r="O823"/>
          <cell r="P823"/>
          <cell r="X823"/>
          <cell r="Y823"/>
          <cell r="AG823"/>
          <cell r="AH823"/>
          <cell r="AP823"/>
          <cell r="AQ823"/>
          <cell r="AY823"/>
          <cell r="AZ823"/>
          <cell r="BH823"/>
          <cell r="BI823"/>
          <cell r="BQ823"/>
          <cell r="BR823"/>
        </row>
        <row r="824">
          <cell r="O824"/>
          <cell r="P824"/>
          <cell r="X824"/>
          <cell r="Y824"/>
          <cell r="AG824"/>
          <cell r="AH824"/>
          <cell r="AP824"/>
          <cell r="AQ824"/>
          <cell r="AY824"/>
          <cell r="AZ824"/>
          <cell r="BH824"/>
          <cell r="BI824"/>
          <cell r="BQ824"/>
          <cell r="BR824"/>
        </row>
        <row r="825">
          <cell r="O825"/>
          <cell r="P825"/>
          <cell r="X825"/>
          <cell r="Y825"/>
          <cell r="AG825"/>
          <cell r="AH825"/>
          <cell r="AP825"/>
          <cell r="AQ825"/>
          <cell r="AY825"/>
          <cell r="AZ825"/>
          <cell r="BH825"/>
          <cell r="BI825"/>
          <cell r="BQ825"/>
          <cell r="BR825"/>
        </row>
        <row r="826">
          <cell r="O826"/>
          <cell r="P826"/>
          <cell r="X826"/>
          <cell r="Y826"/>
          <cell r="AG826"/>
          <cell r="AH826"/>
          <cell r="AP826"/>
          <cell r="AQ826"/>
          <cell r="AY826"/>
          <cell r="AZ826"/>
          <cell r="BH826"/>
          <cell r="BI826"/>
          <cell r="BQ826"/>
          <cell r="BR826"/>
        </row>
        <row r="827">
          <cell r="O827"/>
          <cell r="P827"/>
          <cell r="X827"/>
          <cell r="Y827"/>
          <cell r="AG827"/>
          <cell r="AH827"/>
          <cell r="AP827"/>
          <cell r="AQ827"/>
          <cell r="AY827"/>
          <cell r="AZ827"/>
          <cell r="BH827"/>
          <cell r="BI827"/>
          <cell r="BQ827"/>
          <cell r="BR827"/>
        </row>
        <row r="828">
          <cell r="O828"/>
          <cell r="P828"/>
          <cell r="X828"/>
          <cell r="Y828"/>
          <cell r="AG828"/>
          <cell r="AH828"/>
          <cell r="AP828"/>
          <cell r="AQ828"/>
          <cell r="AY828"/>
          <cell r="AZ828"/>
          <cell r="BH828"/>
          <cell r="BI828"/>
          <cell r="BQ828"/>
          <cell r="BR828"/>
        </row>
        <row r="829">
          <cell r="O829"/>
          <cell r="P829"/>
          <cell r="X829"/>
          <cell r="Y829"/>
          <cell r="AG829"/>
          <cell r="AH829"/>
          <cell r="AP829"/>
          <cell r="AQ829"/>
          <cell r="AY829"/>
          <cell r="AZ829"/>
          <cell r="BH829"/>
          <cell r="BI829"/>
          <cell r="BQ829"/>
          <cell r="BR829"/>
        </row>
        <row r="830">
          <cell r="O830"/>
          <cell r="P830"/>
          <cell r="X830"/>
          <cell r="Y830"/>
          <cell r="AG830"/>
          <cell r="AH830"/>
          <cell r="AP830"/>
          <cell r="AQ830"/>
          <cell r="AY830"/>
          <cell r="AZ830"/>
          <cell r="BH830"/>
          <cell r="BI830"/>
          <cell r="BQ830"/>
          <cell r="BR830"/>
        </row>
        <row r="831">
          <cell r="O831"/>
          <cell r="P831"/>
          <cell r="X831"/>
          <cell r="Y831"/>
          <cell r="AG831"/>
          <cell r="AH831"/>
          <cell r="AP831"/>
          <cell r="AQ831"/>
          <cell r="AY831"/>
          <cell r="AZ831"/>
          <cell r="BH831"/>
          <cell r="BI831"/>
          <cell r="BQ831"/>
          <cell r="BR831"/>
        </row>
        <row r="832">
          <cell r="O832"/>
          <cell r="P832"/>
          <cell r="X832"/>
          <cell r="Y832"/>
          <cell r="AG832"/>
          <cell r="AH832"/>
          <cell r="AP832"/>
          <cell r="AQ832"/>
          <cell r="AY832"/>
          <cell r="AZ832"/>
          <cell r="BH832"/>
          <cell r="BI832"/>
          <cell r="BQ832"/>
          <cell r="BR832"/>
        </row>
        <row r="833">
          <cell r="O833"/>
          <cell r="P833"/>
          <cell r="X833"/>
          <cell r="Y833"/>
          <cell r="AG833"/>
          <cell r="AH833"/>
          <cell r="AP833"/>
          <cell r="AQ833"/>
          <cell r="AY833"/>
          <cell r="AZ833"/>
          <cell r="BH833"/>
          <cell r="BI833"/>
          <cell r="BQ833"/>
          <cell r="BR833"/>
        </row>
        <row r="834">
          <cell r="O834"/>
          <cell r="P834"/>
          <cell r="X834"/>
          <cell r="Y834"/>
          <cell r="AG834"/>
          <cell r="AH834"/>
          <cell r="AP834"/>
          <cell r="AQ834"/>
          <cell r="AY834"/>
          <cell r="AZ834"/>
          <cell r="BH834"/>
          <cell r="BI834"/>
          <cell r="BQ834"/>
          <cell r="BR834"/>
        </row>
        <row r="835">
          <cell r="O835"/>
          <cell r="P835"/>
          <cell r="X835"/>
          <cell r="Y835"/>
          <cell r="AG835"/>
          <cell r="AH835"/>
          <cell r="AP835"/>
          <cell r="AQ835"/>
          <cell r="AY835"/>
          <cell r="AZ835"/>
          <cell r="BH835"/>
          <cell r="BI835"/>
          <cell r="BQ835"/>
          <cell r="BR835"/>
        </row>
        <row r="836">
          <cell r="O836"/>
          <cell r="P836"/>
          <cell r="X836"/>
          <cell r="Y836"/>
          <cell r="AG836"/>
          <cell r="AH836"/>
          <cell r="AP836"/>
          <cell r="AQ836"/>
          <cell r="AY836"/>
          <cell r="AZ836"/>
          <cell r="BH836"/>
          <cell r="BI836"/>
          <cell r="BQ836"/>
          <cell r="BR836"/>
        </row>
        <row r="837">
          <cell r="O837"/>
          <cell r="P837"/>
          <cell r="X837"/>
          <cell r="Y837"/>
          <cell r="AG837"/>
          <cell r="AH837"/>
          <cell r="AP837"/>
          <cell r="AQ837"/>
          <cell r="AY837"/>
          <cell r="AZ837"/>
          <cell r="BH837"/>
          <cell r="BI837"/>
          <cell r="BQ837"/>
          <cell r="BR837"/>
        </row>
        <row r="838">
          <cell r="O838"/>
          <cell r="P838"/>
          <cell r="X838"/>
          <cell r="Y838"/>
          <cell r="AG838"/>
          <cell r="AH838"/>
          <cell r="AP838"/>
          <cell r="AQ838"/>
          <cell r="AY838"/>
          <cell r="AZ838"/>
          <cell r="BH838"/>
          <cell r="BI838"/>
          <cell r="BQ838"/>
          <cell r="BR838"/>
        </row>
        <row r="839">
          <cell r="O839"/>
          <cell r="P839"/>
          <cell r="X839"/>
          <cell r="Y839"/>
          <cell r="AG839"/>
          <cell r="AH839"/>
          <cell r="AP839"/>
          <cell r="AQ839"/>
          <cell r="AY839"/>
          <cell r="AZ839"/>
          <cell r="BH839"/>
          <cell r="BI839"/>
          <cell r="BQ839"/>
          <cell r="BR839"/>
        </row>
        <row r="840">
          <cell r="O840"/>
          <cell r="P840"/>
          <cell r="X840"/>
          <cell r="Y840"/>
          <cell r="AG840"/>
          <cell r="AH840"/>
          <cell r="AP840"/>
          <cell r="AQ840"/>
          <cell r="AY840"/>
          <cell r="AZ840"/>
          <cell r="BH840"/>
          <cell r="BI840"/>
          <cell r="BQ840"/>
          <cell r="BR840"/>
        </row>
        <row r="841">
          <cell r="O841"/>
          <cell r="P841"/>
          <cell r="X841"/>
          <cell r="Y841"/>
          <cell r="AG841"/>
          <cell r="AH841"/>
          <cell r="AP841"/>
          <cell r="AQ841"/>
          <cell r="AY841"/>
          <cell r="AZ841"/>
          <cell r="BH841"/>
          <cell r="BI841"/>
          <cell r="BQ841"/>
          <cell r="BR841"/>
        </row>
        <row r="842">
          <cell r="O842"/>
          <cell r="P842"/>
          <cell r="X842"/>
          <cell r="Y842"/>
          <cell r="AG842"/>
          <cell r="AH842"/>
          <cell r="AP842"/>
          <cell r="AQ842"/>
          <cell r="AY842"/>
          <cell r="AZ842"/>
          <cell r="BH842"/>
          <cell r="BI842"/>
          <cell r="BQ842"/>
          <cell r="BR842"/>
        </row>
        <row r="843">
          <cell r="O843"/>
          <cell r="P843"/>
          <cell r="X843"/>
          <cell r="Y843"/>
          <cell r="AG843"/>
          <cell r="AH843"/>
          <cell r="AP843"/>
          <cell r="AQ843"/>
          <cell r="AY843"/>
          <cell r="AZ843"/>
          <cell r="BH843"/>
          <cell r="BI843"/>
          <cell r="BQ843"/>
          <cell r="BR843"/>
        </row>
        <row r="844">
          <cell r="O844"/>
          <cell r="P844"/>
          <cell r="X844"/>
          <cell r="Y844"/>
          <cell r="AG844"/>
          <cell r="AH844"/>
          <cell r="AP844"/>
          <cell r="AQ844"/>
          <cell r="AY844"/>
          <cell r="AZ844"/>
          <cell r="BH844"/>
          <cell r="BI844"/>
          <cell r="BQ844"/>
          <cell r="BR844"/>
        </row>
        <row r="845">
          <cell r="O845"/>
          <cell r="P845"/>
          <cell r="X845"/>
          <cell r="Y845"/>
          <cell r="AG845"/>
          <cell r="AH845"/>
          <cell r="AP845"/>
          <cell r="AQ845"/>
          <cell r="AY845"/>
          <cell r="AZ845"/>
          <cell r="BH845"/>
          <cell r="BI845"/>
          <cell r="BQ845"/>
          <cell r="BR845"/>
        </row>
        <row r="846">
          <cell r="O846"/>
          <cell r="P846"/>
          <cell r="X846"/>
          <cell r="Y846"/>
          <cell r="AG846"/>
          <cell r="AH846"/>
          <cell r="AP846"/>
          <cell r="AQ846"/>
          <cell r="AY846"/>
          <cell r="AZ846"/>
          <cell r="BH846"/>
          <cell r="BI846"/>
          <cell r="BQ846"/>
          <cell r="BR846"/>
        </row>
        <row r="847">
          <cell r="O847"/>
          <cell r="P847"/>
          <cell r="X847"/>
          <cell r="Y847"/>
          <cell r="AG847"/>
          <cell r="AH847"/>
          <cell r="AP847"/>
          <cell r="AQ847"/>
          <cell r="AY847"/>
          <cell r="AZ847"/>
          <cell r="BH847"/>
          <cell r="BI847"/>
          <cell r="BQ847"/>
          <cell r="BR847"/>
        </row>
        <row r="848">
          <cell r="O848"/>
          <cell r="P848"/>
          <cell r="X848"/>
          <cell r="Y848"/>
          <cell r="AG848"/>
          <cell r="AH848"/>
          <cell r="AP848"/>
          <cell r="AQ848"/>
          <cell r="AY848"/>
          <cell r="AZ848"/>
          <cell r="BH848"/>
          <cell r="BI848"/>
          <cell r="BQ848"/>
          <cell r="BR848"/>
        </row>
        <row r="849">
          <cell r="O849"/>
          <cell r="P849"/>
          <cell r="X849"/>
          <cell r="Y849"/>
          <cell r="AG849"/>
          <cell r="AH849"/>
          <cell r="AP849"/>
          <cell r="AQ849"/>
          <cell r="AY849"/>
          <cell r="AZ849"/>
          <cell r="BH849"/>
          <cell r="BI849"/>
          <cell r="BQ849"/>
          <cell r="BR849"/>
        </row>
        <row r="850">
          <cell r="O850"/>
          <cell r="P850"/>
          <cell r="X850"/>
          <cell r="Y850"/>
          <cell r="AG850"/>
          <cell r="AH850"/>
          <cell r="AP850"/>
          <cell r="AQ850"/>
          <cell r="AY850"/>
          <cell r="AZ850"/>
          <cell r="BH850"/>
          <cell r="BI850"/>
          <cell r="BQ850"/>
          <cell r="BR850"/>
        </row>
        <row r="851">
          <cell r="O851"/>
          <cell r="P851"/>
          <cell r="X851"/>
          <cell r="Y851"/>
          <cell r="AG851"/>
          <cell r="AH851"/>
          <cell r="AP851"/>
          <cell r="AQ851"/>
          <cell r="AY851"/>
          <cell r="AZ851"/>
          <cell r="BH851"/>
          <cell r="BI851"/>
          <cell r="BQ851"/>
          <cell r="BR851"/>
        </row>
        <row r="852">
          <cell r="O852"/>
          <cell r="P852"/>
          <cell r="X852"/>
          <cell r="Y852"/>
          <cell r="AG852"/>
          <cell r="AH852"/>
          <cell r="AP852"/>
          <cell r="AQ852"/>
          <cell r="AY852"/>
          <cell r="AZ852"/>
          <cell r="BH852"/>
          <cell r="BI852"/>
          <cell r="BQ852"/>
          <cell r="BR852"/>
        </row>
        <row r="853">
          <cell r="O853"/>
          <cell r="P853"/>
          <cell r="X853"/>
          <cell r="Y853"/>
          <cell r="AG853"/>
          <cell r="AH853"/>
          <cell r="AP853"/>
          <cell r="AQ853"/>
          <cell r="AY853"/>
          <cell r="AZ853"/>
          <cell r="BH853"/>
          <cell r="BI853"/>
          <cell r="BQ853"/>
          <cell r="BR853"/>
        </row>
        <row r="854">
          <cell r="O854"/>
          <cell r="P854"/>
          <cell r="X854"/>
          <cell r="Y854"/>
          <cell r="AG854"/>
          <cell r="AH854"/>
          <cell r="AP854"/>
          <cell r="AQ854"/>
          <cell r="AY854"/>
          <cell r="AZ854"/>
          <cell r="BH854"/>
          <cell r="BI854"/>
          <cell r="BQ854"/>
          <cell r="BR854"/>
        </row>
        <row r="855">
          <cell r="O855"/>
          <cell r="P855"/>
          <cell r="X855"/>
          <cell r="Y855"/>
          <cell r="AG855"/>
          <cell r="AH855"/>
          <cell r="AP855"/>
          <cell r="AQ855"/>
          <cell r="AY855"/>
          <cell r="AZ855"/>
          <cell r="BH855"/>
          <cell r="BI855"/>
          <cell r="BQ855"/>
          <cell r="BR855"/>
        </row>
        <row r="856">
          <cell r="O856"/>
          <cell r="P856"/>
          <cell r="X856"/>
          <cell r="Y856"/>
          <cell r="AG856"/>
          <cell r="AH856"/>
          <cell r="AP856"/>
          <cell r="AQ856"/>
          <cell r="AY856"/>
          <cell r="AZ856"/>
          <cell r="BH856"/>
          <cell r="BI856"/>
          <cell r="BQ856"/>
          <cell r="BR856"/>
        </row>
        <row r="857">
          <cell r="O857"/>
          <cell r="P857"/>
          <cell r="X857"/>
          <cell r="Y857"/>
          <cell r="AG857"/>
          <cell r="AH857"/>
          <cell r="AP857"/>
          <cell r="AQ857"/>
          <cell r="AY857"/>
          <cell r="AZ857"/>
          <cell r="BH857"/>
          <cell r="BI857"/>
          <cell r="BQ857"/>
          <cell r="BR857"/>
        </row>
        <row r="858">
          <cell r="O858"/>
          <cell r="P858"/>
          <cell r="X858"/>
          <cell r="Y858"/>
          <cell r="AG858"/>
          <cell r="AH858"/>
          <cell r="AP858"/>
          <cell r="AQ858"/>
          <cell r="AY858"/>
          <cell r="AZ858"/>
          <cell r="BH858"/>
          <cell r="BI858"/>
          <cell r="BQ858"/>
          <cell r="BR858"/>
        </row>
        <row r="859">
          <cell r="O859"/>
          <cell r="P859"/>
          <cell r="X859"/>
          <cell r="Y859"/>
          <cell r="AG859"/>
          <cell r="AH859"/>
          <cell r="AP859"/>
          <cell r="AQ859"/>
          <cell r="AY859"/>
          <cell r="AZ859"/>
          <cell r="BH859"/>
          <cell r="BI859"/>
          <cell r="BQ859"/>
          <cell r="BR859"/>
        </row>
        <row r="860">
          <cell r="O860"/>
          <cell r="P860"/>
          <cell r="X860"/>
          <cell r="Y860"/>
          <cell r="AG860"/>
          <cell r="AH860"/>
          <cell r="AP860"/>
          <cell r="AQ860"/>
          <cell r="AY860"/>
          <cell r="AZ860"/>
          <cell r="BH860"/>
          <cell r="BI860"/>
          <cell r="BQ860"/>
          <cell r="BR860"/>
        </row>
        <row r="861">
          <cell r="O861"/>
          <cell r="P861"/>
          <cell r="X861"/>
          <cell r="Y861"/>
          <cell r="AG861"/>
          <cell r="AH861"/>
          <cell r="AP861"/>
          <cell r="AQ861"/>
          <cell r="AY861"/>
          <cell r="AZ861"/>
          <cell r="BH861"/>
          <cell r="BI861"/>
          <cell r="BQ861"/>
          <cell r="BR861"/>
        </row>
        <row r="862">
          <cell r="O862"/>
          <cell r="P862"/>
          <cell r="X862"/>
          <cell r="Y862"/>
          <cell r="AG862"/>
          <cell r="AH862"/>
          <cell r="AP862"/>
          <cell r="AQ862"/>
          <cell r="AY862"/>
          <cell r="AZ862"/>
          <cell r="BH862"/>
          <cell r="BI862"/>
          <cell r="BQ862"/>
          <cell r="BR862"/>
        </row>
        <row r="863">
          <cell r="O863"/>
          <cell r="P863"/>
          <cell r="X863"/>
          <cell r="Y863"/>
          <cell r="AG863"/>
          <cell r="AH863"/>
          <cell r="AP863"/>
          <cell r="AQ863"/>
          <cell r="AY863"/>
          <cell r="AZ863"/>
          <cell r="BH863"/>
          <cell r="BI863"/>
          <cell r="BQ863"/>
          <cell r="BR863"/>
        </row>
        <row r="864">
          <cell r="O864"/>
          <cell r="P864"/>
          <cell r="X864"/>
          <cell r="Y864"/>
          <cell r="AG864"/>
          <cell r="AH864"/>
          <cell r="AP864"/>
          <cell r="AQ864"/>
          <cell r="AY864"/>
          <cell r="AZ864"/>
          <cell r="BH864"/>
          <cell r="BI864"/>
          <cell r="BQ864"/>
          <cell r="BR864"/>
        </row>
        <row r="865">
          <cell r="O865"/>
          <cell r="P865"/>
          <cell r="X865"/>
          <cell r="Y865"/>
          <cell r="AG865"/>
          <cell r="AH865"/>
          <cell r="AP865"/>
          <cell r="AQ865"/>
          <cell r="AY865"/>
          <cell r="AZ865"/>
          <cell r="BH865"/>
          <cell r="BI865"/>
          <cell r="BQ865"/>
          <cell r="BR865"/>
        </row>
        <row r="866">
          <cell r="O866"/>
          <cell r="P866"/>
          <cell r="X866"/>
          <cell r="Y866"/>
          <cell r="AG866"/>
          <cell r="AH866"/>
          <cell r="AP866"/>
          <cell r="AQ866"/>
          <cell r="AY866"/>
          <cell r="AZ866"/>
          <cell r="BH866"/>
          <cell r="BI866"/>
          <cell r="BQ866"/>
          <cell r="BR866"/>
        </row>
        <row r="867">
          <cell r="O867"/>
          <cell r="P867"/>
          <cell r="X867"/>
          <cell r="Y867"/>
          <cell r="AG867"/>
          <cell r="AH867"/>
          <cell r="AP867"/>
          <cell r="AQ867"/>
          <cell r="AY867"/>
          <cell r="AZ867"/>
          <cell r="BH867"/>
          <cell r="BI867"/>
          <cell r="BQ867"/>
          <cell r="BR867"/>
        </row>
        <row r="868">
          <cell r="O868"/>
          <cell r="P868"/>
          <cell r="X868"/>
          <cell r="Y868"/>
          <cell r="AG868"/>
          <cell r="AH868"/>
          <cell r="AP868"/>
          <cell r="AQ868"/>
          <cell r="AY868"/>
          <cell r="AZ868"/>
          <cell r="BH868"/>
          <cell r="BI868"/>
          <cell r="BQ868"/>
          <cell r="BR868"/>
        </row>
        <row r="869">
          <cell r="O869"/>
          <cell r="P869"/>
          <cell r="X869"/>
          <cell r="Y869"/>
          <cell r="AG869"/>
          <cell r="AH869"/>
          <cell r="AP869"/>
          <cell r="AQ869"/>
          <cell r="AY869"/>
          <cell r="AZ869"/>
          <cell r="BH869"/>
          <cell r="BI869"/>
          <cell r="BQ869"/>
          <cell r="BR869"/>
        </row>
        <row r="870">
          <cell r="O870"/>
          <cell r="P870"/>
          <cell r="X870"/>
          <cell r="Y870"/>
          <cell r="AG870"/>
          <cell r="AH870"/>
          <cell r="AP870"/>
          <cell r="AQ870"/>
          <cell r="AY870"/>
          <cell r="AZ870"/>
          <cell r="BH870"/>
          <cell r="BI870"/>
          <cell r="BQ870"/>
          <cell r="BR870"/>
        </row>
        <row r="871">
          <cell r="O871"/>
          <cell r="P871"/>
          <cell r="X871"/>
          <cell r="Y871"/>
          <cell r="AG871"/>
          <cell r="AH871"/>
          <cell r="AP871"/>
          <cell r="AQ871"/>
          <cell r="AY871"/>
          <cell r="AZ871"/>
          <cell r="BH871"/>
          <cell r="BI871"/>
          <cell r="BQ871"/>
          <cell r="BR871"/>
        </row>
        <row r="872">
          <cell r="O872"/>
          <cell r="P872"/>
          <cell r="X872"/>
          <cell r="Y872"/>
          <cell r="AG872"/>
          <cell r="AH872"/>
          <cell r="AP872"/>
          <cell r="AQ872"/>
          <cell r="AY872"/>
          <cell r="AZ872"/>
          <cell r="BH872"/>
          <cell r="BI872"/>
          <cell r="BQ872"/>
          <cell r="BR872"/>
        </row>
        <row r="873">
          <cell r="O873"/>
          <cell r="P873"/>
          <cell r="X873"/>
          <cell r="Y873"/>
          <cell r="AG873"/>
          <cell r="AH873"/>
          <cell r="AP873"/>
          <cell r="AQ873"/>
          <cell r="AY873"/>
          <cell r="AZ873"/>
          <cell r="BH873"/>
          <cell r="BI873"/>
          <cell r="BQ873"/>
          <cell r="BR873"/>
        </row>
        <row r="874">
          <cell r="O874"/>
          <cell r="P874"/>
          <cell r="X874"/>
          <cell r="Y874"/>
          <cell r="AG874"/>
          <cell r="AH874"/>
          <cell r="AP874"/>
          <cell r="AQ874"/>
          <cell r="AY874"/>
          <cell r="AZ874"/>
          <cell r="BH874"/>
          <cell r="BI874"/>
          <cell r="BQ874"/>
          <cell r="BR874"/>
        </row>
        <row r="875">
          <cell r="O875"/>
          <cell r="P875"/>
          <cell r="X875"/>
          <cell r="Y875"/>
          <cell r="AG875"/>
          <cell r="AH875"/>
          <cell r="AP875"/>
          <cell r="AQ875"/>
          <cell r="AY875"/>
          <cell r="AZ875"/>
          <cell r="BH875"/>
          <cell r="BI875"/>
          <cell r="BQ875"/>
          <cell r="BR875"/>
        </row>
        <row r="876">
          <cell r="O876"/>
          <cell r="P876"/>
          <cell r="X876"/>
          <cell r="Y876"/>
          <cell r="AG876"/>
          <cell r="AH876"/>
          <cell r="AP876"/>
          <cell r="AQ876"/>
          <cell r="AY876"/>
          <cell r="AZ876"/>
          <cell r="BH876"/>
          <cell r="BI876"/>
          <cell r="BQ876"/>
          <cell r="BR876"/>
        </row>
        <row r="877">
          <cell r="O877"/>
          <cell r="P877"/>
          <cell r="X877"/>
          <cell r="Y877"/>
          <cell r="AG877"/>
          <cell r="AH877"/>
          <cell r="AP877"/>
          <cell r="AQ877"/>
          <cell r="AY877"/>
          <cell r="AZ877"/>
          <cell r="BH877"/>
          <cell r="BI877"/>
          <cell r="BQ877"/>
          <cell r="BR877"/>
        </row>
        <row r="878">
          <cell r="O878"/>
          <cell r="P878"/>
          <cell r="X878"/>
          <cell r="Y878"/>
          <cell r="AG878"/>
          <cell r="AH878"/>
          <cell r="AP878"/>
          <cell r="AQ878"/>
          <cell r="AY878"/>
          <cell r="AZ878"/>
          <cell r="BH878"/>
          <cell r="BI878"/>
          <cell r="BQ878"/>
          <cell r="BR878"/>
        </row>
        <row r="879">
          <cell r="O879"/>
          <cell r="P879"/>
          <cell r="X879"/>
          <cell r="Y879"/>
          <cell r="AG879"/>
          <cell r="AH879"/>
          <cell r="AP879"/>
          <cell r="AQ879"/>
          <cell r="AY879"/>
          <cell r="AZ879"/>
          <cell r="BH879"/>
          <cell r="BI879"/>
          <cell r="BQ879"/>
          <cell r="BR879"/>
        </row>
        <row r="880">
          <cell r="O880"/>
          <cell r="P880"/>
          <cell r="X880"/>
          <cell r="Y880"/>
          <cell r="AG880"/>
          <cell r="AH880"/>
          <cell r="AP880"/>
          <cell r="AQ880"/>
          <cell r="AY880"/>
          <cell r="AZ880"/>
          <cell r="BH880"/>
          <cell r="BI880"/>
          <cell r="BQ880"/>
          <cell r="BR880"/>
        </row>
        <row r="881">
          <cell r="O881"/>
          <cell r="P881"/>
          <cell r="X881"/>
          <cell r="Y881"/>
          <cell r="AG881"/>
          <cell r="AH881"/>
          <cell r="AP881"/>
          <cell r="AQ881"/>
          <cell r="AY881"/>
          <cell r="AZ881"/>
          <cell r="BH881"/>
          <cell r="BI881"/>
          <cell r="BQ881"/>
          <cell r="BR881"/>
        </row>
        <row r="882">
          <cell r="O882"/>
          <cell r="P882"/>
          <cell r="X882"/>
          <cell r="Y882"/>
          <cell r="AG882"/>
          <cell r="AH882"/>
          <cell r="AP882"/>
          <cell r="AQ882"/>
          <cell r="AY882"/>
          <cell r="AZ882"/>
          <cell r="BH882"/>
          <cell r="BI882"/>
          <cell r="BQ882"/>
          <cell r="BR882"/>
        </row>
        <row r="883">
          <cell r="O883"/>
          <cell r="P883"/>
          <cell r="X883"/>
          <cell r="Y883"/>
          <cell r="AG883"/>
          <cell r="AH883"/>
          <cell r="AP883"/>
          <cell r="AQ883"/>
          <cell r="AY883"/>
          <cell r="AZ883"/>
          <cell r="BH883"/>
          <cell r="BI883"/>
          <cell r="BQ883"/>
          <cell r="BR883"/>
        </row>
        <row r="884">
          <cell r="O884"/>
          <cell r="P884"/>
          <cell r="X884"/>
          <cell r="Y884"/>
          <cell r="AG884"/>
          <cell r="AH884"/>
          <cell r="AP884"/>
          <cell r="AQ884"/>
          <cell r="AY884"/>
          <cell r="AZ884"/>
          <cell r="BH884"/>
          <cell r="BI884"/>
          <cell r="BQ884"/>
          <cell r="BR884"/>
        </row>
        <row r="885">
          <cell r="O885"/>
          <cell r="P885"/>
          <cell r="X885"/>
          <cell r="Y885"/>
          <cell r="AG885"/>
          <cell r="AH885"/>
          <cell r="AP885"/>
          <cell r="AQ885"/>
          <cell r="AY885"/>
          <cell r="AZ885"/>
          <cell r="BH885"/>
          <cell r="BI885"/>
          <cell r="BQ885"/>
          <cell r="BR885"/>
        </row>
        <row r="886">
          <cell r="O886"/>
          <cell r="P886"/>
          <cell r="X886"/>
          <cell r="Y886"/>
          <cell r="AG886"/>
          <cell r="AH886"/>
          <cell r="AP886"/>
          <cell r="AQ886"/>
          <cell r="AY886"/>
          <cell r="AZ886"/>
          <cell r="BH886"/>
          <cell r="BI886"/>
          <cell r="BQ886"/>
          <cell r="BR886"/>
        </row>
        <row r="887">
          <cell r="O887"/>
          <cell r="P887"/>
          <cell r="X887"/>
          <cell r="Y887"/>
          <cell r="AG887"/>
          <cell r="AH887"/>
          <cell r="AP887"/>
          <cell r="AQ887"/>
          <cell r="AY887"/>
          <cell r="AZ887"/>
          <cell r="BH887"/>
          <cell r="BI887"/>
          <cell r="BQ887"/>
          <cell r="BR887"/>
        </row>
        <row r="888">
          <cell r="O888"/>
          <cell r="P888"/>
          <cell r="X888"/>
          <cell r="Y888"/>
          <cell r="AG888"/>
          <cell r="AH888"/>
          <cell r="AP888"/>
          <cell r="AQ888"/>
          <cell r="AY888"/>
          <cell r="AZ888"/>
          <cell r="BH888"/>
          <cell r="BI888"/>
          <cell r="BQ888"/>
          <cell r="BR888"/>
        </row>
        <row r="889">
          <cell r="O889"/>
          <cell r="P889"/>
          <cell r="X889"/>
          <cell r="Y889"/>
          <cell r="AG889"/>
          <cell r="AH889"/>
          <cell r="AP889"/>
          <cell r="AQ889"/>
          <cell r="AY889"/>
          <cell r="AZ889"/>
          <cell r="BH889"/>
          <cell r="BI889"/>
          <cell r="BQ889"/>
          <cell r="BR889"/>
        </row>
        <row r="890">
          <cell r="O890"/>
          <cell r="P890"/>
          <cell r="X890"/>
          <cell r="Y890"/>
          <cell r="AG890"/>
          <cell r="AH890"/>
          <cell r="AP890"/>
          <cell r="AQ890"/>
          <cell r="AY890"/>
          <cell r="AZ890"/>
          <cell r="BH890"/>
          <cell r="BI890"/>
          <cell r="BQ890"/>
          <cell r="BR890"/>
        </row>
        <row r="891">
          <cell r="O891"/>
          <cell r="P891"/>
          <cell r="X891"/>
          <cell r="Y891"/>
          <cell r="AG891"/>
          <cell r="AH891"/>
          <cell r="AP891"/>
          <cell r="AQ891"/>
          <cell r="AY891"/>
          <cell r="AZ891"/>
          <cell r="BH891"/>
          <cell r="BI891"/>
          <cell r="BQ891"/>
          <cell r="BR891"/>
        </row>
        <row r="892">
          <cell r="O892"/>
          <cell r="P892"/>
          <cell r="X892"/>
          <cell r="Y892"/>
          <cell r="AG892"/>
          <cell r="AH892"/>
          <cell r="AP892"/>
          <cell r="AQ892"/>
          <cell r="AY892"/>
          <cell r="AZ892"/>
          <cell r="BH892"/>
          <cell r="BI892"/>
          <cell r="BQ892"/>
          <cell r="BR892"/>
        </row>
        <row r="893">
          <cell r="O893"/>
          <cell r="P893"/>
          <cell r="X893"/>
          <cell r="Y893"/>
          <cell r="AG893"/>
          <cell r="AH893"/>
          <cell r="AP893"/>
          <cell r="AQ893"/>
          <cell r="AY893"/>
          <cell r="AZ893"/>
          <cell r="BH893"/>
          <cell r="BI893"/>
          <cell r="BQ893"/>
          <cell r="BR893"/>
        </row>
        <row r="894">
          <cell r="O894"/>
          <cell r="P894"/>
          <cell r="X894"/>
          <cell r="Y894"/>
          <cell r="AG894"/>
          <cell r="AH894"/>
          <cell r="AP894"/>
          <cell r="AQ894"/>
          <cell r="AY894"/>
          <cell r="AZ894"/>
          <cell r="BH894"/>
          <cell r="BI894"/>
          <cell r="BQ894"/>
          <cell r="BR894"/>
        </row>
        <row r="895">
          <cell r="O895"/>
          <cell r="P895"/>
          <cell r="X895"/>
          <cell r="Y895"/>
          <cell r="AG895"/>
          <cell r="AH895"/>
          <cell r="AP895"/>
          <cell r="AQ895"/>
          <cell r="AY895"/>
          <cell r="AZ895"/>
          <cell r="BH895"/>
          <cell r="BI895"/>
          <cell r="BQ895"/>
          <cell r="BR895"/>
        </row>
        <row r="896">
          <cell r="O896"/>
          <cell r="P896"/>
          <cell r="X896"/>
          <cell r="Y896"/>
          <cell r="AG896"/>
          <cell r="AH896"/>
          <cell r="AP896"/>
          <cell r="AQ896"/>
          <cell r="AY896"/>
          <cell r="AZ896"/>
          <cell r="BH896"/>
          <cell r="BI896"/>
          <cell r="BQ896"/>
          <cell r="BR896"/>
        </row>
        <row r="897">
          <cell r="O897"/>
          <cell r="P897"/>
          <cell r="X897"/>
          <cell r="Y897"/>
          <cell r="AG897"/>
          <cell r="AH897"/>
          <cell r="AP897"/>
          <cell r="AQ897"/>
          <cell r="AY897"/>
          <cell r="AZ897"/>
          <cell r="BH897"/>
          <cell r="BI897"/>
          <cell r="BQ897"/>
          <cell r="BR897"/>
        </row>
        <row r="898">
          <cell r="O898"/>
          <cell r="P898"/>
          <cell r="X898"/>
          <cell r="Y898"/>
          <cell r="AG898"/>
          <cell r="AH898"/>
          <cell r="AP898"/>
          <cell r="AQ898"/>
          <cell r="AY898"/>
          <cell r="AZ898"/>
          <cell r="BH898"/>
          <cell r="BI898"/>
          <cell r="BQ898"/>
          <cell r="BR898"/>
        </row>
        <row r="899">
          <cell r="O899"/>
          <cell r="P899"/>
          <cell r="X899"/>
          <cell r="Y899"/>
          <cell r="AG899"/>
          <cell r="AH899"/>
          <cell r="AP899"/>
          <cell r="AQ899"/>
          <cell r="AY899"/>
          <cell r="AZ899"/>
          <cell r="BH899"/>
          <cell r="BI899"/>
          <cell r="BQ899"/>
          <cell r="BR899"/>
        </row>
        <row r="900">
          <cell r="O900"/>
          <cell r="P900"/>
          <cell r="X900"/>
          <cell r="Y900"/>
          <cell r="AG900"/>
          <cell r="AH900"/>
          <cell r="AP900"/>
          <cell r="AQ900"/>
          <cell r="AY900"/>
          <cell r="AZ900"/>
          <cell r="BH900"/>
          <cell r="BI900"/>
          <cell r="BQ900"/>
          <cell r="BR900"/>
        </row>
        <row r="901">
          <cell r="O901"/>
          <cell r="P901"/>
          <cell r="X901"/>
          <cell r="Y901"/>
          <cell r="AG901"/>
          <cell r="AH901"/>
          <cell r="AP901"/>
          <cell r="AQ901"/>
          <cell r="AY901"/>
          <cell r="AZ901"/>
          <cell r="BH901"/>
          <cell r="BI901"/>
          <cell r="BQ901"/>
          <cell r="BR901"/>
        </row>
        <row r="902">
          <cell r="O902"/>
          <cell r="P902"/>
          <cell r="X902"/>
          <cell r="Y902"/>
          <cell r="AG902"/>
          <cell r="AH902"/>
          <cell r="AP902"/>
          <cell r="AQ902"/>
          <cell r="AY902"/>
          <cell r="AZ902"/>
          <cell r="BH902"/>
          <cell r="BI902"/>
          <cell r="BQ902"/>
          <cell r="BR902"/>
        </row>
        <row r="903">
          <cell r="O903"/>
          <cell r="P903"/>
          <cell r="X903"/>
          <cell r="Y903"/>
          <cell r="AG903"/>
          <cell r="AH903"/>
          <cell r="AP903"/>
          <cell r="AQ903"/>
          <cell r="AY903"/>
          <cell r="AZ903"/>
          <cell r="BH903"/>
          <cell r="BI903"/>
          <cell r="BQ903"/>
          <cell r="BR903"/>
        </row>
        <row r="904">
          <cell r="O904"/>
          <cell r="P904"/>
          <cell r="X904"/>
          <cell r="Y904"/>
          <cell r="AG904"/>
          <cell r="AH904"/>
          <cell r="AP904"/>
          <cell r="AQ904"/>
          <cell r="AY904"/>
          <cell r="AZ904"/>
          <cell r="BH904"/>
          <cell r="BI904"/>
          <cell r="BQ904"/>
          <cell r="BR904"/>
        </row>
        <row r="905">
          <cell r="O905"/>
          <cell r="P905"/>
          <cell r="X905"/>
          <cell r="Y905"/>
          <cell r="AG905"/>
          <cell r="AH905"/>
          <cell r="AP905"/>
          <cell r="AQ905"/>
          <cell r="AY905"/>
          <cell r="AZ905"/>
          <cell r="BH905"/>
          <cell r="BI905"/>
          <cell r="BQ905"/>
          <cell r="BR905"/>
        </row>
        <row r="906">
          <cell r="O906"/>
          <cell r="P906"/>
          <cell r="X906"/>
          <cell r="Y906"/>
          <cell r="AG906"/>
          <cell r="AH906"/>
          <cell r="AP906"/>
          <cell r="AQ906"/>
          <cell r="AY906"/>
          <cell r="AZ906"/>
          <cell r="BH906"/>
          <cell r="BI906"/>
          <cell r="BQ906"/>
          <cell r="BR906"/>
        </row>
        <row r="907">
          <cell r="O907"/>
          <cell r="P907"/>
          <cell r="X907"/>
          <cell r="Y907"/>
          <cell r="AG907"/>
          <cell r="AH907"/>
          <cell r="AP907"/>
          <cell r="AQ907"/>
          <cell r="AY907"/>
          <cell r="AZ907"/>
          <cell r="BH907"/>
          <cell r="BI907"/>
          <cell r="BQ907"/>
          <cell r="BR907"/>
        </row>
        <row r="908">
          <cell r="O908"/>
          <cell r="P908"/>
          <cell r="X908"/>
          <cell r="Y908"/>
          <cell r="AG908"/>
          <cell r="AH908"/>
          <cell r="AP908"/>
          <cell r="AQ908"/>
          <cell r="AY908"/>
          <cell r="AZ908"/>
          <cell r="BH908"/>
          <cell r="BI908"/>
          <cell r="BQ908"/>
          <cell r="BR908"/>
        </row>
        <row r="909">
          <cell r="O909"/>
          <cell r="P909"/>
          <cell r="X909"/>
          <cell r="Y909"/>
          <cell r="AG909"/>
          <cell r="AH909"/>
          <cell r="AP909"/>
          <cell r="AQ909"/>
          <cell r="AY909"/>
          <cell r="AZ909"/>
          <cell r="BH909"/>
          <cell r="BI909"/>
          <cell r="BQ909"/>
          <cell r="BR909"/>
        </row>
        <row r="910">
          <cell r="O910"/>
          <cell r="P910"/>
          <cell r="X910"/>
          <cell r="Y910"/>
          <cell r="AG910"/>
          <cell r="AH910"/>
          <cell r="AP910"/>
          <cell r="AQ910"/>
          <cell r="AY910"/>
          <cell r="AZ910"/>
          <cell r="BH910"/>
          <cell r="BI910"/>
          <cell r="BQ910"/>
          <cell r="BR910"/>
        </row>
        <row r="911">
          <cell r="O911"/>
          <cell r="P911"/>
          <cell r="X911"/>
          <cell r="Y911"/>
          <cell r="AG911"/>
          <cell r="AH911"/>
          <cell r="AP911"/>
          <cell r="AQ911"/>
          <cell r="AY911"/>
          <cell r="AZ911"/>
          <cell r="BH911"/>
          <cell r="BI911"/>
          <cell r="BQ911"/>
          <cell r="BR911"/>
        </row>
        <row r="912">
          <cell r="O912"/>
          <cell r="P912"/>
          <cell r="X912"/>
          <cell r="Y912"/>
          <cell r="AG912"/>
          <cell r="AH912"/>
          <cell r="AP912"/>
          <cell r="AQ912"/>
          <cell r="AY912"/>
          <cell r="AZ912"/>
          <cell r="BH912"/>
          <cell r="BI912"/>
          <cell r="BQ912"/>
          <cell r="BR912"/>
        </row>
        <row r="913">
          <cell r="O913"/>
          <cell r="P913"/>
          <cell r="X913"/>
          <cell r="Y913"/>
          <cell r="AG913"/>
          <cell r="AH913"/>
          <cell r="AP913"/>
          <cell r="AQ913"/>
          <cell r="AY913"/>
          <cell r="AZ913"/>
          <cell r="BH913"/>
          <cell r="BI913"/>
          <cell r="BQ913"/>
          <cell r="BR913"/>
        </row>
        <row r="914">
          <cell r="O914"/>
          <cell r="P914"/>
          <cell r="X914"/>
          <cell r="Y914"/>
          <cell r="AG914"/>
          <cell r="AH914"/>
          <cell r="AP914"/>
          <cell r="AQ914"/>
          <cell r="AY914"/>
          <cell r="AZ914"/>
          <cell r="BH914"/>
          <cell r="BI914"/>
          <cell r="BQ914"/>
          <cell r="BR914"/>
        </row>
        <row r="915">
          <cell r="O915"/>
          <cell r="P915"/>
          <cell r="X915"/>
          <cell r="Y915"/>
          <cell r="AG915"/>
          <cell r="AH915"/>
          <cell r="AP915"/>
          <cell r="AQ915"/>
          <cell r="AY915"/>
          <cell r="AZ915"/>
          <cell r="BH915"/>
          <cell r="BI915"/>
          <cell r="BQ915"/>
          <cell r="BR915"/>
        </row>
        <row r="916">
          <cell r="O916"/>
          <cell r="P916"/>
          <cell r="X916"/>
          <cell r="Y916"/>
          <cell r="AG916"/>
          <cell r="AH916"/>
          <cell r="AP916"/>
          <cell r="AQ916"/>
          <cell r="AY916"/>
          <cell r="AZ916"/>
          <cell r="BH916"/>
          <cell r="BI916"/>
          <cell r="BQ916"/>
          <cell r="BR916"/>
        </row>
        <row r="917">
          <cell r="O917"/>
          <cell r="P917"/>
          <cell r="X917"/>
          <cell r="Y917"/>
          <cell r="AG917"/>
          <cell r="AH917"/>
          <cell r="AP917"/>
          <cell r="AQ917"/>
          <cell r="AY917"/>
          <cell r="AZ917"/>
          <cell r="BH917"/>
          <cell r="BI917"/>
          <cell r="BQ917"/>
          <cell r="BR917"/>
        </row>
        <row r="918">
          <cell r="O918"/>
          <cell r="P918"/>
          <cell r="X918"/>
          <cell r="Y918"/>
          <cell r="AG918"/>
          <cell r="AH918"/>
          <cell r="AP918"/>
          <cell r="AQ918"/>
          <cell r="AY918"/>
          <cell r="AZ918"/>
          <cell r="BH918"/>
          <cell r="BI918"/>
          <cell r="BQ918"/>
          <cell r="BR918"/>
        </row>
        <row r="919">
          <cell r="O919"/>
          <cell r="P919"/>
          <cell r="X919"/>
          <cell r="Y919"/>
          <cell r="AG919"/>
          <cell r="AH919"/>
          <cell r="AP919"/>
          <cell r="AQ919"/>
          <cell r="AY919"/>
          <cell r="AZ919"/>
          <cell r="BH919"/>
          <cell r="BI919"/>
          <cell r="BQ919"/>
          <cell r="BR919"/>
        </row>
        <row r="920">
          <cell r="O920"/>
          <cell r="P920"/>
          <cell r="X920"/>
          <cell r="Y920"/>
          <cell r="AG920"/>
          <cell r="AH920"/>
          <cell r="AP920"/>
          <cell r="AQ920"/>
          <cell r="AY920"/>
          <cell r="AZ920"/>
          <cell r="BH920"/>
          <cell r="BI920"/>
          <cell r="BQ920"/>
          <cell r="BR920"/>
        </row>
        <row r="921">
          <cell r="O921"/>
          <cell r="P921"/>
          <cell r="X921"/>
          <cell r="Y921"/>
          <cell r="AG921"/>
          <cell r="AH921"/>
          <cell r="AP921"/>
          <cell r="AQ921"/>
          <cell r="AY921"/>
          <cell r="AZ921"/>
          <cell r="BH921"/>
          <cell r="BI921"/>
          <cell r="BQ921"/>
          <cell r="BR921"/>
        </row>
        <row r="922">
          <cell r="O922"/>
          <cell r="P922"/>
          <cell r="X922"/>
          <cell r="Y922"/>
          <cell r="AG922"/>
          <cell r="AH922"/>
          <cell r="AP922"/>
          <cell r="AQ922"/>
          <cell r="AY922"/>
          <cell r="AZ922"/>
          <cell r="BH922"/>
          <cell r="BI922"/>
          <cell r="BQ922"/>
          <cell r="BR922"/>
        </row>
        <row r="923">
          <cell r="O923"/>
          <cell r="P923"/>
          <cell r="X923"/>
          <cell r="Y923"/>
          <cell r="AG923"/>
          <cell r="AH923"/>
          <cell r="AP923"/>
          <cell r="AQ923"/>
          <cell r="AY923"/>
          <cell r="AZ923"/>
          <cell r="BH923"/>
          <cell r="BI923"/>
          <cell r="BQ923"/>
          <cell r="BR923"/>
        </row>
        <row r="924">
          <cell r="O924"/>
          <cell r="P924"/>
          <cell r="X924"/>
          <cell r="Y924"/>
          <cell r="AG924"/>
          <cell r="AH924"/>
          <cell r="AP924"/>
          <cell r="AQ924"/>
          <cell r="AY924"/>
          <cell r="AZ924"/>
          <cell r="BH924"/>
          <cell r="BI924"/>
          <cell r="BQ924"/>
          <cell r="BR924"/>
        </row>
        <row r="925">
          <cell r="O925"/>
          <cell r="P925"/>
          <cell r="X925"/>
          <cell r="Y925"/>
          <cell r="AG925"/>
          <cell r="AH925"/>
          <cell r="AP925"/>
          <cell r="AQ925"/>
          <cell r="AY925"/>
          <cell r="AZ925"/>
          <cell r="BH925"/>
          <cell r="BI925"/>
          <cell r="BQ925"/>
          <cell r="BR925"/>
        </row>
        <row r="926">
          <cell r="O926"/>
          <cell r="P926"/>
          <cell r="X926"/>
          <cell r="Y926"/>
          <cell r="AG926"/>
          <cell r="AH926"/>
          <cell r="AP926"/>
          <cell r="AQ926"/>
          <cell r="AY926"/>
          <cell r="AZ926"/>
          <cell r="BH926"/>
          <cell r="BI926"/>
          <cell r="BQ926"/>
          <cell r="BR926"/>
        </row>
        <row r="927">
          <cell r="O927"/>
          <cell r="P927"/>
          <cell r="X927"/>
          <cell r="Y927"/>
          <cell r="AG927"/>
          <cell r="AH927"/>
          <cell r="AP927"/>
          <cell r="AQ927"/>
          <cell r="AY927"/>
          <cell r="AZ927"/>
          <cell r="BH927"/>
          <cell r="BI927"/>
          <cell r="BQ927"/>
          <cell r="BR927"/>
        </row>
        <row r="928">
          <cell r="O928"/>
          <cell r="P928"/>
          <cell r="X928"/>
          <cell r="Y928"/>
          <cell r="AG928"/>
          <cell r="AH928"/>
          <cell r="AP928"/>
          <cell r="AQ928"/>
          <cell r="AY928"/>
          <cell r="AZ928"/>
          <cell r="BH928"/>
          <cell r="BI928"/>
          <cell r="BQ928"/>
          <cell r="BR928"/>
        </row>
        <row r="929">
          <cell r="O929"/>
          <cell r="P929"/>
          <cell r="X929"/>
          <cell r="Y929"/>
          <cell r="AG929"/>
          <cell r="AH929"/>
          <cell r="AP929"/>
          <cell r="AQ929"/>
          <cell r="AY929"/>
          <cell r="AZ929"/>
          <cell r="BH929"/>
          <cell r="BI929"/>
          <cell r="BQ929"/>
          <cell r="BR929"/>
        </row>
        <row r="930">
          <cell r="O930"/>
          <cell r="P930"/>
          <cell r="X930"/>
          <cell r="Y930"/>
          <cell r="AG930"/>
          <cell r="AH930"/>
          <cell r="AP930"/>
          <cell r="AQ930"/>
          <cell r="AY930"/>
          <cell r="AZ930"/>
          <cell r="BH930"/>
          <cell r="BI930"/>
          <cell r="BQ930"/>
          <cell r="BR930"/>
        </row>
        <row r="931">
          <cell r="O931"/>
          <cell r="P931"/>
          <cell r="X931"/>
          <cell r="Y931"/>
          <cell r="AG931"/>
          <cell r="AH931"/>
          <cell r="AP931"/>
          <cell r="AQ931"/>
          <cell r="AY931"/>
          <cell r="AZ931"/>
          <cell r="BH931"/>
          <cell r="BI931"/>
          <cell r="BQ931"/>
          <cell r="BR931"/>
        </row>
        <row r="932">
          <cell r="O932"/>
          <cell r="P932"/>
          <cell r="X932"/>
          <cell r="Y932"/>
          <cell r="AG932"/>
          <cell r="AH932"/>
          <cell r="AP932"/>
          <cell r="AQ932"/>
          <cell r="AY932"/>
          <cell r="AZ932"/>
          <cell r="BH932"/>
          <cell r="BI932"/>
          <cell r="BQ932"/>
          <cell r="BR932"/>
        </row>
        <row r="933">
          <cell r="O933"/>
          <cell r="P933"/>
          <cell r="X933"/>
          <cell r="Y933"/>
          <cell r="AG933"/>
          <cell r="AH933"/>
          <cell r="AP933"/>
          <cell r="AQ933"/>
          <cell r="AY933"/>
          <cell r="AZ933"/>
          <cell r="BH933"/>
          <cell r="BI933"/>
          <cell r="BQ933"/>
          <cell r="BR933"/>
        </row>
        <row r="934">
          <cell r="O934"/>
          <cell r="P934"/>
          <cell r="X934"/>
          <cell r="Y934"/>
          <cell r="AG934"/>
          <cell r="AH934"/>
          <cell r="AP934"/>
          <cell r="AQ934"/>
          <cell r="AY934"/>
          <cell r="AZ934"/>
          <cell r="BH934"/>
          <cell r="BI934"/>
          <cell r="BQ934"/>
          <cell r="BR934"/>
        </row>
        <row r="935">
          <cell r="O935"/>
          <cell r="P935"/>
          <cell r="X935"/>
          <cell r="Y935"/>
          <cell r="AG935"/>
          <cell r="AH935"/>
          <cell r="AP935"/>
          <cell r="AQ935"/>
          <cell r="AY935"/>
          <cell r="AZ935"/>
          <cell r="BH935"/>
          <cell r="BI935"/>
          <cell r="BQ935"/>
          <cell r="BR935"/>
        </row>
        <row r="936">
          <cell r="O936"/>
          <cell r="P936"/>
          <cell r="X936"/>
          <cell r="Y936"/>
          <cell r="AG936"/>
          <cell r="AH936"/>
          <cell r="AP936"/>
          <cell r="AQ936"/>
          <cell r="AY936"/>
          <cell r="AZ936"/>
          <cell r="BH936"/>
          <cell r="BI936"/>
          <cell r="BQ936"/>
          <cell r="BR936"/>
        </row>
        <row r="937">
          <cell r="O937"/>
          <cell r="P937"/>
          <cell r="X937"/>
          <cell r="Y937"/>
          <cell r="AG937"/>
          <cell r="AH937"/>
          <cell r="AP937"/>
          <cell r="AQ937"/>
          <cell r="AY937"/>
          <cell r="AZ937"/>
          <cell r="BH937"/>
          <cell r="BI937"/>
          <cell r="BQ937"/>
          <cell r="BR937"/>
        </row>
        <row r="938">
          <cell r="O938"/>
          <cell r="P938"/>
          <cell r="X938"/>
          <cell r="Y938"/>
          <cell r="AG938"/>
          <cell r="AH938"/>
          <cell r="AP938"/>
          <cell r="AQ938"/>
          <cell r="AY938"/>
          <cell r="AZ938"/>
          <cell r="BH938"/>
          <cell r="BI938"/>
          <cell r="BQ938"/>
          <cell r="BR938"/>
        </row>
        <row r="939">
          <cell r="O939"/>
          <cell r="P939"/>
          <cell r="X939"/>
          <cell r="Y939"/>
          <cell r="AG939"/>
          <cell r="AH939"/>
          <cell r="AP939"/>
          <cell r="AQ939"/>
          <cell r="AY939"/>
          <cell r="AZ939"/>
          <cell r="BH939"/>
          <cell r="BI939"/>
          <cell r="BQ939"/>
          <cell r="BR939"/>
        </row>
        <row r="940">
          <cell r="O940"/>
          <cell r="P940"/>
          <cell r="X940"/>
          <cell r="Y940"/>
          <cell r="AG940"/>
          <cell r="AH940"/>
          <cell r="AP940"/>
          <cell r="AQ940"/>
          <cell r="AY940"/>
          <cell r="AZ940"/>
          <cell r="BH940"/>
          <cell r="BI940"/>
          <cell r="BQ940"/>
          <cell r="BR940"/>
        </row>
        <row r="941">
          <cell r="O941"/>
          <cell r="P941"/>
          <cell r="X941"/>
          <cell r="Y941"/>
          <cell r="AG941"/>
          <cell r="AH941"/>
          <cell r="AP941"/>
          <cell r="AQ941"/>
          <cell r="AY941"/>
          <cell r="AZ941"/>
          <cell r="BH941"/>
          <cell r="BI941"/>
          <cell r="BQ941"/>
          <cell r="BR941"/>
        </row>
        <row r="942">
          <cell r="O942"/>
          <cell r="P942"/>
          <cell r="X942"/>
          <cell r="Y942"/>
          <cell r="AG942"/>
          <cell r="AH942"/>
          <cell r="AP942"/>
          <cell r="AQ942"/>
          <cell r="AY942"/>
          <cell r="AZ942"/>
          <cell r="BH942"/>
          <cell r="BI942"/>
          <cell r="BQ942"/>
          <cell r="BR942"/>
        </row>
        <row r="943">
          <cell r="O943"/>
          <cell r="P943"/>
          <cell r="X943"/>
          <cell r="Y943"/>
          <cell r="AG943"/>
          <cell r="AH943"/>
          <cell r="AP943"/>
          <cell r="AQ943"/>
          <cell r="AY943"/>
          <cell r="AZ943"/>
          <cell r="BH943"/>
          <cell r="BI943"/>
          <cell r="BQ943"/>
          <cell r="BR943"/>
        </row>
        <row r="944">
          <cell r="O944"/>
          <cell r="P944"/>
          <cell r="X944"/>
          <cell r="Y944"/>
          <cell r="AG944"/>
          <cell r="AH944"/>
          <cell r="AP944"/>
          <cell r="AQ944"/>
          <cell r="AY944"/>
          <cell r="AZ944"/>
          <cell r="BH944"/>
          <cell r="BI944"/>
          <cell r="BQ944"/>
          <cell r="BR944"/>
        </row>
        <row r="945">
          <cell r="O945"/>
          <cell r="P945"/>
          <cell r="X945"/>
          <cell r="Y945"/>
          <cell r="AG945"/>
          <cell r="AH945"/>
          <cell r="AP945"/>
          <cell r="AQ945"/>
          <cell r="AY945"/>
          <cell r="AZ945"/>
          <cell r="BH945"/>
          <cell r="BI945"/>
          <cell r="BQ945"/>
          <cell r="BR945"/>
        </row>
        <row r="946">
          <cell r="O946"/>
          <cell r="P946"/>
          <cell r="X946"/>
          <cell r="Y946"/>
          <cell r="AG946"/>
          <cell r="AH946"/>
          <cell r="AP946"/>
          <cell r="AQ946"/>
          <cell r="AY946"/>
          <cell r="AZ946"/>
          <cell r="BH946"/>
          <cell r="BI946"/>
          <cell r="BQ946"/>
          <cell r="BR946"/>
        </row>
        <row r="947">
          <cell r="O947"/>
          <cell r="P947"/>
          <cell r="X947"/>
          <cell r="Y947"/>
          <cell r="AG947"/>
          <cell r="AH947"/>
          <cell r="AP947"/>
          <cell r="AQ947"/>
          <cell r="AY947"/>
          <cell r="AZ947"/>
          <cell r="BH947"/>
          <cell r="BI947"/>
          <cell r="BQ947"/>
          <cell r="BR947"/>
        </row>
        <row r="948">
          <cell r="O948"/>
          <cell r="P948"/>
          <cell r="X948"/>
          <cell r="Y948"/>
          <cell r="AG948"/>
          <cell r="AH948"/>
          <cell r="AP948"/>
          <cell r="AQ948"/>
          <cell r="AY948"/>
          <cell r="AZ948"/>
          <cell r="BH948"/>
          <cell r="BI948"/>
          <cell r="BQ948"/>
          <cell r="BR948"/>
        </row>
        <row r="949">
          <cell r="O949"/>
          <cell r="P949"/>
          <cell r="X949"/>
          <cell r="Y949"/>
          <cell r="AG949"/>
          <cell r="AH949"/>
          <cell r="AP949"/>
          <cell r="AQ949"/>
          <cell r="AY949"/>
          <cell r="AZ949"/>
          <cell r="BH949"/>
          <cell r="BI949"/>
          <cell r="BQ949"/>
          <cell r="BR949"/>
        </row>
        <row r="950">
          <cell r="O950"/>
          <cell r="P950"/>
          <cell r="X950"/>
          <cell r="Y950"/>
          <cell r="AG950"/>
          <cell r="AH950"/>
          <cell r="AP950"/>
          <cell r="AQ950"/>
          <cell r="AY950"/>
          <cell r="AZ950"/>
          <cell r="BH950"/>
          <cell r="BI950"/>
          <cell r="BQ950"/>
          <cell r="BR950"/>
        </row>
        <row r="951">
          <cell r="O951"/>
          <cell r="P951"/>
          <cell r="X951"/>
          <cell r="Y951"/>
          <cell r="AG951"/>
          <cell r="AH951"/>
          <cell r="AP951"/>
          <cell r="AQ951"/>
          <cell r="AY951"/>
          <cell r="AZ951"/>
          <cell r="BH951"/>
          <cell r="BI951"/>
          <cell r="BQ951"/>
          <cell r="BR951"/>
        </row>
        <row r="952">
          <cell r="O952"/>
          <cell r="P952"/>
          <cell r="X952"/>
          <cell r="Y952"/>
          <cell r="AG952"/>
          <cell r="AH952"/>
          <cell r="AP952"/>
          <cell r="AQ952"/>
          <cell r="AY952"/>
          <cell r="AZ952"/>
          <cell r="BH952"/>
          <cell r="BI952"/>
          <cell r="BQ952"/>
          <cell r="BR952"/>
        </row>
        <row r="953">
          <cell r="O953"/>
          <cell r="P953"/>
          <cell r="X953"/>
          <cell r="Y953"/>
          <cell r="AG953"/>
          <cell r="AH953"/>
          <cell r="AP953"/>
          <cell r="AQ953"/>
          <cell r="AY953"/>
          <cell r="AZ953"/>
          <cell r="BH953"/>
          <cell r="BI953"/>
          <cell r="BQ953"/>
          <cell r="BR953"/>
        </row>
        <row r="954">
          <cell r="O954"/>
          <cell r="P954"/>
          <cell r="X954"/>
          <cell r="Y954"/>
          <cell r="AG954"/>
          <cell r="AH954"/>
          <cell r="AP954"/>
          <cell r="AQ954"/>
          <cell r="AY954"/>
          <cell r="AZ954"/>
          <cell r="BH954"/>
          <cell r="BI954"/>
          <cell r="BQ954"/>
          <cell r="BR954"/>
        </row>
        <row r="955">
          <cell r="O955"/>
          <cell r="P955"/>
          <cell r="X955"/>
          <cell r="Y955"/>
          <cell r="AG955"/>
          <cell r="AH955"/>
          <cell r="AP955"/>
          <cell r="AQ955"/>
          <cell r="AY955"/>
          <cell r="AZ955"/>
          <cell r="BH955"/>
          <cell r="BI955"/>
          <cell r="BQ955"/>
          <cell r="BR955"/>
        </row>
        <row r="956">
          <cell r="O956"/>
          <cell r="P956"/>
          <cell r="X956"/>
          <cell r="Y956"/>
          <cell r="AG956"/>
          <cell r="AH956"/>
          <cell r="AP956"/>
          <cell r="AQ956"/>
          <cell r="AY956"/>
          <cell r="AZ956"/>
          <cell r="BH956"/>
          <cell r="BI956"/>
          <cell r="BQ956"/>
          <cell r="BR956"/>
        </row>
        <row r="957">
          <cell r="O957"/>
          <cell r="P957"/>
          <cell r="X957"/>
          <cell r="Y957"/>
          <cell r="AG957"/>
          <cell r="AH957"/>
          <cell r="AP957"/>
          <cell r="AQ957"/>
          <cell r="AY957"/>
          <cell r="AZ957"/>
          <cell r="BH957"/>
          <cell r="BI957"/>
          <cell r="BQ957"/>
          <cell r="BR957"/>
        </row>
        <row r="958">
          <cell r="O958"/>
          <cell r="P958"/>
          <cell r="X958"/>
          <cell r="Y958"/>
          <cell r="AG958"/>
          <cell r="AH958"/>
          <cell r="AP958"/>
          <cell r="AQ958"/>
          <cell r="AY958"/>
          <cell r="AZ958"/>
          <cell r="BH958"/>
          <cell r="BI958"/>
          <cell r="BQ958"/>
          <cell r="BR958"/>
        </row>
        <row r="959">
          <cell r="O959"/>
          <cell r="P959"/>
          <cell r="X959"/>
          <cell r="Y959"/>
          <cell r="AG959"/>
          <cell r="AH959"/>
          <cell r="AP959"/>
          <cell r="AQ959"/>
          <cell r="AY959"/>
          <cell r="AZ959"/>
          <cell r="BH959"/>
          <cell r="BI959"/>
          <cell r="BQ959"/>
          <cell r="BR959"/>
        </row>
        <row r="960">
          <cell r="O960"/>
          <cell r="P960"/>
          <cell r="X960"/>
          <cell r="Y960"/>
          <cell r="AG960"/>
          <cell r="AH960"/>
          <cell r="AP960"/>
          <cell r="AQ960"/>
          <cell r="AY960"/>
          <cell r="AZ960"/>
          <cell r="BH960"/>
          <cell r="BI960"/>
          <cell r="BQ960"/>
          <cell r="BR960"/>
        </row>
        <row r="961">
          <cell r="O961"/>
          <cell r="P961"/>
          <cell r="X961"/>
          <cell r="Y961"/>
          <cell r="AG961"/>
          <cell r="AH961"/>
          <cell r="AP961"/>
          <cell r="AQ961"/>
          <cell r="AY961"/>
          <cell r="AZ961"/>
          <cell r="BH961"/>
          <cell r="BI961"/>
          <cell r="BQ961"/>
          <cell r="BR961"/>
        </row>
        <row r="962">
          <cell r="O962"/>
          <cell r="P962"/>
          <cell r="X962"/>
          <cell r="Y962"/>
          <cell r="AG962"/>
          <cell r="AH962"/>
          <cell r="AP962"/>
          <cell r="AQ962"/>
          <cell r="AY962"/>
          <cell r="AZ962"/>
          <cell r="BH962"/>
          <cell r="BI962"/>
          <cell r="BQ962"/>
          <cell r="BR962"/>
        </row>
        <row r="963">
          <cell r="O963"/>
          <cell r="P963"/>
          <cell r="X963"/>
          <cell r="Y963"/>
          <cell r="AG963"/>
          <cell r="AH963"/>
          <cell r="AP963"/>
          <cell r="AQ963"/>
          <cell r="AY963"/>
          <cell r="AZ963"/>
          <cell r="BH963"/>
          <cell r="BI963"/>
          <cell r="BQ963"/>
          <cell r="BR963"/>
        </row>
        <row r="964">
          <cell r="O964"/>
          <cell r="P964"/>
          <cell r="X964"/>
          <cell r="Y964"/>
          <cell r="AG964"/>
          <cell r="AH964"/>
          <cell r="AP964"/>
          <cell r="AQ964"/>
          <cell r="AY964"/>
          <cell r="AZ964"/>
          <cell r="BH964"/>
          <cell r="BI964"/>
          <cell r="BQ964"/>
          <cell r="BR964"/>
        </row>
        <row r="965">
          <cell r="O965"/>
          <cell r="P965"/>
          <cell r="X965"/>
          <cell r="Y965"/>
          <cell r="AG965"/>
          <cell r="AH965"/>
          <cell r="AP965"/>
          <cell r="AQ965"/>
          <cell r="AY965"/>
          <cell r="AZ965"/>
          <cell r="BH965"/>
          <cell r="BI965"/>
          <cell r="BQ965"/>
          <cell r="BR965"/>
        </row>
        <row r="966">
          <cell r="O966"/>
          <cell r="P966"/>
          <cell r="X966"/>
          <cell r="Y966"/>
          <cell r="AG966"/>
          <cell r="AH966"/>
          <cell r="AP966"/>
          <cell r="AQ966"/>
          <cell r="AY966"/>
          <cell r="AZ966"/>
          <cell r="BH966"/>
          <cell r="BI966"/>
          <cell r="BQ966"/>
          <cell r="BR966"/>
        </row>
        <row r="967">
          <cell r="O967"/>
          <cell r="P967"/>
          <cell r="X967"/>
          <cell r="Y967"/>
          <cell r="AG967"/>
          <cell r="AH967"/>
          <cell r="AP967"/>
          <cell r="AQ967"/>
          <cell r="AY967"/>
          <cell r="AZ967"/>
          <cell r="BH967"/>
          <cell r="BI967"/>
          <cell r="BQ967"/>
          <cell r="BR967"/>
        </row>
        <row r="968">
          <cell r="O968"/>
          <cell r="P968"/>
          <cell r="X968"/>
          <cell r="Y968"/>
          <cell r="AG968"/>
          <cell r="AH968"/>
          <cell r="AP968"/>
          <cell r="AQ968"/>
          <cell r="AY968"/>
          <cell r="AZ968"/>
          <cell r="BH968"/>
          <cell r="BI968"/>
          <cell r="BQ968"/>
          <cell r="BR968"/>
        </row>
        <row r="969">
          <cell r="O969"/>
          <cell r="P969"/>
          <cell r="X969"/>
          <cell r="Y969"/>
          <cell r="AG969"/>
          <cell r="AH969"/>
          <cell r="AP969"/>
          <cell r="AQ969"/>
          <cell r="AY969"/>
          <cell r="AZ969"/>
          <cell r="BH969"/>
          <cell r="BI969"/>
          <cell r="BQ969"/>
          <cell r="BR969"/>
        </row>
        <row r="970">
          <cell r="O970"/>
          <cell r="P970"/>
          <cell r="X970"/>
          <cell r="Y970"/>
          <cell r="AG970"/>
          <cell r="AH970"/>
          <cell r="AP970"/>
          <cell r="AQ970"/>
          <cell r="AY970"/>
          <cell r="AZ970"/>
          <cell r="BH970"/>
          <cell r="BI970"/>
          <cell r="BQ970"/>
          <cell r="BR970"/>
        </row>
        <row r="971">
          <cell r="O971"/>
          <cell r="P971"/>
          <cell r="X971"/>
          <cell r="Y971"/>
          <cell r="AG971"/>
          <cell r="AH971"/>
          <cell r="AP971"/>
          <cell r="AQ971"/>
          <cell r="AY971"/>
          <cell r="AZ971"/>
          <cell r="BH971"/>
          <cell r="BI971"/>
          <cell r="BQ971"/>
          <cell r="BR971"/>
        </row>
        <row r="972">
          <cell r="O972"/>
          <cell r="P972"/>
          <cell r="X972"/>
          <cell r="Y972"/>
          <cell r="AG972"/>
          <cell r="AH972"/>
          <cell r="AP972"/>
          <cell r="AQ972"/>
          <cell r="AY972"/>
          <cell r="AZ972"/>
          <cell r="BH972"/>
          <cell r="BI972"/>
          <cell r="BQ972"/>
          <cell r="BR972"/>
        </row>
        <row r="973">
          <cell r="O973"/>
          <cell r="P973"/>
          <cell r="X973"/>
          <cell r="Y973"/>
          <cell r="AG973"/>
          <cell r="AH973"/>
          <cell r="AP973"/>
          <cell r="AQ973"/>
          <cell r="AY973"/>
          <cell r="AZ973"/>
          <cell r="BH973"/>
          <cell r="BI973"/>
          <cell r="BQ973"/>
          <cell r="BR973"/>
        </row>
        <row r="974">
          <cell r="O974"/>
          <cell r="P974"/>
          <cell r="X974"/>
          <cell r="Y974"/>
          <cell r="AG974"/>
          <cell r="AH974"/>
          <cell r="AP974"/>
          <cell r="AQ974"/>
          <cell r="AY974"/>
          <cell r="AZ974"/>
          <cell r="BH974"/>
          <cell r="BI974"/>
          <cell r="BQ974"/>
          <cell r="BR974"/>
        </row>
        <row r="975">
          <cell r="O975"/>
          <cell r="P975"/>
          <cell r="X975"/>
          <cell r="Y975"/>
          <cell r="AG975"/>
          <cell r="AH975"/>
          <cell r="AP975"/>
          <cell r="AQ975"/>
          <cell r="AY975"/>
          <cell r="AZ975"/>
          <cell r="BH975"/>
          <cell r="BI975"/>
          <cell r="BQ975"/>
          <cell r="BR975"/>
        </row>
        <row r="976">
          <cell r="O976"/>
          <cell r="P976"/>
          <cell r="X976"/>
          <cell r="Y976"/>
          <cell r="AG976"/>
          <cell r="AH976"/>
          <cell r="AP976"/>
          <cell r="AQ976"/>
          <cell r="AY976"/>
          <cell r="AZ976"/>
          <cell r="BH976"/>
          <cell r="BI976"/>
          <cell r="BQ976"/>
          <cell r="BR976"/>
        </row>
        <row r="977">
          <cell r="O977"/>
          <cell r="P977"/>
          <cell r="X977"/>
          <cell r="Y977"/>
          <cell r="AG977"/>
          <cell r="AH977"/>
          <cell r="AP977"/>
          <cell r="AQ977"/>
          <cell r="AY977"/>
          <cell r="AZ977"/>
          <cell r="BH977"/>
          <cell r="BI977"/>
          <cell r="BQ977"/>
          <cell r="BR977"/>
        </row>
        <row r="978">
          <cell r="O978"/>
          <cell r="P978"/>
          <cell r="X978"/>
          <cell r="Y978"/>
          <cell r="AG978"/>
          <cell r="AH978"/>
          <cell r="AP978"/>
          <cell r="AQ978"/>
          <cell r="AY978"/>
          <cell r="AZ978"/>
          <cell r="BH978"/>
          <cell r="BI978"/>
          <cell r="BQ978"/>
          <cell r="BR978"/>
        </row>
        <row r="979">
          <cell r="O979"/>
          <cell r="P979"/>
          <cell r="X979"/>
          <cell r="Y979"/>
          <cell r="AG979"/>
          <cell r="AH979"/>
          <cell r="AP979"/>
          <cell r="AQ979"/>
          <cell r="AY979"/>
          <cell r="AZ979"/>
          <cell r="BH979"/>
          <cell r="BI979"/>
          <cell r="BQ979"/>
          <cell r="BR979"/>
        </row>
        <row r="980">
          <cell r="O980"/>
          <cell r="P980"/>
          <cell r="X980"/>
          <cell r="Y980"/>
          <cell r="AG980"/>
          <cell r="AH980"/>
          <cell r="AP980"/>
          <cell r="AQ980"/>
          <cell r="AY980"/>
          <cell r="AZ980"/>
          <cell r="BH980"/>
          <cell r="BI980"/>
          <cell r="BQ980"/>
          <cell r="BR980"/>
        </row>
        <row r="981">
          <cell r="O981"/>
          <cell r="P981"/>
          <cell r="X981"/>
          <cell r="Y981"/>
          <cell r="AG981"/>
          <cell r="AH981"/>
          <cell r="AP981"/>
          <cell r="AQ981"/>
          <cell r="AY981"/>
          <cell r="AZ981"/>
          <cell r="BH981"/>
          <cell r="BI981"/>
          <cell r="BQ981"/>
          <cell r="BR981"/>
        </row>
        <row r="982">
          <cell r="O982"/>
          <cell r="P982"/>
          <cell r="X982"/>
          <cell r="Y982"/>
          <cell r="AG982"/>
          <cell r="AH982"/>
          <cell r="AP982"/>
          <cell r="AQ982"/>
          <cell r="AY982"/>
          <cell r="AZ982"/>
          <cell r="BH982"/>
          <cell r="BI982"/>
          <cell r="BQ982"/>
          <cell r="BR982"/>
        </row>
        <row r="983">
          <cell r="O983"/>
          <cell r="P983"/>
          <cell r="X983"/>
          <cell r="Y983"/>
          <cell r="AG983"/>
          <cell r="AH983"/>
          <cell r="AP983"/>
          <cell r="AQ983"/>
          <cell r="AY983"/>
          <cell r="AZ983"/>
          <cell r="BH983"/>
          <cell r="BI983"/>
          <cell r="BQ983"/>
          <cell r="BR983"/>
        </row>
        <row r="984">
          <cell r="O984"/>
          <cell r="P984"/>
          <cell r="X984"/>
          <cell r="Y984"/>
          <cell r="AG984"/>
          <cell r="AH984"/>
          <cell r="AP984"/>
          <cell r="AQ984"/>
          <cell r="AY984"/>
          <cell r="AZ984"/>
          <cell r="BH984"/>
          <cell r="BI984"/>
          <cell r="BQ984"/>
          <cell r="BR984"/>
        </row>
        <row r="985">
          <cell r="O985"/>
          <cell r="P985"/>
          <cell r="X985"/>
          <cell r="Y985"/>
          <cell r="AG985"/>
          <cell r="AH985"/>
          <cell r="AP985"/>
          <cell r="AQ985"/>
          <cell r="AY985"/>
          <cell r="AZ985"/>
          <cell r="BH985"/>
          <cell r="BI985"/>
          <cell r="BQ985"/>
          <cell r="BR985"/>
        </row>
        <row r="986">
          <cell r="O986"/>
          <cell r="P986"/>
          <cell r="X986"/>
          <cell r="Y986"/>
          <cell r="AG986"/>
          <cell r="AH986"/>
          <cell r="AP986"/>
          <cell r="AQ986"/>
          <cell r="AY986"/>
          <cell r="AZ986"/>
          <cell r="BH986"/>
          <cell r="BI986"/>
          <cell r="BQ986"/>
          <cell r="BR986"/>
        </row>
        <row r="987">
          <cell r="O987"/>
          <cell r="P987"/>
          <cell r="X987"/>
          <cell r="Y987"/>
          <cell r="AG987"/>
          <cell r="AH987"/>
          <cell r="AP987"/>
          <cell r="AQ987"/>
          <cell r="AY987"/>
          <cell r="AZ987"/>
          <cell r="BH987"/>
          <cell r="BI987"/>
          <cell r="BQ987"/>
          <cell r="BR987"/>
        </row>
        <row r="988">
          <cell r="O988"/>
          <cell r="P988"/>
          <cell r="X988"/>
          <cell r="Y988"/>
          <cell r="AG988"/>
          <cell r="AH988"/>
          <cell r="AP988"/>
          <cell r="AQ988"/>
          <cell r="AY988"/>
          <cell r="AZ988"/>
          <cell r="BH988"/>
          <cell r="BI988"/>
          <cell r="BQ988"/>
          <cell r="BR988"/>
        </row>
        <row r="989">
          <cell r="O989"/>
          <cell r="P989"/>
          <cell r="X989"/>
          <cell r="Y989"/>
          <cell r="AG989"/>
          <cell r="AH989"/>
          <cell r="AP989"/>
          <cell r="AQ989"/>
          <cell r="AY989"/>
          <cell r="AZ989"/>
          <cell r="BH989"/>
          <cell r="BI989"/>
          <cell r="BQ989"/>
          <cell r="BR989"/>
        </row>
        <row r="990">
          <cell r="O990"/>
          <cell r="P990"/>
          <cell r="X990"/>
          <cell r="Y990"/>
          <cell r="AG990"/>
          <cell r="AH990"/>
          <cell r="AP990"/>
          <cell r="AQ990"/>
          <cell r="AY990"/>
          <cell r="AZ990"/>
          <cell r="BH990"/>
          <cell r="BI990"/>
          <cell r="BQ990"/>
          <cell r="BR990"/>
        </row>
        <row r="991">
          <cell r="O991"/>
          <cell r="P991"/>
          <cell r="X991"/>
          <cell r="Y991"/>
          <cell r="AG991"/>
          <cell r="AH991"/>
          <cell r="AP991"/>
          <cell r="AQ991"/>
          <cell r="AY991"/>
          <cell r="AZ991"/>
          <cell r="BH991"/>
          <cell r="BI991"/>
          <cell r="BQ991"/>
          <cell r="BR991"/>
        </row>
        <row r="992">
          <cell r="O992"/>
          <cell r="P992"/>
          <cell r="X992"/>
          <cell r="Y992"/>
          <cell r="AG992"/>
          <cell r="AH992"/>
          <cell r="AP992"/>
          <cell r="AQ992"/>
          <cell r="AY992"/>
          <cell r="AZ992"/>
          <cell r="BH992"/>
          <cell r="BI992"/>
          <cell r="BQ992"/>
          <cell r="BR992"/>
        </row>
        <row r="993">
          <cell r="O993"/>
          <cell r="P993"/>
          <cell r="X993"/>
          <cell r="Y993"/>
          <cell r="AG993"/>
          <cell r="AH993"/>
          <cell r="AP993"/>
          <cell r="AQ993"/>
          <cell r="AY993"/>
          <cell r="AZ993"/>
          <cell r="BH993"/>
          <cell r="BI993"/>
          <cell r="BQ993"/>
          <cell r="BR993"/>
        </row>
        <row r="994">
          <cell r="O994"/>
          <cell r="P994"/>
          <cell r="X994"/>
          <cell r="Y994"/>
          <cell r="AG994"/>
          <cell r="AH994"/>
          <cell r="AP994"/>
          <cell r="AQ994"/>
          <cell r="AY994"/>
          <cell r="AZ994"/>
          <cell r="BH994"/>
          <cell r="BI994"/>
          <cell r="BQ994"/>
          <cell r="BR994"/>
        </row>
        <row r="995">
          <cell r="O995"/>
          <cell r="P995"/>
          <cell r="X995"/>
          <cell r="Y995"/>
          <cell r="AG995"/>
          <cell r="AH995"/>
          <cell r="AP995"/>
          <cell r="AQ995"/>
          <cell r="AY995"/>
          <cell r="AZ995"/>
          <cell r="BH995"/>
          <cell r="BI995"/>
          <cell r="BQ995"/>
          <cell r="BR995"/>
        </row>
        <row r="996">
          <cell r="O996"/>
          <cell r="P996"/>
          <cell r="X996"/>
          <cell r="Y996"/>
          <cell r="AG996"/>
          <cell r="AH996"/>
          <cell r="AP996"/>
          <cell r="AQ996"/>
          <cell r="AY996"/>
          <cell r="AZ996"/>
          <cell r="BH996"/>
          <cell r="BI996"/>
          <cell r="BQ996"/>
          <cell r="BR996"/>
        </row>
        <row r="997">
          <cell r="O997"/>
          <cell r="P997"/>
          <cell r="X997"/>
          <cell r="Y997"/>
          <cell r="AG997"/>
          <cell r="AH997"/>
          <cell r="AP997"/>
          <cell r="AQ997"/>
          <cell r="AY997"/>
          <cell r="AZ997"/>
          <cell r="BH997"/>
          <cell r="BI997"/>
          <cell r="BQ997"/>
          <cell r="BR997"/>
        </row>
        <row r="998">
          <cell r="O998"/>
          <cell r="P998"/>
          <cell r="X998"/>
          <cell r="Y998"/>
          <cell r="AG998"/>
          <cell r="AH998"/>
          <cell r="AP998"/>
          <cell r="AQ998"/>
          <cell r="AY998"/>
          <cell r="AZ998"/>
          <cell r="BH998"/>
          <cell r="BI998"/>
          <cell r="BQ998"/>
          <cell r="BR998"/>
        </row>
        <row r="999">
          <cell r="O999"/>
          <cell r="P999"/>
          <cell r="X999"/>
          <cell r="Y999"/>
          <cell r="AG999"/>
          <cell r="AH999"/>
          <cell r="AP999"/>
          <cell r="AQ999"/>
          <cell r="AY999"/>
          <cell r="AZ999"/>
          <cell r="BH999"/>
          <cell r="BI999"/>
          <cell r="BQ999"/>
          <cell r="BR999"/>
        </row>
        <row r="1000">
          <cell r="O1000"/>
          <cell r="P1000"/>
          <cell r="X1000"/>
          <cell r="Y1000"/>
          <cell r="AG1000"/>
          <cell r="AH1000"/>
          <cell r="AP1000"/>
          <cell r="AQ1000"/>
          <cell r="AY1000"/>
          <cell r="AZ1000"/>
          <cell r="BH1000"/>
          <cell r="BI1000"/>
          <cell r="BQ1000"/>
          <cell r="BR1000"/>
        </row>
        <row r="1001">
          <cell r="O1001"/>
          <cell r="P1001"/>
          <cell r="X1001"/>
          <cell r="Y1001"/>
          <cell r="AG1001"/>
          <cell r="AH1001"/>
          <cell r="AP1001"/>
          <cell r="AQ1001"/>
          <cell r="AY1001"/>
          <cell r="AZ1001"/>
          <cell r="BH1001"/>
          <cell r="BI1001"/>
          <cell r="BQ1001"/>
          <cell r="BR1001"/>
        </row>
        <row r="1002">
          <cell r="O1002"/>
          <cell r="P1002"/>
          <cell r="X1002"/>
          <cell r="Y1002"/>
          <cell r="AG1002"/>
          <cell r="AH1002"/>
          <cell r="AP1002"/>
          <cell r="AQ1002"/>
          <cell r="AY1002"/>
          <cell r="AZ1002"/>
          <cell r="BH1002"/>
          <cell r="BI1002"/>
          <cell r="BQ1002"/>
          <cell r="BR1002"/>
        </row>
        <row r="1003">
          <cell r="O1003"/>
          <cell r="P1003"/>
          <cell r="X1003"/>
          <cell r="Y1003"/>
          <cell r="AG1003"/>
          <cell r="AH1003"/>
          <cell r="AP1003"/>
          <cell r="AQ1003"/>
          <cell r="AY1003"/>
          <cell r="AZ1003"/>
          <cell r="BH1003"/>
          <cell r="BI1003"/>
          <cell r="BQ1003"/>
          <cell r="BR1003"/>
        </row>
        <row r="1004">
          <cell r="O1004"/>
          <cell r="P1004"/>
          <cell r="X1004"/>
          <cell r="Y1004"/>
          <cell r="AG1004"/>
          <cell r="AH1004"/>
          <cell r="AP1004"/>
          <cell r="AQ1004"/>
          <cell r="AY1004"/>
          <cell r="AZ1004"/>
          <cell r="BH1004"/>
          <cell r="BI1004"/>
          <cell r="BQ1004"/>
          <cell r="BR1004"/>
        </row>
        <row r="1005">
          <cell r="O1005"/>
          <cell r="P1005"/>
          <cell r="X1005"/>
          <cell r="Y1005"/>
          <cell r="AG1005"/>
          <cell r="AH1005"/>
          <cell r="AP1005"/>
          <cell r="AQ1005"/>
          <cell r="AY1005"/>
          <cell r="AZ1005"/>
          <cell r="BH1005"/>
          <cell r="BI1005"/>
          <cell r="BQ1005"/>
          <cell r="BR1005"/>
        </row>
        <row r="1006">
          <cell r="O1006"/>
          <cell r="P1006"/>
          <cell r="X1006"/>
          <cell r="Y1006"/>
          <cell r="AG1006"/>
          <cell r="AH1006"/>
          <cell r="AP1006"/>
          <cell r="AQ1006"/>
          <cell r="AY1006"/>
          <cell r="AZ1006"/>
          <cell r="BH1006"/>
          <cell r="BI1006"/>
          <cell r="BQ1006"/>
          <cell r="BR1006"/>
        </row>
        <row r="1007">
          <cell r="O1007"/>
          <cell r="P1007"/>
          <cell r="X1007"/>
          <cell r="Y1007"/>
          <cell r="AG1007"/>
          <cell r="AH1007"/>
          <cell r="AP1007"/>
          <cell r="AQ1007"/>
          <cell r="AY1007"/>
          <cell r="AZ1007"/>
          <cell r="BH1007"/>
          <cell r="BI1007"/>
          <cell r="BQ1007"/>
          <cell r="BR1007"/>
        </row>
        <row r="1008">
          <cell r="O1008"/>
          <cell r="P1008"/>
          <cell r="X1008"/>
          <cell r="Y1008"/>
          <cell r="AG1008"/>
          <cell r="AH1008"/>
          <cell r="AP1008"/>
          <cell r="AQ1008"/>
          <cell r="AY1008"/>
          <cell r="AZ1008"/>
          <cell r="BH1008"/>
          <cell r="BI1008"/>
          <cell r="BQ1008"/>
          <cell r="BR1008"/>
        </row>
        <row r="1009">
          <cell r="O1009"/>
          <cell r="P1009"/>
          <cell r="X1009"/>
          <cell r="Y1009"/>
          <cell r="AG1009"/>
          <cell r="AH1009"/>
          <cell r="AP1009"/>
          <cell r="AQ1009"/>
          <cell r="AY1009"/>
          <cell r="AZ1009"/>
          <cell r="BH1009"/>
          <cell r="BI1009"/>
          <cell r="BQ1009"/>
          <cell r="BR1009"/>
        </row>
        <row r="1010">
          <cell r="O1010"/>
          <cell r="P1010"/>
          <cell r="X1010"/>
          <cell r="Y1010"/>
          <cell r="AG1010"/>
          <cell r="AH1010"/>
          <cell r="AP1010"/>
          <cell r="AQ1010"/>
          <cell r="AY1010"/>
          <cell r="AZ1010"/>
          <cell r="BH1010"/>
          <cell r="BI1010"/>
          <cell r="BQ1010"/>
          <cell r="BR1010"/>
        </row>
        <row r="1011">
          <cell r="O1011"/>
          <cell r="P1011"/>
          <cell r="X1011"/>
          <cell r="Y1011"/>
          <cell r="AG1011"/>
          <cell r="AH1011"/>
          <cell r="AP1011"/>
          <cell r="AQ1011"/>
          <cell r="AY1011"/>
          <cell r="AZ1011"/>
          <cell r="BH1011"/>
          <cell r="BI1011"/>
          <cell r="BQ1011"/>
          <cell r="BR1011"/>
        </row>
        <row r="1012">
          <cell r="O1012"/>
          <cell r="P1012"/>
          <cell r="X1012"/>
          <cell r="Y1012"/>
          <cell r="AG1012"/>
          <cell r="AH1012"/>
          <cell r="AP1012"/>
          <cell r="AQ1012"/>
          <cell r="AY1012"/>
          <cell r="AZ1012"/>
          <cell r="BH1012"/>
          <cell r="BI1012"/>
          <cell r="BQ1012"/>
          <cell r="BR1012"/>
        </row>
        <row r="1013">
          <cell r="O1013"/>
          <cell r="P1013"/>
          <cell r="X1013"/>
          <cell r="Y1013"/>
          <cell r="AG1013"/>
          <cell r="AH1013"/>
          <cell r="AP1013"/>
          <cell r="AQ1013"/>
          <cell r="AY1013"/>
          <cell r="AZ1013"/>
          <cell r="BH1013"/>
          <cell r="BI1013"/>
          <cell r="BQ1013"/>
          <cell r="BR1013"/>
        </row>
        <row r="1014">
          <cell r="O1014"/>
          <cell r="P1014"/>
          <cell r="X1014"/>
          <cell r="Y1014"/>
          <cell r="AG1014"/>
          <cell r="AH1014"/>
          <cell r="AP1014"/>
          <cell r="AQ1014"/>
          <cell r="AY1014"/>
          <cell r="AZ1014"/>
          <cell r="BH1014"/>
          <cell r="BI1014"/>
          <cell r="BQ1014"/>
          <cell r="BR1014"/>
        </row>
        <row r="1015">
          <cell r="O1015"/>
          <cell r="P1015"/>
          <cell r="X1015"/>
          <cell r="Y1015"/>
          <cell r="AG1015"/>
          <cell r="AH1015"/>
          <cell r="AP1015"/>
          <cell r="AQ1015"/>
          <cell r="AY1015"/>
          <cell r="AZ1015"/>
          <cell r="BH1015"/>
          <cell r="BI1015"/>
          <cell r="BQ1015"/>
          <cell r="BR1015"/>
        </row>
        <row r="1016">
          <cell r="O1016"/>
          <cell r="P1016"/>
          <cell r="X1016"/>
          <cell r="Y1016"/>
          <cell r="AG1016"/>
          <cell r="AH1016"/>
          <cell r="AP1016"/>
          <cell r="AQ1016"/>
          <cell r="AY1016"/>
          <cell r="AZ1016"/>
          <cell r="BH1016"/>
          <cell r="BI1016"/>
          <cell r="BQ1016"/>
          <cell r="BR1016"/>
        </row>
        <row r="1017">
          <cell r="O1017"/>
          <cell r="P1017"/>
          <cell r="X1017"/>
          <cell r="Y1017"/>
          <cell r="AG1017"/>
          <cell r="AH1017"/>
          <cell r="AP1017"/>
          <cell r="AQ1017"/>
          <cell r="AY1017"/>
          <cell r="AZ1017"/>
          <cell r="BH1017"/>
          <cell r="BI1017"/>
          <cell r="BQ1017"/>
          <cell r="BR1017"/>
        </row>
        <row r="1018">
          <cell r="O1018"/>
          <cell r="P1018"/>
          <cell r="X1018"/>
          <cell r="Y1018"/>
          <cell r="AG1018"/>
          <cell r="AH1018"/>
          <cell r="AP1018"/>
          <cell r="AQ1018"/>
          <cell r="AY1018"/>
          <cell r="AZ1018"/>
          <cell r="BH1018"/>
          <cell r="BI1018"/>
          <cell r="BQ1018"/>
          <cell r="BR1018"/>
        </row>
        <row r="1019">
          <cell r="O1019"/>
          <cell r="P1019"/>
          <cell r="X1019"/>
          <cell r="Y1019"/>
          <cell r="AG1019"/>
          <cell r="AH1019"/>
          <cell r="AP1019"/>
          <cell r="AQ1019"/>
          <cell r="AY1019"/>
          <cell r="AZ1019"/>
          <cell r="BH1019"/>
          <cell r="BI1019"/>
          <cell r="BQ1019"/>
          <cell r="BR1019"/>
        </row>
        <row r="1020">
          <cell r="O1020"/>
          <cell r="P1020"/>
          <cell r="X1020"/>
          <cell r="Y1020"/>
          <cell r="AG1020"/>
          <cell r="AH1020"/>
          <cell r="AP1020"/>
          <cell r="AQ1020"/>
          <cell r="AY1020"/>
          <cell r="AZ1020"/>
          <cell r="BH1020"/>
          <cell r="BI1020"/>
          <cell r="BQ1020"/>
          <cell r="BR1020"/>
        </row>
        <row r="1021">
          <cell r="O1021"/>
          <cell r="P1021"/>
          <cell r="X1021"/>
          <cell r="Y1021"/>
          <cell r="AG1021"/>
          <cell r="AH1021"/>
          <cell r="AP1021"/>
          <cell r="AQ1021"/>
          <cell r="AY1021"/>
          <cell r="AZ1021"/>
          <cell r="BH1021"/>
          <cell r="BI1021"/>
          <cell r="BQ1021"/>
          <cell r="BR1021"/>
        </row>
        <row r="1022">
          <cell r="O1022"/>
          <cell r="P1022"/>
          <cell r="X1022"/>
          <cell r="Y1022"/>
          <cell r="AG1022"/>
          <cell r="AH1022"/>
          <cell r="AP1022"/>
          <cell r="AQ1022"/>
          <cell r="AY1022"/>
          <cell r="AZ1022"/>
          <cell r="BH1022"/>
          <cell r="BI1022"/>
          <cell r="BQ1022"/>
          <cell r="BR1022"/>
        </row>
        <row r="1023">
          <cell r="O1023"/>
          <cell r="P1023"/>
          <cell r="X1023"/>
          <cell r="Y1023"/>
          <cell r="AG1023"/>
          <cell r="AH1023"/>
          <cell r="AP1023"/>
          <cell r="AQ1023"/>
          <cell r="AY1023"/>
          <cell r="AZ1023"/>
          <cell r="BH1023"/>
          <cell r="BI1023"/>
          <cell r="BQ1023"/>
          <cell r="BR1023"/>
        </row>
        <row r="1024">
          <cell r="O1024"/>
          <cell r="P1024"/>
          <cell r="X1024"/>
          <cell r="Y1024"/>
          <cell r="AG1024"/>
          <cell r="AH1024"/>
          <cell r="AP1024"/>
          <cell r="AQ1024"/>
          <cell r="AY1024"/>
          <cell r="AZ1024"/>
          <cell r="BH1024"/>
          <cell r="BI1024"/>
          <cell r="BQ1024"/>
          <cell r="BR1024"/>
        </row>
        <row r="1025">
          <cell r="O1025"/>
          <cell r="P1025"/>
          <cell r="X1025"/>
          <cell r="Y1025"/>
          <cell r="AG1025"/>
          <cell r="AH1025"/>
          <cell r="AP1025"/>
          <cell r="AQ1025"/>
          <cell r="AY1025"/>
          <cell r="AZ1025"/>
          <cell r="BH1025"/>
          <cell r="BI1025"/>
          <cell r="BQ1025"/>
          <cell r="BR1025"/>
        </row>
        <row r="1026">
          <cell r="O1026"/>
          <cell r="P1026"/>
          <cell r="X1026"/>
          <cell r="Y1026"/>
          <cell r="AG1026"/>
          <cell r="AH1026"/>
          <cell r="AP1026"/>
          <cell r="AQ1026"/>
          <cell r="AY1026"/>
          <cell r="AZ1026"/>
          <cell r="BH1026"/>
          <cell r="BI1026"/>
          <cell r="BQ1026"/>
          <cell r="BR1026"/>
        </row>
        <row r="1027">
          <cell r="O1027"/>
          <cell r="P1027"/>
          <cell r="X1027"/>
          <cell r="Y1027"/>
          <cell r="AG1027"/>
          <cell r="AH1027"/>
          <cell r="AP1027"/>
          <cell r="AQ1027"/>
          <cell r="AY1027"/>
          <cell r="AZ1027"/>
          <cell r="BH1027"/>
          <cell r="BI1027"/>
          <cell r="BQ1027"/>
          <cell r="BR1027"/>
        </row>
        <row r="1028">
          <cell r="O1028"/>
          <cell r="P1028"/>
          <cell r="X1028"/>
          <cell r="Y1028"/>
          <cell r="AG1028"/>
          <cell r="AH1028"/>
          <cell r="AP1028"/>
          <cell r="AQ1028"/>
          <cell r="AY1028"/>
          <cell r="AZ1028"/>
          <cell r="BH1028"/>
          <cell r="BI1028"/>
          <cell r="BQ1028"/>
          <cell r="BR1028"/>
        </row>
        <row r="1029">
          <cell r="O1029"/>
          <cell r="P1029"/>
          <cell r="X1029"/>
          <cell r="Y1029"/>
          <cell r="AG1029"/>
          <cell r="AH1029"/>
          <cell r="AP1029"/>
          <cell r="AQ1029"/>
          <cell r="AY1029"/>
          <cell r="AZ1029"/>
          <cell r="BH1029"/>
          <cell r="BI1029"/>
          <cell r="BQ1029"/>
          <cell r="BR1029"/>
        </row>
        <row r="1030">
          <cell r="O1030"/>
          <cell r="P1030"/>
          <cell r="X1030"/>
          <cell r="Y1030"/>
          <cell r="AG1030"/>
          <cell r="AH1030"/>
          <cell r="AP1030"/>
          <cell r="AQ1030"/>
          <cell r="AY1030"/>
          <cell r="AZ1030"/>
          <cell r="BH1030"/>
          <cell r="BI1030"/>
          <cell r="BQ1030"/>
          <cell r="BR1030"/>
        </row>
        <row r="1031">
          <cell r="O1031"/>
          <cell r="P1031"/>
          <cell r="X1031"/>
          <cell r="Y1031"/>
          <cell r="AG1031"/>
          <cell r="AH1031"/>
          <cell r="AP1031"/>
          <cell r="AQ1031"/>
          <cell r="AY1031"/>
          <cell r="AZ1031"/>
          <cell r="BH1031"/>
          <cell r="BI1031"/>
          <cell r="BQ1031"/>
          <cell r="BR1031"/>
        </row>
        <row r="1032">
          <cell r="O1032"/>
          <cell r="P1032"/>
          <cell r="X1032"/>
          <cell r="Y1032"/>
          <cell r="AG1032"/>
          <cell r="AH1032"/>
          <cell r="AP1032"/>
          <cell r="AQ1032"/>
          <cell r="AY1032"/>
          <cell r="AZ1032"/>
          <cell r="BH1032"/>
          <cell r="BI1032"/>
          <cell r="BQ1032"/>
          <cell r="BR1032"/>
        </row>
        <row r="1033">
          <cell r="O1033"/>
          <cell r="P1033"/>
          <cell r="X1033"/>
          <cell r="Y1033"/>
          <cell r="AG1033"/>
          <cell r="AH1033"/>
          <cell r="AP1033"/>
          <cell r="AQ1033"/>
          <cell r="AY1033"/>
          <cell r="AZ1033"/>
          <cell r="BH1033"/>
          <cell r="BI1033"/>
          <cell r="BQ1033"/>
          <cell r="BR1033"/>
        </row>
        <row r="1034">
          <cell r="O1034"/>
          <cell r="P1034"/>
          <cell r="X1034"/>
          <cell r="Y1034"/>
          <cell r="AG1034"/>
          <cell r="AH1034"/>
          <cell r="AP1034"/>
          <cell r="AQ1034"/>
          <cell r="AY1034"/>
          <cell r="AZ1034"/>
          <cell r="BH1034"/>
          <cell r="BI1034"/>
          <cell r="BQ1034"/>
          <cell r="BR1034"/>
        </row>
        <row r="1035">
          <cell r="O1035"/>
          <cell r="P1035"/>
          <cell r="X1035"/>
          <cell r="Y1035"/>
          <cell r="AG1035"/>
          <cell r="AH1035"/>
          <cell r="AP1035"/>
          <cell r="AQ1035"/>
          <cell r="AY1035"/>
          <cell r="AZ1035"/>
          <cell r="BH1035"/>
          <cell r="BI1035"/>
          <cell r="BQ1035"/>
          <cell r="BR1035"/>
        </row>
        <row r="1036">
          <cell r="O1036"/>
          <cell r="P1036"/>
          <cell r="X1036"/>
          <cell r="Y1036"/>
          <cell r="AG1036"/>
          <cell r="AH1036"/>
          <cell r="AP1036"/>
          <cell r="AQ1036"/>
          <cell r="AY1036"/>
          <cell r="AZ1036"/>
          <cell r="BH1036"/>
          <cell r="BI1036"/>
          <cell r="BQ1036"/>
          <cell r="BR1036"/>
        </row>
        <row r="1037">
          <cell r="O1037"/>
          <cell r="P1037"/>
          <cell r="X1037"/>
          <cell r="Y1037"/>
          <cell r="AG1037"/>
          <cell r="AH1037"/>
          <cell r="AP1037"/>
          <cell r="AQ1037"/>
          <cell r="AY1037"/>
          <cell r="AZ1037"/>
          <cell r="BH1037"/>
          <cell r="BI1037"/>
          <cell r="BQ1037"/>
          <cell r="BR1037"/>
        </row>
        <row r="1038">
          <cell r="O1038"/>
          <cell r="P1038"/>
          <cell r="X1038"/>
          <cell r="Y1038"/>
          <cell r="AG1038"/>
          <cell r="AH1038"/>
          <cell r="AP1038"/>
          <cell r="AQ1038"/>
          <cell r="AY1038"/>
          <cell r="AZ1038"/>
          <cell r="BH1038"/>
          <cell r="BI1038"/>
          <cell r="BQ1038"/>
          <cell r="BR1038"/>
        </row>
        <row r="1039">
          <cell r="O1039"/>
          <cell r="P1039"/>
          <cell r="X1039"/>
          <cell r="Y1039"/>
          <cell r="AG1039"/>
          <cell r="AH1039"/>
          <cell r="AP1039"/>
          <cell r="AQ1039"/>
          <cell r="AY1039"/>
          <cell r="AZ1039"/>
          <cell r="BH1039"/>
          <cell r="BI1039"/>
          <cell r="BQ1039"/>
          <cell r="BR1039"/>
        </row>
        <row r="1040">
          <cell r="O1040"/>
          <cell r="P1040"/>
          <cell r="X1040"/>
          <cell r="Y1040"/>
          <cell r="AG1040"/>
          <cell r="AH1040"/>
          <cell r="AP1040"/>
          <cell r="AQ1040"/>
          <cell r="AY1040"/>
          <cell r="AZ1040"/>
          <cell r="BH1040"/>
          <cell r="BI1040"/>
          <cell r="BQ1040"/>
          <cell r="BR1040"/>
        </row>
        <row r="1041">
          <cell r="O1041"/>
          <cell r="P1041"/>
          <cell r="X1041"/>
          <cell r="Y1041"/>
          <cell r="AG1041"/>
          <cell r="AH1041"/>
          <cell r="AP1041"/>
          <cell r="AQ1041"/>
          <cell r="AY1041"/>
          <cell r="AZ1041"/>
          <cell r="BH1041"/>
          <cell r="BI1041"/>
          <cell r="BQ1041"/>
          <cell r="BR1041"/>
        </row>
        <row r="1042">
          <cell r="O1042"/>
          <cell r="P1042"/>
          <cell r="X1042"/>
          <cell r="Y1042"/>
          <cell r="AG1042"/>
          <cell r="AH1042"/>
          <cell r="AP1042"/>
          <cell r="AQ1042"/>
          <cell r="AY1042"/>
          <cell r="AZ1042"/>
          <cell r="BH1042"/>
          <cell r="BI1042"/>
          <cell r="BQ1042"/>
          <cell r="BR1042"/>
        </row>
        <row r="1043">
          <cell r="O1043"/>
          <cell r="P1043"/>
          <cell r="X1043"/>
          <cell r="Y1043"/>
          <cell r="AG1043"/>
          <cell r="AH1043"/>
          <cell r="AP1043"/>
          <cell r="AQ1043"/>
          <cell r="AY1043"/>
          <cell r="AZ1043"/>
          <cell r="BH1043"/>
          <cell r="BI1043"/>
          <cell r="BQ1043"/>
          <cell r="BR1043"/>
        </row>
        <row r="1044">
          <cell r="O1044"/>
          <cell r="P1044"/>
          <cell r="X1044"/>
          <cell r="Y1044"/>
          <cell r="AG1044"/>
          <cell r="AH1044"/>
          <cell r="AP1044"/>
          <cell r="AQ1044"/>
          <cell r="AY1044"/>
          <cell r="AZ1044"/>
          <cell r="BH1044"/>
          <cell r="BI1044"/>
          <cell r="BQ1044"/>
          <cell r="BR1044"/>
        </row>
        <row r="1045">
          <cell r="O1045"/>
          <cell r="P1045"/>
          <cell r="X1045"/>
          <cell r="Y1045"/>
          <cell r="AG1045"/>
          <cell r="AH1045"/>
          <cell r="AP1045"/>
          <cell r="AQ1045"/>
          <cell r="AY1045"/>
          <cell r="AZ1045"/>
          <cell r="BH1045"/>
          <cell r="BI1045"/>
          <cell r="BQ1045"/>
          <cell r="BR1045"/>
        </row>
        <row r="1046">
          <cell r="O1046"/>
          <cell r="P1046"/>
          <cell r="X1046"/>
          <cell r="Y1046"/>
          <cell r="AG1046"/>
          <cell r="AH1046"/>
          <cell r="AP1046"/>
          <cell r="AQ1046"/>
          <cell r="AY1046"/>
          <cell r="AZ1046"/>
          <cell r="BH1046"/>
          <cell r="BI1046"/>
          <cell r="BQ1046"/>
          <cell r="BR1046"/>
        </row>
        <row r="1047">
          <cell r="O1047"/>
          <cell r="P1047"/>
          <cell r="X1047"/>
          <cell r="Y1047"/>
          <cell r="AG1047"/>
          <cell r="AH1047"/>
          <cell r="AP1047"/>
          <cell r="AQ1047"/>
          <cell r="AY1047"/>
          <cell r="AZ1047"/>
          <cell r="BH1047"/>
          <cell r="BI1047"/>
          <cell r="BQ1047"/>
          <cell r="BR1047"/>
        </row>
        <row r="1048">
          <cell r="O1048"/>
          <cell r="P1048"/>
          <cell r="X1048"/>
          <cell r="Y1048"/>
          <cell r="AG1048"/>
          <cell r="AH1048"/>
          <cell r="AP1048"/>
          <cell r="AQ1048"/>
          <cell r="AY1048"/>
          <cell r="AZ1048"/>
          <cell r="BH1048"/>
          <cell r="BI1048"/>
          <cell r="BQ1048"/>
          <cell r="BR1048"/>
        </row>
        <row r="1049">
          <cell r="O1049"/>
          <cell r="P1049"/>
          <cell r="X1049"/>
          <cell r="Y1049"/>
          <cell r="AG1049"/>
          <cell r="AH1049"/>
          <cell r="AP1049"/>
          <cell r="AQ1049"/>
          <cell r="AY1049"/>
          <cell r="AZ1049"/>
          <cell r="BH1049"/>
          <cell r="BI1049"/>
          <cell r="BQ1049"/>
          <cell r="BR1049"/>
        </row>
        <row r="1050">
          <cell r="O1050"/>
          <cell r="P1050"/>
          <cell r="X1050"/>
          <cell r="Y1050"/>
          <cell r="AG1050"/>
          <cell r="AH1050"/>
          <cell r="AP1050"/>
          <cell r="AQ1050"/>
          <cell r="AY1050"/>
          <cell r="AZ1050"/>
          <cell r="BH1050"/>
          <cell r="BI1050"/>
          <cell r="BQ1050"/>
          <cell r="BR1050"/>
        </row>
        <row r="1051">
          <cell r="O1051"/>
          <cell r="P1051"/>
          <cell r="X1051"/>
          <cell r="Y1051"/>
          <cell r="AG1051"/>
          <cell r="AH1051"/>
          <cell r="AP1051"/>
          <cell r="AQ1051"/>
          <cell r="AY1051"/>
          <cell r="AZ1051"/>
          <cell r="BH1051"/>
          <cell r="BI1051"/>
          <cell r="BQ1051"/>
          <cell r="BR1051"/>
        </row>
        <row r="1052">
          <cell r="O1052"/>
          <cell r="P1052"/>
          <cell r="X1052"/>
          <cell r="Y1052"/>
          <cell r="AG1052"/>
          <cell r="AH1052"/>
          <cell r="AP1052"/>
          <cell r="AQ1052"/>
          <cell r="AY1052"/>
          <cell r="AZ1052"/>
          <cell r="BH1052"/>
          <cell r="BI1052"/>
          <cell r="BQ1052"/>
          <cell r="BR1052"/>
        </row>
        <row r="1053">
          <cell r="O1053"/>
          <cell r="P1053"/>
          <cell r="X1053"/>
          <cell r="Y1053"/>
          <cell r="AG1053"/>
          <cell r="AH1053"/>
          <cell r="AP1053"/>
          <cell r="AQ1053"/>
          <cell r="AY1053"/>
          <cell r="AZ1053"/>
          <cell r="BH1053"/>
          <cell r="BI1053"/>
          <cell r="BQ1053"/>
          <cell r="BR1053"/>
        </row>
        <row r="1054">
          <cell r="O1054"/>
          <cell r="P1054"/>
          <cell r="X1054"/>
          <cell r="Y1054"/>
          <cell r="AG1054"/>
          <cell r="AH1054"/>
          <cell r="AP1054"/>
          <cell r="AQ1054"/>
          <cell r="AY1054"/>
          <cell r="AZ1054"/>
          <cell r="BH1054"/>
          <cell r="BI1054"/>
          <cell r="BQ1054"/>
          <cell r="BR1054"/>
        </row>
        <row r="1055">
          <cell r="O1055"/>
          <cell r="P1055"/>
          <cell r="X1055"/>
          <cell r="Y1055"/>
          <cell r="AG1055"/>
          <cell r="AH1055"/>
          <cell r="AP1055"/>
          <cell r="AQ1055"/>
          <cell r="AY1055"/>
          <cell r="AZ1055"/>
          <cell r="BH1055"/>
          <cell r="BI1055"/>
          <cell r="BQ1055"/>
          <cell r="BR1055"/>
        </row>
        <row r="1056">
          <cell r="O1056"/>
          <cell r="P1056"/>
          <cell r="X1056"/>
          <cell r="Y1056"/>
          <cell r="AG1056"/>
          <cell r="AH1056"/>
          <cell r="AP1056"/>
          <cell r="AQ1056"/>
          <cell r="AY1056"/>
          <cell r="AZ1056"/>
          <cell r="BH1056"/>
          <cell r="BI1056"/>
          <cell r="BQ1056"/>
          <cell r="BR1056"/>
        </row>
        <row r="1057">
          <cell r="O1057"/>
          <cell r="P1057"/>
          <cell r="X1057"/>
          <cell r="Y1057"/>
          <cell r="AG1057"/>
          <cell r="AH1057"/>
          <cell r="AP1057"/>
          <cell r="AQ1057"/>
          <cell r="AY1057"/>
          <cell r="AZ1057"/>
          <cell r="BH1057"/>
          <cell r="BI1057"/>
          <cell r="BQ1057"/>
          <cell r="BR1057"/>
        </row>
        <row r="1058">
          <cell r="O1058"/>
          <cell r="P1058"/>
          <cell r="X1058"/>
          <cell r="Y1058"/>
          <cell r="AG1058"/>
          <cell r="AH1058"/>
          <cell r="AP1058"/>
          <cell r="AQ1058"/>
          <cell r="AY1058"/>
          <cell r="AZ1058"/>
          <cell r="BH1058"/>
          <cell r="BI1058"/>
          <cell r="BQ1058"/>
          <cell r="BR1058"/>
        </row>
        <row r="1059">
          <cell r="O1059"/>
          <cell r="P1059"/>
          <cell r="X1059"/>
          <cell r="Y1059"/>
          <cell r="AG1059"/>
          <cell r="AH1059"/>
          <cell r="AP1059"/>
          <cell r="AQ1059"/>
          <cell r="AY1059"/>
          <cell r="AZ1059"/>
          <cell r="BH1059"/>
          <cell r="BI1059"/>
          <cell r="BQ1059"/>
          <cell r="BR1059"/>
        </row>
        <row r="1060">
          <cell r="O1060"/>
          <cell r="P1060"/>
          <cell r="X1060"/>
          <cell r="Y1060"/>
          <cell r="AG1060"/>
          <cell r="AH1060"/>
          <cell r="AP1060"/>
          <cell r="AQ1060"/>
          <cell r="AY1060"/>
          <cell r="AZ1060"/>
          <cell r="BH1060"/>
          <cell r="BI1060"/>
          <cell r="BQ1060"/>
          <cell r="BR1060"/>
        </row>
        <row r="1061">
          <cell r="O1061"/>
          <cell r="P1061"/>
          <cell r="X1061"/>
          <cell r="Y1061"/>
          <cell r="AG1061"/>
          <cell r="AH1061"/>
          <cell r="AP1061"/>
          <cell r="AQ1061"/>
          <cell r="AY1061"/>
          <cell r="AZ1061"/>
          <cell r="BH1061"/>
          <cell r="BI1061"/>
          <cell r="BQ1061"/>
          <cell r="BR1061"/>
        </row>
        <row r="1062">
          <cell r="O1062"/>
          <cell r="P1062"/>
          <cell r="X1062"/>
          <cell r="Y1062"/>
          <cell r="AG1062"/>
          <cell r="AH1062"/>
          <cell r="AP1062"/>
          <cell r="AQ1062"/>
          <cell r="AY1062"/>
          <cell r="AZ1062"/>
          <cell r="BH1062"/>
          <cell r="BI1062"/>
          <cell r="BQ1062"/>
          <cell r="BR1062"/>
        </row>
        <row r="1063">
          <cell r="O1063"/>
          <cell r="P1063"/>
          <cell r="X1063"/>
          <cell r="Y1063"/>
          <cell r="AG1063"/>
          <cell r="AH1063"/>
          <cell r="AP1063"/>
          <cell r="AQ1063"/>
          <cell r="AY1063"/>
          <cell r="AZ1063"/>
          <cell r="BH1063"/>
          <cell r="BI1063"/>
          <cell r="BQ1063"/>
          <cell r="BR1063"/>
        </row>
        <row r="1064">
          <cell r="O1064"/>
          <cell r="P1064"/>
          <cell r="X1064"/>
          <cell r="Y1064"/>
          <cell r="AG1064"/>
          <cell r="AH1064"/>
          <cell r="AP1064"/>
          <cell r="AQ1064"/>
          <cell r="AY1064"/>
          <cell r="AZ1064"/>
          <cell r="BH1064"/>
          <cell r="BI1064"/>
          <cell r="BQ1064"/>
          <cell r="BR1064"/>
        </row>
        <row r="1065">
          <cell r="O1065"/>
          <cell r="P1065"/>
          <cell r="X1065"/>
          <cell r="Y1065"/>
          <cell r="AG1065"/>
          <cell r="AH1065"/>
          <cell r="AP1065"/>
          <cell r="AQ1065"/>
          <cell r="AY1065"/>
          <cell r="AZ1065"/>
          <cell r="BH1065"/>
          <cell r="BI1065"/>
          <cell r="BQ1065"/>
          <cell r="BR1065"/>
        </row>
        <row r="1066">
          <cell r="O1066"/>
          <cell r="P1066"/>
          <cell r="X1066"/>
          <cell r="Y1066"/>
          <cell r="AG1066"/>
          <cell r="AH1066"/>
          <cell r="AP1066"/>
          <cell r="AQ1066"/>
          <cell r="AY1066"/>
          <cell r="AZ1066"/>
          <cell r="BH1066"/>
          <cell r="BI1066"/>
          <cell r="BQ1066"/>
          <cell r="BR1066"/>
        </row>
        <row r="1067">
          <cell r="O1067"/>
          <cell r="P1067"/>
          <cell r="X1067"/>
          <cell r="Y1067"/>
          <cell r="AG1067"/>
          <cell r="AH1067"/>
          <cell r="AP1067"/>
          <cell r="AQ1067"/>
          <cell r="AY1067"/>
          <cell r="AZ1067"/>
          <cell r="BH1067"/>
          <cell r="BI1067"/>
          <cell r="BQ1067"/>
          <cell r="BR1067"/>
        </row>
        <row r="1068">
          <cell r="O1068"/>
          <cell r="P1068"/>
          <cell r="X1068"/>
          <cell r="Y1068"/>
          <cell r="AG1068"/>
          <cell r="AH1068"/>
          <cell r="AP1068"/>
          <cell r="AQ1068"/>
          <cell r="AY1068"/>
          <cell r="AZ1068"/>
          <cell r="BH1068"/>
          <cell r="BI1068"/>
          <cell r="BQ1068"/>
          <cell r="BR1068"/>
        </row>
        <row r="1069">
          <cell r="O1069"/>
          <cell r="P1069"/>
          <cell r="X1069"/>
          <cell r="Y1069"/>
          <cell r="AG1069"/>
          <cell r="AH1069"/>
          <cell r="AP1069"/>
          <cell r="AQ1069"/>
          <cell r="AY1069"/>
          <cell r="AZ1069"/>
          <cell r="BH1069"/>
          <cell r="BI1069"/>
          <cell r="BQ1069"/>
          <cell r="BR1069"/>
        </row>
        <row r="1070">
          <cell r="O1070"/>
          <cell r="P1070"/>
          <cell r="X1070"/>
          <cell r="Y1070"/>
          <cell r="AG1070"/>
          <cell r="AH1070"/>
          <cell r="AP1070"/>
          <cell r="AQ1070"/>
          <cell r="AY1070"/>
          <cell r="AZ1070"/>
          <cell r="BH1070"/>
          <cell r="BI1070"/>
          <cell r="BQ1070"/>
          <cell r="BR1070"/>
        </row>
        <row r="1071">
          <cell r="O1071"/>
          <cell r="P1071"/>
          <cell r="X1071"/>
          <cell r="Y1071"/>
          <cell r="AG1071"/>
          <cell r="AH1071"/>
          <cell r="AP1071"/>
          <cell r="AQ1071"/>
          <cell r="AY1071"/>
          <cell r="AZ1071"/>
          <cell r="BH1071"/>
          <cell r="BI1071"/>
          <cell r="BQ1071"/>
          <cell r="BR1071"/>
        </row>
        <row r="1072">
          <cell r="O1072"/>
          <cell r="P1072"/>
          <cell r="X1072"/>
          <cell r="Y1072"/>
          <cell r="AG1072"/>
          <cell r="AH1072"/>
          <cell r="AP1072"/>
          <cell r="AQ1072"/>
          <cell r="AY1072"/>
          <cell r="AZ1072"/>
          <cell r="BH1072"/>
          <cell r="BI1072"/>
          <cell r="BQ1072"/>
          <cell r="BR1072"/>
        </row>
        <row r="1073">
          <cell r="O1073"/>
          <cell r="P1073"/>
          <cell r="X1073"/>
          <cell r="Y1073"/>
          <cell r="AG1073"/>
          <cell r="AH1073"/>
          <cell r="AP1073"/>
          <cell r="AQ1073"/>
          <cell r="AY1073"/>
          <cell r="AZ1073"/>
          <cell r="BH1073"/>
          <cell r="BI1073"/>
          <cell r="BQ1073"/>
          <cell r="BR1073"/>
        </row>
        <row r="1074">
          <cell r="O1074"/>
          <cell r="P1074"/>
          <cell r="X1074"/>
          <cell r="Y1074"/>
          <cell r="AG1074"/>
          <cell r="AH1074"/>
          <cell r="AP1074"/>
          <cell r="AQ1074"/>
          <cell r="AY1074"/>
          <cell r="AZ1074"/>
          <cell r="BH1074"/>
          <cell r="BI1074"/>
          <cell r="BQ1074"/>
          <cell r="BR1074"/>
        </row>
        <row r="1075">
          <cell r="O1075"/>
          <cell r="P1075"/>
          <cell r="X1075"/>
          <cell r="Y1075"/>
          <cell r="AG1075"/>
          <cell r="AH1075"/>
          <cell r="AP1075"/>
          <cell r="AQ1075"/>
          <cell r="AY1075"/>
          <cell r="AZ1075"/>
          <cell r="BH1075"/>
          <cell r="BI1075"/>
          <cell r="BQ1075"/>
          <cell r="BR1075"/>
        </row>
        <row r="1076">
          <cell r="O1076"/>
          <cell r="P1076"/>
          <cell r="X1076"/>
          <cell r="Y1076"/>
          <cell r="AG1076"/>
          <cell r="AH1076"/>
          <cell r="AP1076"/>
          <cell r="AQ1076"/>
          <cell r="AY1076"/>
          <cell r="AZ1076"/>
          <cell r="BH1076"/>
          <cell r="BI1076"/>
          <cell r="BQ1076"/>
          <cell r="BR1076"/>
        </row>
        <row r="1077">
          <cell r="O1077"/>
          <cell r="P1077"/>
          <cell r="X1077"/>
          <cell r="Y1077"/>
          <cell r="AG1077"/>
          <cell r="AH1077"/>
          <cell r="AP1077"/>
          <cell r="AQ1077"/>
          <cell r="AY1077"/>
          <cell r="AZ1077"/>
          <cell r="BH1077"/>
          <cell r="BI1077"/>
          <cell r="BQ1077"/>
          <cell r="BR1077"/>
        </row>
        <row r="1078">
          <cell r="O1078"/>
          <cell r="P1078"/>
          <cell r="X1078"/>
          <cell r="Y1078"/>
          <cell r="AG1078"/>
          <cell r="AH1078"/>
          <cell r="AP1078"/>
          <cell r="AQ1078"/>
          <cell r="AY1078"/>
          <cell r="AZ1078"/>
          <cell r="BH1078"/>
          <cell r="BI1078"/>
          <cell r="BQ1078"/>
          <cell r="BR1078"/>
        </row>
        <row r="1079">
          <cell r="O1079"/>
          <cell r="P1079"/>
          <cell r="X1079"/>
          <cell r="Y1079"/>
          <cell r="AG1079"/>
          <cell r="AH1079"/>
          <cell r="AP1079"/>
          <cell r="AQ1079"/>
          <cell r="AY1079"/>
          <cell r="AZ1079"/>
          <cell r="BH1079"/>
          <cell r="BI1079"/>
          <cell r="BQ1079"/>
          <cell r="BR1079"/>
        </row>
        <row r="1080">
          <cell r="O1080"/>
          <cell r="P1080"/>
          <cell r="X1080"/>
          <cell r="Y1080"/>
          <cell r="AG1080"/>
          <cell r="AH1080"/>
          <cell r="AP1080"/>
          <cell r="AQ1080"/>
          <cell r="AY1080"/>
          <cell r="AZ1080"/>
          <cell r="BH1080"/>
          <cell r="BI1080"/>
          <cell r="BQ1080"/>
          <cell r="BR1080"/>
        </row>
        <row r="1081">
          <cell r="O1081"/>
          <cell r="P1081"/>
          <cell r="X1081"/>
          <cell r="Y1081"/>
          <cell r="AG1081"/>
          <cell r="AH1081"/>
          <cell r="AP1081"/>
          <cell r="AQ1081"/>
          <cell r="AY1081"/>
          <cell r="AZ1081"/>
          <cell r="BH1081"/>
          <cell r="BI1081"/>
          <cell r="BQ1081"/>
          <cell r="BR1081"/>
        </row>
        <row r="1082">
          <cell r="O1082"/>
          <cell r="P1082"/>
          <cell r="X1082"/>
          <cell r="Y1082"/>
          <cell r="AG1082"/>
          <cell r="AH1082"/>
          <cell r="AP1082"/>
          <cell r="AQ1082"/>
          <cell r="AY1082"/>
          <cell r="AZ1082"/>
          <cell r="BH1082"/>
          <cell r="BI1082"/>
          <cell r="BQ1082"/>
          <cell r="BR1082"/>
        </row>
        <row r="1083">
          <cell r="O1083"/>
          <cell r="P1083"/>
          <cell r="X1083"/>
          <cell r="Y1083"/>
          <cell r="AG1083"/>
          <cell r="AH1083"/>
          <cell r="AP1083"/>
          <cell r="AQ1083"/>
          <cell r="AY1083"/>
          <cell r="AZ1083"/>
          <cell r="BH1083"/>
          <cell r="BI1083"/>
          <cell r="BQ1083"/>
          <cell r="BR1083"/>
        </row>
        <row r="1084">
          <cell r="O1084"/>
          <cell r="P1084"/>
          <cell r="X1084"/>
          <cell r="Y1084"/>
          <cell r="AG1084"/>
          <cell r="AH1084"/>
          <cell r="AP1084"/>
          <cell r="AQ1084"/>
          <cell r="AY1084"/>
          <cell r="AZ1084"/>
          <cell r="BH1084"/>
          <cell r="BI1084"/>
          <cell r="BQ1084"/>
          <cell r="BR1084"/>
        </row>
        <row r="1085">
          <cell r="O1085"/>
          <cell r="P1085"/>
          <cell r="X1085"/>
          <cell r="Y1085"/>
          <cell r="AG1085"/>
          <cell r="AH1085"/>
          <cell r="AP1085"/>
          <cell r="AQ1085"/>
          <cell r="AY1085"/>
          <cell r="AZ1085"/>
          <cell r="BH1085"/>
          <cell r="BI1085"/>
          <cell r="BQ1085"/>
          <cell r="BR1085"/>
        </row>
        <row r="1086">
          <cell r="O1086"/>
          <cell r="P1086"/>
          <cell r="X1086"/>
          <cell r="Y1086"/>
          <cell r="AG1086"/>
          <cell r="AH1086"/>
          <cell r="AP1086"/>
          <cell r="AQ1086"/>
          <cell r="AY1086"/>
          <cell r="AZ1086"/>
          <cell r="BH1086"/>
          <cell r="BI1086"/>
          <cell r="BQ1086"/>
          <cell r="BR1086"/>
        </row>
        <row r="1087">
          <cell r="O1087"/>
          <cell r="P1087"/>
          <cell r="X1087"/>
          <cell r="Y1087"/>
          <cell r="AG1087"/>
          <cell r="AH1087"/>
          <cell r="AP1087"/>
          <cell r="AQ1087"/>
          <cell r="AY1087"/>
          <cell r="AZ1087"/>
          <cell r="BH1087"/>
          <cell r="BI1087"/>
          <cell r="BQ1087"/>
          <cell r="BR1087"/>
        </row>
        <row r="1088">
          <cell r="O1088"/>
          <cell r="P1088"/>
          <cell r="X1088"/>
          <cell r="Y1088"/>
          <cell r="AG1088"/>
          <cell r="AH1088"/>
          <cell r="AP1088"/>
          <cell r="AQ1088"/>
          <cell r="AY1088"/>
          <cell r="AZ1088"/>
          <cell r="BH1088"/>
          <cell r="BI1088"/>
          <cell r="BQ1088"/>
          <cell r="BR1088"/>
        </row>
        <row r="1089">
          <cell r="O1089"/>
          <cell r="P1089"/>
          <cell r="X1089"/>
          <cell r="Y1089"/>
          <cell r="AG1089"/>
          <cell r="AH1089"/>
          <cell r="AP1089"/>
          <cell r="AQ1089"/>
          <cell r="AY1089"/>
          <cell r="AZ1089"/>
          <cell r="BH1089"/>
          <cell r="BI1089"/>
          <cell r="BQ1089"/>
          <cell r="BR1089"/>
        </row>
        <row r="1090">
          <cell r="O1090"/>
          <cell r="P1090"/>
          <cell r="X1090"/>
          <cell r="Y1090"/>
          <cell r="AG1090"/>
          <cell r="AH1090"/>
          <cell r="AP1090"/>
          <cell r="AQ1090"/>
          <cell r="AY1090"/>
          <cell r="AZ1090"/>
          <cell r="BH1090"/>
          <cell r="BI1090"/>
          <cell r="BQ1090"/>
          <cell r="BR1090"/>
        </row>
        <row r="1091">
          <cell r="O1091"/>
          <cell r="P1091"/>
          <cell r="X1091"/>
          <cell r="Y1091"/>
          <cell r="AG1091"/>
          <cell r="AH1091"/>
          <cell r="AP1091"/>
          <cell r="AQ1091"/>
          <cell r="AY1091"/>
          <cell r="AZ1091"/>
          <cell r="BH1091"/>
          <cell r="BI1091"/>
          <cell r="BQ1091"/>
          <cell r="BR1091"/>
        </row>
        <row r="1092">
          <cell r="O1092"/>
          <cell r="P1092"/>
          <cell r="X1092"/>
          <cell r="Y1092"/>
          <cell r="AG1092"/>
          <cell r="AH1092"/>
          <cell r="AP1092"/>
          <cell r="AQ1092"/>
          <cell r="AY1092"/>
          <cell r="AZ1092"/>
          <cell r="BH1092"/>
          <cell r="BI1092"/>
          <cell r="BQ1092"/>
          <cell r="BR1092"/>
        </row>
        <row r="1093">
          <cell r="O1093"/>
          <cell r="P1093"/>
          <cell r="X1093"/>
          <cell r="Y1093"/>
          <cell r="AG1093"/>
          <cell r="AH1093"/>
          <cell r="AP1093"/>
          <cell r="AQ1093"/>
          <cell r="AY1093"/>
          <cell r="AZ1093"/>
          <cell r="BH1093"/>
          <cell r="BI1093"/>
          <cell r="BQ1093"/>
          <cell r="BR1093"/>
        </row>
        <row r="1094">
          <cell r="O1094"/>
          <cell r="P1094"/>
          <cell r="X1094"/>
          <cell r="Y1094"/>
          <cell r="AG1094"/>
          <cell r="AH1094"/>
          <cell r="AP1094"/>
          <cell r="AQ1094"/>
          <cell r="AY1094"/>
          <cell r="AZ1094"/>
          <cell r="BH1094"/>
          <cell r="BI1094"/>
          <cell r="BQ1094"/>
          <cell r="BR1094"/>
        </row>
        <row r="1095">
          <cell r="O1095"/>
          <cell r="P1095"/>
          <cell r="X1095"/>
          <cell r="Y1095"/>
          <cell r="AG1095"/>
          <cell r="AH1095"/>
          <cell r="AP1095"/>
          <cell r="AQ1095"/>
          <cell r="AY1095"/>
          <cell r="AZ1095"/>
          <cell r="BH1095"/>
          <cell r="BI1095"/>
          <cell r="BQ1095"/>
          <cell r="BR1095"/>
        </row>
        <row r="1096">
          <cell r="O1096"/>
          <cell r="P1096"/>
          <cell r="X1096"/>
          <cell r="Y1096"/>
          <cell r="AG1096"/>
          <cell r="AH1096"/>
          <cell r="AP1096"/>
          <cell r="AQ1096"/>
          <cell r="AY1096"/>
          <cell r="AZ1096"/>
          <cell r="BH1096"/>
          <cell r="BI1096"/>
          <cell r="BQ1096"/>
          <cell r="BR1096"/>
        </row>
        <row r="1097">
          <cell r="O1097"/>
          <cell r="P1097"/>
          <cell r="X1097"/>
          <cell r="Y1097"/>
          <cell r="AG1097"/>
          <cell r="AH1097"/>
          <cell r="AP1097"/>
          <cell r="AQ1097"/>
          <cell r="AY1097"/>
          <cell r="AZ1097"/>
          <cell r="BH1097"/>
          <cell r="BI1097"/>
          <cell r="BQ1097"/>
          <cell r="BR1097"/>
        </row>
        <row r="1098">
          <cell r="O1098"/>
          <cell r="P1098"/>
          <cell r="X1098"/>
          <cell r="Y1098"/>
          <cell r="AG1098"/>
          <cell r="AH1098"/>
          <cell r="AP1098"/>
          <cell r="AQ1098"/>
          <cell r="AY1098"/>
          <cell r="AZ1098"/>
          <cell r="BH1098"/>
          <cell r="BI1098"/>
          <cell r="BQ1098"/>
          <cell r="BR1098"/>
        </row>
        <row r="1099">
          <cell r="O1099"/>
          <cell r="P1099"/>
          <cell r="X1099"/>
          <cell r="Y1099"/>
          <cell r="AG1099"/>
          <cell r="AH1099"/>
          <cell r="AP1099"/>
          <cell r="AQ1099"/>
          <cell r="AY1099"/>
          <cell r="AZ1099"/>
          <cell r="BH1099"/>
          <cell r="BI1099"/>
          <cell r="BQ1099"/>
          <cell r="BR1099"/>
        </row>
        <row r="1100">
          <cell r="O1100"/>
          <cell r="P1100"/>
          <cell r="X1100"/>
          <cell r="Y1100"/>
          <cell r="AG1100"/>
          <cell r="AH1100"/>
          <cell r="AP1100"/>
          <cell r="AQ1100"/>
          <cell r="AY1100"/>
          <cell r="AZ1100"/>
          <cell r="BH1100"/>
          <cell r="BI1100"/>
          <cell r="BQ1100"/>
          <cell r="BR1100"/>
        </row>
        <row r="1101">
          <cell r="O1101"/>
          <cell r="P1101"/>
          <cell r="X1101"/>
          <cell r="Y1101"/>
          <cell r="AG1101"/>
          <cell r="AH1101"/>
          <cell r="AP1101"/>
          <cell r="AQ1101"/>
          <cell r="AY1101"/>
          <cell r="AZ1101"/>
          <cell r="BH1101"/>
          <cell r="BI1101"/>
          <cell r="BQ1101"/>
          <cell r="BR1101"/>
        </row>
        <row r="1102">
          <cell r="O1102"/>
          <cell r="P1102"/>
          <cell r="X1102"/>
          <cell r="Y1102"/>
          <cell r="AG1102"/>
          <cell r="AH1102"/>
          <cell r="AP1102"/>
          <cell r="AQ1102"/>
          <cell r="AY1102"/>
          <cell r="AZ1102"/>
          <cell r="BH1102"/>
          <cell r="BI1102"/>
          <cell r="BQ1102"/>
          <cell r="BR1102"/>
        </row>
        <row r="1103">
          <cell r="O1103"/>
          <cell r="P1103"/>
          <cell r="X1103"/>
          <cell r="Y1103"/>
          <cell r="AG1103"/>
          <cell r="AH1103"/>
          <cell r="AP1103"/>
          <cell r="AQ1103"/>
          <cell r="AY1103"/>
          <cell r="AZ1103"/>
          <cell r="BH1103"/>
          <cell r="BI1103"/>
          <cell r="BQ1103"/>
          <cell r="BR1103"/>
        </row>
        <row r="1104">
          <cell r="O1104"/>
          <cell r="P1104"/>
          <cell r="X1104"/>
          <cell r="Y1104"/>
          <cell r="AG1104"/>
          <cell r="AH1104"/>
          <cell r="AP1104"/>
          <cell r="AQ1104"/>
          <cell r="AY1104"/>
          <cell r="AZ1104"/>
          <cell r="BH1104"/>
          <cell r="BI1104"/>
          <cell r="BQ1104"/>
          <cell r="BR1104"/>
        </row>
        <row r="1105">
          <cell r="O1105"/>
          <cell r="P1105"/>
          <cell r="X1105"/>
          <cell r="Y1105"/>
          <cell r="AG1105"/>
          <cell r="AH1105"/>
          <cell r="AP1105"/>
          <cell r="AQ1105"/>
          <cell r="AY1105"/>
          <cell r="AZ1105"/>
          <cell r="BH1105"/>
          <cell r="BI1105"/>
          <cell r="BQ1105"/>
          <cell r="BR1105"/>
        </row>
        <row r="1106">
          <cell r="O1106"/>
          <cell r="P1106"/>
          <cell r="X1106"/>
          <cell r="Y1106"/>
          <cell r="AG1106"/>
          <cell r="AH1106"/>
          <cell r="AP1106"/>
          <cell r="AQ1106"/>
          <cell r="AY1106"/>
          <cell r="AZ1106"/>
          <cell r="BH1106"/>
          <cell r="BI1106"/>
          <cell r="BQ1106"/>
          <cell r="BR1106"/>
        </row>
        <row r="1107">
          <cell r="O1107"/>
          <cell r="P1107"/>
          <cell r="X1107"/>
          <cell r="Y1107"/>
          <cell r="AG1107"/>
          <cell r="AH1107"/>
          <cell r="AP1107"/>
          <cell r="AQ1107"/>
          <cell r="AY1107"/>
          <cell r="AZ1107"/>
          <cell r="BH1107"/>
          <cell r="BI1107"/>
          <cell r="BQ1107"/>
          <cell r="BR1107"/>
        </row>
        <row r="1108">
          <cell r="O1108"/>
          <cell r="P1108"/>
          <cell r="X1108"/>
          <cell r="Y1108"/>
          <cell r="AG1108"/>
          <cell r="AH1108"/>
          <cell r="AP1108"/>
          <cell r="AQ1108"/>
          <cell r="AY1108"/>
          <cell r="AZ1108"/>
          <cell r="BH1108"/>
          <cell r="BI1108"/>
          <cell r="BQ1108"/>
          <cell r="BR1108"/>
        </row>
        <row r="1109">
          <cell r="O1109"/>
          <cell r="P1109"/>
          <cell r="X1109"/>
          <cell r="Y1109"/>
          <cell r="AG1109"/>
          <cell r="AH1109"/>
          <cell r="AP1109"/>
          <cell r="AQ1109"/>
          <cell r="AY1109"/>
          <cell r="AZ1109"/>
          <cell r="BH1109"/>
          <cell r="BI1109"/>
          <cell r="BQ1109"/>
          <cell r="BR1109"/>
        </row>
        <row r="1110">
          <cell r="O1110"/>
          <cell r="P1110"/>
          <cell r="X1110"/>
          <cell r="Y1110"/>
          <cell r="AG1110"/>
          <cell r="AH1110"/>
          <cell r="AP1110"/>
          <cell r="AQ1110"/>
          <cell r="AY1110"/>
          <cell r="AZ1110"/>
          <cell r="BH1110"/>
          <cell r="BI1110"/>
          <cell r="BQ1110"/>
          <cell r="BR1110"/>
        </row>
        <row r="1111">
          <cell r="O1111"/>
          <cell r="P1111"/>
          <cell r="X1111"/>
          <cell r="Y1111"/>
          <cell r="AG1111"/>
          <cell r="AH1111"/>
          <cell r="AP1111"/>
          <cell r="AQ1111"/>
          <cell r="AY1111"/>
          <cell r="AZ1111"/>
          <cell r="BH1111"/>
          <cell r="BI1111"/>
          <cell r="BQ1111"/>
          <cell r="BR1111"/>
        </row>
        <row r="1112">
          <cell r="O1112"/>
          <cell r="P1112"/>
          <cell r="X1112"/>
          <cell r="Y1112"/>
          <cell r="AG1112"/>
          <cell r="AH1112"/>
          <cell r="AP1112"/>
          <cell r="AQ1112"/>
          <cell r="AY1112"/>
          <cell r="AZ1112"/>
          <cell r="BH1112"/>
          <cell r="BI1112"/>
          <cell r="BQ1112"/>
          <cell r="BR1112"/>
        </row>
        <row r="1113">
          <cell r="O1113"/>
          <cell r="P1113"/>
          <cell r="X1113"/>
          <cell r="Y1113"/>
          <cell r="AG1113"/>
          <cell r="AH1113"/>
          <cell r="AP1113"/>
          <cell r="AQ1113"/>
          <cell r="AY1113"/>
          <cell r="AZ1113"/>
          <cell r="BH1113"/>
          <cell r="BI1113"/>
          <cell r="BQ1113"/>
          <cell r="BR1113"/>
        </row>
        <row r="1114">
          <cell r="O1114"/>
          <cell r="P1114"/>
          <cell r="X1114"/>
          <cell r="Y1114"/>
          <cell r="AG1114"/>
          <cell r="AH1114"/>
          <cell r="AP1114"/>
          <cell r="AQ1114"/>
          <cell r="AY1114"/>
          <cell r="AZ1114"/>
          <cell r="BH1114"/>
          <cell r="BI1114"/>
          <cell r="BQ1114"/>
          <cell r="BR1114"/>
        </row>
        <row r="1115">
          <cell r="O1115"/>
          <cell r="P1115"/>
          <cell r="X1115"/>
          <cell r="Y1115"/>
          <cell r="AG1115"/>
          <cell r="AH1115"/>
          <cell r="AP1115"/>
          <cell r="AQ1115"/>
          <cell r="AY1115"/>
          <cell r="AZ1115"/>
          <cell r="BH1115"/>
          <cell r="BI1115"/>
          <cell r="BQ1115"/>
          <cell r="BR1115"/>
        </row>
        <row r="1116">
          <cell r="O1116"/>
          <cell r="P1116"/>
          <cell r="X1116"/>
          <cell r="Y1116"/>
          <cell r="AG1116"/>
          <cell r="AH1116"/>
          <cell r="AP1116"/>
          <cell r="AQ1116"/>
          <cell r="AY1116"/>
          <cell r="AZ1116"/>
          <cell r="BH1116"/>
          <cell r="BI1116"/>
          <cell r="BQ1116"/>
          <cell r="BR1116"/>
        </row>
        <row r="1117">
          <cell r="O1117"/>
          <cell r="P1117"/>
          <cell r="X1117"/>
          <cell r="Y1117"/>
          <cell r="AG1117"/>
          <cell r="AH1117"/>
          <cell r="AP1117"/>
          <cell r="AQ1117"/>
          <cell r="AY1117"/>
          <cell r="AZ1117"/>
          <cell r="BH1117"/>
          <cell r="BI1117"/>
          <cell r="BQ1117"/>
          <cell r="BR1117"/>
        </row>
        <row r="1118">
          <cell r="O1118"/>
          <cell r="P1118"/>
          <cell r="X1118"/>
          <cell r="Y1118"/>
          <cell r="AG1118"/>
          <cell r="AH1118"/>
          <cell r="AP1118"/>
          <cell r="AQ1118"/>
          <cell r="AY1118"/>
          <cell r="AZ1118"/>
          <cell r="BH1118"/>
          <cell r="BI1118"/>
          <cell r="BQ1118"/>
          <cell r="BR1118"/>
        </row>
        <row r="1119">
          <cell r="O1119"/>
          <cell r="P1119"/>
          <cell r="X1119"/>
          <cell r="Y1119"/>
          <cell r="AG1119"/>
          <cell r="AH1119"/>
          <cell r="AP1119"/>
          <cell r="AQ1119"/>
          <cell r="AY1119"/>
          <cell r="AZ1119"/>
          <cell r="BH1119"/>
          <cell r="BI1119"/>
          <cell r="BQ1119"/>
          <cell r="BR1119"/>
        </row>
        <row r="1120">
          <cell r="O1120"/>
          <cell r="P1120"/>
          <cell r="X1120"/>
          <cell r="Y1120"/>
          <cell r="AG1120"/>
          <cell r="AH1120"/>
          <cell r="AP1120"/>
          <cell r="AQ1120"/>
          <cell r="AY1120"/>
          <cell r="AZ1120"/>
          <cell r="BH1120"/>
          <cell r="BI1120"/>
          <cell r="BQ1120"/>
          <cell r="BR1120"/>
        </row>
        <row r="1121">
          <cell r="O1121"/>
          <cell r="P1121"/>
          <cell r="X1121"/>
          <cell r="Y1121"/>
          <cell r="AG1121"/>
          <cell r="AH1121"/>
          <cell r="AP1121"/>
          <cell r="AQ1121"/>
          <cell r="AY1121"/>
          <cell r="AZ1121"/>
          <cell r="BH1121"/>
          <cell r="BI1121"/>
          <cell r="BQ1121"/>
          <cell r="BR1121"/>
        </row>
        <row r="1122">
          <cell r="O1122"/>
          <cell r="P1122"/>
          <cell r="X1122"/>
          <cell r="Y1122"/>
          <cell r="AG1122"/>
          <cell r="AH1122"/>
          <cell r="AP1122"/>
          <cell r="AQ1122"/>
          <cell r="AY1122"/>
          <cell r="AZ1122"/>
          <cell r="BH1122"/>
          <cell r="BI1122"/>
          <cell r="BQ1122"/>
          <cell r="BR1122"/>
        </row>
        <row r="1123">
          <cell r="O1123"/>
          <cell r="P1123"/>
          <cell r="X1123"/>
          <cell r="Y1123"/>
          <cell r="AG1123"/>
          <cell r="AH1123"/>
          <cell r="AP1123"/>
          <cell r="AQ1123"/>
          <cell r="AY1123"/>
          <cell r="AZ1123"/>
          <cell r="BH1123"/>
          <cell r="BI1123"/>
          <cell r="BQ1123"/>
          <cell r="BR1123"/>
        </row>
        <row r="1124">
          <cell r="O1124"/>
          <cell r="P1124"/>
          <cell r="X1124"/>
          <cell r="Y1124"/>
          <cell r="AG1124"/>
          <cell r="AH1124"/>
          <cell r="AP1124"/>
          <cell r="AQ1124"/>
          <cell r="AY1124"/>
          <cell r="AZ1124"/>
          <cell r="BH1124"/>
          <cell r="BI1124"/>
          <cell r="BQ1124"/>
          <cell r="BR1124"/>
        </row>
        <row r="1125">
          <cell r="O1125"/>
          <cell r="P1125"/>
          <cell r="X1125"/>
          <cell r="Y1125"/>
          <cell r="AG1125"/>
          <cell r="AH1125"/>
          <cell r="AP1125"/>
          <cell r="AQ1125"/>
          <cell r="AY1125"/>
          <cell r="AZ1125"/>
          <cell r="BH1125"/>
          <cell r="BI1125"/>
          <cell r="BQ1125"/>
          <cell r="BR1125"/>
        </row>
        <row r="1126">
          <cell r="O1126"/>
          <cell r="P1126"/>
          <cell r="X1126"/>
          <cell r="Y1126"/>
          <cell r="AG1126"/>
          <cell r="AH1126"/>
          <cell r="AP1126"/>
          <cell r="AQ1126"/>
          <cell r="AY1126"/>
          <cell r="AZ1126"/>
          <cell r="BH1126"/>
          <cell r="BI1126"/>
          <cell r="BQ1126"/>
          <cell r="BR1126"/>
        </row>
        <row r="1127">
          <cell r="O1127"/>
          <cell r="P1127"/>
          <cell r="X1127"/>
          <cell r="Y1127"/>
          <cell r="AG1127"/>
          <cell r="AH1127"/>
          <cell r="AP1127"/>
          <cell r="AQ1127"/>
          <cell r="AY1127"/>
          <cell r="AZ1127"/>
          <cell r="BH1127"/>
          <cell r="BI1127"/>
          <cell r="BQ1127"/>
          <cell r="BR1127"/>
        </row>
        <row r="1128">
          <cell r="O1128"/>
          <cell r="P1128"/>
          <cell r="X1128"/>
          <cell r="Y1128"/>
          <cell r="AG1128"/>
          <cell r="AH1128"/>
          <cell r="AP1128"/>
          <cell r="AQ1128"/>
          <cell r="AY1128"/>
          <cell r="AZ1128"/>
          <cell r="BH1128"/>
          <cell r="BI1128"/>
          <cell r="BQ1128"/>
          <cell r="BR1128"/>
        </row>
        <row r="1129">
          <cell r="O1129"/>
          <cell r="P1129"/>
          <cell r="X1129"/>
          <cell r="Y1129"/>
          <cell r="AG1129"/>
          <cell r="AH1129"/>
          <cell r="AP1129"/>
          <cell r="AQ1129"/>
          <cell r="AY1129"/>
          <cell r="AZ1129"/>
          <cell r="BH1129"/>
          <cell r="BI1129"/>
          <cell r="BQ1129"/>
          <cell r="BR1129"/>
        </row>
        <row r="1130">
          <cell r="O1130"/>
          <cell r="P1130"/>
          <cell r="X1130"/>
          <cell r="Y1130"/>
          <cell r="AG1130"/>
          <cell r="AH1130"/>
          <cell r="AP1130"/>
          <cell r="AQ1130"/>
          <cell r="AY1130"/>
          <cell r="AZ1130"/>
          <cell r="BH1130"/>
          <cell r="BI1130"/>
          <cell r="BQ1130"/>
          <cell r="BR1130"/>
        </row>
        <row r="1131">
          <cell r="O1131"/>
          <cell r="P1131"/>
          <cell r="X1131"/>
          <cell r="Y1131"/>
          <cell r="AG1131"/>
          <cell r="AH1131"/>
          <cell r="AP1131"/>
          <cell r="AQ1131"/>
          <cell r="AY1131"/>
          <cell r="AZ1131"/>
          <cell r="BH1131"/>
          <cell r="BI1131"/>
          <cell r="BQ1131"/>
          <cell r="BR1131"/>
        </row>
        <row r="1132">
          <cell r="O1132"/>
          <cell r="P1132"/>
          <cell r="X1132"/>
          <cell r="Y1132"/>
          <cell r="AG1132"/>
          <cell r="AH1132"/>
          <cell r="AP1132"/>
          <cell r="AQ1132"/>
          <cell r="AY1132"/>
          <cell r="AZ1132"/>
          <cell r="BH1132"/>
          <cell r="BI1132"/>
          <cell r="BQ1132"/>
          <cell r="BR1132"/>
        </row>
        <row r="1133">
          <cell r="O1133"/>
          <cell r="P1133"/>
          <cell r="X1133"/>
          <cell r="Y1133"/>
          <cell r="AG1133"/>
          <cell r="AH1133"/>
          <cell r="AP1133"/>
          <cell r="AQ1133"/>
          <cell r="AY1133"/>
          <cell r="AZ1133"/>
          <cell r="BH1133"/>
          <cell r="BI1133"/>
          <cell r="BQ1133"/>
          <cell r="BR1133"/>
        </row>
        <row r="1134">
          <cell r="O1134"/>
          <cell r="P1134"/>
          <cell r="X1134"/>
          <cell r="Y1134"/>
          <cell r="AG1134"/>
          <cell r="AH1134"/>
          <cell r="AP1134"/>
          <cell r="AQ1134"/>
          <cell r="AY1134"/>
          <cell r="AZ1134"/>
          <cell r="BH1134"/>
          <cell r="BI1134"/>
          <cell r="BQ1134"/>
          <cell r="BR1134"/>
        </row>
        <row r="1135">
          <cell r="O1135"/>
          <cell r="P1135"/>
          <cell r="X1135"/>
          <cell r="Y1135"/>
          <cell r="AG1135"/>
          <cell r="AH1135"/>
          <cell r="AP1135"/>
          <cell r="AQ1135"/>
          <cell r="AY1135"/>
          <cell r="AZ1135"/>
          <cell r="BH1135"/>
          <cell r="BI1135"/>
          <cell r="BQ1135"/>
          <cell r="BR1135"/>
        </row>
        <row r="1136">
          <cell r="O1136"/>
          <cell r="P1136"/>
          <cell r="X1136"/>
          <cell r="Y1136"/>
          <cell r="AG1136"/>
          <cell r="AH1136"/>
          <cell r="AP1136"/>
          <cell r="AQ1136"/>
          <cell r="AY1136"/>
          <cell r="AZ1136"/>
          <cell r="BH1136"/>
          <cell r="BI1136"/>
          <cell r="BQ1136"/>
          <cell r="BR1136"/>
        </row>
        <row r="1137">
          <cell r="O1137"/>
          <cell r="P1137"/>
          <cell r="X1137"/>
          <cell r="Y1137"/>
          <cell r="AG1137"/>
          <cell r="AH1137"/>
          <cell r="AP1137"/>
          <cell r="AQ1137"/>
          <cell r="AY1137"/>
          <cell r="AZ1137"/>
          <cell r="BH1137"/>
          <cell r="BI1137"/>
          <cell r="BQ1137"/>
          <cell r="BR1137"/>
        </row>
        <row r="1138">
          <cell r="O1138"/>
          <cell r="P1138"/>
          <cell r="X1138"/>
          <cell r="Y1138"/>
          <cell r="AG1138"/>
          <cell r="AH1138"/>
          <cell r="AP1138"/>
          <cell r="AQ1138"/>
          <cell r="AY1138"/>
          <cell r="AZ1138"/>
          <cell r="BH1138"/>
          <cell r="BI1138"/>
          <cell r="BQ1138"/>
          <cell r="BR1138"/>
        </row>
        <row r="1139">
          <cell r="O1139"/>
          <cell r="P1139"/>
          <cell r="X1139"/>
          <cell r="Y1139"/>
          <cell r="AG1139"/>
          <cell r="AH1139"/>
          <cell r="AP1139"/>
          <cell r="AQ1139"/>
          <cell r="AY1139"/>
          <cell r="AZ1139"/>
          <cell r="BH1139"/>
          <cell r="BI1139"/>
          <cell r="BQ1139"/>
          <cell r="BR1139"/>
        </row>
        <row r="1140">
          <cell r="O1140"/>
          <cell r="P1140"/>
          <cell r="X1140"/>
          <cell r="Y1140"/>
          <cell r="AG1140"/>
          <cell r="AH1140"/>
          <cell r="AP1140"/>
          <cell r="AQ1140"/>
          <cell r="AY1140"/>
          <cell r="AZ1140"/>
          <cell r="BH1140"/>
          <cell r="BI1140"/>
          <cell r="BQ1140"/>
          <cell r="BR1140"/>
        </row>
        <row r="1141">
          <cell r="O1141"/>
          <cell r="P1141"/>
          <cell r="X1141"/>
          <cell r="Y1141"/>
          <cell r="AG1141"/>
          <cell r="AH1141"/>
          <cell r="AP1141"/>
          <cell r="AQ1141"/>
          <cell r="AY1141"/>
          <cell r="AZ1141"/>
          <cell r="BH1141"/>
          <cell r="BI1141"/>
          <cell r="BQ1141"/>
          <cell r="BR1141"/>
        </row>
        <row r="1142">
          <cell r="O1142"/>
          <cell r="P1142"/>
          <cell r="X1142"/>
          <cell r="Y1142"/>
          <cell r="AG1142"/>
          <cell r="AH1142"/>
          <cell r="AP1142"/>
          <cell r="AQ1142"/>
          <cell r="AY1142"/>
          <cell r="AZ1142"/>
          <cell r="BH1142"/>
          <cell r="BI1142"/>
          <cell r="BQ1142"/>
          <cell r="BR1142"/>
        </row>
        <row r="1143">
          <cell r="O1143"/>
          <cell r="P1143"/>
          <cell r="X1143"/>
          <cell r="Y1143"/>
          <cell r="AG1143"/>
          <cell r="AH1143"/>
          <cell r="AP1143"/>
          <cell r="AQ1143"/>
          <cell r="AY1143"/>
          <cell r="AZ1143"/>
          <cell r="BH1143"/>
          <cell r="BI1143"/>
          <cell r="BQ1143"/>
          <cell r="BR1143"/>
        </row>
        <row r="1144">
          <cell r="O1144"/>
          <cell r="P1144"/>
          <cell r="X1144"/>
          <cell r="Y1144"/>
          <cell r="AG1144"/>
          <cell r="AH1144"/>
          <cell r="AP1144"/>
          <cell r="AQ1144"/>
          <cell r="AY1144"/>
          <cell r="AZ1144"/>
          <cell r="BH1144"/>
          <cell r="BI1144"/>
          <cell r="BQ1144"/>
          <cell r="BR1144"/>
        </row>
        <row r="1145">
          <cell r="O1145"/>
          <cell r="P1145"/>
          <cell r="X1145"/>
          <cell r="Y1145"/>
          <cell r="AG1145"/>
          <cell r="AH1145"/>
          <cell r="AP1145"/>
          <cell r="AQ1145"/>
          <cell r="AY1145"/>
          <cell r="AZ1145"/>
          <cell r="BH1145"/>
          <cell r="BI1145"/>
          <cell r="BQ1145"/>
          <cell r="BR1145"/>
        </row>
        <row r="1146">
          <cell r="O1146"/>
          <cell r="P1146"/>
          <cell r="X1146"/>
          <cell r="Y1146"/>
          <cell r="AG1146"/>
          <cell r="AH1146"/>
          <cell r="AP1146"/>
          <cell r="AQ1146"/>
          <cell r="AY1146"/>
          <cell r="AZ1146"/>
          <cell r="BH1146"/>
          <cell r="BI1146"/>
          <cell r="BQ1146"/>
          <cell r="BR1146"/>
        </row>
        <row r="1147">
          <cell r="O1147"/>
          <cell r="P1147"/>
          <cell r="X1147"/>
          <cell r="Y1147"/>
          <cell r="AG1147"/>
          <cell r="AH1147"/>
          <cell r="AP1147"/>
          <cell r="AQ1147"/>
          <cell r="AY1147"/>
          <cell r="AZ1147"/>
          <cell r="BH1147"/>
          <cell r="BI1147"/>
          <cell r="BQ1147"/>
          <cell r="BR1147"/>
        </row>
        <row r="1148">
          <cell r="O1148"/>
          <cell r="P1148"/>
          <cell r="X1148"/>
          <cell r="Y1148"/>
          <cell r="AG1148"/>
          <cell r="AH1148"/>
          <cell r="AP1148"/>
          <cell r="AQ1148"/>
          <cell r="AY1148"/>
          <cell r="AZ1148"/>
          <cell r="BH1148"/>
          <cell r="BI1148"/>
          <cell r="BQ1148"/>
          <cell r="BR1148"/>
        </row>
        <row r="1149">
          <cell r="O1149"/>
          <cell r="P1149"/>
          <cell r="X1149"/>
          <cell r="Y1149"/>
          <cell r="AG1149"/>
          <cell r="AH1149"/>
          <cell r="AP1149"/>
          <cell r="AQ1149"/>
          <cell r="AY1149"/>
          <cell r="AZ1149"/>
          <cell r="BH1149"/>
          <cell r="BI1149"/>
          <cell r="BQ1149"/>
          <cell r="BR1149"/>
        </row>
        <row r="1150">
          <cell r="O1150"/>
          <cell r="P1150"/>
          <cell r="X1150"/>
          <cell r="Y1150"/>
          <cell r="AG1150"/>
          <cell r="AH1150"/>
          <cell r="AP1150"/>
          <cell r="AQ1150"/>
          <cell r="AY1150"/>
          <cell r="AZ1150"/>
          <cell r="BH1150"/>
          <cell r="BI1150"/>
          <cell r="BQ1150"/>
          <cell r="BR1150"/>
        </row>
        <row r="1151">
          <cell r="O1151"/>
          <cell r="P1151"/>
          <cell r="X1151"/>
          <cell r="Y1151"/>
          <cell r="AG1151"/>
          <cell r="AH1151"/>
          <cell r="AP1151"/>
          <cell r="AQ1151"/>
          <cell r="AY1151"/>
          <cell r="AZ1151"/>
          <cell r="BH1151"/>
          <cell r="BI1151"/>
          <cell r="BQ1151"/>
          <cell r="BR1151"/>
        </row>
        <row r="1152">
          <cell r="O1152"/>
          <cell r="P1152"/>
          <cell r="X1152"/>
          <cell r="Y1152"/>
          <cell r="AG1152"/>
          <cell r="AH1152"/>
          <cell r="AP1152"/>
          <cell r="AQ1152"/>
          <cell r="AY1152"/>
          <cell r="AZ1152"/>
          <cell r="BH1152"/>
          <cell r="BI1152"/>
          <cell r="BQ1152"/>
          <cell r="BR1152"/>
        </row>
        <row r="1153">
          <cell r="O1153"/>
          <cell r="P1153"/>
          <cell r="X1153"/>
          <cell r="Y1153"/>
          <cell r="AG1153"/>
          <cell r="AH1153"/>
          <cell r="AP1153"/>
          <cell r="AQ1153"/>
          <cell r="AY1153"/>
          <cell r="AZ1153"/>
          <cell r="BH1153"/>
          <cell r="BI1153"/>
          <cell r="BQ1153"/>
          <cell r="BR1153"/>
        </row>
        <row r="1154">
          <cell r="O1154"/>
          <cell r="P1154"/>
          <cell r="X1154"/>
          <cell r="Y1154"/>
          <cell r="AG1154"/>
          <cell r="AH1154"/>
          <cell r="AP1154"/>
          <cell r="AQ1154"/>
          <cell r="AY1154"/>
          <cell r="AZ1154"/>
          <cell r="BH1154"/>
          <cell r="BI1154"/>
          <cell r="BQ1154"/>
          <cell r="BR1154"/>
        </row>
        <row r="1155">
          <cell r="O1155"/>
          <cell r="P1155"/>
          <cell r="X1155"/>
          <cell r="Y1155"/>
          <cell r="AG1155"/>
          <cell r="AH1155"/>
          <cell r="AP1155"/>
          <cell r="AQ1155"/>
          <cell r="AY1155"/>
          <cell r="AZ1155"/>
          <cell r="BH1155"/>
          <cell r="BI1155"/>
          <cell r="BQ1155"/>
          <cell r="BR1155"/>
        </row>
        <row r="1156">
          <cell r="O1156"/>
          <cell r="P1156"/>
          <cell r="X1156"/>
          <cell r="Y1156"/>
          <cell r="AG1156"/>
          <cell r="AH1156"/>
          <cell r="AP1156"/>
          <cell r="AQ1156"/>
          <cell r="AY1156"/>
          <cell r="AZ1156"/>
          <cell r="BH1156"/>
          <cell r="BI1156"/>
          <cell r="BQ1156"/>
          <cell r="BR1156"/>
        </row>
        <row r="1157">
          <cell r="O1157"/>
          <cell r="P1157"/>
          <cell r="X1157"/>
          <cell r="Y1157"/>
          <cell r="AG1157"/>
          <cell r="AH1157"/>
          <cell r="AP1157"/>
          <cell r="AQ1157"/>
          <cell r="AY1157"/>
          <cell r="AZ1157"/>
          <cell r="BH1157"/>
          <cell r="BI1157"/>
          <cell r="BQ1157"/>
          <cell r="BR1157"/>
        </row>
        <row r="1158">
          <cell r="O1158"/>
          <cell r="P1158"/>
          <cell r="X1158"/>
          <cell r="Y1158"/>
          <cell r="AG1158"/>
          <cell r="AH1158"/>
          <cell r="AP1158"/>
          <cell r="AQ1158"/>
          <cell r="AY1158"/>
          <cell r="AZ1158"/>
          <cell r="BH1158"/>
          <cell r="BI1158"/>
          <cell r="BQ1158"/>
          <cell r="BR1158"/>
        </row>
        <row r="1159">
          <cell r="O1159"/>
          <cell r="P1159"/>
          <cell r="X1159"/>
          <cell r="Y1159"/>
          <cell r="AG1159"/>
          <cell r="AH1159"/>
          <cell r="AP1159"/>
          <cell r="AQ1159"/>
          <cell r="AY1159"/>
          <cell r="AZ1159"/>
          <cell r="BH1159"/>
          <cell r="BI1159"/>
          <cell r="BQ1159"/>
          <cell r="BR1159"/>
        </row>
        <row r="1160">
          <cell r="O1160"/>
          <cell r="P1160"/>
          <cell r="X1160"/>
          <cell r="Y1160"/>
          <cell r="AG1160"/>
          <cell r="AH1160"/>
          <cell r="AP1160"/>
          <cell r="AQ1160"/>
          <cell r="AY1160"/>
          <cell r="AZ1160"/>
          <cell r="BH1160"/>
          <cell r="BI1160"/>
          <cell r="BQ1160"/>
          <cell r="BR1160"/>
        </row>
        <row r="1161">
          <cell r="O1161"/>
          <cell r="P1161"/>
          <cell r="X1161"/>
          <cell r="Y1161"/>
          <cell r="AG1161"/>
          <cell r="AH1161"/>
          <cell r="AP1161"/>
          <cell r="AQ1161"/>
          <cell r="AY1161"/>
          <cell r="AZ1161"/>
          <cell r="BH1161"/>
          <cell r="BI1161"/>
          <cell r="BQ1161"/>
          <cell r="BR1161"/>
        </row>
        <row r="1162">
          <cell r="O1162"/>
          <cell r="P1162"/>
          <cell r="X1162"/>
          <cell r="Y1162"/>
          <cell r="AG1162"/>
          <cell r="AH1162"/>
          <cell r="AP1162"/>
          <cell r="AQ1162"/>
          <cell r="AY1162"/>
          <cell r="AZ1162"/>
          <cell r="BH1162"/>
          <cell r="BI1162"/>
          <cell r="BQ1162"/>
          <cell r="BR1162"/>
        </row>
        <row r="1163">
          <cell r="O1163"/>
          <cell r="P1163"/>
          <cell r="X1163"/>
          <cell r="Y1163"/>
          <cell r="AG1163"/>
          <cell r="AH1163"/>
          <cell r="AP1163"/>
          <cell r="AQ1163"/>
          <cell r="AY1163"/>
          <cell r="AZ1163"/>
          <cell r="BH1163"/>
          <cell r="BI1163"/>
          <cell r="BQ1163"/>
          <cell r="BR1163"/>
        </row>
        <row r="1164">
          <cell r="O1164"/>
          <cell r="P1164"/>
          <cell r="X1164"/>
          <cell r="Y1164"/>
          <cell r="AG1164"/>
          <cell r="AH1164"/>
          <cell r="AP1164"/>
          <cell r="AQ1164"/>
          <cell r="AY1164"/>
          <cell r="AZ1164"/>
          <cell r="BH1164"/>
          <cell r="BI1164"/>
          <cell r="BQ1164"/>
          <cell r="BR1164"/>
        </row>
        <row r="1165">
          <cell r="O1165"/>
          <cell r="P1165"/>
          <cell r="X1165"/>
          <cell r="Y1165"/>
          <cell r="AG1165"/>
          <cell r="AH1165"/>
          <cell r="AP1165"/>
          <cell r="AQ1165"/>
          <cell r="AY1165"/>
          <cell r="AZ1165"/>
          <cell r="BH1165"/>
          <cell r="BI1165"/>
          <cell r="BQ1165"/>
          <cell r="BR1165"/>
        </row>
        <row r="1166">
          <cell r="O1166"/>
          <cell r="P1166"/>
          <cell r="X1166"/>
          <cell r="Y1166"/>
          <cell r="AG1166"/>
          <cell r="AH1166"/>
          <cell r="AP1166"/>
          <cell r="AQ1166"/>
          <cell r="AY1166"/>
          <cell r="AZ1166"/>
          <cell r="BH1166"/>
          <cell r="BI1166"/>
          <cell r="BQ1166"/>
          <cell r="BR1166"/>
        </row>
        <row r="1167">
          <cell r="O1167"/>
          <cell r="P1167"/>
          <cell r="X1167"/>
          <cell r="Y1167"/>
          <cell r="AG1167"/>
          <cell r="AH1167"/>
          <cell r="AP1167"/>
          <cell r="AQ1167"/>
          <cell r="AY1167"/>
          <cell r="AZ1167"/>
          <cell r="BH1167"/>
          <cell r="BI1167"/>
          <cell r="BQ1167"/>
          <cell r="BR1167"/>
        </row>
        <row r="1168">
          <cell r="O1168"/>
          <cell r="P1168"/>
          <cell r="X1168"/>
          <cell r="Y1168"/>
          <cell r="AG1168"/>
          <cell r="AH1168"/>
          <cell r="AP1168"/>
          <cell r="AQ1168"/>
          <cell r="AY1168"/>
          <cell r="AZ1168"/>
          <cell r="BH1168"/>
          <cell r="BI1168"/>
          <cell r="BQ1168"/>
          <cell r="BR1168"/>
        </row>
        <row r="1169">
          <cell r="O1169"/>
          <cell r="P1169"/>
          <cell r="X1169"/>
          <cell r="Y1169"/>
          <cell r="AG1169"/>
          <cell r="AH1169"/>
          <cell r="AP1169"/>
          <cell r="AQ1169"/>
          <cell r="AY1169"/>
          <cell r="AZ1169"/>
          <cell r="BH1169"/>
          <cell r="BI1169"/>
          <cell r="BQ1169"/>
          <cell r="BR1169"/>
        </row>
        <row r="1170">
          <cell r="O1170"/>
          <cell r="P1170"/>
          <cell r="X1170"/>
          <cell r="Y1170"/>
          <cell r="AG1170"/>
          <cell r="AH1170"/>
          <cell r="AP1170"/>
          <cell r="AQ1170"/>
          <cell r="AY1170"/>
          <cell r="AZ1170"/>
          <cell r="BH1170"/>
          <cell r="BI1170"/>
          <cell r="BQ1170"/>
          <cell r="BR1170"/>
        </row>
        <row r="1171">
          <cell r="O1171"/>
          <cell r="P1171"/>
          <cell r="X1171"/>
          <cell r="Y1171"/>
          <cell r="AG1171"/>
          <cell r="AH1171"/>
          <cell r="AP1171"/>
          <cell r="AQ1171"/>
          <cell r="AY1171"/>
          <cell r="AZ1171"/>
          <cell r="BH1171"/>
          <cell r="BI1171"/>
          <cell r="BQ1171"/>
          <cell r="BR1171"/>
        </row>
        <row r="1172">
          <cell r="O1172"/>
          <cell r="P1172"/>
          <cell r="X1172"/>
          <cell r="Y1172"/>
          <cell r="AG1172"/>
          <cell r="AH1172"/>
          <cell r="AP1172"/>
          <cell r="AQ1172"/>
          <cell r="AY1172"/>
          <cell r="AZ1172"/>
          <cell r="BH1172"/>
          <cell r="BI1172"/>
          <cell r="BQ1172"/>
          <cell r="BR1172"/>
        </row>
        <row r="1173">
          <cell r="O1173"/>
          <cell r="P1173"/>
          <cell r="X1173"/>
          <cell r="Y1173"/>
          <cell r="AG1173"/>
          <cell r="AH1173"/>
          <cell r="AP1173"/>
          <cell r="AQ1173"/>
          <cell r="AY1173"/>
          <cell r="AZ1173"/>
          <cell r="BH1173"/>
          <cell r="BI1173"/>
          <cell r="BQ1173"/>
          <cell r="BR1173"/>
        </row>
        <row r="1174">
          <cell r="O1174"/>
          <cell r="P1174"/>
          <cell r="X1174"/>
          <cell r="Y1174"/>
          <cell r="AG1174"/>
          <cell r="AH1174"/>
          <cell r="AP1174"/>
          <cell r="AQ1174"/>
          <cell r="AY1174"/>
          <cell r="AZ1174"/>
          <cell r="BH1174"/>
          <cell r="BI1174"/>
          <cell r="BQ1174"/>
          <cell r="BR1174"/>
        </row>
        <row r="1175">
          <cell r="O1175"/>
          <cell r="P1175"/>
          <cell r="X1175"/>
          <cell r="Y1175"/>
          <cell r="AG1175"/>
          <cell r="AH1175"/>
          <cell r="AP1175"/>
          <cell r="AQ1175"/>
          <cell r="AY1175"/>
          <cell r="AZ1175"/>
          <cell r="BH1175"/>
          <cell r="BI1175"/>
          <cell r="BQ1175"/>
          <cell r="BR1175"/>
        </row>
        <row r="1176">
          <cell r="O1176"/>
          <cell r="P1176"/>
          <cell r="X1176"/>
          <cell r="Y1176"/>
          <cell r="AG1176"/>
          <cell r="AH1176"/>
          <cell r="AP1176"/>
          <cell r="AQ1176"/>
          <cell r="AY1176"/>
          <cell r="AZ1176"/>
          <cell r="BH1176"/>
          <cell r="BI1176"/>
          <cell r="BQ1176"/>
          <cell r="BR1176"/>
        </row>
        <row r="1177">
          <cell r="O1177"/>
          <cell r="P1177"/>
          <cell r="X1177"/>
          <cell r="Y1177"/>
          <cell r="AG1177"/>
          <cell r="AH1177"/>
          <cell r="AP1177"/>
          <cell r="AQ1177"/>
          <cell r="AY1177"/>
          <cell r="AZ1177"/>
          <cell r="BH1177"/>
          <cell r="BI1177"/>
          <cell r="BQ1177"/>
          <cell r="BR1177"/>
        </row>
        <row r="1178">
          <cell r="O1178"/>
          <cell r="P1178"/>
          <cell r="X1178"/>
          <cell r="Y1178"/>
          <cell r="AG1178"/>
          <cell r="AH1178"/>
          <cell r="AP1178"/>
          <cell r="AQ1178"/>
          <cell r="AY1178"/>
          <cell r="AZ1178"/>
          <cell r="BH1178"/>
          <cell r="BI1178"/>
          <cell r="BQ1178"/>
          <cell r="BR1178"/>
        </row>
        <row r="1179">
          <cell r="O1179"/>
          <cell r="P1179"/>
          <cell r="X1179"/>
          <cell r="Y1179"/>
          <cell r="AG1179"/>
          <cell r="AH1179"/>
          <cell r="AP1179"/>
          <cell r="AQ1179"/>
          <cell r="AY1179"/>
          <cell r="AZ1179"/>
          <cell r="BH1179"/>
          <cell r="BI1179"/>
          <cell r="BQ1179"/>
          <cell r="BR1179"/>
        </row>
        <row r="1180">
          <cell r="O1180"/>
          <cell r="P1180"/>
          <cell r="X1180"/>
          <cell r="Y1180"/>
          <cell r="AG1180"/>
          <cell r="AH1180"/>
          <cell r="AP1180"/>
          <cell r="AQ1180"/>
          <cell r="AY1180"/>
          <cell r="AZ1180"/>
          <cell r="BH1180"/>
          <cell r="BI1180"/>
          <cell r="BQ1180"/>
          <cell r="BR1180"/>
        </row>
        <row r="1181">
          <cell r="O1181"/>
          <cell r="P1181"/>
          <cell r="X1181"/>
          <cell r="Y1181"/>
          <cell r="AG1181"/>
          <cell r="AH1181"/>
          <cell r="AP1181"/>
          <cell r="AQ1181"/>
          <cell r="AY1181"/>
          <cell r="AZ1181"/>
          <cell r="BH1181"/>
          <cell r="BI1181"/>
          <cell r="BQ1181"/>
          <cell r="BR1181"/>
        </row>
        <row r="1182">
          <cell r="O1182"/>
          <cell r="P1182"/>
          <cell r="X1182"/>
          <cell r="Y1182"/>
          <cell r="AG1182"/>
          <cell r="AH1182"/>
          <cell r="AP1182"/>
          <cell r="AQ1182"/>
          <cell r="AY1182"/>
          <cell r="AZ1182"/>
          <cell r="BH1182"/>
          <cell r="BI1182"/>
          <cell r="BQ1182"/>
          <cell r="BR1182"/>
        </row>
        <row r="1183">
          <cell r="O1183"/>
          <cell r="P1183"/>
          <cell r="X1183"/>
          <cell r="Y1183"/>
          <cell r="AG1183"/>
          <cell r="AH1183"/>
          <cell r="AP1183"/>
          <cell r="AQ1183"/>
          <cell r="AY1183"/>
          <cell r="AZ1183"/>
          <cell r="BH1183"/>
          <cell r="BI1183"/>
          <cell r="BQ1183"/>
          <cell r="BR1183"/>
        </row>
        <row r="1184">
          <cell r="O1184"/>
          <cell r="P1184"/>
          <cell r="X1184"/>
          <cell r="Y1184"/>
          <cell r="AG1184"/>
          <cell r="AH1184"/>
          <cell r="AP1184"/>
          <cell r="AQ1184"/>
          <cell r="AY1184"/>
          <cell r="AZ1184"/>
          <cell r="BH1184"/>
          <cell r="BI1184"/>
          <cell r="BQ1184"/>
          <cell r="BR1184"/>
        </row>
        <row r="1185">
          <cell r="O1185"/>
          <cell r="P1185"/>
          <cell r="X1185"/>
          <cell r="Y1185"/>
          <cell r="AG1185"/>
          <cell r="AH1185"/>
          <cell r="AP1185"/>
          <cell r="AQ1185"/>
          <cell r="AY1185"/>
          <cell r="AZ1185"/>
          <cell r="BH1185"/>
          <cell r="BI1185"/>
          <cell r="BQ1185"/>
          <cell r="BR1185"/>
        </row>
        <row r="1186">
          <cell r="O1186"/>
          <cell r="P1186"/>
          <cell r="X1186"/>
          <cell r="Y1186"/>
          <cell r="AG1186"/>
          <cell r="AH1186"/>
          <cell r="AP1186"/>
          <cell r="AQ1186"/>
          <cell r="AY1186"/>
          <cell r="AZ1186"/>
          <cell r="BH1186"/>
          <cell r="BI1186"/>
          <cell r="BQ1186"/>
          <cell r="BR1186"/>
        </row>
        <row r="1187">
          <cell r="O1187"/>
          <cell r="P1187"/>
          <cell r="X1187"/>
          <cell r="Y1187"/>
          <cell r="AG1187"/>
          <cell r="AH1187"/>
          <cell r="AP1187"/>
          <cell r="AQ1187"/>
          <cell r="AY1187"/>
          <cell r="AZ1187"/>
          <cell r="BH1187"/>
          <cell r="BI1187"/>
          <cell r="BQ1187"/>
          <cell r="BR1187"/>
        </row>
        <row r="1188">
          <cell r="O1188"/>
          <cell r="P1188"/>
          <cell r="X1188"/>
          <cell r="Y1188"/>
          <cell r="AG1188"/>
          <cell r="AH1188"/>
          <cell r="AP1188"/>
          <cell r="AQ1188"/>
          <cell r="AY1188"/>
          <cell r="AZ1188"/>
          <cell r="BH1188"/>
          <cell r="BI1188"/>
          <cell r="BQ1188"/>
          <cell r="BR1188"/>
        </row>
        <row r="1189">
          <cell r="O1189"/>
          <cell r="P1189"/>
          <cell r="X1189"/>
          <cell r="Y1189"/>
          <cell r="AG1189"/>
          <cell r="AH1189"/>
          <cell r="AP1189"/>
          <cell r="AQ1189"/>
          <cell r="AY1189"/>
          <cell r="AZ1189"/>
          <cell r="BH1189"/>
          <cell r="BI1189"/>
          <cell r="BQ1189"/>
          <cell r="BR1189"/>
        </row>
        <row r="1190">
          <cell r="O1190"/>
          <cell r="P1190"/>
          <cell r="X1190"/>
          <cell r="Y1190"/>
          <cell r="AG1190"/>
          <cell r="AH1190"/>
          <cell r="AP1190"/>
          <cell r="AQ1190"/>
          <cell r="AY1190"/>
          <cell r="AZ1190"/>
          <cell r="BH1190"/>
          <cell r="BI1190"/>
          <cell r="BQ1190"/>
          <cell r="BR1190"/>
        </row>
        <row r="1191">
          <cell r="O1191"/>
          <cell r="P1191"/>
          <cell r="X1191"/>
          <cell r="Y1191"/>
          <cell r="AG1191"/>
          <cell r="AH1191"/>
          <cell r="AP1191"/>
          <cell r="AQ1191"/>
          <cell r="AY1191"/>
          <cell r="AZ1191"/>
          <cell r="BH1191"/>
          <cell r="BI1191"/>
          <cell r="BQ1191"/>
          <cell r="BR1191"/>
        </row>
        <row r="1192">
          <cell r="O1192"/>
          <cell r="P1192"/>
          <cell r="X1192"/>
          <cell r="Y1192"/>
          <cell r="AG1192"/>
          <cell r="AH1192"/>
          <cell r="AP1192"/>
          <cell r="AQ1192"/>
          <cell r="AY1192"/>
          <cell r="AZ1192"/>
          <cell r="BH1192"/>
          <cell r="BI1192"/>
          <cell r="BQ1192"/>
          <cell r="BR1192"/>
        </row>
        <row r="1193">
          <cell r="O1193"/>
          <cell r="P1193"/>
          <cell r="X1193"/>
          <cell r="Y1193"/>
          <cell r="AG1193"/>
          <cell r="AH1193"/>
          <cell r="AP1193"/>
          <cell r="AQ1193"/>
          <cell r="AY1193"/>
          <cell r="AZ1193"/>
          <cell r="BH1193"/>
          <cell r="BI1193"/>
          <cell r="BQ1193"/>
          <cell r="BR1193"/>
        </row>
        <row r="1194">
          <cell r="O1194"/>
          <cell r="P1194"/>
          <cell r="X1194"/>
          <cell r="Y1194"/>
          <cell r="AG1194"/>
          <cell r="AH1194"/>
          <cell r="AP1194"/>
          <cell r="AQ1194"/>
          <cell r="AY1194"/>
          <cell r="AZ1194"/>
          <cell r="BH1194"/>
          <cell r="BI1194"/>
          <cell r="BQ1194"/>
          <cell r="BR1194"/>
        </row>
        <row r="1195">
          <cell r="O1195"/>
          <cell r="P1195"/>
          <cell r="X1195"/>
          <cell r="Y1195"/>
          <cell r="AG1195"/>
          <cell r="AH1195"/>
          <cell r="AP1195"/>
          <cell r="AQ1195"/>
          <cell r="AY1195"/>
          <cell r="AZ1195"/>
          <cell r="BH1195"/>
          <cell r="BI1195"/>
          <cell r="BQ1195"/>
          <cell r="BR1195"/>
        </row>
        <row r="1196">
          <cell r="O1196"/>
          <cell r="P1196"/>
          <cell r="X1196"/>
          <cell r="Y1196"/>
          <cell r="AG1196"/>
          <cell r="AH1196"/>
          <cell r="AP1196"/>
          <cell r="AQ1196"/>
          <cell r="AY1196"/>
          <cell r="AZ1196"/>
          <cell r="BH1196"/>
          <cell r="BI1196"/>
          <cell r="BQ1196"/>
          <cell r="BR1196"/>
        </row>
        <row r="1197">
          <cell r="O1197"/>
          <cell r="P1197"/>
          <cell r="X1197"/>
          <cell r="Y1197"/>
          <cell r="AG1197"/>
          <cell r="AH1197"/>
          <cell r="AP1197"/>
          <cell r="AQ1197"/>
          <cell r="AY1197"/>
          <cell r="AZ1197"/>
          <cell r="BH1197"/>
          <cell r="BI1197"/>
          <cell r="BQ1197"/>
          <cell r="BR1197"/>
        </row>
        <row r="1198">
          <cell r="O1198"/>
          <cell r="P1198"/>
          <cell r="X1198"/>
          <cell r="Y1198"/>
          <cell r="AG1198"/>
          <cell r="AH1198"/>
          <cell r="AP1198"/>
          <cell r="AQ1198"/>
          <cell r="AY1198"/>
          <cell r="AZ1198"/>
          <cell r="BH1198"/>
          <cell r="BI1198"/>
          <cell r="BQ1198"/>
          <cell r="BR1198"/>
        </row>
        <row r="1199">
          <cell r="O1199"/>
          <cell r="P1199"/>
          <cell r="X1199"/>
          <cell r="Y1199"/>
          <cell r="AG1199"/>
          <cell r="AH1199"/>
          <cell r="AP1199"/>
          <cell r="AQ1199"/>
          <cell r="AY1199"/>
          <cell r="AZ1199"/>
          <cell r="BH1199"/>
          <cell r="BI1199"/>
          <cell r="BQ1199"/>
          <cell r="BR1199"/>
        </row>
        <row r="1200">
          <cell r="O1200"/>
          <cell r="P1200"/>
          <cell r="X1200"/>
          <cell r="Y1200"/>
          <cell r="AG1200"/>
          <cell r="AH1200"/>
          <cell r="AP1200"/>
          <cell r="AQ1200"/>
          <cell r="AY1200"/>
          <cell r="AZ1200"/>
          <cell r="BH1200"/>
          <cell r="BI1200"/>
          <cell r="BQ1200"/>
          <cell r="BR1200"/>
        </row>
        <row r="1201">
          <cell r="O1201"/>
          <cell r="P1201"/>
          <cell r="X1201"/>
          <cell r="Y1201"/>
          <cell r="AG1201"/>
          <cell r="AH1201"/>
          <cell r="AP1201"/>
          <cell r="AQ1201"/>
          <cell r="AY1201"/>
          <cell r="AZ1201"/>
          <cell r="BH1201"/>
          <cell r="BI1201"/>
          <cell r="BQ1201"/>
          <cell r="BR1201"/>
        </row>
        <row r="1202">
          <cell r="O1202"/>
          <cell r="P1202"/>
          <cell r="X1202"/>
          <cell r="Y1202"/>
          <cell r="AG1202"/>
          <cell r="AH1202"/>
          <cell r="AP1202"/>
          <cell r="AQ1202"/>
          <cell r="AY1202"/>
          <cell r="AZ1202"/>
          <cell r="BH1202"/>
          <cell r="BI1202"/>
          <cell r="BQ1202"/>
          <cell r="BR1202"/>
        </row>
        <row r="1203">
          <cell r="O1203"/>
          <cell r="P1203"/>
          <cell r="X1203"/>
          <cell r="Y1203"/>
          <cell r="AG1203"/>
          <cell r="AH1203"/>
          <cell r="AP1203"/>
          <cell r="AQ1203"/>
          <cell r="AY1203"/>
          <cell r="AZ1203"/>
          <cell r="BH1203"/>
          <cell r="BI1203"/>
          <cell r="BQ1203"/>
          <cell r="BR1203"/>
        </row>
        <row r="1204">
          <cell r="O1204"/>
          <cell r="P1204"/>
          <cell r="X1204"/>
          <cell r="Y1204"/>
          <cell r="AG1204"/>
          <cell r="AH1204"/>
          <cell r="AP1204"/>
          <cell r="AQ1204"/>
          <cell r="AY1204"/>
          <cell r="AZ1204"/>
          <cell r="BH1204"/>
          <cell r="BI1204"/>
          <cell r="BQ1204"/>
          <cell r="BR1204"/>
        </row>
        <row r="1205">
          <cell r="O1205"/>
          <cell r="P1205"/>
          <cell r="X1205"/>
          <cell r="Y1205"/>
          <cell r="AG1205"/>
          <cell r="AH1205"/>
          <cell r="AP1205"/>
          <cell r="AQ1205"/>
          <cell r="AY1205"/>
          <cell r="AZ1205"/>
          <cell r="BH1205"/>
          <cell r="BI1205"/>
          <cell r="BQ1205"/>
          <cell r="BR1205"/>
        </row>
        <row r="1206">
          <cell r="O1206"/>
          <cell r="P1206"/>
          <cell r="X1206"/>
          <cell r="Y1206"/>
          <cell r="AG1206"/>
          <cell r="AH1206"/>
          <cell r="AP1206"/>
          <cell r="AQ1206"/>
          <cell r="AY1206"/>
          <cell r="AZ1206"/>
          <cell r="BH1206"/>
          <cell r="BI1206"/>
          <cell r="BQ1206"/>
          <cell r="BR1206"/>
        </row>
        <row r="1207">
          <cell r="O1207"/>
          <cell r="P1207"/>
          <cell r="X1207"/>
          <cell r="Y1207"/>
          <cell r="AG1207"/>
          <cell r="AH1207"/>
          <cell r="AP1207"/>
          <cell r="AQ1207"/>
          <cell r="AY1207"/>
          <cell r="AZ1207"/>
          <cell r="BH1207"/>
          <cell r="BI1207"/>
          <cell r="BQ1207"/>
          <cell r="BR1207"/>
        </row>
        <row r="1208">
          <cell r="O1208"/>
          <cell r="P1208"/>
          <cell r="X1208"/>
          <cell r="Y1208"/>
          <cell r="AG1208"/>
          <cell r="AH1208"/>
          <cell r="AP1208"/>
          <cell r="AQ1208"/>
          <cell r="AY1208"/>
          <cell r="AZ1208"/>
          <cell r="BH1208"/>
          <cell r="BI1208"/>
          <cell r="BQ1208"/>
          <cell r="BR1208"/>
        </row>
        <row r="1209">
          <cell r="O1209"/>
          <cell r="P1209"/>
          <cell r="X1209"/>
          <cell r="Y1209"/>
          <cell r="AG1209"/>
          <cell r="AH1209"/>
          <cell r="AP1209"/>
          <cell r="AQ1209"/>
          <cell r="AY1209"/>
          <cell r="AZ1209"/>
          <cell r="BH1209"/>
          <cell r="BI1209"/>
          <cell r="BQ1209"/>
          <cell r="BR1209"/>
        </row>
        <row r="1210">
          <cell r="O1210"/>
          <cell r="P1210"/>
          <cell r="X1210"/>
          <cell r="Y1210"/>
          <cell r="AG1210"/>
          <cell r="AH1210"/>
          <cell r="AP1210"/>
          <cell r="AQ1210"/>
          <cell r="AY1210"/>
          <cell r="AZ1210"/>
          <cell r="BH1210"/>
          <cell r="BI1210"/>
          <cell r="BQ1210"/>
          <cell r="BR1210"/>
        </row>
        <row r="1211">
          <cell r="O1211"/>
          <cell r="P1211"/>
          <cell r="X1211"/>
          <cell r="Y1211"/>
          <cell r="AG1211"/>
          <cell r="AH1211"/>
          <cell r="AP1211"/>
          <cell r="AQ1211"/>
          <cell r="AY1211"/>
          <cell r="AZ1211"/>
          <cell r="BH1211"/>
          <cell r="BI1211"/>
          <cell r="BQ1211"/>
          <cell r="BR1211"/>
        </row>
        <row r="1212">
          <cell r="O1212"/>
          <cell r="P1212"/>
          <cell r="X1212"/>
          <cell r="Y1212"/>
          <cell r="AG1212"/>
          <cell r="AH1212"/>
          <cell r="AP1212"/>
          <cell r="AQ1212"/>
          <cell r="AY1212"/>
          <cell r="AZ1212"/>
          <cell r="BH1212"/>
          <cell r="BI1212"/>
          <cell r="BQ1212"/>
          <cell r="BR1212"/>
        </row>
        <row r="1213">
          <cell r="O1213"/>
          <cell r="P1213"/>
          <cell r="X1213"/>
          <cell r="Y1213"/>
          <cell r="AG1213"/>
          <cell r="AH1213"/>
          <cell r="AP1213"/>
          <cell r="AQ1213"/>
          <cell r="AY1213"/>
          <cell r="AZ1213"/>
          <cell r="BH1213"/>
          <cell r="BI1213"/>
          <cell r="BQ1213"/>
          <cell r="BR1213"/>
        </row>
        <row r="1214">
          <cell r="O1214"/>
          <cell r="P1214"/>
          <cell r="X1214"/>
          <cell r="Y1214"/>
          <cell r="AG1214"/>
          <cell r="AH1214"/>
          <cell r="AP1214"/>
          <cell r="AQ1214"/>
          <cell r="AY1214"/>
          <cell r="AZ1214"/>
          <cell r="BH1214"/>
          <cell r="BI1214"/>
          <cell r="BQ1214"/>
          <cell r="BR1214"/>
        </row>
        <row r="1215">
          <cell r="O1215"/>
          <cell r="P1215"/>
          <cell r="X1215"/>
          <cell r="Y1215"/>
          <cell r="AG1215"/>
          <cell r="AH1215"/>
          <cell r="AP1215"/>
          <cell r="AQ1215"/>
          <cell r="AY1215"/>
          <cell r="AZ1215"/>
          <cell r="BH1215"/>
          <cell r="BI1215"/>
          <cell r="BQ1215"/>
          <cell r="BR1215"/>
        </row>
        <row r="1216">
          <cell r="O1216"/>
          <cell r="P1216"/>
          <cell r="X1216"/>
          <cell r="Y1216"/>
          <cell r="AG1216"/>
          <cell r="AH1216"/>
          <cell r="AP1216"/>
          <cell r="AQ1216"/>
          <cell r="AY1216"/>
          <cell r="AZ1216"/>
          <cell r="BH1216"/>
          <cell r="BI1216"/>
          <cell r="BQ1216"/>
          <cell r="BR1216"/>
        </row>
        <row r="1217">
          <cell r="O1217"/>
          <cell r="P1217"/>
          <cell r="X1217"/>
          <cell r="Y1217"/>
          <cell r="AG1217"/>
          <cell r="AH1217"/>
          <cell r="AP1217"/>
          <cell r="AQ1217"/>
          <cell r="AY1217"/>
          <cell r="AZ1217"/>
          <cell r="BH1217"/>
          <cell r="BI1217"/>
          <cell r="BQ1217"/>
          <cell r="BR1217"/>
        </row>
        <row r="1218">
          <cell r="O1218"/>
          <cell r="P1218"/>
          <cell r="X1218"/>
          <cell r="Y1218"/>
          <cell r="AG1218"/>
          <cell r="AH1218"/>
          <cell r="AP1218"/>
          <cell r="AQ1218"/>
          <cell r="AY1218"/>
          <cell r="AZ1218"/>
          <cell r="BH1218"/>
          <cell r="BI1218"/>
          <cell r="BQ1218"/>
          <cell r="BR1218"/>
        </row>
        <row r="1219">
          <cell r="O1219"/>
          <cell r="P1219"/>
          <cell r="X1219"/>
          <cell r="Y1219"/>
          <cell r="AG1219"/>
          <cell r="AH1219"/>
          <cell r="AP1219"/>
          <cell r="AQ1219"/>
          <cell r="AY1219"/>
          <cell r="AZ1219"/>
          <cell r="BH1219"/>
          <cell r="BI1219"/>
          <cell r="BQ1219"/>
          <cell r="BR1219"/>
        </row>
        <row r="1220">
          <cell r="O1220"/>
          <cell r="P1220"/>
          <cell r="X1220"/>
          <cell r="Y1220"/>
          <cell r="AG1220"/>
          <cell r="AH1220"/>
          <cell r="AP1220"/>
          <cell r="AQ1220"/>
          <cell r="AY1220"/>
          <cell r="AZ1220"/>
          <cell r="BH1220"/>
          <cell r="BI1220"/>
          <cell r="BQ1220"/>
          <cell r="BR1220"/>
        </row>
        <row r="1221">
          <cell r="O1221"/>
          <cell r="P1221"/>
          <cell r="X1221"/>
          <cell r="Y1221"/>
          <cell r="AG1221"/>
          <cell r="AH1221"/>
          <cell r="AP1221"/>
          <cell r="AQ1221"/>
          <cell r="AY1221"/>
          <cell r="AZ1221"/>
          <cell r="BH1221"/>
          <cell r="BI1221"/>
          <cell r="BQ1221"/>
          <cell r="BR1221"/>
        </row>
        <row r="1222">
          <cell r="O1222"/>
          <cell r="P1222"/>
          <cell r="X1222"/>
          <cell r="Y1222"/>
          <cell r="AG1222"/>
          <cell r="AH1222"/>
          <cell r="AP1222"/>
          <cell r="AQ1222"/>
          <cell r="AY1222"/>
          <cell r="AZ1222"/>
          <cell r="BH1222"/>
          <cell r="BI1222"/>
          <cell r="BQ1222"/>
          <cell r="BR1222"/>
        </row>
        <row r="1223">
          <cell r="O1223"/>
          <cell r="P1223"/>
          <cell r="X1223"/>
          <cell r="Y1223"/>
          <cell r="AG1223"/>
          <cell r="AH1223"/>
          <cell r="AP1223"/>
          <cell r="AQ1223"/>
          <cell r="AY1223"/>
          <cell r="AZ1223"/>
          <cell r="BH1223"/>
          <cell r="BI1223"/>
          <cell r="BQ1223"/>
          <cell r="BR1223"/>
        </row>
        <row r="1224">
          <cell r="O1224"/>
          <cell r="P1224"/>
          <cell r="X1224"/>
          <cell r="Y1224"/>
          <cell r="AG1224"/>
          <cell r="AH1224"/>
          <cell r="AP1224"/>
          <cell r="AQ1224"/>
          <cell r="AY1224"/>
          <cell r="AZ1224"/>
          <cell r="BH1224"/>
          <cell r="BI1224"/>
          <cell r="BQ1224"/>
          <cell r="BR1224"/>
        </row>
        <row r="1225">
          <cell r="O1225"/>
          <cell r="P1225"/>
          <cell r="X1225"/>
          <cell r="Y1225"/>
          <cell r="AG1225"/>
          <cell r="AH1225"/>
          <cell r="AP1225"/>
          <cell r="AQ1225"/>
          <cell r="AY1225"/>
          <cell r="AZ1225"/>
          <cell r="BH1225"/>
          <cell r="BI1225"/>
          <cell r="BQ1225"/>
          <cell r="BR1225"/>
        </row>
        <row r="1226">
          <cell r="O1226"/>
          <cell r="P1226"/>
          <cell r="X1226"/>
          <cell r="Y1226"/>
          <cell r="AG1226"/>
          <cell r="AH1226"/>
          <cell r="AP1226"/>
          <cell r="AQ1226"/>
          <cell r="AY1226"/>
          <cell r="AZ1226"/>
          <cell r="BH1226"/>
          <cell r="BI1226"/>
          <cell r="BQ1226"/>
          <cell r="BR1226"/>
        </row>
        <row r="1227">
          <cell r="O1227"/>
          <cell r="P1227"/>
          <cell r="X1227"/>
          <cell r="Y1227"/>
          <cell r="AG1227"/>
          <cell r="AH1227"/>
          <cell r="AP1227"/>
          <cell r="AQ1227"/>
          <cell r="AY1227"/>
          <cell r="AZ1227"/>
          <cell r="BH1227"/>
          <cell r="BI1227"/>
          <cell r="BQ1227"/>
          <cell r="BR1227"/>
        </row>
        <row r="1228">
          <cell r="O1228"/>
          <cell r="P1228"/>
          <cell r="X1228"/>
          <cell r="Y1228"/>
          <cell r="AG1228"/>
          <cell r="AH1228"/>
          <cell r="AP1228"/>
          <cell r="AQ1228"/>
          <cell r="AY1228"/>
          <cell r="AZ1228"/>
          <cell r="BH1228"/>
          <cell r="BI1228"/>
          <cell r="BQ1228"/>
          <cell r="BR1228"/>
        </row>
        <row r="1229">
          <cell r="O1229"/>
          <cell r="P1229"/>
          <cell r="X1229"/>
          <cell r="Y1229"/>
          <cell r="AG1229"/>
          <cell r="AH1229"/>
          <cell r="AP1229"/>
          <cell r="AQ1229"/>
          <cell r="AY1229"/>
          <cell r="AZ1229"/>
          <cell r="BH1229"/>
          <cell r="BI1229"/>
          <cell r="BQ1229"/>
          <cell r="BR1229"/>
        </row>
        <row r="1230">
          <cell r="O1230"/>
          <cell r="P1230"/>
          <cell r="X1230"/>
          <cell r="Y1230"/>
          <cell r="AG1230"/>
          <cell r="AH1230"/>
          <cell r="AP1230"/>
          <cell r="AQ1230"/>
          <cell r="AY1230"/>
          <cell r="AZ1230"/>
          <cell r="BH1230"/>
          <cell r="BI1230"/>
          <cell r="BQ1230"/>
          <cell r="BR1230"/>
        </row>
        <row r="1231">
          <cell r="O1231"/>
          <cell r="P1231"/>
          <cell r="X1231"/>
          <cell r="Y1231"/>
          <cell r="AG1231"/>
          <cell r="AH1231"/>
          <cell r="AP1231"/>
          <cell r="AQ1231"/>
          <cell r="AY1231"/>
          <cell r="AZ1231"/>
          <cell r="BH1231"/>
          <cell r="BI1231"/>
          <cell r="BQ1231"/>
          <cell r="BR1231"/>
        </row>
        <row r="1232">
          <cell r="O1232"/>
          <cell r="P1232"/>
          <cell r="X1232"/>
          <cell r="Y1232"/>
          <cell r="AG1232"/>
          <cell r="AH1232"/>
          <cell r="AP1232"/>
          <cell r="AQ1232"/>
          <cell r="AY1232"/>
          <cell r="AZ1232"/>
          <cell r="BH1232"/>
          <cell r="BI1232"/>
          <cell r="BQ1232"/>
          <cell r="BR1232"/>
        </row>
        <row r="1233">
          <cell r="O1233"/>
          <cell r="P1233"/>
          <cell r="X1233"/>
          <cell r="Y1233"/>
          <cell r="AG1233"/>
          <cell r="AH1233"/>
          <cell r="AP1233"/>
          <cell r="AQ1233"/>
          <cell r="AY1233"/>
          <cell r="AZ1233"/>
          <cell r="BH1233"/>
          <cell r="BI1233"/>
          <cell r="BQ1233"/>
          <cell r="BR1233"/>
        </row>
        <row r="1234">
          <cell r="O1234"/>
          <cell r="P1234"/>
          <cell r="X1234"/>
          <cell r="Y1234"/>
          <cell r="AG1234"/>
          <cell r="AH1234"/>
          <cell r="AP1234"/>
          <cell r="AQ1234"/>
          <cell r="AY1234"/>
          <cell r="AZ1234"/>
          <cell r="BH1234"/>
          <cell r="BI1234"/>
          <cell r="BQ1234"/>
          <cell r="BR1234"/>
        </row>
        <row r="1235">
          <cell r="O1235"/>
          <cell r="P1235"/>
          <cell r="X1235"/>
          <cell r="Y1235"/>
          <cell r="AG1235"/>
          <cell r="AH1235"/>
          <cell r="AP1235"/>
          <cell r="AQ1235"/>
          <cell r="AY1235"/>
          <cell r="AZ1235"/>
          <cell r="BH1235"/>
          <cell r="BI1235"/>
          <cell r="BQ1235"/>
          <cell r="BR1235"/>
        </row>
        <row r="1236">
          <cell r="O1236"/>
          <cell r="P1236"/>
          <cell r="X1236"/>
          <cell r="Y1236"/>
          <cell r="AG1236"/>
          <cell r="AH1236"/>
          <cell r="AP1236"/>
          <cell r="AQ1236"/>
          <cell r="AY1236"/>
          <cell r="AZ1236"/>
          <cell r="BH1236"/>
          <cell r="BI1236"/>
          <cell r="BQ1236"/>
          <cell r="BR1236"/>
        </row>
        <row r="1237">
          <cell r="O1237"/>
          <cell r="P1237"/>
          <cell r="X1237"/>
          <cell r="Y1237"/>
          <cell r="AG1237"/>
          <cell r="AH1237"/>
          <cell r="AP1237"/>
          <cell r="AQ1237"/>
          <cell r="AY1237"/>
          <cell r="AZ1237"/>
          <cell r="BH1237"/>
          <cell r="BI1237"/>
          <cell r="BQ1237"/>
          <cell r="BR1237"/>
        </row>
        <row r="1238">
          <cell r="O1238"/>
          <cell r="P1238"/>
          <cell r="X1238"/>
          <cell r="Y1238"/>
          <cell r="AG1238"/>
          <cell r="AH1238"/>
          <cell r="AP1238"/>
          <cell r="AQ1238"/>
          <cell r="AY1238"/>
          <cell r="AZ1238"/>
          <cell r="BH1238"/>
          <cell r="BI1238"/>
          <cell r="BQ1238"/>
          <cell r="BR1238"/>
        </row>
        <row r="1239">
          <cell r="O1239"/>
          <cell r="P1239"/>
          <cell r="X1239"/>
          <cell r="Y1239"/>
          <cell r="AG1239"/>
          <cell r="AH1239"/>
          <cell r="AP1239"/>
          <cell r="AQ1239"/>
          <cell r="AY1239"/>
          <cell r="AZ1239"/>
          <cell r="BH1239"/>
          <cell r="BI1239"/>
          <cell r="BQ1239"/>
          <cell r="BR1239"/>
        </row>
        <row r="1240">
          <cell r="O1240"/>
          <cell r="P1240"/>
          <cell r="X1240"/>
          <cell r="Y1240"/>
          <cell r="AG1240"/>
          <cell r="AH1240"/>
          <cell r="AP1240"/>
          <cell r="AQ1240"/>
          <cell r="AY1240"/>
          <cell r="AZ1240"/>
          <cell r="BH1240"/>
          <cell r="BI1240"/>
          <cell r="BQ1240"/>
          <cell r="BR1240"/>
        </row>
        <row r="1241">
          <cell r="O1241"/>
          <cell r="P1241"/>
          <cell r="X1241"/>
          <cell r="Y1241"/>
          <cell r="AG1241"/>
          <cell r="AH1241"/>
          <cell r="AP1241"/>
          <cell r="AQ1241"/>
          <cell r="AY1241"/>
          <cell r="AZ1241"/>
          <cell r="BH1241"/>
          <cell r="BI1241"/>
          <cell r="BQ1241"/>
          <cell r="BR1241"/>
        </row>
        <row r="1242">
          <cell r="O1242"/>
          <cell r="P1242"/>
          <cell r="X1242"/>
          <cell r="Y1242"/>
          <cell r="AG1242"/>
          <cell r="AH1242"/>
          <cell r="AP1242"/>
          <cell r="AQ1242"/>
          <cell r="AY1242"/>
          <cell r="AZ1242"/>
          <cell r="BH1242"/>
          <cell r="BI1242"/>
          <cell r="BQ1242"/>
          <cell r="BR1242"/>
        </row>
        <row r="1243">
          <cell r="O1243"/>
          <cell r="P1243"/>
          <cell r="X1243"/>
          <cell r="Y1243"/>
          <cell r="AG1243"/>
          <cell r="AH1243"/>
          <cell r="AP1243"/>
          <cell r="AQ1243"/>
          <cell r="AY1243"/>
          <cell r="AZ1243"/>
          <cell r="BH1243"/>
          <cell r="BI1243"/>
          <cell r="BQ1243"/>
          <cell r="BR1243"/>
        </row>
        <row r="1244">
          <cell r="O1244"/>
          <cell r="P1244"/>
          <cell r="X1244"/>
          <cell r="Y1244"/>
          <cell r="AG1244"/>
          <cell r="AH1244"/>
          <cell r="AP1244"/>
          <cell r="AQ1244"/>
          <cell r="AY1244"/>
          <cell r="AZ1244"/>
          <cell r="BH1244"/>
          <cell r="BI1244"/>
          <cell r="BQ1244"/>
          <cell r="BR1244"/>
        </row>
        <row r="1245">
          <cell r="O1245"/>
          <cell r="P1245"/>
          <cell r="X1245"/>
          <cell r="Y1245"/>
          <cell r="AG1245"/>
          <cell r="AH1245"/>
          <cell r="AP1245"/>
          <cell r="AQ1245"/>
          <cell r="AY1245"/>
          <cell r="AZ1245"/>
          <cell r="BH1245"/>
          <cell r="BI1245"/>
          <cell r="BQ1245"/>
          <cell r="BR1245"/>
        </row>
        <row r="1246">
          <cell r="O1246"/>
          <cell r="P1246"/>
          <cell r="X1246"/>
          <cell r="Y1246"/>
          <cell r="AG1246"/>
          <cell r="AH1246"/>
          <cell r="AP1246"/>
          <cell r="AQ1246"/>
          <cell r="AY1246"/>
          <cell r="AZ1246"/>
          <cell r="BH1246"/>
          <cell r="BI1246"/>
          <cell r="BQ1246"/>
          <cell r="BR1246"/>
        </row>
        <row r="1247">
          <cell r="O1247"/>
          <cell r="P1247"/>
          <cell r="X1247"/>
          <cell r="Y1247"/>
          <cell r="AG1247"/>
          <cell r="AH1247"/>
          <cell r="AP1247"/>
          <cell r="AQ1247"/>
          <cell r="AY1247"/>
          <cell r="AZ1247"/>
          <cell r="BH1247"/>
          <cell r="BI1247"/>
          <cell r="BQ1247"/>
          <cell r="BR1247"/>
        </row>
        <row r="1248">
          <cell r="O1248"/>
          <cell r="P1248"/>
          <cell r="X1248"/>
          <cell r="Y1248"/>
          <cell r="AG1248"/>
          <cell r="AH1248"/>
          <cell r="AP1248"/>
          <cell r="AQ1248"/>
          <cell r="AY1248"/>
          <cell r="AZ1248"/>
          <cell r="BH1248"/>
          <cell r="BI1248"/>
          <cell r="BQ1248"/>
          <cell r="BR1248"/>
        </row>
        <row r="1249">
          <cell r="O1249"/>
          <cell r="P1249"/>
          <cell r="X1249"/>
          <cell r="Y1249"/>
          <cell r="AG1249"/>
          <cell r="AH1249"/>
          <cell r="AP1249"/>
          <cell r="AQ1249"/>
          <cell r="AY1249"/>
          <cell r="AZ1249"/>
          <cell r="BH1249"/>
          <cell r="BI1249"/>
          <cell r="BQ1249"/>
          <cell r="BR1249"/>
        </row>
        <row r="1250">
          <cell r="O1250"/>
          <cell r="P1250"/>
          <cell r="X1250"/>
          <cell r="Y1250"/>
          <cell r="AG1250"/>
          <cell r="AH1250"/>
          <cell r="AP1250"/>
          <cell r="AQ1250"/>
          <cell r="AY1250"/>
          <cell r="AZ1250"/>
          <cell r="BH1250"/>
          <cell r="BI1250"/>
          <cell r="BQ1250"/>
          <cell r="BR1250"/>
        </row>
        <row r="1251">
          <cell r="O1251"/>
          <cell r="P1251"/>
          <cell r="X1251"/>
          <cell r="Y1251"/>
          <cell r="AG1251"/>
          <cell r="AH1251"/>
          <cell r="AP1251"/>
          <cell r="AQ1251"/>
          <cell r="AY1251"/>
          <cell r="AZ1251"/>
          <cell r="BH1251"/>
          <cell r="BI1251"/>
          <cell r="BQ1251"/>
          <cell r="BR1251"/>
        </row>
        <row r="1252">
          <cell r="O1252"/>
          <cell r="P1252"/>
          <cell r="X1252"/>
          <cell r="Y1252"/>
          <cell r="AG1252"/>
          <cell r="AH1252"/>
          <cell r="AP1252"/>
          <cell r="AQ1252"/>
          <cell r="AY1252"/>
          <cell r="AZ1252"/>
          <cell r="BH1252"/>
          <cell r="BI1252"/>
          <cell r="BQ1252"/>
          <cell r="BR1252"/>
        </row>
        <row r="1253">
          <cell r="O1253"/>
          <cell r="P1253"/>
          <cell r="X1253"/>
          <cell r="Y1253"/>
          <cell r="AG1253"/>
          <cell r="AH1253"/>
          <cell r="AP1253"/>
          <cell r="AQ1253"/>
          <cell r="AY1253"/>
          <cell r="AZ1253"/>
          <cell r="BH1253"/>
          <cell r="BI1253"/>
          <cell r="BQ1253"/>
          <cell r="BR1253"/>
        </row>
        <row r="1254">
          <cell r="O1254"/>
          <cell r="P1254"/>
          <cell r="X1254"/>
          <cell r="Y1254"/>
          <cell r="AG1254"/>
          <cell r="AH1254"/>
          <cell r="AP1254"/>
          <cell r="AQ1254"/>
          <cell r="AY1254"/>
          <cell r="AZ1254"/>
          <cell r="BH1254"/>
          <cell r="BI1254"/>
          <cell r="BQ1254"/>
          <cell r="BR1254"/>
        </row>
        <row r="1255">
          <cell r="O1255"/>
          <cell r="P1255"/>
          <cell r="X1255"/>
          <cell r="Y1255"/>
          <cell r="AG1255"/>
          <cell r="AH1255"/>
          <cell r="AP1255"/>
          <cell r="AQ1255"/>
          <cell r="AY1255"/>
          <cell r="AZ1255"/>
          <cell r="BH1255"/>
          <cell r="BI1255"/>
          <cell r="BQ1255"/>
          <cell r="BR1255"/>
        </row>
        <row r="1256">
          <cell r="O1256"/>
          <cell r="P1256"/>
          <cell r="X1256"/>
          <cell r="Y1256"/>
          <cell r="AG1256"/>
          <cell r="AH1256"/>
          <cell r="AP1256"/>
          <cell r="AQ1256"/>
          <cell r="AY1256"/>
          <cell r="AZ1256"/>
          <cell r="BH1256"/>
          <cell r="BI1256"/>
          <cell r="BQ1256"/>
          <cell r="BR1256"/>
        </row>
        <row r="1257">
          <cell r="O1257"/>
          <cell r="P1257"/>
          <cell r="X1257"/>
          <cell r="Y1257"/>
          <cell r="AG1257"/>
          <cell r="AH1257"/>
          <cell r="AP1257"/>
          <cell r="AQ1257"/>
          <cell r="AY1257"/>
          <cell r="AZ1257"/>
          <cell r="BH1257"/>
          <cell r="BI1257"/>
          <cell r="BQ1257"/>
          <cell r="BR1257"/>
        </row>
        <row r="1258">
          <cell r="O1258"/>
          <cell r="P1258"/>
          <cell r="X1258"/>
          <cell r="Y1258"/>
          <cell r="AG1258"/>
          <cell r="AH1258"/>
          <cell r="AP1258"/>
          <cell r="AQ1258"/>
          <cell r="AY1258"/>
          <cell r="AZ1258"/>
          <cell r="BH1258"/>
          <cell r="BI1258"/>
          <cell r="BQ1258"/>
          <cell r="BR1258"/>
        </row>
        <row r="1259">
          <cell r="O1259"/>
          <cell r="P1259"/>
          <cell r="X1259"/>
          <cell r="Y1259"/>
          <cell r="AG1259"/>
          <cell r="AH1259"/>
          <cell r="AP1259"/>
          <cell r="AQ1259"/>
          <cell r="AY1259"/>
          <cell r="AZ1259"/>
          <cell r="BH1259"/>
          <cell r="BI1259"/>
          <cell r="BQ1259"/>
          <cell r="BR1259"/>
        </row>
        <row r="1260">
          <cell r="O1260"/>
          <cell r="P1260"/>
          <cell r="X1260"/>
          <cell r="Y1260"/>
          <cell r="AG1260"/>
          <cell r="AH1260"/>
          <cell r="AP1260"/>
          <cell r="AQ1260"/>
          <cell r="AY1260"/>
          <cell r="AZ1260"/>
          <cell r="BH1260"/>
          <cell r="BI1260"/>
          <cell r="BQ1260"/>
          <cell r="BR1260"/>
        </row>
        <row r="1261">
          <cell r="O1261"/>
          <cell r="P1261"/>
          <cell r="X1261"/>
          <cell r="Y1261"/>
          <cell r="AG1261"/>
          <cell r="AH1261"/>
          <cell r="AP1261"/>
          <cell r="AQ1261"/>
          <cell r="AY1261"/>
          <cell r="AZ1261"/>
          <cell r="BH1261"/>
          <cell r="BI1261"/>
          <cell r="BQ1261"/>
          <cell r="BR1261"/>
        </row>
        <row r="1262">
          <cell r="O1262"/>
          <cell r="P1262"/>
          <cell r="X1262"/>
          <cell r="Y1262"/>
          <cell r="AG1262"/>
          <cell r="AH1262"/>
          <cell r="AP1262"/>
          <cell r="AQ1262"/>
          <cell r="AY1262"/>
          <cell r="AZ1262"/>
          <cell r="BH1262"/>
          <cell r="BI1262"/>
          <cell r="BQ1262"/>
          <cell r="BR1262"/>
        </row>
        <row r="1263">
          <cell r="O1263"/>
          <cell r="P1263"/>
          <cell r="X1263"/>
          <cell r="Y1263"/>
          <cell r="AG1263"/>
          <cell r="AH1263"/>
          <cell r="AP1263"/>
          <cell r="AQ1263"/>
          <cell r="AY1263"/>
          <cell r="AZ1263"/>
          <cell r="BH1263"/>
          <cell r="BI1263"/>
          <cell r="BQ1263"/>
          <cell r="BR1263"/>
        </row>
        <row r="1264">
          <cell r="O1264"/>
          <cell r="P1264"/>
          <cell r="X1264"/>
          <cell r="Y1264"/>
          <cell r="AG1264"/>
          <cell r="AH1264"/>
          <cell r="AP1264"/>
          <cell r="AQ1264"/>
          <cell r="AY1264"/>
          <cell r="AZ1264"/>
          <cell r="BH1264"/>
          <cell r="BI1264"/>
          <cell r="BQ1264"/>
          <cell r="BR1264"/>
        </row>
        <row r="1265">
          <cell r="O1265"/>
          <cell r="P1265"/>
          <cell r="X1265"/>
          <cell r="Y1265"/>
          <cell r="AG1265"/>
          <cell r="AH1265"/>
          <cell r="AP1265"/>
          <cell r="AQ1265"/>
          <cell r="AY1265"/>
          <cell r="AZ1265"/>
          <cell r="BH1265"/>
          <cell r="BI1265"/>
          <cell r="BQ1265"/>
          <cell r="BR1265"/>
        </row>
        <row r="1266">
          <cell r="O1266"/>
          <cell r="P1266"/>
          <cell r="X1266"/>
          <cell r="Y1266"/>
          <cell r="AG1266"/>
          <cell r="AH1266"/>
          <cell r="AP1266"/>
          <cell r="AQ1266"/>
          <cell r="AY1266"/>
          <cell r="AZ1266"/>
          <cell r="BH1266"/>
          <cell r="BI1266"/>
          <cell r="BQ1266"/>
          <cell r="BR1266"/>
        </row>
        <row r="1267">
          <cell r="O1267"/>
          <cell r="P1267"/>
          <cell r="X1267"/>
          <cell r="Y1267"/>
          <cell r="AG1267"/>
          <cell r="AH1267"/>
          <cell r="AP1267"/>
          <cell r="AQ1267"/>
          <cell r="AY1267"/>
          <cell r="AZ1267"/>
          <cell r="BH1267"/>
          <cell r="BI1267"/>
          <cell r="BQ1267"/>
          <cell r="BR1267"/>
        </row>
        <row r="1268">
          <cell r="O1268"/>
          <cell r="P1268"/>
          <cell r="X1268"/>
          <cell r="Y1268"/>
          <cell r="AG1268"/>
          <cell r="AH1268"/>
          <cell r="AP1268"/>
          <cell r="AQ1268"/>
          <cell r="AY1268"/>
          <cell r="AZ1268"/>
          <cell r="BH1268"/>
          <cell r="BI1268"/>
          <cell r="BQ1268"/>
          <cell r="BR1268"/>
        </row>
        <row r="1269">
          <cell r="O1269"/>
          <cell r="P1269"/>
          <cell r="X1269"/>
          <cell r="Y1269"/>
          <cell r="AG1269"/>
          <cell r="AH1269"/>
          <cell r="AP1269"/>
          <cell r="AQ1269"/>
          <cell r="AY1269"/>
          <cell r="AZ1269"/>
          <cell r="BH1269"/>
          <cell r="BI1269"/>
          <cell r="BQ1269"/>
          <cell r="BR1269"/>
        </row>
        <row r="1270">
          <cell r="O1270"/>
          <cell r="P1270"/>
          <cell r="X1270"/>
          <cell r="Y1270"/>
          <cell r="AG1270"/>
          <cell r="AH1270"/>
          <cell r="AP1270"/>
          <cell r="AQ1270"/>
          <cell r="AY1270"/>
          <cell r="AZ1270"/>
          <cell r="BH1270"/>
          <cell r="BI1270"/>
          <cell r="BQ1270"/>
          <cell r="BR1270"/>
        </row>
        <row r="1271">
          <cell r="O1271"/>
          <cell r="P1271"/>
          <cell r="X1271"/>
          <cell r="Y1271"/>
          <cell r="AG1271"/>
          <cell r="AH1271"/>
          <cell r="AP1271"/>
          <cell r="AQ1271"/>
          <cell r="AY1271"/>
          <cell r="AZ1271"/>
          <cell r="BH1271"/>
          <cell r="BI1271"/>
          <cell r="BQ1271"/>
          <cell r="BR1271"/>
        </row>
        <row r="1272">
          <cell r="O1272"/>
          <cell r="P1272"/>
          <cell r="X1272"/>
          <cell r="Y1272"/>
          <cell r="AG1272"/>
          <cell r="AH1272"/>
          <cell r="AP1272"/>
          <cell r="AQ1272"/>
          <cell r="AY1272"/>
          <cell r="AZ1272"/>
          <cell r="BH1272"/>
          <cell r="BI1272"/>
          <cell r="BQ1272"/>
          <cell r="BR1272"/>
        </row>
        <row r="1273">
          <cell r="O1273"/>
          <cell r="P1273"/>
          <cell r="X1273"/>
          <cell r="Y1273"/>
          <cell r="AG1273"/>
          <cell r="AH1273"/>
          <cell r="AP1273"/>
          <cell r="AQ1273"/>
          <cell r="AY1273"/>
          <cell r="AZ1273"/>
          <cell r="BH1273"/>
          <cell r="BI1273"/>
          <cell r="BQ1273"/>
          <cell r="BR1273"/>
        </row>
        <row r="1274">
          <cell r="O1274"/>
          <cell r="P1274"/>
          <cell r="X1274"/>
          <cell r="Y1274"/>
          <cell r="AG1274"/>
          <cell r="AH1274"/>
          <cell r="AP1274"/>
          <cell r="AQ1274"/>
          <cell r="AY1274"/>
          <cell r="AZ1274"/>
          <cell r="BH1274"/>
          <cell r="BI1274"/>
          <cell r="BQ1274"/>
          <cell r="BR1274"/>
        </row>
        <row r="1275">
          <cell r="O1275"/>
          <cell r="P1275"/>
          <cell r="X1275"/>
          <cell r="Y1275"/>
          <cell r="AG1275"/>
          <cell r="AH1275"/>
          <cell r="AP1275"/>
          <cell r="AQ1275"/>
          <cell r="AY1275"/>
          <cell r="AZ1275"/>
          <cell r="BH1275"/>
          <cell r="BI1275"/>
          <cell r="BQ1275"/>
          <cell r="BR1275"/>
        </row>
        <row r="1276">
          <cell r="O1276"/>
          <cell r="P1276"/>
          <cell r="X1276"/>
          <cell r="Y1276"/>
          <cell r="AG1276"/>
          <cell r="AH1276"/>
          <cell r="AP1276"/>
          <cell r="AQ1276"/>
          <cell r="AY1276"/>
          <cell r="AZ1276"/>
          <cell r="BH1276"/>
          <cell r="BI1276"/>
          <cell r="BQ1276"/>
          <cell r="BR1276"/>
        </row>
        <row r="1277">
          <cell r="O1277"/>
          <cell r="P1277"/>
          <cell r="X1277"/>
          <cell r="Y1277"/>
          <cell r="AG1277"/>
          <cell r="AH1277"/>
          <cell r="AP1277"/>
          <cell r="AQ1277"/>
          <cell r="AY1277"/>
          <cell r="AZ1277"/>
          <cell r="BH1277"/>
          <cell r="BI1277"/>
          <cell r="BQ1277"/>
          <cell r="BR1277"/>
        </row>
        <row r="1278">
          <cell r="O1278"/>
          <cell r="P1278"/>
          <cell r="X1278"/>
          <cell r="Y1278"/>
          <cell r="AG1278"/>
          <cell r="AH1278"/>
          <cell r="AP1278"/>
          <cell r="AQ1278"/>
          <cell r="AY1278"/>
          <cell r="AZ1278"/>
          <cell r="BH1278"/>
          <cell r="BI1278"/>
          <cell r="BQ1278"/>
          <cell r="BR1278"/>
        </row>
        <row r="1279">
          <cell r="O1279"/>
          <cell r="P1279"/>
          <cell r="X1279"/>
          <cell r="Y1279"/>
          <cell r="AG1279"/>
          <cell r="AH1279"/>
          <cell r="AP1279"/>
          <cell r="AQ1279"/>
          <cell r="AY1279"/>
          <cell r="AZ1279"/>
          <cell r="BH1279"/>
          <cell r="BI1279"/>
          <cell r="BQ1279"/>
          <cell r="BR1279"/>
        </row>
        <row r="1280">
          <cell r="O1280"/>
          <cell r="P1280"/>
          <cell r="X1280"/>
          <cell r="Y1280"/>
          <cell r="AG1280"/>
          <cell r="AH1280"/>
          <cell r="AP1280"/>
          <cell r="AQ1280"/>
          <cell r="AY1280"/>
          <cell r="AZ1280"/>
          <cell r="BH1280"/>
          <cell r="BI1280"/>
          <cell r="BQ1280"/>
          <cell r="BR1280"/>
        </row>
        <row r="1281">
          <cell r="O1281"/>
          <cell r="P1281"/>
          <cell r="X1281"/>
          <cell r="Y1281"/>
          <cell r="AG1281"/>
          <cell r="AH1281"/>
          <cell r="AP1281"/>
          <cell r="AQ1281"/>
          <cell r="AY1281"/>
          <cell r="AZ1281"/>
          <cell r="BH1281"/>
          <cell r="BI1281"/>
          <cell r="BQ1281"/>
          <cell r="BR1281"/>
        </row>
        <row r="1282">
          <cell r="O1282"/>
          <cell r="P1282"/>
          <cell r="X1282"/>
          <cell r="Y1282"/>
          <cell r="AG1282"/>
          <cell r="AH1282"/>
          <cell r="AP1282"/>
          <cell r="AQ1282"/>
          <cell r="AY1282"/>
          <cell r="AZ1282"/>
          <cell r="BH1282"/>
          <cell r="BI1282"/>
          <cell r="BQ1282"/>
          <cell r="BR1282"/>
        </row>
        <row r="1283">
          <cell r="O1283"/>
          <cell r="P1283"/>
          <cell r="X1283"/>
          <cell r="Y1283"/>
          <cell r="AG1283"/>
          <cell r="AH1283"/>
          <cell r="AP1283"/>
          <cell r="AQ1283"/>
          <cell r="AY1283"/>
          <cell r="AZ1283"/>
          <cell r="BH1283"/>
          <cell r="BI1283"/>
          <cell r="BQ1283"/>
          <cell r="BR1283"/>
        </row>
        <row r="1284">
          <cell r="O1284"/>
          <cell r="P1284"/>
          <cell r="X1284"/>
          <cell r="Y1284"/>
          <cell r="AG1284"/>
          <cell r="AH1284"/>
          <cell r="AP1284"/>
          <cell r="AQ1284"/>
          <cell r="AY1284"/>
          <cell r="AZ1284"/>
          <cell r="BH1284"/>
          <cell r="BI1284"/>
          <cell r="BQ1284"/>
          <cell r="BR1284"/>
        </row>
        <row r="1285">
          <cell r="O1285"/>
          <cell r="P1285"/>
          <cell r="X1285"/>
          <cell r="Y1285"/>
          <cell r="AG1285"/>
          <cell r="AH1285"/>
          <cell r="AP1285"/>
          <cell r="AQ1285"/>
          <cell r="AY1285"/>
          <cell r="AZ1285"/>
          <cell r="BH1285"/>
          <cell r="BI1285"/>
          <cell r="BQ1285"/>
          <cell r="BR1285"/>
        </row>
        <row r="1286">
          <cell r="O1286"/>
          <cell r="P1286"/>
          <cell r="X1286"/>
          <cell r="Y1286"/>
          <cell r="AG1286"/>
          <cell r="AH1286"/>
          <cell r="AP1286"/>
          <cell r="AQ1286"/>
          <cell r="AY1286"/>
          <cell r="AZ1286"/>
          <cell r="BH1286"/>
          <cell r="BI1286"/>
          <cell r="BQ1286"/>
          <cell r="BR1286"/>
        </row>
        <row r="1287">
          <cell r="O1287"/>
          <cell r="P1287"/>
          <cell r="X1287"/>
          <cell r="Y1287"/>
          <cell r="AG1287"/>
          <cell r="AH1287"/>
          <cell r="AP1287"/>
          <cell r="AQ1287"/>
          <cell r="AY1287"/>
          <cell r="AZ1287"/>
          <cell r="BH1287"/>
          <cell r="BI1287"/>
          <cell r="BQ1287"/>
          <cell r="BR1287"/>
        </row>
        <row r="1288">
          <cell r="O1288"/>
          <cell r="P1288"/>
          <cell r="X1288"/>
          <cell r="Y1288"/>
          <cell r="AG1288"/>
          <cell r="AH1288"/>
          <cell r="AP1288"/>
          <cell r="AQ1288"/>
          <cell r="AY1288"/>
          <cell r="AZ1288"/>
          <cell r="BH1288"/>
          <cell r="BI1288"/>
          <cell r="BQ1288"/>
          <cell r="BR1288"/>
        </row>
        <row r="1289">
          <cell r="O1289"/>
          <cell r="P1289"/>
          <cell r="X1289"/>
          <cell r="Y1289"/>
          <cell r="AG1289"/>
          <cell r="AH1289"/>
          <cell r="AP1289"/>
          <cell r="AQ1289"/>
          <cell r="AY1289"/>
          <cell r="AZ1289"/>
          <cell r="BH1289"/>
          <cell r="BI1289"/>
          <cell r="BQ1289"/>
          <cell r="BR1289"/>
        </row>
        <row r="1290">
          <cell r="O1290"/>
          <cell r="P1290"/>
          <cell r="X1290"/>
          <cell r="Y1290"/>
          <cell r="AG1290"/>
          <cell r="AH1290"/>
          <cell r="AP1290"/>
          <cell r="AQ1290"/>
          <cell r="AY1290"/>
          <cell r="AZ1290"/>
          <cell r="BH1290"/>
          <cell r="BI1290"/>
          <cell r="BQ1290"/>
          <cell r="BR1290"/>
        </row>
        <row r="1291">
          <cell r="O1291"/>
          <cell r="P1291"/>
          <cell r="X1291"/>
          <cell r="Y1291"/>
          <cell r="AG1291"/>
          <cell r="AH1291"/>
          <cell r="AP1291"/>
          <cell r="AQ1291"/>
          <cell r="AY1291"/>
          <cell r="AZ1291"/>
          <cell r="BH1291"/>
          <cell r="BI1291"/>
          <cell r="BQ1291"/>
          <cell r="BR1291"/>
        </row>
        <row r="1292">
          <cell r="O1292"/>
          <cell r="P1292"/>
          <cell r="X1292"/>
          <cell r="Y1292"/>
          <cell r="AG1292"/>
          <cell r="AH1292"/>
          <cell r="AP1292"/>
          <cell r="AQ1292"/>
          <cell r="AY1292"/>
          <cell r="AZ1292"/>
          <cell r="BH1292"/>
          <cell r="BI1292"/>
          <cell r="BQ1292"/>
          <cell r="BR1292"/>
        </row>
        <row r="1293">
          <cell r="O1293"/>
          <cell r="P1293"/>
          <cell r="X1293"/>
          <cell r="Y1293"/>
          <cell r="AG1293"/>
          <cell r="AH1293"/>
          <cell r="AP1293"/>
          <cell r="AQ1293"/>
          <cell r="AY1293"/>
          <cell r="AZ1293"/>
          <cell r="BH1293"/>
          <cell r="BI1293"/>
          <cell r="BQ1293"/>
          <cell r="BR1293"/>
        </row>
        <row r="1294">
          <cell r="O1294"/>
          <cell r="P1294"/>
          <cell r="X1294"/>
          <cell r="Y1294"/>
          <cell r="AG1294"/>
          <cell r="AH1294"/>
          <cell r="AP1294"/>
          <cell r="AQ1294"/>
          <cell r="AY1294"/>
          <cell r="AZ1294"/>
          <cell r="BH1294"/>
          <cell r="BI1294"/>
          <cell r="BQ1294"/>
          <cell r="BR1294"/>
        </row>
        <row r="1295">
          <cell r="O1295"/>
          <cell r="P1295"/>
          <cell r="X1295"/>
          <cell r="Y1295"/>
          <cell r="AG1295"/>
          <cell r="AH1295"/>
          <cell r="AP1295"/>
          <cell r="AQ1295"/>
          <cell r="AY1295"/>
          <cell r="AZ1295"/>
          <cell r="BH1295"/>
          <cell r="BI1295"/>
          <cell r="BQ1295"/>
          <cell r="BR1295"/>
        </row>
        <row r="1296">
          <cell r="O1296"/>
          <cell r="P1296"/>
          <cell r="X1296"/>
          <cell r="Y1296"/>
          <cell r="AG1296"/>
          <cell r="AH1296"/>
          <cell r="AP1296"/>
          <cell r="AQ1296"/>
          <cell r="AY1296"/>
          <cell r="AZ1296"/>
          <cell r="BH1296"/>
          <cell r="BI1296"/>
          <cell r="BQ1296"/>
          <cell r="BR1296"/>
        </row>
        <row r="1297">
          <cell r="O1297"/>
          <cell r="P1297"/>
          <cell r="X1297"/>
          <cell r="Y1297"/>
          <cell r="AG1297"/>
          <cell r="AH1297"/>
          <cell r="AP1297"/>
          <cell r="AQ1297"/>
          <cell r="AY1297"/>
          <cell r="AZ1297"/>
          <cell r="BH1297"/>
          <cell r="BI1297"/>
          <cell r="BQ1297"/>
          <cell r="BR1297"/>
        </row>
        <row r="1298">
          <cell r="O1298"/>
          <cell r="P1298"/>
          <cell r="X1298"/>
          <cell r="Y1298"/>
          <cell r="AG1298"/>
          <cell r="AH1298"/>
          <cell r="AP1298"/>
          <cell r="AQ1298"/>
          <cell r="AY1298"/>
          <cell r="AZ1298"/>
          <cell r="BH1298"/>
          <cell r="BI1298"/>
          <cell r="BQ1298"/>
          <cell r="BR1298"/>
        </row>
        <row r="1299">
          <cell r="O1299"/>
          <cell r="P1299"/>
          <cell r="X1299"/>
          <cell r="Y1299"/>
          <cell r="AG1299"/>
          <cell r="AH1299"/>
          <cell r="AP1299"/>
          <cell r="AQ1299"/>
          <cell r="AY1299"/>
          <cell r="AZ1299"/>
          <cell r="BH1299"/>
          <cell r="BI1299"/>
          <cell r="BQ1299"/>
          <cell r="BR1299"/>
        </row>
        <row r="1300">
          <cell r="O1300"/>
          <cell r="P1300"/>
          <cell r="X1300"/>
          <cell r="Y1300"/>
          <cell r="AG1300"/>
          <cell r="AH1300"/>
          <cell r="AP1300"/>
          <cell r="AQ1300"/>
          <cell r="AY1300"/>
          <cell r="AZ1300"/>
          <cell r="BH1300"/>
          <cell r="BI1300"/>
          <cell r="BQ1300"/>
          <cell r="BR1300"/>
        </row>
        <row r="1301">
          <cell r="O1301"/>
          <cell r="P1301"/>
          <cell r="X1301"/>
          <cell r="Y1301"/>
          <cell r="AG1301"/>
          <cell r="AH1301"/>
          <cell r="AP1301"/>
          <cell r="AQ1301"/>
          <cell r="AY1301"/>
          <cell r="AZ1301"/>
          <cell r="BH1301"/>
          <cell r="BI1301"/>
          <cell r="BQ1301"/>
          <cell r="BR1301"/>
        </row>
        <row r="1302">
          <cell r="O1302"/>
          <cell r="P1302"/>
          <cell r="X1302"/>
          <cell r="Y1302"/>
          <cell r="AG1302"/>
          <cell r="AH1302"/>
          <cell r="AP1302"/>
          <cell r="AQ1302"/>
          <cell r="AY1302"/>
          <cell r="AZ1302"/>
          <cell r="BH1302"/>
          <cell r="BI1302"/>
          <cell r="BQ1302"/>
          <cell r="BR1302"/>
        </row>
        <row r="1303">
          <cell r="O1303"/>
          <cell r="P1303"/>
          <cell r="X1303"/>
          <cell r="Y1303"/>
          <cell r="AG1303"/>
          <cell r="AH1303"/>
          <cell r="AP1303"/>
          <cell r="AQ1303"/>
          <cell r="AY1303"/>
          <cell r="AZ1303"/>
          <cell r="BH1303"/>
          <cell r="BI1303"/>
          <cell r="BQ1303"/>
          <cell r="BR1303"/>
        </row>
        <row r="1304">
          <cell r="O1304"/>
          <cell r="P1304"/>
          <cell r="X1304"/>
          <cell r="Y1304"/>
          <cell r="AG1304"/>
          <cell r="AH1304"/>
          <cell r="AP1304"/>
          <cell r="AQ1304"/>
          <cell r="AY1304"/>
          <cell r="AZ1304"/>
          <cell r="BH1304"/>
          <cell r="BI1304"/>
          <cell r="BQ1304"/>
          <cell r="BR1304"/>
        </row>
        <row r="1305">
          <cell r="O1305"/>
          <cell r="P1305"/>
          <cell r="X1305"/>
          <cell r="Y1305"/>
          <cell r="AG1305"/>
          <cell r="AH1305"/>
          <cell r="AP1305"/>
          <cell r="AQ1305"/>
          <cell r="AY1305"/>
          <cell r="AZ1305"/>
          <cell r="BH1305"/>
          <cell r="BI1305"/>
          <cell r="BQ1305"/>
          <cell r="BR1305"/>
        </row>
        <row r="1306">
          <cell r="O1306"/>
          <cell r="P1306"/>
          <cell r="X1306"/>
          <cell r="Y1306"/>
          <cell r="AG1306"/>
          <cell r="AH1306"/>
          <cell r="AP1306"/>
          <cell r="AQ1306"/>
          <cell r="AY1306"/>
          <cell r="AZ1306"/>
          <cell r="BH1306"/>
          <cell r="BI1306"/>
          <cell r="BQ1306"/>
          <cell r="BR1306"/>
        </row>
        <row r="1307">
          <cell r="O1307"/>
          <cell r="P1307"/>
          <cell r="X1307"/>
          <cell r="Y1307"/>
          <cell r="AG1307"/>
          <cell r="AH1307"/>
          <cell r="AP1307"/>
          <cell r="AQ1307"/>
          <cell r="AY1307"/>
          <cell r="AZ1307"/>
          <cell r="BH1307"/>
          <cell r="BI1307"/>
          <cell r="BQ1307"/>
          <cell r="BR1307"/>
        </row>
        <row r="1308">
          <cell r="O1308"/>
          <cell r="P1308"/>
          <cell r="X1308"/>
          <cell r="Y1308"/>
          <cell r="AG1308"/>
          <cell r="AH1308"/>
          <cell r="AP1308"/>
          <cell r="AQ1308"/>
          <cell r="AY1308"/>
          <cell r="AZ1308"/>
          <cell r="BH1308"/>
          <cell r="BI1308"/>
          <cell r="BQ1308"/>
          <cell r="BR1308"/>
        </row>
        <row r="1309">
          <cell r="O1309"/>
          <cell r="P1309"/>
          <cell r="X1309"/>
          <cell r="Y1309"/>
          <cell r="AG1309"/>
          <cell r="AH1309"/>
          <cell r="AP1309"/>
          <cell r="AQ1309"/>
          <cell r="AY1309"/>
          <cell r="AZ1309"/>
          <cell r="BH1309"/>
          <cell r="BI1309"/>
          <cell r="BQ1309"/>
          <cell r="BR1309"/>
        </row>
        <row r="1310">
          <cell r="O1310"/>
          <cell r="P1310"/>
          <cell r="X1310"/>
          <cell r="Y1310"/>
          <cell r="AG1310"/>
          <cell r="AH1310"/>
          <cell r="AP1310"/>
          <cell r="AQ1310"/>
          <cell r="AY1310"/>
          <cell r="AZ1310"/>
          <cell r="BH1310"/>
          <cell r="BI1310"/>
          <cell r="BQ1310"/>
          <cell r="BR1310"/>
        </row>
        <row r="1311">
          <cell r="O1311"/>
          <cell r="P1311"/>
          <cell r="X1311"/>
          <cell r="Y1311"/>
          <cell r="AG1311"/>
          <cell r="AH1311"/>
          <cell r="AP1311"/>
          <cell r="AQ1311"/>
          <cell r="AY1311"/>
          <cell r="AZ1311"/>
          <cell r="BH1311"/>
          <cell r="BI1311"/>
          <cell r="BQ1311"/>
          <cell r="BR1311"/>
        </row>
        <row r="1312">
          <cell r="O1312"/>
          <cell r="P1312"/>
          <cell r="X1312"/>
          <cell r="Y1312"/>
          <cell r="AG1312"/>
          <cell r="AH1312"/>
          <cell r="AP1312"/>
          <cell r="AQ1312"/>
          <cell r="AY1312"/>
          <cell r="AZ1312"/>
          <cell r="BH1312"/>
          <cell r="BI1312"/>
          <cell r="BQ1312"/>
          <cell r="BR1312"/>
        </row>
        <row r="1313">
          <cell r="O1313"/>
          <cell r="P1313"/>
          <cell r="X1313"/>
          <cell r="Y1313"/>
          <cell r="AG1313"/>
          <cell r="AH1313"/>
          <cell r="AP1313"/>
          <cell r="AQ1313"/>
          <cell r="AY1313"/>
          <cell r="AZ1313"/>
          <cell r="BH1313"/>
          <cell r="BI1313"/>
          <cell r="BQ1313"/>
          <cell r="BR1313"/>
        </row>
        <row r="1314">
          <cell r="O1314"/>
          <cell r="P1314"/>
          <cell r="X1314"/>
          <cell r="Y1314"/>
          <cell r="AG1314"/>
          <cell r="AH1314"/>
          <cell r="AP1314"/>
          <cell r="AQ1314"/>
          <cell r="AY1314"/>
          <cell r="AZ1314"/>
          <cell r="BH1314"/>
          <cell r="BI1314"/>
          <cell r="BQ1314"/>
          <cell r="BR1314"/>
        </row>
        <row r="1315">
          <cell r="O1315"/>
          <cell r="P1315"/>
          <cell r="X1315"/>
          <cell r="Y1315"/>
          <cell r="AG1315"/>
          <cell r="AH1315"/>
          <cell r="AP1315"/>
          <cell r="AQ1315"/>
          <cell r="AY1315"/>
          <cell r="AZ1315"/>
          <cell r="BH1315"/>
          <cell r="BI1315"/>
          <cell r="BQ1315"/>
          <cell r="BR1315"/>
        </row>
        <row r="1316">
          <cell r="O1316"/>
          <cell r="P1316"/>
          <cell r="X1316"/>
          <cell r="Y1316"/>
          <cell r="AG1316"/>
          <cell r="AH1316"/>
          <cell r="AP1316"/>
          <cell r="AQ1316"/>
          <cell r="AY1316"/>
          <cell r="AZ1316"/>
          <cell r="BH1316"/>
          <cell r="BI1316"/>
          <cell r="BQ1316"/>
          <cell r="BR1316"/>
        </row>
        <row r="1317">
          <cell r="O1317"/>
          <cell r="P1317"/>
          <cell r="X1317"/>
          <cell r="Y1317"/>
          <cell r="AG1317"/>
          <cell r="AH1317"/>
          <cell r="AP1317"/>
          <cell r="AQ1317"/>
          <cell r="AY1317"/>
          <cell r="AZ1317"/>
          <cell r="BH1317"/>
          <cell r="BI1317"/>
          <cell r="BQ1317"/>
          <cell r="BR1317"/>
        </row>
        <row r="1318">
          <cell r="O1318"/>
          <cell r="P1318"/>
          <cell r="X1318"/>
          <cell r="Y1318"/>
          <cell r="AG1318"/>
          <cell r="AH1318"/>
          <cell r="AP1318"/>
          <cell r="AQ1318"/>
          <cell r="AY1318"/>
          <cell r="AZ1318"/>
          <cell r="BH1318"/>
          <cell r="BI1318"/>
          <cell r="BQ1318"/>
          <cell r="BR1318"/>
        </row>
        <row r="1319">
          <cell r="O1319"/>
          <cell r="P1319"/>
          <cell r="X1319"/>
          <cell r="Y1319"/>
          <cell r="AG1319"/>
          <cell r="AH1319"/>
          <cell r="AP1319"/>
          <cell r="AQ1319"/>
          <cell r="AY1319"/>
          <cell r="AZ1319"/>
          <cell r="BH1319"/>
          <cell r="BI1319"/>
          <cell r="BQ1319"/>
          <cell r="BR1319"/>
        </row>
        <row r="1320">
          <cell r="O1320"/>
          <cell r="P1320"/>
          <cell r="X1320"/>
          <cell r="Y1320"/>
          <cell r="AG1320"/>
          <cell r="AH1320"/>
          <cell r="AP1320"/>
          <cell r="AQ1320"/>
          <cell r="AY1320"/>
          <cell r="AZ1320"/>
          <cell r="BH1320"/>
          <cell r="BI1320"/>
          <cell r="BQ1320"/>
          <cell r="BR1320"/>
        </row>
        <row r="1321">
          <cell r="O1321"/>
          <cell r="P1321"/>
          <cell r="X1321"/>
          <cell r="Y1321"/>
          <cell r="AG1321"/>
          <cell r="AH1321"/>
          <cell r="AP1321"/>
          <cell r="AQ1321"/>
          <cell r="AY1321"/>
          <cell r="AZ1321"/>
          <cell r="BH1321"/>
          <cell r="BI1321"/>
          <cell r="BQ1321"/>
          <cell r="BR1321"/>
        </row>
        <row r="1322">
          <cell r="O1322"/>
          <cell r="P1322"/>
          <cell r="X1322"/>
          <cell r="Y1322"/>
          <cell r="AG1322"/>
          <cell r="AH1322"/>
          <cell r="AP1322"/>
          <cell r="AQ1322"/>
          <cell r="AY1322"/>
          <cell r="AZ1322"/>
          <cell r="BH1322"/>
          <cell r="BI1322"/>
          <cell r="BQ1322"/>
          <cell r="BR1322"/>
        </row>
        <row r="1323">
          <cell r="O1323"/>
          <cell r="P1323"/>
          <cell r="X1323"/>
          <cell r="Y1323"/>
          <cell r="AG1323"/>
          <cell r="AH1323"/>
          <cell r="AP1323"/>
          <cell r="AQ1323"/>
          <cell r="AY1323"/>
          <cell r="AZ1323"/>
          <cell r="BH1323"/>
          <cell r="BI1323"/>
          <cell r="BQ1323"/>
          <cell r="BR1323"/>
        </row>
        <row r="1324">
          <cell r="O1324"/>
          <cell r="P1324"/>
          <cell r="X1324"/>
          <cell r="Y1324"/>
          <cell r="AG1324"/>
          <cell r="AH1324"/>
          <cell r="AP1324"/>
          <cell r="AQ1324"/>
          <cell r="AY1324"/>
          <cell r="AZ1324"/>
          <cell r="BH1324"/>
          <cell r="BI1324"/>
          <cell r="BQ1324"/>
          <cell r="BR1324"/>
        </row>
        <row r="1325">
          <cell r="O1325"/>
          <cell r="P1325"/>
          <cell r="X1325"/>
          <cell r="Y1325"/>
          <cell r="AG1325"/>
          <cell r="AH1325"/>
          <cell r="AP1325"/>
          <cell r="AQ1325"/>
          <cell r="AY1325"/>
          <cell r="AZ1325"/>
          <cell r="BH1325"/>
          <cell r="BI1325"/>
          <cell r="BQ1325"/>
          <cell r="BR1325"/>
        </row>
        <row r="1326">
          <cell r="O1326"/>
          <cell r="P1326"/>
          <cell r="X1326"/>
          <cell r="Y1326"/>
          <cell r="AG1326"/>
          <cell r="AH1326"/>
          <cell r="AP1326"/>
          <cell r="AQ1326"/>
          <cell r="AY1326"/>
          <cell r="AZ1326"/>
          <cell r="BH1326"/>
          <cell r="BI1326"/>
          <cell r="BQ1326"/>
          <cell r="BR1326"/>
        </row>
        <row r="1327">
          <cell r="O1327"/>
          <cell r="P1327"/>
          <cell r="X1327"/>
          <cell r="Y1327"/>
          <cell r="AG1327"/>
          <cell r="AH1327"/>
          <cell r="AP1327"/>
          <cell r="AQ1327"/>
          <cell r="AY1327"/>
          <cell r="AZ1327"/>
          <cell r="BH1327"/>
          <cell r="BI1327"/>
          <cell r="BQ1327"/>
          <cell r="BR1327"/>
        </row>
        <row r="1328">
          <cell r="O1328"/>
          <cell r="P1328"/>
          <cell r="X1328"/>
          <cell r="Y1328"/>
          <cell r="AG1328"/>
          <cell r="AH1328"/>
          <cell r="AP1328"/>
          <cell r="AQ1328"/>
          <cell r="AY1328"/>
          <cell r="AZ1328"/>
          <cell r="BH1328"/>
          <cell r="BI1328"/>
          <cell r="BQ1328"/>
          <cell r="BR1328"/>
        </row>
        <row r="1329">
          <cell r="O1329"/>
          <cell r="P1329"/>
          <cell r="X1329"/>
          <cell r="Y1329"/>
          <cell r="AG1329"/>
          <cell r="AH1329"/>
          <cell r="AP1329"/>
          <cell r="AQ1329"/>
          <cell r="AY1329"/>
          <cell r="AZ1329"/>
          <cell r="BH1329"/>
          <cell r="BI1329"/>
          <cell r="BQ1329"/>
          <cell r="BR1329"/>
        </row>
        <row r="1330">
          <cell r="O1330"/>
          <cell r="P1330"/>
          <cell r="X1330"/>
          <cell r="Y1330"/>
          <cell r="AG1330"/>
          <cell r="AH1330"/>
          <cell r="AP1330"/>
          <cell r="AQ1330"/>
          <cell r="AY1330"/>
          <cell r="AZ1330"/>
          <cell r="BH1330"/>
          <cell r="BI1330"/>
          <cell r="BQ1330"/>
          <cell r="BR1330"/>
        </row>
        <row r="1331">
          <cell r="O1331"/>
          <cell r="P1331"/>
          <cell r="X1331"/>
          <cell r="Y1331"/>
          <cell r="AG1331"/>
          <cell r="AH1331"/>
          <cell r="AP1331"/>
          <cell r="AQ1331"/>
          <cell r="AY1331"/>
          <cell r="AZ1331"/>
          <cell r="BH1331"/>
          <cell r="BI1331"/>
          <cell r="BQ1331"/>
          <cell r="BR1331"/>
        </row>
        <row r="1332">
          <cell r="O1332"/>
          <cell r="P1332"/>
          <cell r="X1332"/>
          <cell r="Y1332"/>
          <cell r="AG1332"/>
          <cell r="AH1332"/>
          <cell r="AP1332"/>
          <cell r="AQ1332"/>
          <cell r="AY1332"/>
          <cell r="AZ1332"/>
          <cell r="BH1332"/>
          <cell r="BI1332"/>
          <cell r="BQ1332"/>
          <cell r="BR1332"/>
        </row>
        <row r="1333">
          <cell r="O1333"/>
          <cell r="P1333"/>
          <cell r="X1333"/>
          <cell r="Y1333"/>
          <cell r="AG1333"/>
          <cell r="AH1333"/>
          <cell r="AP1333"/>
          <cell r="AQ1333"/>
          <cell r="AY1333"/>
          <cell r="AZ1333"/>
          <cell r="BH1333"/>
          <cell r="BI1333"/>
          <cell r="BQ1333"/>
          <cell r="BR1333"/>
        </row>
        <row r="1334">
          <cell r="O1334"/>
          <cell r="P1334"/>
          <cell r="X1334"/>
          <cell r="Y1334"/>
          <cell r="AG1334"/>
          <cell r="AH1334"/>
          <cell r="AP1334"/>
          <cell r="AQ1334"/>
          <cell r="AY1334"/>
          <cell r="AZ1334"/>
          <cell r="BH1334"/>
          <cell r="BI1334"/>
          <cell r="BQ1334"/>
          <cell r="BR1334"/>
        </row>
        <row r="1335">
          <cell r="O1335"/>
          <cell r="P1335"/>
          <cell r="X1335"/>
          <cell r="Y1335"/>
          <cell r="AG1335"/>
          <cell r="AH1335"/>
          <cell r="AP1335"/>
          <cell r="AQ1335"/>
          <cell r="AY1335"/>
          <cell r="AZ1335"/>
          <cell r="BH1335"/>
          <cell r="BI1335"/>
          <cell r="BQ1335"/>
          <cell r="BR1335"/>
        </row>
        <row r="1336">
          <cell r="O1336"/>
          <cell r="P1336"/>
          <cell r="X1336"/>
          <cell r="Y1336"/>
          <cell r="AG1336"/>
          <cell r="AH1336"/>
          <cell r="AP1336"/>
          <cell r="AQ1336"/>
          <cell r="AY1336"/>
          <cell r="AZ1336"/>
          <cell r="BH1336"/>
          <cell r="BI1336"/>
          <cell r="BQ1336"/>
          <cell r="BR1336"/>
        </row>
        <row r="1337">
          <cell r="O1337"/>
          <cell r="P1337"/>
          <cell r="X1337"/>
          <cell r="Y1337"/>
          <cell r="AG1337"/>
          <cell r="AH1337"/>
          <cell r="AP1337"/>
          <cell r="AQ1337"/>
          <cell r="AY1337"/>
          <cell r="AZ1337"/>
          <cell r="BH1337"/>
          <cell r="BI1337"/>
          <cell r="BQ1337"/>
          <cell r="BR1337"/>
        </row>
        <row r="1338">
          <cell r="O1338"/>
          <cell r="P1338"/>
          <cell r="X1338"/>
          <cell r="Y1338"/>
          <cell r="AG1338"/>
          <cell r="AH1338"/>
          <cell r="AP1338"/>
          <cell r="AQ1338"/>
          <cell r="AY1338"/>
          <cell r="AZ1338"/>
          <cell r="BH1338"/>
          <cell r="BI1338"/>
          <cell r="BQ1338"/>
          <cell r="BR1338"/>
        </row>
        <row r="1339">
          <cell r="O1339"/>
          <cell r="P1339"/>
          <cell r="X1339"/>
          <cell r="Y1339"/>
          <cell r="AG1339"/>
          <cell r="AH1339"/>
          <cell r="AP1339"/>
          <cell r="AQ1339"/>
          <cell r="AY1339"/>
          <cell r="AZ1339"/>
          <cell r="BH1339"/>
          <cell r="BI1339"/>
          <cell r="BQ1339"/>
          <cell r="BR1339"/>
        </row>
        <row r="1340">
          <cell r="O1340"/>
          <cell r="P1340"/>
          <cell r="X1340"/>
          <cell r="Y1340"/>
          <cell r="AG1340"/>
          <cell r="AH1340"/>
          <cell r="AP1340"/>
          <cell r="AQ1340"/>
          <cell r="AY1340"/>
          <cell r="AZ1340"/>
          <cell r="BH1340"/>
          <cell r="BI1340"/>
          <cell r="BQ1340"/>
          <cell r="BR1340"/>
        </row>
        <row r="1341">
          <cell r="O1341"/>
          <cell r="P1341"/>
          <cell r="X1341"/>
          <cell r="Y1341"/>
          <cell r="AG1341"/>
          <cell r="AH1341"/>
          <cell r="AP1341"/>
          <cell r="AQ1341"/>
          <cell r="AY1341"/>
          <cell r="AZ1341"/>
          <cell r="BH1341"/>
          <cell r="BI1341"/>
          <cell r="BQ1341"/>
          <cell r="BR1341"/>
        </row>
        <row r="1342">
          <cell r="O1342"/>
          <cell r="P1342"/>
          <cell r="X1342"/>
          <cell r="Y1342"/>
          <cell r="AG1342"/>
          <cell r="AH1342"/>
          <cell r="AP1342"/>
          <cell r="AQ1342"/>
          <cell r="AY1342"/>
          <cell r="AZ1342"/>
          <cell r="BH1342"/>
          <cell r="BI1342"/>
          <cell r="BQ1342"/>
          <cell r="BR1342"/>
        </row>
        <row r="1343">
          <cell r="O1343"/>
          <cell r="P1343"/>
          <cell r="X1343"/>
          <cell r="Y1343"/>
          <cell r="AG1343"/>
          <cell r="AH1343"/>
          <cell r="AP1343"/>
          <cell r="AQ1343"/>
          <cell r="AY1343"/>
          <cell r="AZ1343"/>
          <cell r="BH1343"/>
          <cell r="BI1343"/>
          <cell r="BQ1343"/>
          <cell r="BR1343"/>
        </row>
        <row r="1344">
          <cell r="O1344"/>
          <cell r="P1344"/>
          <cell r="X1344"/>
          <cell r="Y1344"/>
          <cell r="AG1344"/>
          <cell r="AH1344"/>
          <cell r="AP1344"/>
          <cell r="AQ1344"/>
          <cell r="AY1344"/>
          <cell r="AZ1344"/>
          <cell r="BH1344"/>
          <cell r="BI1344"/>
          <cell r="BQ1344"/>
          <cell r="BR1344"/>
        </row>
        <row r="1345">
          <cell r="O1345"/>
          <cell r="P1345"/>
          <cell r="X1345"/>
          <cell r="Y1345"/>
          <cell r="AG1345"/>
          <cell r="AH1345"/>
          <cell r="AP1345"/>
          <cell r="AQ1345"/>
          <cell r="AY1345"/>
          <cell r="AZ1345"/>
          <cell r="BH1345"/>
          <cell r="BI1345"/>
          <cell r="BQ1345"/>
          <cell r="BR1345"/>
        </row>
        <row r="1346">
          <cell r="O1346"/>
          <cell r="P1346"/>
          <cell r="X1346"/>
          <cell r="Y1346"/>
          <cell r="AG1346"/>
          <cell r="AH1346"/>
          <cell r="AP1346"/>
          <cell r="AQ1346"/>
          <cell r="AY1346"/>
          <cell r="AZ1346"/>
          <cell r="BH1346"/>
          <cell r="BI1346"/>
          <cell r="BQ1346"/>
          <cell r="BR1346"/>
        </row>
        <row r="1347">
          <cell r="O1347"/>
          <cell r="P1347"/>
          <cell r="X1347"/>
          <cell r="Y1347"/>
          <cell r="AG1347"/>
          <cell r="AH1347"/>
          <cell r="AP1347"/>
          <cell r="AQ1347"/>
          <cell r="AY1347"/>
          <cell r="AZ1347"/>
          <cell r="BH1347"/>
          <cell r="BI1347"/>
          <cell r="BQ1347"/>
          <cell r="BR1347"/>
        </row>
        <row r="1348">
          <cell r="O1348"/>
          <cell r="P1348"/>
          <cell r="X1348"/>
          <cell r="Y1348"/>
          <cell r="AG1348"/>
          <cell r="AH1348"/>
          <cell r="AP1348"/>
          <cell r="AQ1348"/>
          <cell r="AY1348"/>
          <cell r="AZ1348"/>
          <cell r="BH1348"/>
          <cell r="BI1348"/>
          <cell r="BQ1348"/>
          <cell r="BR1348"/>
        </row>
        <row r="1349">
          <cell r="O1349"/>
          <cell r="P1349"/>
          <cell r="X1349"/>
          <cell r="Y1349"/>
          <cell r="AG1349"/>
          <cell r="AH1349"/>
          <cell r="AP1349"/>
          <cell r="AQ1349"/>
          <cell r="AY1349"/>
          <cell r="AZ1349"/>
          <cell r="BH1349"/>
          <cell r="BI1349"/>
          <cell r="BQ1349"/>
          <cell r="BR1349"/>
        </row>
        <row r="1350">
          <cell r="O1350"/>
          <cell r="P1350"/>
          <cell r="X1350"/>
          <cell r="Y1350"/>
          <cell r="AG1350"/>
          <cell r="AH1350"/>
          <cell r="AP1350"/>
          <cell r="AQ1350"/>
          <cell r="AY1350"/>
          <cell r="AZ1350"/>
          <cell r="BH1350"/>
          <cell r="BI1350"/>
          <cell r="BQ1350"/>
          <cell r="BR1350"/>
        </row>
        <row r="1351">
          <cell r="O1351"/>
          <cell r="P1351"/>
          <cell r="X1351"/>
          <cell r="Y1351"/>
          <cell r="AG1351"/>
          <cell r="AH1351"/>
          <cell r="AP1351"/>
          <cell r="AQ1351"/>
          <cell r="AY1351"/>
          <cell r="AZ1351"/>
          <cell r="BH1351"/>
          <cell r="BI1351"/>
          <cell r="BQ1351"/>
          <cell r="BR1351"/>
        </row>
        <row r="1352">
          <cell r="O1352"/>
          <cell r="P1352"/>
          <cell r="X1352"/>
          <cell r="Y1352"/>
          <cell r="AG1352"/>
          <cell r="AH1352"/>
          <cell r="AP1352"/>
          <cell r="AQ1352"/>
          <cell r="AY1352"/>
          <cell r="AZ1352"/>
          <cell r="BH1352"/>
          <cell r="BI1352"/>
          <cell r="BQ1352"/>
          <cell r="BR1352"/>
        </row>
        <row r="1353">
          <cell r="O1353"/>
          <cell r="P1353"/>
          <cell r="X1353"/>
          <cell r="Y1353"/>
          <cell r="AG1353"/>
          <cell r="AH1353"/>
          <cell r="AP1353"/>
          <cell r="AQ1353"/>
          <cell r="AY1353"/>
          <cell r="AZ1353"/>
          <cell r="BH1353"/>
          <cell r="BI1353"/>
          <cell r="BQ1353"/>
          <cell r="BR1353"/>
        </row>
        <row r="1354">
          <cell r="O1354"/>
          <cell r="P1354"/>
          <cell r="X1354"/>
          <cell r="Y1354"/>
          <cell r="AG1354"/>
          <cell r="AH1354"/>
          <cell r="AP1354"/>
          <cell r="AQ1354"/>
          <cell r="AY1354"/>
          <cell r="AZ1354"/>
          <cell r="BH1354"/>
          <cell r="BI1354"/>
          <cell r="BQ1354"/>
          <cell r="BR1354"/>
        </row>
        <row r="1355">
          <cell r="O1355"/>
          <cell r="P1355"/>
          <cell r="X1355"/>
          <cell r="Y1355"/>
          <cell r="AG1355"/>
          <cell r="AH1355"/>
          <cell r="AP1355"/>
          <cell r="AQ1355"/>
          <cell r="AY1355"/>
          <cell r="AZ1355"/>
          <cell r="BH1355"/>
          <cell r="BI1355"/>
          <cell r="BQ1355"/>
          <cell r="BR1355"/>
        </row>
        <row r="1356">
          <cell r="O1356"/>
          <cell r="P1356"/>
          <cell r="X1356"/>
          <cell r="Y1356"/>
          <cell r="AG1356"/>
          <cell r="AH1356"/>
          <cell r="AP1356"/>
          <cell r="AQ1356"/>
          <cell r="AY1356"/>
          <cell r="AZ1356"/>
          <cell r="BH1356"/>
          <cell r="BI1356"/>
          <cell r="BQ1356"/>
          <cell r="BR1356"/>
        </row>
        <row r="1357">
          <cell r="O1357"/>
          <cell r="P1357"/>
          <cell r="X1357"/>
          <cell r="Y1357"/>
          <cell r="AG1357"/>
          <cell r="AH1357"/>
          <cell r="AP1357"/>
          <cell r="AQ1357"/>
          <cell r="AY1357"/>
          <cell r="AZ1357"/>
          <cell r="BH1357"/>
          <cell r="BI1357"/>
          <cell r="BQ1357"/>
          <cell r="BR1357"/>
        </row>
        <row r="1358">
          <cell r="O1358"/>
          <cell r="P1358"/>
          <cell r="X1358"/>
          <cell r="Y1358"/>
          <cell r="AG1358"/>
          <cell r="AH1358"/>
          <cell r="AP1358"/>
          <cell r="AQ1358"/>
          <cell r="AY1358"/>
          <cell r="AZ1358"/>
          <cell r="BH1358"/>
          <cell r="BI1358"/>
          <cell r="BQ1358"/>
          <cell r="BR1358"/>
        </row>
        <row r="1359">
          <cell r="O1359"/>
          <cell r="P1359"/>
          <cell r="X1359"/>
          <cell r="Y1359"/>
          <cell r="AG1359"/>
          <cell r="AH1359"/>
          <cell r="AP1359"/>
          <cell r="AQ1359"/>
          <cell r="AY1359"/>
          <cell r="AZ1359"/>
          <cell r="BH1359"/>
          <cell r="BI1359"/>
          <cell r="BQ1359"/>
          <cell r="BR1359"/>
        </row>
        <row r="1360">
          <cell r="O1360"/>
          <cell r="P1360"/>
          <cell r="X1360"/>
          <cell r="Y1360"/>
          <cell r="AG1360"/>
          <cell r="AH1360"/>
          <cell r="AP1360"/>
          <cell r="AQ1360"/>
          <cell r="AY1360"/>
          <cell r="AZ1360"/>
          <cell r="BH1360"/>
          <cell r="BI1360"/>
          <cell r="BQ1360"/>
          <cell r="BR1360"/>
        </row>
        <row r="1361">
          <cell r="O1361"/>
          <cell r="P1361"/>
          <cell r="X1361"/>
          <cell r="Y1361"/>
          <cell r="AG1361"/>
          <cell r="AH1361"/>
          <cell r="AP1361"/>
          <cell r="AQ1361"/>
          <cell r="AY1361"/>
          <cell r="AZ1361"/>
          <cell r="BH1361"/>
          <cell r="BI1361"/>
          <cell r="BQ1361"/>
          <cell r="BR1361"/>
        </row>
        <row r="1362">
          <cell r="O1362"/>
          <cell r="P1362"/>
          <cell r="X1362"/>
          <cell r="Y1362"/>
          <cell r="AG1362"/>
          <cell r="AH1362"/>
          <cell r="AP1362"/>
          <cell r="AQ1362"/>
          <cell r="AY1362"/>
          <cell r="AZ1362"/>
          <cell r="BH1362"/>
          <cell r="BI1362"/>
          <cell r="BQ1362"/>
          <cell r="BR1362"/>
        </row>
        <row r="1363">
          <cell r="O1363"/>
          <cell r="P1363"/>
          <cell r="X1363"/>
          <cell r="Y1363"/>
          <cell r="AG1363"/>
          <cell r="AH1363"/>
          <cell r="AP1363"/>
          <cell r="AQ1363"/>
          <cell r="AY1363"/>
          <cell r="AZ1363"/>
          <cell r="BH1363"/>
          <cell r="BI1363"/>
          <cell r="BQ1363"/>
          <cell r="BR1363"/>
        </row>
        <row r="1364">
          <cell r="O1364"/>
          <cell r="P1364"/>
          <cell r="X1364"/>
          <cell r="Y1364"/>
          <cell r="AG1364"/>
          <cell r="AH1364"/>
          <cell r="AP1364"/>
          <cell r="AQ1364"/>
          <cell r="AY1364"/>
          <cell r="AZ1364"/>
          <cell r="BH1364"/>
          <cell r="BI1364"/>
          <cell r="BQ1364"/>
          <cell r="BR1364"/>
        </row>
        <row r="1365">
          <cell r="O1365"/>
          <cell r="P1365"/>
          <cell r="X1365"/>
          <cell r="Y1365"/>
          <cell r="AG1365"/>
          <cell r="AH1365"/>
          <cell r="AP1365"/>
          <cell r="AQ1365"/>
          <cell r="AY1365"/>
          <cell r="AZ1365"/>
          <cell r="BH1365"/>
          <cell r="BI1365"/>
          <cell r="BQ1365"/>
          <cell r="BR1365"/>
        </row>
        <row r="1366">
          <cell r="O1366"/>
          <cell r="P1366"/>
          <cell r="X1366"/>
          <cell r="Y1366"/>
          <cell r="AG1366"/>
          <cell r="AH1366"/>
          <cell r="AP1366"/>
          <cell r="AQ1366"/>
          <cell r="AY1366"/>
          <cell r="AZ1366"/>
          <cell r="BH1366"/>
          <cell r="BI1366"/>
          <cell r="BQ1366"/>
          <cell r="BR1366"/>
        </row>
        <row r="1367">
          <cell r="O1367"/>
          <cell r="P1367"/>
          <cell r="X1367"/>
          <cell r="Y1367"/>
          <cell r="AG1367"/>
          <cell r="AH1367"/>
          <cell r="AP1367"/>
          <cell r="AQ1367"/>
          <cell r="AY1367"/>
          <cell r="AZ1367"/>
          <cell r="BH1367"/>
          <cell r="BI1367"/>
          <cell r="BQ1367"/>
          <cell r="BR1367"/>
        </row>
        <row r="1368">
          <cell r="O1368"/>
          <cell r="P1368"/>
          <cell r="X1368"/>
          <cell r="Y1368"/>
          <cell r="AG1368"/>
          <cell r="AH1368"/>
          <cell r="AP1368"/>
          <cell r="AQ1368"/>
          <cell r="AY1368"/>
          <cell r="AZ1368"/>
          <cell r="BH1368"/>
          <cell r="BI1368"/>
          <cell r="BQ1368"/>
          <cell r="BR1368"/>
        </row>
        <row r="1369">
          <cell r="O1369"/>
          <cell r="P1369"/>
          <cell r="X1369"/>
          <cell r="Y1369"/>
          <cell r="AG1369"/>
          <cell r="AH1369"/>
          <cell r="AP1369"/>
          <cell r="AQ1369"/>
          <cell r="AY1369"/>
          <cell r="AZ1369"/>
          <cell r="BH1369"/>
          <cell r="BI1369"/>
          <cell r="BQ1369"/>
          <cell r="BR1369"/>
        </row>
        <row r="1370">
          <cell r="O1370"/>
          <cell r="P1370"/>
          <cell r="X1370"/>
          <cell r="Y1370"/>
          <cell r="AG1370"/>
          <cell r="AH1370"/>
          <cell r="AP1370"/>
          <cell r="AQ1370"/>
          <cell r="AY1370"/>
          <cell r="AZ1370"/>
          <cell r="BH1370"/>
          <cell r="BI1370"/>
          <cell r="BQ1370"/>
          <cell r="BR1370"/>
        </row>
        <row r="1371">
          <cell r="O1371"/>
          <cell r="P1371"/>
          <cell r="X1371"/>
          <cell r="Y1371"/>
          <cell r="AG1371"/>
          <cell r="AH1371"/>
          <cell r="AP1371"/>
          <cell r="AQ1371"/>
          <cell r="AY1371"/>
          <cell r="AZ1371"/>
          <cell r="BH1371"/>
          <cell r="BI1371"/>
          <cell r="BQ1371"/>
          <cell r="BR1371"/>
        </row>
        <row r="1372">
          <cell r="O1372"/>
          <cell r="P1372"/>
          <cell r="X1372"/>
          <cell r="Y1372"/>
          <cell r="AG1372"/>
          <cell r="AH1372"/>
          <cell r="AP1372"/>
          <cell r="AQ1372"/>
          <cell r="AY1372"/>
          <cell r="AZ1372"/>
          <cell r="BH1372"/>
          <cell r="BI1372"/>
          <cell r="BQ1372"/>
          <cell r="BR1372"/>
        </row>
        <row r="1373">
          <cell r="O1373"/>
          <cell r="P1373"/>
          <cell r="X1373"/>
          <cell r="Y1373"/>
          <cell r="AG1373"/>
          <cell r="AH1373"/>
          <cell r="AP1373"/>
          <cell r="AQ1373"/>
          <cell r="AY1373"/>
          <cell r="AZ1373"/>
          <cell r="BH1373"/>
          <cell r="BI1373"/>
          <cell r="BQ1373"/>
          <cell r="BR1373"/>
        </row>
        <row r="1374">
          <cell r="O1374"/>
          <cell r="P1374"/>
          <cell r="X1374"/>
          <cell r="Y1374"/>
          <cell r="AG1374"/>
          <cell r="AH1374"/>
          <cell r="AP1374"/>
          <cell r="AQ1374"/>
          <cell r="AY1374"/>
          <cell r="AZ1374"/>
          <cell r="BH1374"/>
          <cell r="BI1374"/>
          <cell r="BQ1374"/>
          <cell r="BR1374"/>
        </row>
        <row r="1375">
          <cell r="O1375"/>
          <cell r="P1375"/>
          <cell r="X1375"/>
          <cell r="Y1375"/>
          <cell r="AG1375"/>
          <cell r="AH1375"/>
          <cell r="AP1375"/>
          <cell r="AQ1375"/>
          <cell r="AY1375"/>
          <cell r="AZ1375"/>
          <cell r="BH1375"/>
          <cell r="BI1375"/>
          <cell r="BQ1375"/>
          <cell r="BR1375"/>
        </row>
        <row r="1376">
          <cell r="O1376"/>
          <cell r="P1376"/>
          <cell r="X1376"/>
          <cell r="Y1376"/>
          <cell r="AG1376"/>
          <cell r="AH1376"/>
          <cell r="AP1376"/>
          <cell r="AQ1376"/>
          <cell r="AY1376"/>
          <cell r="AZ1376"/>
          <cell r="BH1376"/>
          <cell r="BI1376"/>
          <cell r="BQ1376"/>
          <cell r="BR1376"/>
        </row>
        <row r="1377">
          <cell r="O1377"/>
          <cell r="P1377"/>
          <cell r="X1377"/>
          <cell r="Y1377"/>
          <cell r="AG1377"/>
          <cell r="AH1377"/>
          <cell r="AP1377"/>
          <cell r="AQ1377"/>
          <cell r="AY1377"/>
          <cell r="AZ1377"/>
          <cell r="BH1377"/>
          <cell r="BI1377"/>
          <cell r="BQ1377"/>
          <cell r="BR1377"/>
        </row>
        <row r="1378">
          <cell r="O1378"/>
          <cell r="P1378"/>
          <cell r="X1378"/>
          <cell r="Y1378"/>
          <cell r="AG1378"/>
          <cell r="AH1378"/>
          <cell r="AP1378"/>
          <cell r="AQ1378"/>
          <cell r="AY1378"/>
          <cell r="AZ1378"/>
          <cell r="BH1378"/>
          <cell r="BI1378"/>
          <cell r="BQ1378"/>
          <cell r="BR1378"/>
        </row>
        <row r="1379">
          <cell r="O1379"/>
          <cell r="P1379"/>
          <cell r="X1379"/>
          <cell r="Y1379"/>
          <cell r="AG1379"/>
          <cell r="AH1379"/>
          <cell r="AP1379"/>
          <cell r="AQ1379"/>
          <cell r="AY1379"/>
          <cell r="AZ1379"/>
          <cell r="BH1379"/>
          <cell r="BI1379"/>
          <cell r="BQ1379"/>
          <cell r="BR1379"/>
        </row>
        <row r="1380">
          <cell r="O1380"/>
          <cell r="P1380"/>
          <cell r="X1380"/>
          <cell r="Y1380"/>
          <cell r="AG1380"/>
          <cell r="AH1380"/>
          <cell r="AP1380"/>
          <cell r="AQ1380"/>
          <cell r="AY1380"/>
          <cell r="AZ1380"/>
          <cell r="BH1380"/>
          <cell r="BI1380"/>
          <cell r="BQ1380"/>
          <cell r="BR1380"/>
        </row>
        <row r="1381">
          <cell r="O1381"/>
          <cell r="P1381"/>
          <cell r="X1381"/>
          <cell r="Y1381"/>
          <cell r="AG1381"/>
          <cell r="AH1381"/>
          <cell r="AP1381"/>
          <cell r="AQ1381"/>
          <cell r="AY1381"/>
          <cell r="AZ1381"/>
          <cell r="BH1381"/>
          <cell r="BI1381"/>
          <cell r="BQ1381"/>
          <cell r="BR1381"/>
        </row>
        <row r="1382">
          <cell r="O1382"/>
          <cell r="P1382"/>
          <cell r="X1382"/>
          <cell r="Y1382"/>
          <cell r="AG1382"/>
          <cell r="AH1382"/>
          <cell r="AP1382"/>
          <cell r="AQ1382"/>
          <cell r="AY1382"/>
          <cell r="AZ1382"/>
          <cell r="BH1382"/>
          <cell r="BI1382"/>
          <cell r="BQ1382"/>
          <cell r="BR1382"/>
        </row>
        <row r="1383">
          <cell r="O1383"/>
          <cell r="P1383"/>
          <cell r="X1383"/>
          <cell r="Y1383"/>
          <cell r="AG1383"/>
          <cell r="AH1383"/>
          <cell r="AP1383"/>
          <cell r="AQ1383"/>
          <cell r="AY1383"/>
          <cell r="AZ1383"/>
          <cell r="BH1383"/>
          <cell r="BI1383"/>
          <cell r="BQ1383"/>
          <cell r="BR1383"/>
        </row>
        <row r="1384">
          <cell r="O1384"/>
          <cell r="P1384"/>
          <cell r="X1384"/>
          <cell r="Y1384"/>
          <cell r="AG1384"/>
          <cell r="AH1384"/>
          <cell r="AP1384"/>
          <cell r="AQ1384"/>
          <cell r="AY1384"/>
          <cell r="AZ1384"/>
          <cell r="BH1384"/>
          <cell r="BI1384"/>
          <cell r="BQ1384"/>
          <cell r="BR1384"/>
        </row>
        <row r="1385">
          <cell r="O1385"/>
          <cell r="P1385"/>
          <cell r="X1385"/>
          <cell r="Y1385"/>
          <cell r="AG1385"/>
          <cell r="AH1385"/>
          <cell r="AP1385"/>
          <cell r="AQ1385"/>
          <cell r="AY1385"/>
          <cell r="AZ1385"/>
          <cell r="BH1385"/>
          <cell r="BI1385"/>
          <cell r="BQ1385"/>
          <cell r="BR1385"/>
        </row>
        <row r="1386">
          <cell r="O1386"/>
          <cell r="P1386"/>
          <cell r="X1386"/>
          <cell r="Y1386"/>
          <cell r="AG1386"/>
          <cell r="AH1386"/>
          <cell r="AP1386"/>
          <cell r="AQ1386"/>
          <cell r="AY1386"/>
          <cell r="AZ1386"/>
          <cell r="BH1386"/>
          <cell r="BI1386"/>
          <cell r="BQ1386"/>
          <cell r="BR1386"/>
        </row>
        <row r="1387">
          <cell r="O1387"/>
          <cell r="P1387"/>
          <cell r="X1387"/>
          <cell r="Y1387"/>
          <cell r="AG1387"/>
          <cell r="AH1387"/>
          <cell r="AP1387"/>
          <cell r="AQ1387"/>
          <cell r="AY1387"/>
          <cell r="AZ1387"/>
          <cell r="BH1387"/>
          <cell r="BI1387"/>
          <cell r="BQ1387"/>
          <cell r="BR1387"/>
        </row>
        <row r="1388">
          <cell r="O1388"/>
          <cell r="P1388"/>
          <cell r="X1388"/>
          <cell r="Y1388"/>
          <cell r="AG1388"/>
          <cell r="AH1388"/>
          <cell r="AP1388"/>
          <cell r="AQ1388"/>
          <cell r="AY1388"/>
          <cell r="AZ1388"/>
          <cell r="BH1388"/>
          <cell r="BI1388"/>
          <cell r="BQ1388"/>
          <cell r="BR1388"/>
        </row>
        <row r="1389">
          <cell r="O1389"/>
          <cell r="P1389"/>
          <cell r="X1389"/>
          <cell r="Y1389"/>
          <cell r="AG1389"/>
          <cell r="AH1389"/>
          <cell r="AP1389"/>
          <cell r="AQ1389"/>
          <cell r="AY1389"/>
          <cell r="AZ1389"/>
          <cell r="BH1389"/>
          <cell r="BI1389"/>
          <cell r="BQ1389"/>
          <cell r="BR1389"/>
        </row>
        <row r="1390">
          <cell r="O1390"/>
          <cell r="P1390"/>
          <cell r="X1390"/>
          <cell r="Y1390"/>
          <cell r="AG1390"/>
          <cell r="AH1390"/>
          <cell r="AP1390"/>
          <cell r="AQ1390"/>
          <cell r="AY1390"/>
          <cell r="AZ1390"/>
          <cell r="BH1390"/>
          <cell r="BI1390"/>
          <cell r="BQ1390"/>
          <cell r="BR1390"/>
        </row>
        <row r="1391">
          <cell r="O1391"/>
          <cell r="P1391"/>
          <cell r="X1391"/>
          <cell r="Y1391"/>
          <cell r="AG1391"/>
          <cell r="AH1391"/>
          <cell r="AP1391"/>
          <cell r="AQ1391"/>
          <cell r="AY1391"/>
          <cell r="AZ1391"/>
          <cell r="BH1391"/>
          <cell r="BI1391"/>
          <cell r="BQ1391"/>
          <cell r="BR1391"/>
        </row>
        <row r="1392">
          <cell r="O1392"/>
          <cell r="P1392"/>
          <cell r="X1392"/>
          <cell r="Y1392"/>
          <cell r="AG1392"/>
          <cell r="AH1392"/>
          <cell r="AP1392"/>
          <cell r="AQ1392"/>
          <cell r="AY1392"/>
          <cell r="AZ1392"/>
          <cell r="BH1392"/>
          <cell r="BI1392"/>
          <cell r="BQ1392"/>
          <cell r="BR1392"/>
        </row>
        <row r="1393">
          <cell r="O1393"/>
          <cell r="P1393"/>
          <cell r="X1393"/>
          <cell r="Y1393"/>
          <cell r="AG1393"/>
          <cell r="AH1393"/>
          <cell r="AP1393"/>
          <cell r="AQ1393"/>
          <cell r="AY1393"/>
          <cell r="AZ1393"/>
          <cell r="BH1393"/>
          <cell r="BI1393"/>
          <cell r="BQ1393"/>
          <cell r="BR1393"/>
        </row>
        <row r="1394">
          <cell r="O1394"/>
          <cell r="P1394"/>
          <cell r="X1394"/>
          <cell r="Y1394"/>
          <cell r="AG1394"/>
          <cell r="AH1394"/>
          <cell r="AP1394"/>
          <cell r="AQ1394"/>
          <cell r="AY1394"/>
          <cell r="AZ1394"/>
          <cell r="BH1394"/>
          <cell r="BI1394"/>
          <cell r="BQ1394"/>
          <cell r="BR1394"/>
        </row>
        <row r="1395">
          <cell r="O1395"/>
          <cell r="P1395"/>
          <cell r="X1395"/>
          <cell r="Y1395"/>
          <cell r="AG1395"/>
          <cell r="AH1395"/>
          <cell r="AP1395"/>
          <cell r="AQ1395"/>
          <cell r="AY1395"/>
          <cell r="AZ1395"/>
          <cell r="BH1395"/>
          <cell r="BI1395"/>
          <cell r="BQ1395"/>
          <cell r="BR1395"/>
        </row>
        <row r="1396">
          <cell r="O1396"/>
          <cell r="P1396"/>
          <cell r="X1396"/>
          <cell r="Y1396"/>
          <cell r="AG1396"/>
          <cell r="AH1396"/>
          <cell r="AP1396"/>
          <cell r="AQ1396"/>
          <cell r="AY1396"/>
          <cell r="AZ1396"/>
          <cell r="BH1396"/>
          <cell r="BI1396"/>
          <cell r="BQ1396"/>
          <cell r="BR1396"/>
        </row>
        <row r="1397">
          <cell r="O1397"/>
          <cell r="P1397"/>
          <cell r="X1397"/>
          <cell r="Y1397"/>
          <cell r="AG1397"/>
          <cell r="AH1397"/>
          <cell r="AP1397"/>
          <cell r="AQ1397"/>
          <cell r="AY1397"/>
          <cell r="AZ1397"/>
          <cell r="BH1397"/>
          <cell r="BI1397"/>
          <cell r="BQ1397"/>
          <cell r="BR1397"/>
        </row>
        <row r="1398">
          <cell r="O1398"/>
          <cell r="P1398"/>
          <cell r="X1398"/>
          <cell r="Y1398"/>
          <cell r="AG1398"/>
          <cell r="AH1398"/>
          <cell r="AP1398"/>
          <cell r="AQ1398"/>
          <cell r="AY1398"/>
          <cell r="AZ1398"/>
          <cell r="BH1398"/>
          <cell r="BI1398"/>
          <cell r="BQ1398"/>
          <cell r="BR1398"/>
        </row>
        <row r="1399">
          <cell r="O1399"/>
          <cell r="P1399"/>
          <cell r="X1399"/>
          <cell r="Y1399"/>
          <cell r="AG1399"/>
          <cell r="AH1399"/>
          <cell r="AP1399"/>
          <cell r="AQ1399"/>
          <cell r="AY1399"/>
          <cell r="AZ1399"/>
          <cell r="BH1399"/>
          <cell r="BI1399"/>
          <cell r="BQ1399"/>
          <cell r="BR1399"/>
        </row>
        <row r="1400">
          <cell r="O1400"/>
          <cell r="P1400"/>
          <cell r="X1400"/>
          <cell r="Y1400"/>
          <cell r="AG1400"/>
          <cell r="AH1400"/>
          <cell r="AP1400"/>
          <cell r="AQ1400"/>
          <cell r="AY1400"/>
          <cell r="AZ1400"/>
          <cell r="BH1400"/>
          <cell r="BI1400"/>
          <cell r="BQ1400"/>
          <cell r="BR1400"/>
        </row>
        <row r="1401">
          <cell r="O1401"/>
          <cell r="P1401"/>
          <cell r="X1401"/>
          <cell r="Y1401"/>
          <cell r="AG1401"/>
          <cell r="AH1401"/>
          <cell r="AP1401"/>
          <cell r="AQ1401"/>
          <cell r="AY1401"/>
          <cell r="AZ1401"/>
          <cell r="BH1401"/>
          <cell r="BI1401"/>
          <cell r="BQ1401"/>
          <cell r="BR1401"/>
        </row>
        <row r="1402">
          <cell r="O1402"/>
          <cell r="P1402"/>
          <cell r="X1402"/>
          <cell r="Y1402"/>
          <cell r="AG1402"/>
          <cell r="AH1402"/>
          <cell r="AP1402"/>
          <cell r="AQ1402"/>
          <cell r="AY1402"/>
          <cell r="AZ1402"/>
          <cell r="BH1402"/>
          <cell r="BI1402"/>
          <cell r="BQ1402"/>
          <cell r="BR1402"/>
        </row>
        <row r="1403">
          <cell r="O1403"/>
          <cell r="P1403"/>
          <cell r="X1403"/>
          <cell r="Y1403"/>
          <cell r="AG1403"/>
          <cell r="AH1403"/>
          <cell r="AP1403"/>
          <cell r="AQ1403"/>
          <cell r="AY1403"/>
          <cell r="AZ1403"/>
          <cell r="BH1403"/>
          <cell r="BI1403"/>
          <cell r="BQ1403"/>
          <cell r="BR1403"/>
        </row>
        <row r="1404">
          <cell r="O1404"/>
          <cell r="P1404"/>
          <cell r="X1404"/>
          <cell r="Y1404"/>
          <cell r="AG1404"/>
          <cell r="AH1404"/>
          <cell r="AP1404"/>
          <cell r="AQ1404"/>
          <cell r="AY1404"/>
          <cell r="AZ1404"/>
          <cell r="BH1404"/>
          <cell r="BI1404"/>
          <cell r="BQ1404"/>
          <cell r="BR1404"/>
        </row>
        <row r="1405">
          <cell r="O1405"/>
          <cell r="P1405"/>
          <cell r="X1405"/>
          <cell r="Y1405"/>
          <cell r="AG1405"/>
          <cell r="AH1405"/>
          <cell r="AP1405"/>
          <cell r="AQ1405"/>
          <cell r="AY1405"/>
          <cell r="AZ1405"/>
          <cell r="BH1405"/>
          <cell r="BI1405"/>
          <cell r="BQ1405"/>
          <cell r="BR1405"/>
        </row>
        <row r="1406">
          <cell r="O1406"/>
          <cell r="P1406"/>
          <cell r="X1406"/>
          <cell r="Y1406"/>
          <cell r="AG1406"/>
          <cell r="AH1406"/>
          <cell r="AP1406"/>
          <cell r="AQ1406"/>
          <cell r="AY1406"/>
          <cell r="AZ1406"/>
          <cell r="BH1406"/>
          <cell r="BI1406"/>
          <cell r="BQ1406"/>
          <cell r="BR1406"/>
        </row>
        <row r="1407">
          <cell r="O1407"/>
          <cell r="P1407"/>
          <cell r="X1407"/>
          <cell r="Y1407"/>
          <cell r="AG1407"/>
          <cell r="AH1407"/>
          <cell r="AP1407"/>
          <cell r="AQ1407"/>
          <cell r="AY1407"/>
          <cell r="AZ1407"/>
          <cell r="BH1407"/>
          <cell r="BI1407"/>
          <cell r="BQ1407"/>
          <cell r="BR1407"/>
        </row>
        <row r="1408">
          <cell r="O1408"/>
          <cell r="P1408"/>
          <cell r="X1408"/>
          <cell r="Y1408"/>
          <cell r="AG1408"/>
          <cell r="AH1408"/>
          <cell r="AP1408"/>
          <cell r="AQ1408"/>
          <cell r="AY1408"/>
          <cell r="AZ1408"/>
          <cell r="BH1408"/>
          <cell r="BI1408"/>
          <cell r="BQ1408"/>
          <cell r="BR1408"/>
        </row>
        <row r="1409">
          <cell r="O1409"/>
          <cell r="P1409"/>
          <cell r="X1409"/>
          <cell r="Y1409"/>
          <cell r="AG1409"/>
          <cell r="AH1409"/>
          <cell r="AP1409"/>
          <cell r="AQ1409"/>
          <cell r="AY1409"/>
          <cell r="AZ1409"/>
          <cell r="BH1409"/>
          <cell r="BI1409"/>
          <cell r="BQ1409"/>
          <cell r="BR1409"/>
        </row>
        <row r="1410">
          <cell r="O1410"/>
          <cell r="P1410"/>
          <cell r="X1410"/>
          <cell r="Y1410"/>
          <cell r="AG1410"/>
          <cell r="AH1410"/>
          <cell r="AP1410"/>
          <cell r="AQ1410"/>
          <cell r="AY1410"/>
          <cell r="AZ1410"/>
          <cell r="BH1410"/>
          <cell r="BI1410"/>
          <cell r="BQ1410"/>
          <cell r="BR1410"/>
        </row>
        <row r="1411">
          <cell r="O1411"/>
          <cell r="P1411"/>
          <cell r="X1411"/>
          <cell r="Y1411"/>
          <cell r="AG1411"/>
          <cell r="AH1411"/>
          <cell r="AP1411"/>
          <cell r="AQ1411"/>
          <cell r="AY1411"/>
          <cell r="AZ1411"/>
          <cell r="BH1411"/>
          <cell r="BI1411"/>
          <cell r="BQ1411"/>
          <cell r="BR1411"/>
        </row>
        <row r="1412">
          <cell r="O1412"/>
          <cell r="P1412"/>
          <cell r="X1412"/>
          <cell r="Y1412"/>
          <cell r="AG1412"/>
          <cell r="AH1412"/>
          <cell r="AP1412"/>
          <cell r="AQ1412"/>
          <cell r="AY1412"/>
          <cell r="AZ1412"/>
          <cell r="BH1412"/>
          <cell r="BI1412"/>
          <cell r="BQ1412"/>
          <cell r="BR1412"/>
        </row>
        <row r="1413">
          <cell r="O1413"/>
          <cell r="P1413"/>
          <cell r="X1413"/>
          <cell r="Y1413"/>
          <cell r="AG1413"/>
          <cell r="AH1413"/>
          <cell r="AP1413"/>
          <cell r="AQ1413"/>
          <cell r="AY1413"/>
          <cell r="AZ1413"/>
          <cell r="BH1413"/>
          <cell r="BI1413"/>
          <cell r="BQ1413"/>
          <cell r="BR1413"/>
        </row>
        <row r="1414">
          <cell r="O1414"/>
          <cell r="P1414"/>
          <cell r="X1414"/>
          <cell r="Y1414"/>
          <cell r="AG1414"/>
          <cell r="AH1414"/>
          <cell r="AP1414"/>
          <cell r="AQ1414"/>
          <cell r="AY1414"/>
          <cell r="AZ1414"/>
          <cell r="BH1414"/>
          <cell r="BI1414"/>
          <cell r="BQ1414"/>
          <cell r="BR1414"/>
        </row>
        <row r="1415">
          <cell r="O1415"/>
          <cell r="P1415"/>
          <cell r="X1415"/>
          <cell r="Y1415"/>
          <cell r="AG1415"/>
          <cell r="AH1415"/>
          <cell r="AP1415"/>
          <cell r="AQ1415"/>
          <cell r="AY1415"/>
          <cell r="AZ1415"/>
          <cell r="BH1415"/>
          <cell r="BI1415"/>
          <cell r="BQ1415"/>
          <cell r="BR1415"/>
        </row>
        <row r="1416">
          <cell r="O1416"/>
          <cell r="P1416"/>
          <cell r="X1416"/>
          <cell r="Y1416"/>
          <cell r="AG1416"/>
          <cell r="AH1416"/>
          <cell r="AP1416"/>
          <cell r="AQ1416"/>
          <cell r="AY1416"/>
          <cell r="AZ1416"/>
          <cell r="BH1416"/>
          <cell r="BI1416"/>
          <cell r="BQ1416"/>
          <cell r="BR1416"/>
        </row>
        <row r="1417">
          <cell r="O1417"/>
          <cell r="P1417"/>
          <cell r="X1417"/>
          <cell r="Y1417"/>
          <cell r="AG1417"/>
          <cell r="AH1417"/>
          <cell r="AP1417"/>
          <cell r="AQ1417"/>
          <cell r="AY1417"/>
          <cell r="AZ1417"/>
          <cell r="BH1417"/>
          <cell r="BI1417"/>
          <cell r="BQ1417"/>
          <cell r="BR1417"/>
        </row>
        <row r="1418">
          <cell r="O1418"/>
          <cell r="P1418"/>
          <cell r="X1418"/>
          <cell r="Y1418"/>
          <cell r="AG1418"/>
          <cell r="AH1418"/>
          <cell r="AP1418"/>
          <cell r="AQ1418"/>
          <cell r="AY1418"/>
          <cell r="AZ1418"/>
          <cell r="BH1418"/>
          <cell r="BI1418"/>
          <cell r="BQ1418"/>
          <cell r="BR1418"/>
        </row>
        <row r="1419">
          <cell r="O1419"/>
          <cell r="P1419"/>
          <cell r="X1419"/>
          <cell r="Y1419"/>
          <cell r="AG1419"/>
          <cell r="AH1419"/>
          <cell r="AP1419"/>
          <cell r="AQ1419"/>
          <cell r="AY1419"/>
          <cell r="AZ1419"/>
          <cell r="BH1419"/>
          <cell r="BI1419"/>
          <cell r="BQ1419"/>
          <cell r="BR1419"/>
        </row>
        <row r="1420">
          <cell r="O1420"/>
          <cell r="P1420"/>
          <cell r="X1420"/>
          <cell r="Y1420"/>
          <cell r="AG1420"/>
          <cell r="AH1420"/>
          <cell r="AP1420"/>
          <cell r="AQ1420"/>
          <cell r="AY1420"/>
          <cell r="AZ1420"/>
          <cell r="BH1420"/>
          <cell r="BI1420"/>
          <cell r="BQ1420"/>
          <cell r="BR1420"/>
        </row>
        <row r="1421">
          <cell r="O1421"/>
          <cell r="P1421"/>
          <cell r="X1421"/>
          <cell r="Y1421"/>
          <cell r="AG1421"/>
          <cell r="AH1421"/>
          <cell r="AP1421"/>
          <cell r="AQ1421"/>
          <cell r="AY1421"/>
          <cell r="AZ1421"/>
          <cell r="BH1421"/>
          <cell r="BI1421"/>
          <cell r="BQ1421"/>
          <cell r="BR1421"/>
        </row>
        <row r="1422">
          <cell r="O1422"/>
          <cell r="P1422"/>
          <cell r="X1422"/>
          <cell r="Y1422"/>
          <cell r="AG1422"/>
          <cell r="AH1422"/>
          <cell r="AP1422"/>
          <cell r="AQ1422"/>
          <cell r="AY1422"/>
          <cell r="AZ1422"/>
          <cell r="BH1422"/>
          <cell r="BI1422"/>
          <cell r="BQ1422"/>
          <cell r="BR1422"/>
        </row>
        <row r="1423">
          <cell r="O1423"/>
          <cell r="P1423"/>
          <cell r="X1423"/>
          <cell r="Y1423"/>
          <cell r="AG1423"/>
          <cell r="AH1423"/>
          <cell r="AP1423"/>
          <cell r="AQ1423"/>
          <cell r="AY1423"/>
          <cell r="AZ1423"/>
          <cell r="BH1423"/>
          <cell r="BI1423"/>
          <cell r="BQ1423"/>
          <cell r="BR1423"/>
        </row>
        <row r="1424">
          <cell r="O1424"/>
          <cell r="P1424"/>
          <cell r="X1424"/>
          <cell r="Y1424"/>
          <cell r="AG1424"/>
          <cell r="AH1424"/>
          <cell r="AP1424"/>
          <cell r="AQ1424"/>
          <cell r="AY1424"/>
          <cell r="AZ1424"/>
          <cell r="BH1424"/>
          <cell r="BI1424"/>
          <cell r="BQ1424"/>
          <cell r="BR1424"/>
        </row>
        <row r="1425">
          <cell r="O1425"/>
          <cell r="P1425"/>
          <cell r="X1425"/>
          <cell r="Y1425"/>
          <cell r="AG1425"/>
          <cell r="AH1425"/>
          <cell r="AP1425"/>
          <cell r="AQ1425"/>
          <cell r="AY1425"/>
          <cell r="AZ1425"/>
          <cell r="BH1425"/>
          <cell r="BI1425"/>
          <cell r="BQ1425"/>
          <cell r="BR1425"/>
        </row>
        <row r="1426">
          <cell r="O1426"/>
          <cell r="P1426"/>
          <cell r="X1426"/>
          <cell r="Y1426"/>
          <cell r="AG1426"/>
          <cell r="AH1426"/>
          <cell r="AP1426"/>
          <cell r="AQ1426"/>
          <cell r="AY1426"/>
          <cell r="AZ1426"/>
          <cell r="BH1426"/>
          <cell r="BI1426"/>
          <cell r="BQ1426"/>
          <cell r="BR1426"/>
        </row>
        <row r="1427">
          <cell r="O1427"/>
          <cell r="P1427"/>
          <cell r="X1427"/>
          <cell r="Y1427"/>
          <cell r="AG1427"/>
          <cell r="AH1427"/>
          <cell r="AP1427"/>
          <cell r="AQ1427"/>
          <cell r="AY1427"/>
          <cell r="AZ1427"/>
          <cell r="BH1427"/>
          <cell r="BI1427"/>
          <cell r="BQ1427"/>
          <cell r="BR1427"/>
        </row>
        <row r="1428">
          <cell r="O1428"/>
          <cell r="P1428"/>
          <cell r="X1428"/>
          <cell r="Y1428"/>
          <cell r="AG1428"/>
          <cell r="AH1428"/>
          <cell r="AP1428"/>
          <cell r="AQ1428"/>
          <cell r="AY1428"/>
          <cell r="AZ1428"/>
          <cell r="BH1428"/>
          <cell r="BI1428"/>
          <cell r="BQ1428"/>
          <cell r="BR1428"/>
        </row>
        <row r="1429">
          <cell r="O1429"/>
          <cell r="P1429"/>
          <cell r="X1429"/>
          <cell r="Y1429"/>
          <cell r="AG1429"/>
          <cell r="AH1429"/>
          <cell r="AP1429"/>
          <cell r="AQ1429"/>
          <cell r="AY1429"/>
          <cell r="AZ1429"/>
          <cell r="BH1429"/>
          <cell r="BI1429"/>
          <cell r="BQ1429"/>
          <cell r="BR1429"/>
        </row>
        <row r="1430">
          <cell r="O1430"/>
          <cell r="P1430"/>
          <cell r="X1430"/>
          <cell r="Y1430"/>
          <cell r="AG1430"/>
          <cell r="AH1430"/>
          <cell r="AP1430"/>
          <cell r="AQ1430"/>
          <cell r="AY1430"/>
          <cell r="AZ1430"/>
          <cell r="BH1430"/>
          <cell r="BI1430"/>
          <cell r="BQ1430"/>
          <cell r="BR1430"/>
        </row>
        <row r="1431">
          <cell r="O1431"/>
          <cell r="P1431"/>
          <cell r="X1431"/>
          <cell r="Y1431"/>
          <cell r="AG1431"/>
          <cell r="AH1431"/>
          <cell r="AP1431"/>
          <cell r="AQ1431"/>
          <cell r="AY1431"/>
          <cell r="AZ1431"/>
          <cell r="BH1431"/>
          <cell r="BI1431"/>
          <cell r="BQ1431"/>
          <cell r="BR1431"/>
        </row>
        <row r="1432">
          <cell r="O1432"/>
          <cell r="P1432"/>
          <cell r="X1432"/>
          <cell r="Y1432"/>
          <cell r="AG1432"/>
          <cell r="AH1432"/>
          <cell r="AP1432"/>
          <cell r="AQ1432"/>
          <cell r="AY1432"/>
          <cell r="AZ1432"/>
          <cell r="BH1432"/>
          <cell r="BI1432"/>
          <cell r="BQ1432"/>
          <cell r="BR1432"/>
        </row>
        <row r="1433">
          <cell r="O1433"/>
          <cell r="P1433"/>
          <cell r="X1433"/>
          <cell r="Y1433"/>
          <cell r="AG1433"/>
          <cell r="AH1433"/>
          <cell r="AP1433"/>
          <cell r="AQ1433"/>
          <cell r="AY1433"/>
          <cell r="AZ1433"/>
          <cell r="BH1433"/>
          <cell r="BI1433"/>
          <cell r="BQ1433"/>
          <cell r="BR1433"/>
        </row>
        <row r="1434">
          <cell r="O1434"/>
          <cell r="P1434"/>
          <cell r="X1434"/>
          <cell r="Y1434"/>
          <cell r="AG1434"/>
          <cell r="AH1434"/>
          <cell r="AP1434"/>
          <cell r="AQ1434"/>
          <cell r="AY1434"/>
          <cell r="AZ1434"/>
          <cell r="BH1434"/>
          <cell r="BI1434"/>
          <cell r="BQ1434"/>
          <cell r="BR1434"/>
        </row>
        <row r="1435">
          <cell r="O1435"/>
          <cell r="P1435"/>
          <cell r="X1435"/>
          <cell r="Y1435"/>
          <cell r="AG1435"/>
          <cell r="AH1435"/>
          <cell r="AP1435"/>
          <cell r="AQ1435"/>
          <cell r="AY1435"/>
          <cell r="AZ1435"/>
          <cell r="BH1435"/>
          <cell r="BI1435"/>
          <cell r="BQ1435"/>
          <cell r="BR1435"/>
        </row>
        <row r="1436">
          <cell r="O1436"/>
          <cell r="P1436"/>
          <cell r="X1436"/>
          <cell r="Y1436"/>
          <cell r="AG1436"/>
          <cell r="AH1436"/>
          <cell r="AP1436"/>
          <cell r="AQ1436"/>
          <cell r="AY1436"/>
          <cell r="AZ1436"/>
          <cell r="BH1436"/>
          <cell r="BI1436"/>
          <cell r="BQ1436"/>
          <cell r="BR1436"/>
        </row>
        <row r="1437">
          <cell r="O1437"/>
          <cell r="P1437"/>
          <cell r="X1437"/>
          <cell r="Y1437"/>
          <cell r="AG1437"/>
          <cell r="AH1437"/>
          <cell r="AP1437"/>
          <cell r="AQ1437"/>
          <cell r="AY1437"/>
          <cell r="AZ1437"/>
          <cell r="BH1437"/>
          <cell r="BI1437"/>
          <cell r="BQ1437"/>
          <cell r="BR1437"/>
        </row>
        <row r="1438">
          <cell r="O1438"/>
          <cell r="P1438"/>
          <cell r="X1438"/>
          <cell r="Y1438"/>
          <cell r="AG1438"/>
          <cell r="AH1438"/>
          <cell r="AP1438"/>
          <cell r="AQ1438"/>
          <cell r="AY1438"/>
          <cell r="AZ1438"/>
          <cell r="BH1438"/>
          <cell r="BI1438"/>
          <cell r="BQ1438"/>
          <cell r="BR1438"/>
        </row>
        <row r="1439">
          <cell r="O1439"/>
          <cell r="P1439"/>
          <cell r="X1439"/>
          <cell r="Y1439"/>
          <cell r="AG1439"/>
          <cell r="AH1439"/>
          <cell r="AP1439"/>
          <cell r="AQ1439"/>
          <cell r="AY1439"/>
          <cell r="AZ1439"/>
          <cell r="BH1439"/>
          <cell r="BI1439"/>
          <cell r="BQ1439"/>
          <cell r="BR1439"/>
        </row>
        <row r="1440">
          <cell r="O1440"/>
          <cell r="P1440"/>
          <cell r="X1440"/>
          <cell r="Y1440"/>
          <cell r="AG1440"/>
          <cell r="AH1440"/>
          <cell r="AP1440"/>
          <cell r="AQ1440"/>
          <cell r="AY1440"/>
          <cell r="AZ1440"/>
          <cell r="BH1440"/>
          <cell r="BI1440"/>
          <cell r="BQ1440"/>
          <cell r="BR1440"/>
        </row>
        <row r="1441">
          <cell r="O1441"/>
          <cell r="P1441"/>
          <cell r="X1441"/>
          <cell r="Y1441"/>
          <cell r="AG1441"/>
          <cell r="AH1441"/>
          <cell r="AP1441"/>
          <cell r="AQ1441"/>
          <cell r="AY1441"/>
          <cell r="AZ1441"/>
          <cell r="BH1441"/>
          <cell r="BI1441"/>
          <cell r="BQ1441"/>
          <cell r="BR1441"/>
        </row>
        <row r="1442">
          <cell r="O1442"/>
          <cell r="P1442"/>
          <cell r="X1442"/>
          <cell r="Y1442"/>
          <cell r="AG1442"/>
          <cell r="AH1442"/>
          <cell r="AP1442"/>
          <cell r="AQ1442"/>
          <cell r="AY1442"/>
          <cell r="AZ1442"/>
          <cell r="BH1442"/>
          <cell r="BI1442"/>
          <cell r="BQ1442"/>
          <cell r="BR1442"/>
        </row>
        <row r="1443">
          <cell r="O1443"/>
          <cell r="P1443"/>
          <cell r="X1443"/>
          <cell r="Y1443"/>
          <cell r="AG1443"/>
          <cell r="AH1443"/>
          <cell r="AP1443"/>
          <cell r="AQ1443"/>
          <cell r="AY1443"/>
          <cell r="AZ1443"/>
          <cell r="BH1443"/>
          <cell r="BI1443"/>
          <cell r="BQ1443"/>
          <cell r="BR1443"/>
        </row>
        <row r="1444">
          <cell r="O1444"/>
          <cell r="P1444"/>
          <cell r="X1444"/>
          <cell r="Y1444"/>
          <cell r="AG1444"/>
          <cell r="AH1444"/>
          <cell r="AP1444"/>
          <cell r="AQ1444"/>
          <cell r="AY1444"/>
          <cell r="AZ1444"/>
          <cell r="BH1444"/>
          <cell r="BI1444"/>
          <cell r="BQ1444"/>
          <cell r="BR1444"/>
        </row>
        <row r="1445">
          <cell r="O1445"/>
          <cell r="P1445"/>
          <cell r="X1445"/>
          <cell r="Y1445"/>
          <cell r="AG1445"/>
          <cell r="AH1445"/>
          <cell r="AP1445"/>
          <cell r="AQ1445"/>
          <cell r="AY1445"/>
          <cell r="AZ1445"/>
          <cell r="BH1445"/>
          <cell r="BI1445"/>
          <cell r="BQ1445"/>
          <cell r="BR1445"/>
        </row>
        <row r="1446">
          <cell r="O1446"/>
          <cell r="P1446"/>
          <cell r="X1446"/>
          <cell r="Y1446"/>
          <cell r="AG1446"/>
          <cell r="AH1446"/>
          <cell r="AP1446"/>
          <cell r="AQ1446"/>
          <cell r="AY1446"/>
          <cell r="AZ1446"/>
          <cell r="BH1446"/>
          <cell r="BI1446"/>
          <cell r="BQ1446"/>
          <cell r="BR1446"/>
        </row>
        <row r="1447">
          <cell r="O1447"/>
          <cell r="P1447"/>
          <cell r="X1447"/>
          <cell r="Y1447"/>
          <cell r="AG1447"/>
          <cell r="AH1447"/>
          <cell r="AP1447"/>
          <cell r="AQ1447"/>
          <cell r="AY1447"/>
          <cell r="AZ1447"/>
          <cell r="BH1447"/>
          <cell r="BI1447"/>
          <cell r="BQ1447"/>
          <cell r="BR1447"/>
        </row>
        <row r="1448">
          <cell r="O1448"/>
          <cell r="P1448"/>
          <cell r="X1448"/>
          <cell r="Y1448"/>
          <cell r="AG1448"/>
          <cell r="AH1448"/>
          <cell r="AP1448"/>
          <cell r="AQ1448"/>
          <cell r="AY1448"/>
          <cell r="AZ1448"/>
          <cell r="BH1448"/>
          <cell r="BI1448"/>
          <cell r="BQ1448"/>
          <cell r="BR1448"/>
        </row>
        <row r="1449">
          <cell r="O1449"/>
          <cell r="P1449"/>
          <cell r="X1449"/>
          <cell r="Y1449"/>
          <cell r="AG1449"/>
          <cell r="AH1449"/>
          <cell r="AP1449"/>
          <cell r="AQ1449"/>
          <cell r="AY1449"/>
          <cell r="AZ1449"/>
          <cell r="BH1449"/>
          <cell r="BI1449"/>
          <cell r="BQ1449"/>
          <cell r="BR1449"/>
        </row>
        <row r="1450">
          <cell r="O1450"/>
          <cell r="P1450"/>
          <cell r="X1450"/>
          <cell r="Y1450"/>
          <cell r="AG1450"/>
          <cell r="AH1450"/>
          <cell r="AP1450"/>
          <cell r="AQ1450"/>
          <cell r="AY1450"/>
          <cell r="AZ1450"/>
          <cell r="BH1450"/>
          <cell r="BI1450"/>
          <cell r="BQ1450"/>
          <cell r="BR1450"/>
        </row>
        <row r="1451">
          <cell r="O1451"/>
          <cell r="P1451"/>
          <cell r="X1451"/>
          <cell r="Y1451"/>
          <cell r="AG1451"/>
          <cell r="AH1451"/>
          <cell r="AP1451"/>
          <cell r="AQ1451"/>
          <cell r="AY1451"/>
          <cell r="AZ1451"/>
          <cell r="BH1451"/>
          <cell r="BI1451"/>
          <cell r="BQ1451"/>
          <cell r="BR1451"/>
        </row>
        <row r="1452">
          <cell r="O1452"/>
          <cell r="P1452"/>
          <cell r="X1452"/>
          <cell r="Y1452"/>
          <cell r="AG1452"/>
          <cell r="AH1452"/>
          <cell r="AP1452"/>
          <cell r="AQ1452"/>
          <cell r="AY1452"/>
          <cell r="AZ1452"/>
          <cell r="BH1452"/>
          <cell r="BI1452"/>
          <cell r="BQ1452"/>
          <cell r="BR1452"/>
        </row>
        <row r="1453">
          <cell r="O1453"/>
          <cell r="P1453"/>
          <cell r="X1453"/>
          <cell r="Y1453"/>
          <cell r="AG1453"/>
          <cell r="AH1453"/>
          <cell r="AP1453"/>
          <cell r="AQ1453"/>
          <cell r="AY1453"/>
          <cell r="AZ1453"/>
          <cell r="BH1453"/>
          <cell r="BI1453"/>
          <cell r="BQ1453"/>
          <cell r="BR1453"/>
        </row>
        <row r="1454">
          <cell r="O1454"/>
          <cell r="P1454"/>
          <cell r="X1454"/>
          <cell r="Y1454"/>
          <cell r="AG1454"/>
          <cell r="AH1454"/>
          <cell r="AP1454"/>
          <cell r="AQ1454"/>
          <cell r="AY1454"/>
          <cell r="AZ1454"/>
          <cell r="BH1454"/>
          <cell r="BI1454"/>
          <cell r="BQ1454"/>
          <cell r="BR1454"/>
        </row>
        <row r="1455">
          <cell r="O1455"/>
          <cell r="P1455"/>
          <cell r="X1455"/>
          <cell r="Y1455"/>
          <cell r="AG1455"/>
          <cell r="AH1455"/>
          <cell r="AP1455"/>
          <cell r="AQ1455"/>
          <cell r="AY1455"/>
          <cell r="AZ1455"/>
          <cell r="BH1455"/>
          <cell r="BI1455"/>
          <cell r="BQ1455"/>
          <cell r="BR1455"/>
        </row>
        <row r="1456">
          <cell r="O1456"/>
          <cell r="P1456"/>
          <cell r="X1456"/>
          <cell r="Y1456"/>
          <cell r="AG1456"/>
          <cell r="AH1456"/>
          <cell r="AP1456"/>
          <cell r="AQ1456"/>
          <cell r="AY1456"/>
          <cell r="AZ1456"/>
          <cell r="BH1456"/>
          <cell r="BI1456"/>
          <cell r="BQ1456"/>
          <cell r="BR1456"/>
        </row>
        <row r="1457">
          <cell r="O1457"/>
          <cell r="P1457"/>
          <cell r="X1457"/>
          <cell r="Y1457"/>
          <cell r="AG1457"/>
          <cell r="AH1457"/>
          <cell r="AP1457"/>
          <cell r="AQ1457"/>
          <cell r="AY1457"/>
          <cell r="AZ1457"/>
          <cell r="BH1457"/>
          <cell r="BI1457"/>
          <cell r="BQ1457"/>
          <cell r="BR1457"/>
        </row>
        <row r="1458">
          <cell r="O1458"/>
          <cell r="P1458"/>
          <cell r="X1458"/>
          <cell r="Y1458"/>
          <cell r="AG1458"/>
          <cell r="AH1458"/>
          <cell r="AP1458"/>
          <cell r="AQ1458"/>
          <cell r="AY1458"/>
          <cell r="AZ1458"/>
          <cell r="BH1458"/>
          <cell r="BI1458"/>
          <cell r="BQ1458"/>
          <cell r="BR1458"/>
        </row>
        <row r="1459">
          <cell r="O1459"/>
          <cell r="P1459"/>
          <cell r="X1459"/>
          <cell r="Y1459"/>
          <cell r="AG1459"/>
          <cell r="AH1459"/>
          <cell r="AP1459"/>
          <cell r="AQ1459"/>
          <cell r="AY1459"/>
          <cell r="AZ1459"/>
          <cell r="BH1459"/>
          <cell r="BI1459"/>
          <cell r="BQ1459"/>
          <cell r="BR1459"/>
        </row>
        <row r="1460">
          <cell r="O1460"/>
          <cell r="P1460"/>
          <cell r="X1460"/>
          <cell r="Y1460"/>
          <cell r="AG1460"/>
          <cell r="AH1460"/>
          <cell r="AP1460"/>
          <cell r="AQ1460"/>
          <cell r="AY1460"/>
          <cell r="AZ1460"/>
          <cell r="BH1460"/>
          <cell r="BI1460"/>
          <cell r="BQ1460"/>
          <cell r="BR1460"/>
        </row>
        <row r="1461">
          <cell r="O1461"/>
          <cell r="P1461"/>
          <cell r="X1461"/>
          <cell r="Y1461"/>
          <cell r="AG1461"/>
          <cell r="AH1461"/>
          <cell r="AP1461"/>
          <cell r="AQ1461"/>
          <cell r="AY1461"/>
          <cell r="AZ1461"/>
          <cell r="BH1461"/>
          <cell r="BI1461"/>
          <cell r="BQ1461"/>
          <cell r="BR1461"/>
        </row>
        <row r="1462">
          <cell r="O1462"/>
          <cell r="P1462"/>
          <cell r="X1462"/>
          <cell r="Y1462"/>
          <cell r="AG1462"/>
          <cell r="AH1462"/>
          <cell r="AP1462"/>
          <cell r="AQ1462"/>
          <cell r="AY1462"/>
          <cell r="AZ1462"/>
          <cell r="BH1462"/>
          <cell r="BI1462"/>
          <cell r="BQ1462"/>
          <cell r="BR1462"/>
        </row>
        <row r="1463">
          <cell r="O1463"/>
          <cell r="P1463"/>
          <cell r="X1463"/>
          <cell r="Y1463"/>
          <cell r="AG1463"/>
          <cell r="AH1463"/>
          <cell r="AP1463"/>
          <cell r="AQ1463"/>
          <cell r="AY1463"/>
          <cell r="AZ1463"/>
          <cell r="BH1463"/>
          <cell r="BI1463"/>
          <cell r="BQ1463"/>
          <cell r="BR1463"/>
        </row>
        <row r="1464">
          <cell r="O1464"/>
          <cell r="P1464"/>
          <cell r="X1464"/>
          <cell r="Y1464"/>
          <cell r="AG1464"/>
          <cell r="AH1464"/>
          <cell r="AP1464"/>
          <cell r="AQ1464"/>
          <cell r="AY1464"/>
          <cell r="AZ1464"/>
          <cell r="BH1464"/>
          <cell r="BI1464"/>
          <cell r="BQ1464"/>
          <cell r="BR1464"/>
        </row>
        <row r="1465">
          <cell r="O1465"/>
          <cell r="P1465"/>
          <cell r="X1465"/>
          <cell r="Y1465"/>
          <cell r="AG1465"/>
          <cell r="AH1465"/>
          <cell r="AP1465"/>
          <cell r="AQ1465"/>
          <cell r="AY1465"/>
          <cell r="AZ1465"/>
          <cell r="BH1465"/>
          <cell r="BI1465"/>
          <cell r="BQ1465"/>
          <cell r="BR1465"/>
        </row>
        <row r="1466">
          <cell r="O1466"/>
          <cell r="P1466"/>
          <cell r="X1466"/>
          <cell r="Y1466"/>
          <cell r="AG1466"/>
          <cell r="AH1466"/>
          <cell r="AP1466"/>
          <cell r="AQ1466"/>
          <cell r="AY1466"/>
          <cell r="AZ1466"/>
          <cell r="BH1466"/>
          <cell r="BI1466"/>
          <cell r="BQ1466"/>
          <cell r="BR1466"/>
        </row>
        <row r="1467">
          <cell r="O1467"/>
          <cell r="P1467"/>
          <cell r="X1467"/>
          <cell r="Y1467"/>
          <cell r="AG1467"/>
          <cell r="AH1467"/>
          <cell r="AP1467"/>
          <cell r="AQ1467"/>
          <cell r="AY1467"/>
          <cell r="AZ1467"/>
          <cell r="BH1467"/>
          <cell r="BI1467"/>
          <cell r="BQ1467"/>
          <cell r="BR1467"/>
        </row>
        <row r="1468">
          <cell r="O1468"/>
          <cell r="P1468"/>
          <cell r="X1468"/>
          <cell r="Y1468"/>
          <cell r="AG1468"/>
          <cell r="AH1468"/>
          <cell r="AP1468"/>
          <cell r="AQ1468"/>
          <cell r="AY1468"/>
          <cell r="AZ1468"/>
          <cell r="BH1468"/>
          <cell r="BI1468"/>
          <cell r="BQ1468"/>
          <cell r="BR1468"/>
        </row>
        <row r="1469">
          <cell r="O1469"/>
          <cell r="P1469"/>
          <cell r="X1469"/>
          <cell r="Y1469"/>
          <cell r="AG1469"/>
          <cell r="AH1469"/>
          <cell r="AP1469"/>
          <cell r="AQ1469"/>
          <cell r="AY1469"/>
          <cell r="AZ1469"/>
          <cell r="BH1469"/>
          <cell r="BI1469"/>
          <cell r="BQ1469"/>
          <cell r="BR1469"/>
        </row>
        <row r="1470">
          <cell r="O1470"/>
          <cell r="P1470"/>
          <cell r="X1470"/>
          <cell r="Y1470"/>
          <cell r="AG1470"/>
          <cell r="AH1470"/>
          <cell r="AP1470"/>
          <cell r="AQ1470"/>
          <cell r="AY1470"/>
          <cell r="AZ1470"/>
          <cell r="BH1470"/>
          <cell r="BI1470"/>
          <cell r="BQ1470"/>
          <cell r="BR1470"/>
        </row>
        <row r="1471">
          <cell r="O1471"/>
          <cell r="P1471"/>
          <cell r="X1471"/>
          <cell r="Y1471"/>
          <cell r="AG1471"/>
          <cell r="AH1471"/>
          <cell r="AP1471"/>
          <cell r="AQ1471"/>
          <cell r="AY1471"/>
          <cell r="AZ1471"/>
          <cell r="BH1471"/>
          <cell r="BI1471"/>
          <cell r="BQ1471"/>
          <cell r="BR1471"/>
        </row>
        <row r="1472">
          <cell r="O1472"/>
          <cell r="P1472"/>
          <cell r="X1472"/>
          <cell r="Y1472"/>
          <cell r="AG1472"/>
          <cell r="AH1472"/>
          <cell r="AP1472"/>
          <cell r="AQ1472"/>
          <cell r="AY1472"/>
          <cell r="AZ1472"/>
          <cell r="BH1472"/>
          <cell r="BI1472"/>
          <cell r="BQ1472"/>
          <cell r="BR1472"/>
        </row>
        <row r="1473">
          <cell r="O1473"/>
          <cell r="P1473"/>
          <cell r="X1473"/>
          <cell r="Y1473"/>
          <cell r="AG1473"/>
          <cell r="AH1473"/>
          <cell r="AP1473"/>
          <cell r="AQ1473"/>
          <cell r="AY1473"/>
          <cell r="AZ1473"/>
          <cell r="BH1473"/>
          <cell r="BI1473"/>
          <cell r="BQ1473"/>
          <cell r="BR1473"/>
        </row>
        <row r="1474">
          <cell r="O1474"/>
          <cell r="P1474"/>
          <cell r="X1474"/>
          <cell r="Y1474"/>
          <cell r="AG1474"/>
          <cell r="AH1474"/>
          <cell r="AP1474"/>
          <cell r="AQ1474"/>
          <cell r="AY1474"/>
          <cell r="AZ1474"/>
          <cell r="BH1474"/>
          <cell r="BI1474"/>
          <cell r="BQ1474"/>
          <cell r="BR1474"/>
        </row>
        <row r="1475">
          <cell r="O1475"/>
          <cell r="P1475"/>
          <cell r="X1475"/>
          <cell r="Y1475"/>
          <cell r="AG1475"/>
          <cell r="AH1475"/>
          <cell r="AP1475"/>
          <cell r="AQ1475"/>
          <cell r="AY1475"/>
          <cell r="AZ1475"/>
          <cell r="BH1475"/>
          <cell r="BI1475"/>
          <cell r="BQ1475"/>
          <cell r="BR1475"/>
        </row>
        <row r="1476">
          <cell r="O1476"/>
          <cell r="P1476"/>
          <cell r="X1476"/>
          <cell r="Y1476"/>
          <cell r="AG1476"/>
          <cell r="AH1476"/>
          <cell r="AP1476"/>
          <cell r="AQ1476"/>
          <cell r="AY1476"/>
          <cell r="AZ1476"/>
          <cell r="BH1476"/>
          <cell r="BI1476"/>
          <cell r="BQ1476"/>
          <cell r="BR1476"/>
        </row>
        <row r="1477">
          <cell r="O1477"/>
          <cell r="P1477"/>
          <cell r="X1477"/>
          <cell r="Y1477"/>
          <cell r="AG1477"/>
          <cell r="AH1477"/>
          <cell r="AP1477"/>
          <cell r="AQ1477"/>
          <cell r="AY1477"/>
          <cell r="AZ1477"/>
          <cell r="BH1477"/>
          <cell r="BI1477"/>
          <cell r="BQ1477"/>
          <cell r="BR1477"/>
        </row>
        <row r="1478">
          <cell r="O1478"/>
          <cell r="P1478"/>
          <cell r="X1478"/>
          <cell r="Y1478"/>
          <cell r="AG1478"/>
          <cell r="AH1478"/>
          <cell r="AP1478"/>
          <cell r="AQ1478"/>
          <cell r="AY1478"/>
          <cell r="AZ1478"/>
          <cell r="BH1478"/>
          <cell r="BI1478"/>
          <cell r="BQ1478"/>
          <cell r="BR1478"/>
        </row>
        <row r="1479">
          <cell r="O1479"/>
          <cell r="P1479"/>
          <cell r="X1479"/>
          <cell r="Y1479"/>
          <cell r="AG1479"/>
          <cell r="AH1479"/>
          <cell r="AP1479"/>
          <cell r="AQ1479"/>
          <cell r="AY1479"/>
          <cell r="AZ1479"/>
          <cell r="BH1479"/>
          <cell r="BI1479"/>
          <cell r="BQ1479"/>
          <cell r="BR1479"/>
        </row>
        <row r="1480">
          <cell r="O1480"/>
          <cell r="P1480"/>
          <cell r="X1480"/>
          <cell r="Y1480"/>
          <cell r="AG1480"/>
          <cell r="AH1480"/>
          <cell r="AP1480"/>
          <cell r="AQ1480"/>
          <cell r="AY1480"/>
          <cell r="AZ1480"/>
          <cell r="BH1480"/>
          <cell r="BI1480"/>
          <cell r="BQ1480"/>
          <cell r="BR1480"/>
        </row>
        <row r="1481">
          <cell r="O1481"/>
          <cell r="P1481"/>
          <cell r="X1481"/>
          <cell r="Y1481"/>
          <cell r="AG1481"/>
          <cell r="AH1481"/>
          <cell r="AP1481"/>
          <cell r="AQ1481"/>
          <cell r="AY1481"/>
          <cell r="AZ1481"/>
          <cell r="BH1481"/>
          <cell r="BI1481"/>
          <cell r="BQ1481"/>
          <cell r="BR1481"/>
        </row>
        <row r="1482">
          <cell r="O1482"/>
          <cell r="P1482"/>
          <cell r="X1482"/>
          <cell r="Y1482"/>
          <cell r="AG1482"/>
          <cell r="AH1482"/>
          <cell r="AP1482"/>
          <cell r="AQ1482"/>
          <cell r="AY1482"/>
          <cell r="AZ1482"/>
          <cell r="BH1482"/>
          <cell r="BI1482"/>
          <cell r="BQ1482"/>
          <cell r="BR1482"/>
        </row>
        <row r="1483">
          <cell r="O1483"/>
          <cell r="P1483"/>
          <cell r="X1483"/>
          <cell r="Y1483"/>
          <cell r="AG1483"/>
          <cell r="AH1483"/>
          <cell r="AP1483"/>
          <cell r="AQ1483"/>
          <cell r="AY1483"/>
          <cell r="AZ1483"/>
          <cell r="BH1483"/>
          <cell r="BI1483"/>
          <cell r="BQ1483"/>
          <cell r="BR1483"/>
        </row>
        <row r="1484">
          <cell r="O1484"/>
          <cell r="P1484"/>
          <cell r="X1484"/>
          <cell r="Y1484"/>
          <cell r="AG1484"/>
          <cell r="AH1484"/>
          <cell r="AP1484"/>
          <cell r="AQ1484"/>
          <cell r="AY1484"/>
          <cell r="AZ1484"/>
          <cell r="BH1484"/>
          <cell r="BI1484"/>
          <cell r="BQ1484"/>
          <cell r="BR1484"/>
        </row>
        <row r="1485">
          <cell r="O1485"/>
          <cell r="P1485"/>
          <cell r="X1485"/>
          <cell r="Y1485"/>
          <cell r="AG1485"/>
          <cell r="AH1485"/>
          <cell r="AP1485"/>
          <cell r="AQ1485"/>
          <cell r="AY1485"/>
          <cell r="AZ1485"/>
          <cell r="BH1485"/>
          <cell r="BI1485"/>
          <cell r="BQ1485"/>
          <cell r="BR1485"/>
        </row>
        <row r="1486">
          <cell r="O1486"/>
          <cell r="P1486"/>
          <cell r="X1486"/>
          <cell r="Y1486"/>
          <cell r="AG1486"/>
          <cell r="AH1486"/>
          <cell r="AP1486"/>
          <cell r="AQ1486"/>
          <cell r="AY1486"/>
          <cell r="AZ1486"/>
          <cell r="BH1486"/>
          <cell r="BI1486"/>
          <cell r="BQ1486"/>
          <cell r="BR1486"/>
        </row>
        <row r="1487">
          <cell r="O1487"/>
          <cell r="P1487"/>
          <cell r="X1487"/>
          <cell r="Y1487"/>
          <cell r="AG1487"/>
          <cell r="AH1487"/>
          <cell r="AP1487"/>
          <cell r="AQ1487"/>
          <cell r="AY1487"/>
          <cell r="AZ1487"/>
          <cell r="BH1487"/>
          <cell r="BI1487"/>
          <cell r="BQ1487"/>
          <cell r="BR1487"/>
        </row>
        <row r="1488">
          <cell r="O1488"/>
          <cell r="P1488"/>
          <cell r="X1488"/>
          <cell r="Y1488"/>
          <cell r="AG1488"/>
          <cell r="AH1488"/>
          <cell r="AP1488"/>
          <cell r="AQ1488"/>
          <cell r="AY1488"/>
          <cell r="AZ1488"/>
          <cell r="BH1488"/>
          <cell r="BI1488"/>
          <cell r="BQ1488"/>
          <cell r="BR1488"/>
        </row>
        <row r="1489">
          <cell r="O1489"/>
          <cell r="P1489"/>
          <cell r="X1489"/>
          <cell r="Y1489"/>
          <cell r="AG1489"/>
          <cell r="AH1489"/>
          <cell r="AP1489"/>
          <cell r="AQ1489"/>
          <cell r="AY1489"/>
          <cell r="AZ1489"/>
          <cell r="BH1489"/>
          <cell r="BI1489"/>
          <cell r="BQ1489"/>
          <cell r="BR1489"/>
        </row>
        <row r="1490">
          <cell r="O1490"/>
          <cell r="P1490"/>
          <cell r="X1490"/>
          <cell r="Y1490"/>
          <cell r="AG1490"/>
          <cell r="AH1490"/>
          <cell r="AP1490"/>
          <cell r="AQ1490"/>
          <cell r="AY1490"/>
          <cell r="AZ1490"/>
          <cell r="BH1490"/>
          <cell r="BI1490"/>
          <cell r="BQ1490"/>
          <cell r="BR1490"/>
        </row>
        <row r="1491">
          <cell r="O1491"/>
          <cell r="P1491"/>
          <cell r="X1491"/>
          <cell r="Y1491"/>
          <cell r="AG1491"/>
          <cell r="AH1491"/>
          <cell r="AP1491"/>
          <cell r="AQ1491"/>
          <cell r="AY1491"/>
          <cell r="AZ1491"/>
          <cell r="BH1491"/>
          <cell r="BI1491"/>
          <cell r="BQ1491"/>
          <cell r="BR1491"/>
        </row>
        <row r="1492">
          <cell r="O1492"/>
          <cell r="P1492"/>
          <cell r="X1492"/>
          <cell r="Y1492"/>
          <cell r="AG1492"/>
          <cell r="AH1492"/>
          <cell r="AP1492"/>
          <cell r="AQ1492"/>
          <cell r="AY1492"/>
          <cell r="AZ1492"/>
          <cell r="BH1492"/>
          <cell r="BI1492"/>
          <cell r="BQ1492"/>
          <cell r="BR1492"/>
        </row>
        <row r="1493">
          <cell r="O1493"/>
          <cell r="P1493"/>
          <cell r="X1493"/>
          <cell r="Y1493"/>
          <cell r="AG1493"/>
          <cell r="AH1493"/>
          <cell r="AP1493"/>
          <cell r="AQ1493"/>
          <cell r="AY1493"/>
          <cell r="AZ1493"/>
          <cell r="BH1493"/>
          <cell r="BI1493"/>
          <cell r="BQ1493"/>
          <cell r="BR1493"/>
        </row>
        <row r="1494">
          <cell r="O1494"/>
          <cell r="P1494"/>
          <cell r="X1494"/>
          <cell r="Y1494"/>
          <cell r="AG1494"/>
          <cell r="AH1494"/>
          <cell r="AP1494"/>
          <cell r="AQ1494"/>
          <cell r="AY1494"/>
          <cell r="AZ1494"/>
          <cell r="BH1494"/>
          <cell r="BI1494"/>
          <cell r="BQ1494"/>
          <cell r="BR1494"/>
        </row>
        <row r="1495">
          <cell r="O1495"/>
          <cell r="P1495"/>
          <cell r="X1495"/>
          <cell r="Y1495"/>
          <cell r="AG1495"/>
          <cell r="AH1495"/>
          <cell r="AP1495"/>
          <cell r="AQ1495"/>
          <cell r="AY1495"/>
          <cell r="AZ1495"/>
          <cell r="BH1495"/>
          <cell r="BI1495"/>
          <cell r="BQ1495"/>
          <cell r="BR1495"/>
        </row>
        <row r="1496">
          <cell r="O1496"/>
          <cell r="P1496"/>
          <cell r="X1496"/>
          <cell r="Y1496"/>
          <cell r="AG1496"/>
          <cell r="AH1496"/>
          <cell r="AP1496"/>
          <cell r="AQ1496"/>
          <cell r="AY1496"/>
          <cell r="AZ1496"/>
          <cell r="BH1496"/>
          <cell r="BI1496"/>
          <cell r="BQ1496"/>
          <cell r="BR1496"/>
        </row>
        <row r="1497">
          <cell r="O1497"/>
          <cell r="P1497"/>
          <cell r="X1497"/>
          <cell r="Y1497"/>
          <cell r="AG1497"/>
          <cell r="AH1497"/>
          <cell r="AP1497"/>
          <cell r="AQ1497"/>
          <cell r="AY1497"/>
          <cell r="AZ1497"/>
          <cell r="BH1497"/>
          <cell r="BI1497"/>
          <cell r="BQ1497"/>
          <cell r="BR1497"/>
        </row>
        <row r="1498">
          <cell r="O1498"/>
          <cell r="P1498"/>
          <cell r="X1498"/>
          <cell r="Y1498"/>
          <cell r="AG1498"/>
          <cell r="AH1498"/>
          <cell r="AP1498"/>
          <cell r="AQ1498"/>
          <cell r="AY1498"/>
          <cell r="AZ1498"/>
          <cell r="BH1498"/>
          <cell r="BI1498"/>
          <cell r="BQ1498"/>
          <cell r="BR1498"/>
        </row>
        <row r="1499">
          <cell r="O1499"/>
          <cell r="P1499"/>
          <cell r="X1499"/>
          <cell r="Y1499"/>
          <cell r="AG1499"/>
          <cell r="AH1499"/>
          <cell r="AP1499"/>
          <cell r="AQ1499"/>
          <cell r="AY1499"/>
          <cell r="AZ1499"/>
          <cell r="BH1499"/>
          <cell r="BI1499"/>
          <cell r="BQ1499"/>
          <cell r="BR1499"/>
        </row>
        <row r="1500">
          <cell r="O1500"/>
          <cell r="P1500"/>
          <cell r="X1500"/>
          <cell r="Y1500"/>
          <cell r="AG1500"/>
          <cell r="AH1500"/>
          <cell r="AP1500"/>
          <cell r="AQ1500"/>
          <cell r="AY1500"/>
          <cell r="AZ1500"/>
          <cell r="BH1500"/>
          <cell r="BI1500"/>
          <cell r="BQ1500"/>
          <cell r="BR1500"/>
        </row>
        <row r="1501">
          <cell r="O1501"/>
          <cell r="P1501"/>
          <cell r="X1501"/>
          <cell r="Y1501"/>
          <cell r="AG1501"/>
          <cell r="AH1501"/>
          <cell r="AP1501"/>
          <cell r="AQ1501"/>
          <cell r="AY1501"/>
          <cell r="AZ1501"/>
          <cell r="BH1501"/>
          <cell r="BI1501"/>
          <cell r="BQ1501"/>
          <cell r="BR1501"/>
        </row>
        <row r="1502">
          <cell r="O1502"/>
          <cell r="P1502"/>
          <cell r="X1502"/>
          <cell r="Y1502"/>
          <cell r="AG1502"/>
          <cell r="AH1502"/>
          <cell r="AP1502"/>
          <cell r="AQ1502"/>
          <cell r="AY1502"/>
          <cell r="AZ1502"/>
          <cell r="BH1502"/>
          <cell r="BI1502"/>
          <cell r="BQ1502"/>
          <cell r="BR1502"/>
        </row>
        <row r="1503">
          <cell r="O1503"/>
          <cell r="P1503"/>
          <cell r="X1503"/>
          <cell r="Y1503"/>
          <cell r="AG1503"/>
          <cell r="AH1503"/>
          <cell r="AP1503"/>
          <cell r="AQ1503"/>
          <cell r="AY1503"/>
          <cell r="AZ1503"/>
          <cell r="BH1503"/>
          <cell r="BI1503"/>
          <cell r="BQ1503"/>
          <cell r="BR1503"/>
        </row>
        <row r="1504">
          <cell r="O1504"/>
          <cell r="P1504"/>
          <cell r="X1504"/>
          <cell r="Y1504"/>
          <cell r="AG1504"/>
          <cell r="AH1504"/>
          <cell r="AP1504"/>
          <cell r="AQ1504"/>
          <cell r="AY1504"/>
          <cell r="AZ1504"/>
          <cell r="BH1504"/>
          <cell r="BI1504"/>
          <cell r="BQ1504"/>
          <cell r="BR1504"/>
        </row>
        <row r="1505">
          <cell r="O1505"/>
          <cell r="P1505"/>
          <cell r="X1505"/>
          <cell r="Y1505"/>
          <cell r="AG1505"/>
          <cell r="AH1505"/>
          <cell r="AP1505"/>
          <cell r="AQ1505"/>
          <cell r="AY1505"/>
          <cell r="AZ1505"/>
          <cell r="BH1505"/>
          <cell r="BI1505"/>
          <cell r="BQ1505"/>
          <cell r="BR1505"/>
        </row>
        <row r="1506">
          <cell r="O1506"/>
          <cell r="P1506"/>
          <cell r="X1506"/>
          <cell r="Y1506"/>
          <cell r="AG1506"/>
          <cell r="AH1506"/>
          <cell r="AP1506"/>
          <cell r="AQ1506"/>
          <cell r="AY1506"/>
          <cell r="AZ1506"/>
          <cell r="BH1506"/>
          <cell r="BI1506"/>
          <cell r="BQ1506"/>
          <cell r="BR1506"/>
        </row>
        <row r="1507">
          <cell r="O1507"/>
          <cell r="P1507"/>
          <cell r="X1507"/>
          <cell r="Y1507"/>
          <cell r="AG1507"/>
          <cell r="AH1507"/>
          <cell r="AP1507"/>
          <cell r="AQ1507"/>
          <cell r="AY1507"/>
          <cell r="AZ1507"/>
          <cell r="BH1507"/>
          <cell r="BI1507"/>
          <cell r="BQ1507"/>
          <cell r="BR1507"/>
        </row>
        <row r="1508">
          <cell r="O1508"/>
          <cell r="P1508"/>
          <cell r="X1508"/>
          <cell r="Y1508"/>
          <cell r="AG1508"/>
          <cell r="AH1508"/>
          <cell r="AP1508"/>
          <cell r="AQ1508"/>
          <cell r="AY1508"/>
          <cell r="AZ1508"/>
          <cell r="BH1508"/>
          <cell r="BI1508"/>
          <cell r="BQ1508"/>
          <cell r="BR1508"/>
        </row>
        <row r="1509">
          <cell r="O1509"/>
          <cell r="P1509"/>
          <cell r="X1509"/>
          <cell r="Y1509"/>
          <cell r="AG1509"/>
          <cell r="AH1509"/>
          <cell r="AP1509"/>
          <cell r="AQ1509"/>
          <cell r="AY1509"/>
          <cell r="AZ1509"/>
          <cell r="BH1509"/>
          <cell r="BI1509"/>
          <cell r="BQ1509"/>
          <cell r="BR1509"/>
        </row>
        <row r="1510">
          <cell r="O1510"/>
          <cell r="P1510"/>
          <cell r="X1510"/>
          <cell r="Y1510"/>
          <cell r="AG1510"/>
          <cell r="AH1510"/>
          <cell r="AP1510"/>
          <cell r="AQ1510"/>
          <cell r="AY1510"/>
          <cell r="AZ1510"/>
          <cell r="BH1510"/>
          <cell r="BI1510"/>
          <cell r="BQ1510"/>
          <cell r="BR1510"/>
        </row>
        <row r="1511">
          <cell r="O1511"/>
          <cell r="P1511"/>
          <cell r="X1511"/>
          <cell r="Y1511"/>
          <cell r="AG1511"/>
          <cell r="AH1511"/>
          <cell r="AP1511"/>
          <cell r="AQ1511"/>
          <cell r="AY1511"/>
          <cell r="AZ1511"/>
          <cell r="BH1511"/>
          <cell r="BI1511"/>
          <cell r="BQ1511"/>
          <cell r="BR1511"/>
        </row>
        <row r="1512">
          <cell r="O1512"/>
          <cell r="P1512"/>
          <cell r="X1512"/>
          <cell r="Y1512"/>
          <cell r="AG1512"/>
          <cell r="AH1512"/>
          <cell r="AP1512"/>
          <cell r="AQ1512"/>
          <cell r="AY1512"/>
          <cell r="AZ1512"/>
          <cell r="BH1512"/>
          <cell r="BI1512"/>
          <cell r="BQ1512"/>
          <cell r="BR1512"/>
        </row>
        <row r="1513">
          <cell r="O1513"/>
          <cell r="P1513"/>
          <cell r="X1513"/>
          <cell r="Y1513"/>
          <cell r="AG1513"/>
          <cell r="AH1513"/>
          <cell r="AP1513"/>
          <cell r="AQ1513"/>
          <cell r="AY1513"/>
          <cell r="AZ1513"/>
          <cell r="BH1513"/>
          <cell r="BI1513"/>
          <cell r="BQ1513"/>
          <cell r="BR1513"/>
        </row>
        <row r="1514">
          <cell r="O1514"/>
          <cell r="P1514"/>
          <cell r="X1514"/>
          <cell r="Y1514"/>
          <cell r="AG1514"/>
          <cell r="AH1514"/>
          <cell r="AP1514"/>
          <cell r="AQ1514"/>
          <cell r="AY1514"/>
          <cell r="AZ1514"/>
          <cell r="BH1514"/>
          <cell r="BI1514"/>
          <cell r="BQ1514"/>
          <cell r="BR1514"/>
        </row>
        <row r="1515">
          <cell r="O1515"/>
          <cell r="P1515"/>
          <cell r="X1515"/>
          <cell r="Y1515"/>
          <cell r="AG1515"/>
          <cell r="AH1515"/>
          <cell r="AP1515"/>
          <cell r="AQ1515"/>
          <cell r="AY1515"/>
          <cell r="AZ1515"/>
          <cell r="BH1515"/>
          <cell r="BI1515"/>
          <cell r="BQ1515"/>
          <cell r="BR1515"/>
        </row>
        <row r="1516">
          <cell r="O1516"/>
          <cell r="P1516"/>
          <cell r="X1516"/>
          <cell r="Y1516"/>
          <cell r="AG1516"/>
          <cell r="AH1516"/>
          <cell r="AP1516"/>
          <cell r="AQ1516"/>
          <cell r="AY1516"/>
          <cell r="AZ1516"/>
          <cell r="BH1516"/>
          <cell r="BI1516"/>
          <cell r="BQ1516"/>
          <cell r="BR1516"/>
        </row>
        <row r="1517">
          <cell r="O1517"/>
          <cell r="P1517"/>
          <cell r="X1517"/>
          <cell r="Y1517"/>
          <cell r="AG1517"/>
          <cell r="AH1517"/>
          <cell r="AP1517"/>
          <cell r="AQ1517"/>
          <cell r="AY1517"/>
          <cell r="AZ1517"/>
          <cell r="BH1517"/>
          <cell r="BI1517"/>
          <cell r="BQ1517"/>
          <cell r="BR1517"/>
        </row>
        <row r="1518">
          <cell r="O1518"/>
          <cell r="P1518"/>
          <cell r="X1518"/>
          <cell r="Y1518"/>
          <cell r="AG1518"/>
          <cell r="AH1518"/>
          <cell r="AP1518"/>
          <cell r="AQ1518"/>
          <cell r="AY1518"/>
          <cell r="AZ1518"/>
          <cell r="BH1518"/>
          <cell r="BI1518"/>
          <cell r="BQ1518"/>
          <cell r="BR1518"/>
        </row>
        <row r="1519">
          <cell r="O1519"/>
          <cell r="P1519"/>
          <cell r="X1519"/>
          <cell r="Y1519"/>
          <cell r="AG1519"/>
          <cell r="AH1519"/>
          <cell r="AP1519"/>
          <cell r="AQ1519"/>
          <cell r="AY1519"/>
          <cell r="AZ1519"/>
          <cell r="BH1519"/>
          <cell r="BI1519"/>
          <cell r="BQ1519"/>
          <cell r="BR1519"/>
        </row>
        <row r="1520">
          <cell r="O1520"/>
          <cell r="P1520"/>
          <cell r="X1520"/>
          <cell r="Y1520"/>
          <cell r="AG1520"/>
          <cell r="AH1520"/>
          <cell r="AP1520"/>
          <cell r="AQ1520"/>
          <cell r="AY1520"/>
          <cell r="AZ1520"/>
          <cell r="BH1520"/>
          <cell r="BI1520"/>
          <cell r="BQ1520"/>
          <cell r="BR1520"/>
        </row>
        <row r="1521">
          <cell r="O1521"/>
          <cell r="P1521"/>
          <cell r="X1521"/>
          <cell r="Y1521"/>
          <cell r="AG1521"/>
          <cell r="AH1521"/>
          <cell r="AP1521"/>
          <cell r="AQ1521"/>
          <cell r="AY1521"/>
          <cell r="AZ1521"/>
          <cell r="BH1521"/>
          <cell r="BI1521"/>
          <cell r="BQ1521"/>
          <cell r="BR1521"/>
        </row>
        <row r="1522">
          <cell r="O1522"/>
          <cell r="P1522"/>
          <cell r="X1522"/>
          <cell r="Y1522"/>
          <cell r="AG1522"/>
          <cell r="AH1522"/>
          <cell r="AP1522"/>
          <cell r="AQ1522"/>
          <cell r="AY1522"/>
          <cell r="AZ1522"/>
          <cell r="BH1522"/>
          <cell r="BI1522"/>
          <cell r="BQ1522"/>
          <cell r="BR1522"/>
        </row>
        <row r="1523">
          <cell r="O1523"/>
          <cell r="P1523"/>
          <cell r="X1523"/>
          <cell r="Y1523"/>
          <cell r="AG1523"/>
          <cell r="AH1523"/>
          <cell r="AP1523"/>
          <cell r="AQ1523"/>
          <cell r="AY1523"/>
          <cell r="AZ1523"/>
          <cell r="BH1523"/>
          <cell r="BI1523"/>
          <cell r="BQ1523"/>
          <cell r="BR1523"/>
        </row>
        <row r="1524">
          <cell r="O1524"/>
          <cell r="P1524"/>
          <cell r="X1524"/>
          <cell r="Y1524"/>
          <cell r="AG1524"/>
          <cell r="AH1524"/>
          <cell r="AP1524"/>
          <cell r="AQ1524"/>
          <cell r="AY1524"/>
          <cell r="AZ1524"/>
          <cell r="BH1524"/>
          <cell r="BI1524"/>
          <cell r="BQ1524"/>
          <cell r="BR1524"/>
        </row>
        <row r="1525">
          <cell r="O1525"/>
          <cell r="P1525"/>
          <cell r="X1525"/>
          <cell r="Y1525"/>
          <cell r="AG1525"/>
          <cell r="AH1525"/>
          <cell r="AP1525"/>
          <cell r="AQ1525"/>
          <cell r="AY1525"/>
          <cell r="AZ1525"/>
          <cell r="BH1525"/>
          <cell r="BI1525"/>
          <cell r="BQ1525"/>
          <cell r="BR1525"/>
        </row>
        <row r="1526">
          <cell r="O1526"/>
          <cell r="P1526"/>
          <cell r="X1526"/>
          <cell r="Y1526"/>
          <cell r="AG1526"/>
          <cell r="AH1526"/>
          <cell r="AP1526"/>
          <cell r="AQ1526"/>
          <cell r="AY1526"/>
          <cell r="AZ1526"/>
          <cell r="BH1526"/>
          <cell r="BI1526"/>
          <cell r="BQ1526"/>
          <cell r="BR1526"/>
        </row>
        <row r="1527">
          <cell r="O1527"/>
          <cell r="P1527"/>
          <cell r="X1527"/>
          <cell r="Y1527"/>
          <cell r="AG1527"/>
          <cell r="AH1527"/>
          <cell r="AP1527"/>
          <cell r="AQ1527"/>
          <cell r="AY1527"/>
          <cell r="AZ1527"/>
          <cell r="BH1527"/>
          <cell r="BI1527"/>
          <cell r="BQ1527"/>
          <cell r="BR1527"/>
        </row>
        <row r="1528">
          <cell r="O1528"/>
          <cell r="P1528"/>
          <cell r="X1528"/>
          <cell r="Y1528"/>
          <cell r="AG1528"/>
          <cell r="AH1528"/>
          <cell r="AP1528"/>
          <cell r="AQ1528"/>
          <cell r="AY1528"/>
          <cell r="AZ1528"/>
          <cell r="BH1528"/>
          <cell r="BI1528"/>
          <cell r="BQ1528"/>
          <cell r="BR1528"/>
        </row>
        <row r="1529">
          <cell r="O1529"/>
          <cell r="P1529"/>
          <cell r="X1529"/>
          <cell r="Y1529"/>
          <cell r="AG1529"/>
          <cell r="AH1529"/>
          <cell r="AP1529"/>
          <cell r="AQ1529"/>
          <cell r="AY1529"/>
          <cell r="AZ1529"/>
          <cell r="BH1529"/>
          <cell r="BI1529"/>
          <cell r="BQ1529"/>
          <cell r="BR1529"/>
        </row>
        <row r="1530">
          <cell r="O1530"/>
          <cell r="P1530"/>
          <cell r="X1530"/>
          <cell r="Y1530"/>
          <cell r="AG1530"/>
          <cell r="AH1530"/>
          <cell r="AP1530"/>
          <cell r="AQ1530"/>
          <cell r="AY1530"/>
          <cell r="AZ1530"/>
          <cell r="BH1530"/>
          <cell r="BI1530"/>
          <cell r="BQ1530"/>
          <cell r="BR1530"/>
        </row>
        <row r="1531">
          <cell r="O1531"/>
          <cell r="P1531"/>
          <cell r="X1531"/>
          <cell r="Y1531"/>
          <cell r="AG1531"/>
          <cell r="AH1531"/>
          <cell r="AP1531"/>
          <cell r="AQ1531"/>
          <cell r="AY1531"/>
          <cell r="AZ1531"/>
          <cell r="BH1531"/>
          <cell r="BI1531"/>
          <cell r="BQ1531"/>
          <cell r="BR1531"/>
        </row>
        <row r="1532">
          <cell r="O1532"/>
          <cell r="P1532"/>
          <cell r="X1532"/>
          <cell r="Y1532"/>
          <cell r="AG1532"/>
          <cell r="AH1532"/>
          <cell r="AP1532"/>
          <cell r="AQ1532"/>
          <cell r="AY1532"/>
          <cell r="AZ1532"/>
          <cell r="BH1532"/>
          <cell r="BI1532"/>
          <cell r="BQ1532"/>
          <cell r="BR1532"/>
        </row>
        <row r="1533">
          <cell r="O1533"/>
          <cell r="P1533"/>
          <cell r="X1533"/>
          <cell r="Y1533"/>
          <cell r="AG1533"/>
          <cell r="AH1533"/>
          <cell r="AP1533"/>
          <cell r="AQ1533"/>
          <cell r="AY1533"/>
          <cell r="AZ1533"/>
          <cell r="BH1533"/>
          <cell r="BI1533"/>
          <cell r="BQ1533"/>
          <cell r="BR1533"/>
        </row>
        <row r="1534">
          <cell r="O1534"/>
          <cell r="P1534"/>
          <cell r="X1534"/>
          <cell r="Y1534"/>
          <cell r="AG1534"/>
          <cell r="AH1534"/>
          <cell r="AP1534"/>
          <cell r="AQ1534"/>
          <cell r="AY1534"/>
          <cell r="AZ1534"/>
          <cell r="BH1534"/>
          <cell r="BI1534"/>
          <cell r="BQ1534"/>
          <cell r="BR1534"/>
        </row>
        <row r="1535">
          <cell r="O1535"/>
          <cell r="P1535"/>
          <cell r="X1535"/>
          <cell r="Y1535"/>
          <cell r="AG1535"/>
          <cell r="AH1535"/>
          <cell r="AP1535"/>
          <cell r="AQ1535"/>
          <cell r="AY1535"/>
          <cell r="AZ1535"/>
          <cell r="BH1535"/>
          <cell r="BI1535"/>
          <cell r="BQ1535"/>
          <cell r="BR1535"/>
        </row>
        <row r="1536">
          <cell r="O1536"/>
          <cell r="P1536"/>
          <cell r="X1536"/>
          <cell r="Y1536"/>
          <cell r="AG1536"/>
          <cell r="AH1536"/>
          <cell r="AP1536"/>
          <cell r="AQ1536"/>
          <cell r="AY1536"/>
          <cell r="AZ1536"/>
          <cell r="BH1536"/>
          <cell r="BI1536"/>
          <cell r="BQ1536"/>
          <cell r="BR1536"/>
        </row>
        <row r="1537">
          <cell r="O1537"/>
          <cell r="P1537"/>
          <cell r="X1537"/>
          <cell r="Y1537"/>
          <cell r="AG1537"/>
          <cell r="AH1537"/>
          <cell r="AP1537"/>
          <cell r="AQ1537"/>
          <cell r="AY1537"/>
          <cell r="AZ1537"/>
          <cell r="BH1537"/>
          <cell r="BI1537"/>
          <cell r="BQ1537"/>
          <cell r="BR1537"/>
        </row>
        <row r="1538">
          <cell r="O1538"/>
          <cell r="P1538"/>
          <cell r="X1538"/>
          <cell r="Y1538"/>
          <cell r="AG1538"/>
          <cell r="AH1538"/>
          <cell r="AP1538"/>
          <cell r="AQ1538"/>
          <cell r="AY1538"/>
          <cell r="AZ1538"/>
          <cell r="BH1538"/>
          <cell r="BI1538"/>
          <cell r="BQ1538"/>
          <cell r="BR1538"/>
        </row>
        <row r="1539">
          <cell r="O1539"/>
          <cell r="P1539"/>
          <cell r="X1539"/>
          <cell r="Y1539"/>
          <cell r="AG1539"/>
          <cell r="AH1539"/>
          <cell r="AP1539"/>
          <cell r="AQ1539"/>
          <cell r="AY1539"/>
          <cell r="AZ1539"/>
          <cell r="BH1539"/>
          <cell r="BI1539"/>
          <cell r="BQ1539"/>
          <cell r="BR1539"/>
        </row>
        <row r="1540">
          <cell r="O1540"/>
          <cell r="P1540"/>
          <cell r="X1540"/>
          <cell r="Y1540"/>
          <cell r="AG1540"/>
          <cell r="AH1540"/>
          <cell r="AP1540"/>
          <cell r="AQ1540"/>
          <cell r="AY1540"/>
          <cell r="AZ1540"/>
          <cell r="BH1540"/>
          <cell r="BI1540"/>
          <cell r="BQ1540"/>
          <cell r="BR1540"/>
        </row>
        <row r="1541">
          <cell r="O1541"/>
          <cell r="P1541"/>
          <cell r="X1541"/>
          <cell r="Y1541"/>
          <cell r="AG1541"/>
          <cell r="AH1541"/>
          <cell r="AP1541"/>
          <cell r="AQ1541"/>
          <cell r="AY1541"/>
          <cell r="AZ1541"/>
          <cell r="BH1541"/>
          <cell r="BI1541"/>
          <cell r="BQ1541"/>
          <cell r="BR1541"/>
        </row>
        <row r="1542">
          <cell r="O1542"/>
          <cell r="P1542"/>
          <cell r="X1542"/>
          <cell r="Y1542"/>
          <cell r="AG1542"/>
          <cell r="AH1542"/>
          <cell r="AP1542"/>
          <cell r="AQ1542"/>
          <cell r="AY1542"/>
          <cell r="AZ1542"/>
          <cell r="BH1542"/>
          <cell r="BI1542"/>
          <cell r="BQ1542"/>
          <cell r="BR1542"/>
        </row>
        <row r="1543">
          <cell r="O1543"/>
          <cell r="P1543"/>
          <cell r="X1543"/>
          <cell r="Y1543"/>
          <cell r="AG1543"/>
          <cell r="AH1543"/>
          <cell r="AP1543"/>
          <cell r="AQ1543"/>
          <cell r="AY1543"/>
          <cell r="AZ1543"/>
          <cell r="BH1543"/>
          <cell r="BI1543"/>
          <cell r="BQ1543"/>
          <cell r="BR1543"/>
        </row>
        <row r="1544">
          <cell r="O1544"/>
          <cell r="P1544"/>
          <cell r="X1544"/>
          <cell r="Y1544"/>
          <cell r="AG1544"/>
          <cell r="AH1544"/>
          <cell r="AP1544"/>
          <cell r="AQ1544"/>
          <cell r="AY1544"/>
          <cell r="AZ1544"/>
          <cell r="BH1544"/>
          <cell r="BI1544"/>
          <cell r="BQ1544"/>
          <cell r="BR1544"/>
        </row>
        <row r="1545">
          <cell r="O1545"/>
          <cell r="P1545"/>
          <cell r="X1545"/>
          <cell r="Y1545"/>
          <cell r="AG1545"/>
          <cell r="AH1545"/>
          <cell r="AP1545"/>
          <cell r="AQ1545"/>
          <cell r="AY1545"/>
          <cell r="AZ1545"/>
          <cell r="BH1545"/>
          <cell r="BI1545"/>
          <cell r="BQ1545"/>
          <cell r="BR1545"/>
        </row>
        <row r="1546">
          <cell r="O1546"/>
          <cell r="P1546"/>
          <cell r="X1546"/>
          <cell r="Y1546"/>
          <cell r="AG1546"/>
          <cell r="AH1546"/>
          <cell r="AP1546"/>
          <cell r="AQ1546"/>
          <cell r="AY1546"/>
          <cell r="AZ1546"/>
          <cell r="BH1546"/>
          <cell r="BI1546"/>
          <cell r="BQ1546"/>
          <cell r="BR1546"/>
        </row>
        <row r="1547">
          <cell r="O1547"/>
          <cell r="P1547"/>
          <cell r="X1547"/>
          <cell r="Y1547"/>
          <cell r="AG1547"/>
          <cell r="AH1547"/>
          <cell r="AP1547"/>
          <cell r="AQ1547"/>
          <cell r="AY1547"/>
          <cell r="AZ1547"/>
          <cell r="BH1547"/>
          <cell r="BI1547"/>
          <cell r="BQ1547"/>
          <cell r="BR1547"/>
        </row>
        <row r="1548">
          <cell r="O1548"/>
          <cell r="P1548"/>
          <cell r="X1548"/>
          <cell r="Y1548"/>
          <cell r="AG1548"/>
          <cell r="AH1548"/>
          <cell r="AP1548"/>
          <cell r="AQ1548"/>
          <cell r="AY1548"/>
          <cell r="AZ1548"/>
          <cell r="BH1548"/>
          <cell r="BI1548"/>
          <cell r="BQ1548"/>
          <cell r="BR1548"/>
        </row>
        <row r="1549">
          <cell r="O1549"/>
          <cell r="P1549"/>
          <cell r="X1549"/>
          <cell r="Y1549"/>
          <cell r="AG1549"/>
          <cell r="AH1549"/>
          <cell r="AP1549"/>
          <cell r="AQ1549"/>
          <cell r="AY1549"/>
          <cell r="AZ1549"/>
          <cell r="BH1549"/>
          <cell r="BI1549"/>
          <cell r="BQ1549"/>
          <cell r="BR1549"/>
        </row>
        <row r="1550">
          <cell r="O1550"/>
          <cell r="P1550"/>
          <cell r="X1550"/>
          <cell r="Y1550"/>
          <cell r="AG1550"/>
          <cell r="AH1550"/>
          <cell r="AP1550"/>
          <cell r="AQ1550"/>
          <cell r="AY1550"/>
          <cell r="AZ1550"/>
          <cell r="BH1550"/>
          <cell r="BI1550"/>
          <cell r="BQ1550"/>
          <cell r="BR1550"/>
        </row>
        <row r="1551">
          <cell r="O1551"/>
          <cell r="P1551"/>
          <cell r="X1551"/>
          <cell r="Y1551"/>
          <cell r="AG1551"/>
          <cell r="AH1551"/>
          <cell r="AP1551"/>
          <cell r="AQ1551"/>
          <cell r="AY1551"/>
          <cell r="AZ1551"/>
          <cell r="BH1551"/>
          <cell r="BI1551"/>
          <cell r="BQ1551"/>
          <cell r="BR1551"/>
        </row>
        <row r="1552">
          <cell r="O1552"/>
          <cell r="P1552"/>
          <cell r="X1552"/>
          <cell r="Y1552"/>
          <cell r="AG1552"/>
          <cell r="AH1552"/>
          <cell r="AP1552"/>
          <cell r="AQ1552"/>
          <cell r="AY1552"/>
          <cell r="AZ1552"/>
          <cell r="BH1552"/>
          <cell r="BI1552"/>
          <cell r="BQ1552"/>
          <cell r="BR1552"/>
        </row>
        <row r="1553">
          <cell r="O1553"/>
          <cell r="P1553"/>
          <cell r="X1553"/>
          <cell r="Y1553"/>
          <cell r="AG1553"/>
          <cell r="AH1553"/>
          <cell r="AP1553"/>
          <cell r="AQ1553"/>
          <cell r="AY1553"/>
          <cell r="AZ1553"/>
          <cell r="BH1553"/>
          <cell r="BI1553"/>
          <cell r="BQ1553"/>
          <cell r="BR1553"/>
        </row>
        <row r="1554">
          <cell r="O1554"/>
          <cell r="P1554"/>
          <cell r="X1554"/>
          <cell r="Y1554"/>
          <cell r="AG1554"/>
          <cell r="AH1554"/>
          <cell r="AP1554"/>
          <cell r="AQ1554"/>
          <cell r="AY1554"/>
          <cell r="AZ1554"/>
          <cell r="BH1554"/>
          <cell r="BI1554"/>
          <cell r="BQ1554"/>
          <cell r="BR1554"/>
        </row>
        <row r="1555">
          <cell r="O1555"/>
          <cell r="P1555"/>
          <cell r="X1555"/>
          <cell r="Y1555"/>
          <cell r="AG1555"/>
          <cell r="AH1555"/>
          <cell r="AP1555"/>
          <cell r="AQ1555"/>
          <cell r="AY1555"/>
          <cell r="AZ1555"/>
          <cell r="BH1555"/>
          <cell r="BI1555"/>
          <cell r="BQ1555"/>
          <cell r="BR1555"/>
        </row>
        <row r="1556">
          <cell r="O1556"/>
          <cell r="P1556"/>
          <cell r="X1556"/>
          <cell r="Y1556"/>
          <cell r="AG1556"/>
          <cell r="AH1556"/>
          <cell r="AP1556"/>
          <cell r="AQ1556"/>
          <cell r="AY1556"/>
          <cell r="AZ1556"/>
          <cell r="BH1556"/>
          <cell r="BI1556"/>
          <cell r="BQ1556"/>
          <cell r="BR1556"/>
        </row>
        <row r="1557">
          <cell r="O1557"/>
          <cell r="P1557"/>
          <cell r="X1557"/>
          <cell r="Y1557"/>
          <cell r="AG1557"/>
          <cell r="AH1557"/>
          <cell r="AP1557"/>
          <cell r="AQ1557"/>
          <cell r="AY1557"/>
          <cell r="AZ1557"/>
          <cell r="BH1557"/>
          <cell r="BI1557"/>
          <cell r="BQ1557"/>
          <cell r="BR1557"/>
        </row>
        <row r="1558">
          <cell r="O1558"/>
          <cell r="P1558"/>
          <cell r="X1558"/>
          <cell r="Y1558"/>
          <cell r="AG1558"/>
          <cell r="AH1558"/>
          <cell r="AP1558"/>
          <cell r="AQ1558"/>
          <cell r="AY1558"/>
          <cell r="AZ1558"/>
          <cell r="BH1558"/>
          <cell r="BI1558"/>
          <cell r="BQ1558"/>
          <cell r="BR1558"/>
        </row>
        <row r="1559">
          <cell r="O1559"/>
          <cell r="P1559"/>
          <cell r="X1559"/>
          <cell r="Y1559"/>
          <cell r="AG1559"/>
          <cell r="AH1559"/>
          <cell r="AP1559"/>
          <cell r="AQ1559"/>
          <cell r="AY1559"/>
          <cell r="AZ1559"/>
          <cell r="BH1559"/>
          <cell r="BI1559"/>
          <cell r="BQ1559"/>
          <cell r="BR1559"/>
        </row>
        <row r="1560">
          <cell r="O1560"/>
          <cell r="P1560"/>
          <cell r="X1560"/>
          <cell r="Y1560"/>
          <cell r="AG1560"/>
          <cell r="AH1560"/>
          <cell r="AP1560"/>
          <cell r="AQ1560"/>
          <cell r="AY1560"/>
          <cell r="AZ1560"/>
          <cell r="BH1560"/>
          <cell r="BI1560"/>
          <cell r="BQ1560"/>
          <cell r="BR1560"/>
        </row>
        <row r="1561">
          <cell r="O1561"/>
          <cell r="P1561"/>
          <cell r="X1561"/>
          <cell r="Y1561"/>
          <cell r="AG1561"/>
          <cell r="AH1561"/>
          <cell r="AP1561"/>
          <cell r="AQ1561"/>
          <cell r="AY1561"/>
          <cell r="AZ1561"/>
          <cell r="BH1561"/>
          <cell r="BI1561"/>
          <cell r="BQ1561"/>
          <cell r="BR1561"/>
        </row>
        <row r="1562">
          <cell r="O1562"/>
          <cell r="P1562"/>
          <cell r="X1562"/>
          <cell r="Y1562"/>
          <cell r="AG1562"/>
          <cell r="AH1562"/>
          <cell r="AP1562"/>
          <cell r="AQ1562"/>
          <cell r="AY1562"/>
          <cell r="AZ1562"/>
          <cell r="BH1562"/>
          <cell r="BI1562"/>
          <cell r="BQ1562"/>
          <cell r="BR1562"/>
        </row>
        <row r="1563">
          <cell r="O1563"/>
          <cell r="P1563"/>
          <cell r="X1563"/>
          <cell r="Y1563"/>
          <cell r="AG1563"/>
          <cell r="AH1563"/>
          <cell r="AP1563"/>
          <cell r="AQ1563"/>
          <cell r="AY1563"/>
          <cell r="AZ1563"/>
          <cell r="BH1563"/>
          <cell r="BI1563"/>
          <cell r="BQ1563"/>
          <cell r="BR1563"/>
        </row>
        <row r="1564">
          <cell r="O1564"/>
          <cell r="P1564"/>
          <cell r="X1564"/>
          <cell r="Y1564"/>
          <cell r="AG1564"/>
          <cell r="AH1564"/>
          <cell r="AP1564"/>
          <cell r="AQ1564"/>
          <cell r="AY1564"/>
          <cell r="AZ1564"/>
          <cell r="BH1564"/>
          <cell r="BI1564"/>
          <cell r="BQ1564"/>
          <cell r="BR1564"/>
        </row>
        <row r="1565">
          <cell r="O1565"/>
          <cell r="P1565"/>
          <cell r="X1565"/>
          <cell r="Y1565"/>
          <cell r="AG1565"/>
          <cell r="AH1565"/>
          <cell r="AP1565"/>
          <cell r="AQ1565"/>
          <cell r="AY1565"/>
          <cell r="AZ1565"/>
          <cell r="BH1565"/>
          <cell r="BI1565"/>
          <cell r="BQ1565"/>
          <cell r="BR1565"/>
        </row>
        <row r="1566">
          <cell r="O1566"/>
          <cell r="P1566"/>
          <cell r="X1566"/>
          <cell r="Y1566"/>
          <cell r="AG1566"/>
          <cell r="AH1566"/>
          <cell r="AP1566"/>
          <cell r="AQ1566"/>
          <cell r="AY1566"/>
          <cell r="AZ1566"/>
          <cell r="BH1566"/>
          <cell r="BI1566"/>
          <cell r="BQ1566"/>
          <cell r="BR1566"/>
        </row>
        <row r="1567">
          <cell r="O1567"/>
          <cell r="P1567"/>
          <cell r="X1567"/>
          <cell r="Y1567"/>
          <cell r="AG1567"/>
          <cell r="AH1567"/>
          <cell r="AP1567"/>
          <cell r="AQ1567"/>
          <cell r="AY1567"/>
          <cell r="AZ1567"/>
          <cell r="BH1567"/>
          <cell r="BI1567"/>
          <cell r="BQ1567"/>
          <cell r="BR1567"/>
        </row>
        <row r="1568">
          <cell r="O1568"/>
          <cell r="P1568"/>
          <cell r="X1568"/>
          <cell r="Y1568"/>
          <cell r="AG1568"/>
          <cell r="AH1568"/>
          <cell r="AP1568"/>
          <cell r="AQ1568"/>
          <cell r="AY1568"/>
          <cell r="AZ1568"/>
          <cell r="BH1568"/>
          <cell r="BI1568"/>
          <cell r="BQ1568"/>
          <cell r="BR1568"/>
        </row>
        <row r="1569">
          <cell r="O1569"/>
          <cell r="P1569"/>
          <cell r="X1569"/>
          <cell r="Y1569"/>
          <cell r="AG1569"/>
          <cell r="AH1569"/>
          <cell r="AP1569"/>
          <cell r="AQ1569"/>
          <cell r="AY1569"/>
          <cell r="AZ1569"/>
          <cell r="BH1569"/>
          <cell r="BI1569"/>
          <cell r="BQ1569"/>
          <cell r="BR1569"/>
        </row>
        <row r="1570">
          <cell r="O1570"/>
          <cell r="P1570"/>
          <cell r="X1570"/>
          <cell r="Y1570"/>
          <cell r="AG1570"/>
          <cell r="AH1570"/>
          <cell r="AP1570"/>
          <cell r="AQ1570"/>
          <cell r="AY1570"/>
          <cell r="AZ1570"/>
          <cell r="BH1570"/>
          <cell r="BI1570"/>
          <cell r="BQ1570"/>
          <cell r="BR1570"/>
        </row>
        <row r="1571">
          <cell r="O1571"/>
          <cell r="P1571"/>
          <cell r="X1571"/>
          <cell r="Y1571"/>
          <cell r="AG1571"/>
          <cell r="AH1571"/>
          <cell r="AP1571"/>
          <cell r="AQ1571"/>
          <cell r="AY1571"/>
          <cell r="AZ1571"/>
          <cell r="BH1571"/>
          <cell r="BI1571"/>
          <cell r="BQ1571"/>
          <cell r="BR1571"/>
        </row>
        <row r="1572">
          <cell r="O1572"/>
          <cell r="P1572"/>
          <cell r="X1572"/>
          <cell r="Y1572"/>
          <cell r="AG1572"/>
          <cell r="AH1572"/>
          <cell r="AP1572"/>
          <cell r="AQ1572"/>
          <cell r="AY1572"/>
          <cell r="AZ1572"/>
          <cell r="BH1572"/>
          <cell r="BI1572"/>
          <cell r="BQ1572"/>
          <cell r="BR1572"/>
        </row>
        <row r="1573">
          <cell r="O1573"/>
          <cell r="P1573"/>
          <cell r="X1573"/>
          <cell r="Y1573"/>
          <cell r="AG1573"/>
          <cell r="AH1573"/>
          <cell r="AP1573"/>
          <cell r="AQ1573"/>
          <cell r="AY1573"/>
          <cell r="AZ1573"/>
          <cell r="BH1573"/>
          <cell r="BI1573"/>
          <cell r="BQ1573"/>
          <cell r="BR1573"/>
        </row>
        <row r="1574">
          <cell r="O1574"/>
          <cell r="P1574"/>
          <cell r="X1574"/>
          <cell r="Y1574"/>
          <cell r="AG1574"/>
          <cell r="AH1574"/>
          <cell r="AP1574"/>
          <cell r="AQ1574"/>
          <cell r="AY1574"/>
          <cell r="AZ1574"/>
          <cell r="BH1574"/>
          <cell r="BI1574"/>
          <cell r="BQ1574"/>
          <cell r="BR1574"/>
        </row>
        <row r="1575">
          <cell r="O1575"/>
          <cell r="P1575"/>
          <cell r="X1575"/>
          <cell r="Y1575"/>
          <cell r="AG1575"/>
          <cell r="AH1575"/>
          <cell r="AP1575"/>
          <cell r="AQ1575"/>
          <cell r="AY1575"/>
          <cell r="AZ1575"/>
          <cell r="BH1575"/>
          <cell r="BI1575"/>
          <cell r="BQ1575"/>
          <cell r="BR1575"/>
        </row>
        <row r="1576">
          <cell r="O1576"/>
          <cell r="P1576"/>
          <cell r="X1576"/>
          <cell r="Y1576"/>
          <cell r="AG1576"/>
          <cell r="AH1576"/>
          <cell r="AP1576"/>
          <cell r="AQ1576"/>
          <cell r="AY1576"/>
          <cell r="AZ1576"/>
          <cell r="BH1576"/>
          <cell r="BI1576"/>
          <cell r="BQ1576"/>
          <cell r="BR1576"/>
        </row>
        <row r="1577">
          <cell r="O1577"/>
          <cell r="P1577"/>
          <cell r="X1577"/>
          <cell r="Y1577"/>
          <cell r="AG1577"/>
          <cell r="AH1577"/>
          <cell r="AP1577"/>
          <cell r="AQ1577"/>
          <cell r="AY1577"/>
          <cell r="AZ1577"/>
          <cell r="BH1577"/>
          <cell r="BI1577"/>
          <cell r="BQ1577"/>
          <cell r="BR1577"/>
        </row>
        <row r="1578">
          <cell r="O1578"/>
          <cell r="P1578"/>
          <cell r="X1578"/>
          <cell r="Y1578"/>
          <cell r="AG1578"/>
          <cell r="AH1578"/>
          <cell r="AP1578"/>
          <cell r="AQ1578"/>
          <cell r="AY1578"/>
          <cell r="AZ1578"/>
          <cell r="BH1578"/>
          <cell r="BI1578"/>
          <cell r="BQ1578"/>
          <cell r="BR1578"/>
        </row>
        <row r="1579">
          <cell r="O1579"/>
          <cell r="P1579"/>
          <cell r="X1579"/>
          <cell r="Y1579"/>
          <cell r="AG1579"/>
          <cell r="AH1579"/>
          <cell r="AP1579"/>
          <cell r="AQ1579"/>
          <cell r="AY1579"/>
          <cell r="AZ1579"/>
          <cell r="BH1579"/>
          <cell r="BI1579"/>
          <cell r="BQ1579"/>
          <cell r="BR1579"/>
        </row>
        <row r="1580">
          <cell r="O1580"/>
          <cell r="P1580"/>
          <cell r="X1580"/>
          <cell r="Y1580"/>
          <cell r="AG1580"/>
          <cell r="AH1580"/>
          <cell r="AP1580"/>
          <cell r="AQ1580"/>
          <cell r="AY1580"/>
          <cell r="AZ1580"/>
          <cell r="BH1580"/>
          <cell r="BI1580"/>
          <cell r="BQ1580"/>
          <cell r="BR1580"/>
        </row>
        <row r="1581">
          <cell r="O1581"/>
          <cell r="P1581"/>
          <cell r="X1581"/>
          <cell r="Y1581"/>
          <cell r="AG1581"/>
          <cell r="AH1581"/>
          <cell r="AP1581"/>
          <cell r="AQ1581"/>
          <cell r="AY1581"/>
          <cell r="AZ1581"/>
          <cell r="BH1581"/>
          <cell r="BI1581"/>
          <cell r="BQ1581"/>
          <cell r="BR1581"/>
        </row>
        <row r="1582">
          <cell r="O1582"/>
          <cell r="P1582"/>
          <cell r="X1582"/>
          <cell r="Y1582"/>
          <cell r="AG1582"/>
          <cell r="AH1582"/>
          <cell r="AP1582"/>
          <cell r="AQ1582"/>
          <cell r="AY1582"/>
          <cell r="AZ1582"/>
          <cell r="BH1582"/>
          <cell r="BI1582"/>
          <cell r="BQ1582"/>
          <cell r="BR1582"/>
        </row>
        <row r="1583">
          <cell r="O1583"/>
          <cell r="P1583"/>
          <cell r="X1583"/>
          <cell r="Y1583"/>
          <cell r="AG1583"/>
          <cell r="AH1583"/>
          <cell r="AP1583"/>
          <cell r="AQ1583"/>
          <cell r="AY1583"/>
          <cell r="AZ1583"/>
          <cell r="BH1583"/>
          <cell r="BI1583"/>
          <cell r="BQ1583"/>
          <cell r="BR1583"/>
        </row>
        <row r="1584">
          <cell r="O1584"/>
          <cell r="P1584"/>
          <cell r="X1584"/>
          <cell r="Y1584"/>
          <cell r="AG1584"/>
          <cell r="AH1584"/>
          <cell r="AP1584"/>
          <cell r="AQ1584"/>
          <cell r="AY1584"/>
          <cell r="AZ1584"/>
          <cell r="BH1584"/>
          <cell r="BI1584"/>
          <cell r="BQ1584"/>
          <cell r="BR1584"/>
        </row>
        <row r="1585">
          <cell r="O1585"/>
          <cell r="P1585"/>
          <cell r="X1585"/>
          <cell r="Y1585"/>
          <cell r="AG1585"/>
          <cell r="AH1585"/>
          <cell r="AP1585"/>
          <cell r="AQ1585"/>
          <cell r="AY1585"/>
          <cell r="AZ1585"/>
          <cell r="BH1585"/>
          <cell r="BI1585"/>
          <cell r="BQ1585"/>
          <cell r="BR1585"/>
        </row>
        <row r="1586">
          <cell r="O1586"/>
          <cell r="P1586"/>
          <cell r="X1586"/>
          <cell r="Y1586"/>
          <cell r="AG1586"/>
          <cell r="AH1586"/>
          <cell r="AP1586"/>
          <cell r="AQ1586"/>
          <cell r="AY1586"/>
          <cell r="AZ1586"/>
          <cell r="BH1586"/>
          <cell r="BI1586"/>
          <cell r="BQ1586"/>
          <cell r="BR1586"/>
        </row>
        <row r="1587">
          <cell r="O1587"/>
          <cell r="P1587"/>
          <cell r="X1587"/>
          <cell r="Y1587"/>
          <cell r="AG1587"/>
          <cell r="AH1587"/>
          <cell r="AP1587"/>
          <cell r="AQ1587"/>
          <cell r="AY1587"/>
          <cell r="AZ1587"/>
          <cell r="BH1587"/>
          <cell r="BI1587"/>
          <cell r="BQ1587"/>
          <cell r="BR1587"/>
        </row>
        <row r="1588">
          <cell r="O1588"/>
          <cell r="P1588"/>
          <cell r="X1588"/>
          <cell r="Y1588"/>
          <cell r="AG1588"/>
          <cell r="AH1588"/>
          <cell r="AP1588"/>
          <cell r="AQ1588"/>
          <cell r="AY1588"/>
          <cell r="AZ1588"/>
          <cell r="BH1588"/>
          <cell r="BI1588"/>
          <cell r="BQ1588"/>
          <cell r="BR1588"/>
        </row>
        <row r="1589">
          <cell r="O1589"/>
          <cell r="P1589"/>
          <cell r="X1589"/>
          <cell r="Y1589"/>
          <cell r="AG1589"/>
          <cell r="AH1589"/>
          <cell r="AP1589"/>
          <cell r="AQ1589"/>
          <cell r="AY1589"/>
          <cell r="AZ1589"/>
          <cell r="BH1589"/>
          <cell r="BI1589"/>
          <cell r="BQ1589"/>
          <cell r="BR1589"/>
        </row>
        <row r="1590">
          <cell r="O1590"/>
          <cell r="P1590"/>
          <cell r="X1590"/>
          <cell r="Y1590"/>
          <cell r="AG1590"/>
          <cell r="AH1590"/>
          <cell r="AP1590"/>
          <cell r="AQ1590"/>
          <cell r="AY1590"/>
          <cell r="AZ1590"/>
          <cell r="BH1590"/>
          <cell r="BI1590"/>
          <cell r="BQ1590"/>
          <cell r="BR1590"/>
        </row>
        <row r="1591">
          <cell r="O1591"/>
          <cell r="P1591"/>
          <cell r="X1591"/>
          <cell r="Y1591"/>
          <cell r="AG1591"/>
          <cell r="AH1591"/>
          <cell r="AP1591"/>
          <cell r="AQ1591"/>
          <cell r="AY1591"/>
          <cell r="AZ1591"/>
          <cell r="BH1591"/>
          <cell r="BI1591"/>
          <cell r="BQ1591"/>
          <cell r="BR1591"/>
        </row>
        <row r="1592">
          <cell r="O1592"/>
          <cell r="P1592"/>
          <cell r="X1592"/>
          <cell r="Y1592"/>
          <cell r="AG1592"/>
          <cell r="AH1592"/>
          <cell r="AP1592"/>
          <cell r="AQ1592"/>
          <cell r="AY1592"/>
          <cell r="AZ1592"/>
          <cell r="BH1592"/>
          <cell r="BI1592"/>
          <cell r="BQ1592"/>
          <cell r="BR1592"/>
        </row>
        <row r="1593">
          <cell r="O1593"/>
          <cell r="P1593"/>
          <cell r="X1593"/>
          <cell r="Y1593"/>
          <cell r="AG1593"/>
          <cell r="AH1593"/>
          <cell r="AP1593"/>
          <cell r="AQ1593"/>
          <cell r="AY1593"/>
          <cell r="AZ1593"/>
          <cell r="BH1593"/>
          <cell r="BI1593"/>
          <cell r="BQ1593"/>
          <cell r="BR1593"/>
        </row>
        <row r="1594">
          <cell r="O1594"/>
          <cell r="P1594"/>
          <cell r="X1594"/>
          <cell r="Y1594"/>
          <cell r="AG1594"/>
          <cell r="AH1594"/>
          <cell r="AP1594"/>
          <cell r="AQ1594"/>
          <cell r="AY1594"/>
          <cell r="AZ1594"/>
          <cell r="BH1594"/>
          <cell r="BI1594"/>
          <cell r="BQ1594"/>
          <cell r="BR1594"/>
        </row>
        <row r="1595">
          <cell r="O1595"/>
          <cell r="P1595"/>
          <cell r="X1595"/>
          <cell r="Y1595"/>
          <cell r="AG1595"/>
          <cell r="AH1595"/>
          <cell r="AP1595"/>
          <cell r="AQ1595"/>
          <cell r="AY1595"/>
          <cell r="AZ1595"/>
          <cell r="BH1595"/>
          <cell r="BI1595"/>
          <cell r="BQ1595"/>
          <cell r="BR1595"/>
        </row>
        <row r="1596">
          <cell r="O1596"/>
          <cell r="P1596"/>
          <cell r="X1596"/>
          <cell r="Y1596"/>
          <cell r="AG1596"/>
          <cell r="AH1596"/>
          <cell r="AP1596"/>
          <cell r="AQ1596"/>
          <cell r="AY1596"/>
          <cell r="AZ1596"/>
          <cell r="BH1596"/>
          <cell r="BI1596"/>
          <cell r="BQ1596"/>
          <cell r="BR1596"/>
        </row>
        <row r="1597">
          <cell r="O1597"/>
          <cell r="P1597"/>
          <cell r="X1597"/>
          <cell r="Y1597"/>
          <cell r="AG1597"/>
          <cell r="AH1597"/>
          <cell r="AP1597"/>
          <cell r="AQ1597"/>
          <cell r="AY1597"/>
          <cell r="AZ1597"/>
          <cell r="BH1597"/>
          <cell r="BI1597"/>
          <cell r="BQ1597"/>
          <cell r="BR1597"/>
        </row>
        <row r="1598">
          <cell r="O1598"/>
          <cell r="P1598"/>
          <cell r="X1598"/>
          <cell r="Y1598"/>
          <cell r="AG1598"/>
          <cell r="AH1598"/>
          <cell r="AP1598"/>
          <cell r="AQ1598"/>
          <cell r="AY1598"/>
          <cell r="AZ1598"/>
          <cell r="BH1598"/>
          <cell r="BI1598"/>
          <cell r="BQ1598"/>
          <cell r="BR1598"/>
        </row>
        <row r="1599">
          <cell r="O1599"/>
          <cell r="P1599"/>
          <cell r="X1599"/>
          <cell r="Y1599"/>
          <cell r="AG1599"/>
          <cell r="AH1599"/>
          <cell r="AP1599"/>
          <cell r="AQ1599"/>
          <cell r="AY1599"/>
          <cell r="AZ1599"/>
          <cell r="BH1599"/>
          <cell r="BI1599"/>
          <cell r="BQ1599"/>
          <cell r="BR1599"/>
        </row>
        <row r="1600">
          <cell r="O1600"/>
          <cell r="P1600"/>
          <cell r="X1600"/>
          <cell r="Y1600"/>
          <cell r="AG1600"/>
          <cell r="AH1600"/>
          <cell r="AP1600"/>
          <cell r="AQ1600"/>
          <cell r="AY1600"/>
          <cell r="AZ1600"/>
          <cell r="BH1600"/>
          <cell r="BI1600"/>
          <cell r="BQ1600"/>
          <cell r="BR1600"/>
        </row>
        <row r="1601">
          <cell r="O1601"/>
          <cell r="P1601"/>
          <cell r="X1601"/>
          <cell r="Y1601"/>
          <cell r="AG1601"/>
          <cell r="AH1601"/>
          <cell r="AP1601"/>
          <cell r="AQ1601"/>
          <cell r="AY1601"/>
          <cell r="AZ1601"/>
          <cell r="BH1601"/>
          <cell r="BI1601"/>
          <cell r="BQ1601"/>
          <cell r="BR1601"/>
        </row>
        <row r="1602">
          <cell r="O1602"/>
          <cell r="P1602"/>
          <cell r="X1602"/>
          <cell r="Y1602"/>
          <cell r="AG1602"/>
          <cell r="AH1602"/>
          <cell r="AP1602"/>
          <cell r="AQ1602"/>
          <cell r="AY1602"/>
          <cell r="AZ1602"/>
          <cell r="BH1602"/>
          <cell r="BI1602"/>
          <cell r="BQ1602"/>
          <cell r="BR1602"/>
        </row>
        <row r="1603">
          <cell r="O1603"/>
          <cell r="P1603"/>
          <cell r="X1603"/>
          <cell r="Y1603"/>
          <cell r="AG1603"/>
          <cell r="AH1603"/>
          <cell r="AP1603"/>
          <cell r="AQ1603"/>
          <cell r="AY1603"/>
          <cell r="AZ1603"/>
          <cell r="BH1603"/>
          <cell r="BI1603"/>
          <cell r="BQ1603"/>
          <cell r="BR1603"/>
        </row>
        <row r="1604">
          <cell r="O1604"/>
          <cell r="P1604"/>
          <cell r="X1604"/>
          <cell r="Y1604"/>
          <cell r="AG1604"/>
          <cell r="AH1604"/>
          <cell r="AP1604"/>
          <cell r="AQ1604"/>
          <cell r="AY1604"/>
          <cell r="AZ1604"/>
          <cell r="BH1604"/>
          <cell r="BI1604"/>
          <cell r="BQ1604"/>
          <cell r="BR1604"/>
        </row>
        <row r="1605">
          <cell r="O1605"/>
          <cell r="P1605"/>
          <cell r="X1605"/>
          <cell r="Y1605"/>
          <cell r="AG1605"/>
          <cell r="AH1605"/>
          <cell r="AP1605"/>
          <cell r="AQ1605"/>
          <cell r="AY1605"/>
          <cell r="AZ1605"/>
          <cell r="BH1605"/>
          <cell r="BI1605"/>
          <cell r="BQ1605"/>
          <cell r="BR1605"/>
        </row>
        <row r="1606">
          <cell r="O1606"/>
          <cell r="P1606"/>
          <cell r="X1606"/>
          <cell r="Y1606"/>
          <cell r="AG1606"/>
          <cell r="AH1606"/>
          <cell r="AP1606"/>
          <cell r="AQ1606"/>
          <cell r="AY1606"/>
          <cell r="AZ1606"/>
          <cell r="BH1606"/>
          <cell r="BI1606"/>
          <cell r="BQ1606"/>
          <cell r="BR1606"/>
        </row>
        <row r="1607">
          <cell r="O1607"/>
          <cell r="P1607"/>
          <cell r="X1607"/>
          <cell r="Y1607"/>
          <cell r="AG1607"/>
          <cell r="AH1607"/>
          <cell r="AP1607"/>
          <cell r="AQ1607"/>
          <cell r="AY1607"/>
          <cell r="AZ1607"/>
          <cell r="BH1607"/>
          <cell r="BI1607"/>
          <cell r="BQ1607"/>
          <cell r="BR1607"/>
        </row>
        <row r="1608">
          <cell r="O1608"/>
          <cell r="P1608"/>
          <cell r="X1608"/>
          <cell r="Y1608"/>
          <cell r="AG1608"/>
          <cell r="AH1608"/>
          <cell r="AP1608"/>
          <cell r="AQ1608"/>
          <cell r="AY1608"/>
          <cell r="AZ1608"/>
          <cell r="BH1608"/>
          <cell r="BI1608"/>
          <cell r="BQ1608"/>
          <cell r="BR1608"/>
        </row>
        <row r="1609">
          <cell r="O1609"/>
          <cell r="P1609"/>
          <cell r="X1609"/>
          <cell r="Y1609"/>
          <cell r="AG1609"/>
          <cell r="AH1609"/>
          <cell r="AP1609"/>
          <cell r="AQ1609"/>
          <cell r="AY1609"/>
          <cell r="AZ1609"/>
          <cell r="BH1609"/>
          <cell r="BI1609"/>
          <cell r="BQ1609"/>
          <cell r="BR1609"/>
        </row>
        <row r="1610">
          <cell r="O1610"/>
          <cell r="P1610"/>
          <cell r="X1610"/>
          <cell r="Y1610"/>
          <cell r="AG1610"/>
          <cell r="AH1610"/>
          <cell r="AP1610"/>
          <cell r="AQ1610"/>
          <cell r="AY1610"/>
          <cell r="AZ1610"/>
          <cell r="BH1610"/>
          <cell r="BI1610"/>
          <cell r="BQ1610"/>
          <cell r="BR1610"/>
        </row>
        <row r="1611">
          <cell r="O1611"/>
          <cell r="P1611"/>
          <cell r="X1611"/>
          <cell r="Y1611"/>
          <cell r="AG1611"/>
          <cell r="AH1611"/>
          <cell r="AP1611"/>
          <cell r="AQ1611"/>
          <cell r="AY1611"/>
          <cell r="AZ1611"/>
          <cell r="BH1611"/>
          <cell r="BI1611"/>
          <cell r="BQ1611"/>
          <cell r="BR1611"/>
        </row>
        <row r="1612">
          <cell r="O1612"/>
          <cell r="P1612"/>
          <cell r="X1612"/>
          <cell r="Y1612"/>
          <cell r="AG1612"/>
          <cell r="AH1612"/>
          <cell r="AP1612"/>
          <cell r="AQ1612"/>
          <cell r="AY1612"/>
          <cell r="AZ1612"/>
          <cell r="BH1612"/>
          <cell r="BI1612"/>
          <cell r="BQ1612"/>
          <cell r="BR1612"/>
        </row>
        <row r="1613">
          <cell r="O1613"/>
          <cell r="P1613"/>
          <cell r="X1613"/>
          <cell r="Y1613"/>
          <cell r="AG1613"/>
          <cell r="AH1613"/>
          <cell r="AP1613"/>
          <cell r="AQ1613"/>
          <cell r="AY1613"/>
          <cell r="AZ1613"/>
          <cell r="BH1613"/>
          <cell r="BI1613"/>
          <cell r="BQ1613"/>
          <cell r="BR1613"/>
        </row>
        <row r="1614">
          <cell r="O1614"/>
          <cell r="P1614"/>
          <cell r="X1614"/>
          <cell r="Y1614"/>
          <cell r="AG1614"/>
          <cell r="AH1614"/>
          <cell r="AP1614"/>
          <cell r="AQ1614"/>
          <cell r="AY1614"/>
          <cell r="AZ1614"/>
          <cell r="BH1614"/>
          <cell r="BI1614"/>
          <cell r="BQ1614"/>
          <cell r="BR1614"/>
        </row>
        <row r="1615">
          <cell r="O1615"/>
          <cell r="P1615"/>
          <cell r="X1615"/>
          <cell r="Y1615"/>
          <cell r="AG1615"/>
          <cell r="AH1615"/>
          <cell r="AP1615"/>
          <cell r="AQ1615"/>
          <cell r="AY1615"/>
          <cell r="AZ1615"/>
          <cell r="BH1615"/>
          <cell r="BI1615"/>
          <cell r="BQ1615"/>
          <cell r="BR1615"/>
        </row>
        <row r="1616">
          <cell r="O1616"/>
          <cell r="P1616"/>
          <cell r="X1616"/>
          <cell r="Y1616"/>
          <cell r="AG1616"/>
          <cell r="AH1616"/>
          <cell r="AP1616"/>
          <cell r="AQ1616"/>
          <cell r="AY1616"/>
          <cell r="AZ1616"/>
          <cell r="BH1616"/>
          <cell r="BI1616"/>
          <cell r="BQ1616"/>
          <cell r="BR1616"/>
        </row>
        <row r="1617">
          <cell r="O1617"/>
          <cell r="P1617"/>
          <cell r="X1617"/>
          <cell r="Y1617"/>
          <cell r="AG1617"/>
          <cell r="AH1617"/>
          <cell r="AP1617"/>
          <cell r="AQ1617"/>
          <cell r="AY1617"/>
          <cell r="AZ1617"/>
          <cell r="BH1617"/>
          <cell r="BI1617"/>
          <cell r="BQ1617"/>
          <cell r="BR1617"/>
        </row>
        <row r="1618">
          <cell r="O1618"/>
          <cell r="P1618"/>
          <cell r="X1618"/>
          <cell r="Y1618"/>
          <cell r="AG1618"/>
          <cell r="AH1618"/>
          <cell r="AP1618"/>
          <cell r="AQ1618"/>
          <cell r="AY1618"/>
          <cell r="AZ1618"/>
          <cell r="BH1618"/>
          <cell r="BI1618"/>
          <cell r="BQ1618"/>
          <cell r="BR1618"/>
        </row>
        <row r="1619">
          <cell r="O1619"/>
          <cell r="P1619"/>
          <cell r="X1619"/>
          <cell r="Y1619"/>
          <cell r="AG1619"/>
          <cell r="AH1619"/>
          <cell r="AP1619"/>
          <cell r="AQ1619"/>
          <cell r="AY1619"/>
          <cell r="AZ1619"/>
          <cell r="BH1619"/>
          <cell r="BI1619"/>
          <cell r="BQ1619"/>
          <cell r="BR1619"/>
        </row>
        <row r="1620">
          <cell r="O1620"/>
          <cell r="P1620"/>
          <cell r="X1620"/>
          <cell r="Y1620"/>
          <cell r="AG1620"/>
          <cell r="AH1620"/>
          <cell r="AP1620"/>
          <cell r="AQ1620"/>
          <cell r="AY1620"/>
          <cell r="AZ1620"/>
          <cell r="BH1620"/>
          <cell r="BI1620"/>
          <cell r="BQ1620"/>
          <cell r="BR1620"/>
        </row>
        <row r="1621">
          <cell r="O1621"/>
          <cell r="P1621"/>
          <cell r="X1621"/>
          <cell r="Y1621"/>
          <cell r="AG1621"/>
          <cell r="AH1621"/>
          <cell r="AP1621"/>
          <cell r="AQ1621"/>
          <cell r="AY1621"/>
          <cell r="AZ1621"/>
          <cell r="BH1621"/>
          <cell r="BI1621"/>
          <cell r="BQ1621"/>
          <cell r="BR1621"/>
        </row>
        <row r="1622">
          <cell r="O1622"/>
          <cell r="P1622"/>
          <cell r="X1622"/>
          <cell r="Y1622"/>
          <cell r="AG1622"/>
          <cell r="AH1622"/>
          <cell r="AP1622"/>
          <cell r="AQ1622"/>
          <cell r="AY1622"/>
          <cell r="AZ1622"/>
          <cell r="BH1622"/>
          <cell r="BI1622"/>
          <cell r="BQ1622"/>
          <cell r="BR1622"/>
        </row>
        <row r="1623">
          <cell r="O1623"/>
          <cell r="P1623"/>
          <cell r="X1623"/>
          <cell r="Y1623"/>
          <cell r="AG1623"/>
          <cell r="AH1623"/>
          <cell r="AP1623"/>
          <cell r="AQ1623"/>
          <cell r="AY1623"/>
          <cell r="AZ1623"/>
          <cell r="BH1623"/>
          <cell r="BI1623"/>
          <cell r="BQ1623"/>
          <cell r="BR1623"/>
        </row>
        <row r="1624">
          <cell r="O1624"/>
          <cell r="P1624"/>
          <cell r="X1624"/>
          <cell r="Y1624"/>
          <cell r="AG1624"/>
          <cell r="AH1624"/>
          <cell r="AP1624"/>
          <cell r="AQ1624"/>
          <cell r="AY1624"/>
          <cell r="AZ1624"/>
          <cell r="BH1624"/>
          <cell r="BI1624"/>
          <cell r="BQ1624"/>
          <cell r="BR1624"/>
        </row>
        <row r="1625">
          <cell r="O1625"/>
          <cell r="P1625"/>
          <cell r="X1625"/>
          <cell r="Y1625"/>
          <cell r="AG1625"/>
          <cell r="AH1625"/>
          <cell r="AP1625"/>
          <cell r="AQ1625"/>
          <cell r="AY1625"/>
          <cell r="AZ1625"/>
          <cell r="BH1625"/>
          <cell r="BI1625"/>
          <cell r="BQ1625"/>
          <cell r="BR1625"/>
        </row>
        <row r="1626">
          <cell r="O1626"/>
          <cell r="P1626"/>
          <cell r="X1626"/>
          <cell r="Y1626"/>
          <cell r="AG1626"/>
          <cell r="AH1626"/>
          <cell r="AP1626"/>
          <cell r="AQ1626"/>
          <cell r="AY1626"/>
          <cell r="AZ1626"/>
          <cell r="BH1626"/>
          <cell r="BI1626"/>
          <cell r="BQ1626"/>
          <cell r="BR1626"/>
        </row>
        <row r="1627">
          <cell r="O1627"/>
          <cell r="P1627"/>
          <cell r="X1627"/>
          <cell r="Y1627"/>
          <cell r="AG1627"/>
          <cell r="AH1627"/>
          <cell r="AP1627"/>
          <cell r="AQ1627"/>
          <cell r="AY1627"/>
          <cell r="AZ1627"/>
          <cell r="BH1627"/>
          <cell r="BI1627"/>
          <cell r="BQ1627"/>
          <cell r="BR1627"/>
        </row>
        <row r="1628">
          <cell r="O1628"/>
          <cell r="P1628"/>
          <cell r="X1628"/>
          <cell r="Y1628"/>
          <cell r="AG1628"/>
          <cell r="AH1628"/>
          <cell r="AP1628"/>
          <cell r="AQ1628"/>
          <cell r="AY1628"/>
          <cell r="AZ1628"/>
          <cell r="BH1628"/>
          <cell r="BI1628"/>
          <cell r="BQ1628"/>
          <cell r="BR1628"/>
        </row>
        <row r="1629">
          <cell r="O1629"/>
          <cell r="P1629"/>
          <cell r="X1629"/>
          <cell r="Y1629"/>
          <cell r="AG1629"/>
          <cell r="AH1629"/>
          <cell r="AP1629"/>
          <cell r="AQ1629"/>
          <cell r="AY1629"/>
          <cell r="AZ1629"/>
          <cell r="BH1629"/>
          <cell r="BI1629"/>
          <cell r="BQ1629"/>
          <cell r="BR1629"/>
        </row>
        <row r="1630">
          <cell r="O1630"/>
          <cell r="P1630"/>
          <cell r="X1630"/>
          <cell r="Y1630"/>
          <cell r="AG1630"/>
          <cell r="AH1630"/>
          <cell r="AP1630"/>
          <cell r="AQ1630"/>
          <cell r="AY1630"/>
          <cell r="AZ1630"/>
          <cell r="BH1630"/>
          <cell r="BI1630"/>
          <cell r="BQ1630"/>
          <cell r="BR1630"/>
        </row>
        <row r="1631">
          <cell r="O1631"/>
          <cell r="P1631"/>
          <cell r="X1631"/>
          <cell r="Y1631"/>
          <cell r="AG1631"/>
          <cell r="AH1631"/>
          <cell r="AP1631"/>
          <cell r="AQ1631"/>
          <cell r="AY1631"/>
          <cell r="AZ1631"/>
          <cell r="BH1631"/>
          <cell r="BI1631"/>
          <cell r="BQ1631"/>
          <cell r="BR1631"/>
        </row>
        <row r="1632">
          <cell r="O1632"/>
          <cell r="P1632"/>
          <cell r="X1632"/>
          <cell r="Y1632"/>
          <cell r="AG1632"/>
          <cell r="AH1632"/>
          <cell r="AP1632"/>
          <cell r="AQ1632"/>
          <cell r="AY1632"/>
          <cell r="AZ1632"/>
          <cell r="BH1632"/>
          <cell r="BI1632"/>
          <cell r="BQ1632"/>
          <cell r="BR1632"/>
        </row>
        <row r="1633">
          <cell r="O1633"/>
          <cell r="P1633"/>
          <cell r="X1633"/>
          <cell r="Y1633"/>
          <cell r="AG1633"/>
          <cell r="AH1633"/>
          <cell r="AP1633"/>
          <cell r="AQ1633"/>
          <cell r="AY1633"/>
          <cell r="AZ1633"/>
          <cell r="BH1633"/>
          <cell r="BI1633"/>
          <cell r="BQ1633"/>
          <cell r="BR1633"/>
        </row>
        <row r="1634">
          <cell r="O1634"/>
          <cell r="P1634"/>
          <cell r="X1634"/>
          <cell r="Y1634"/>
          <cell r="AG1634"/>
          <cell r="AH1634"/>
          <cell r="AP1634"/>
          <cell r="AQ1634"/>
          <cell r="AY1634"/>
          <cell r="AZ1634"/>
          <cell r="BH1634"/>
          <cell r="BI1634"/>
          <cell r="BQ1634"/>
          <cell r="BR1634"/>
        </row>
        <row r="1635">
          <cell r="O1635"/>
          <cell r="P1635"/>
          <cell r="X1635"/>
          <cell r="Y1635"/>
          <cell r="AG1635"/>
          <cell r="AH1635"/>
          <cell r="AP1635"/>
          <cell r="AQ1635"/>
          <cell r="AY1635"/>
          <cell r="AZ1635"/>
          <cell r="BH1635"/>
          <cell r="BI1635"/>
          <cell r="BQ1635"/>
          <cell r="BR1635"/>
        </row>
        <row r="1636">
          <cell r="O1636"/>
          <cell r="P1636"/>
          <cell r="X1636"/>
          <cell r="Y1636"/>
          <cell r="AG1636"/>
          <cell r="AH1636"/>
          <cell r="AP1636"/>
          <cell r="AQ1636"/>
          <cell r="AY1636"/>
          <cell r="AZ1636"/>
          <cell r="BH1636"/>
          <cell r="BI1636"/>
          <cell r="BQ1636"/>
          <cell r="BR1636"/>
        </row>
        <row r="1637">
          <cell r="O1637"/>
          <cell r="P1637"/>
          <cell r="X1637"/>
          <cell r="Y1637"/>
          <cell r="AG1637"/>
          <cell r="AH1637"/>
          <cell r="AP1637"/>
          <cell r="AQ1637"/>
          <cell r="AY1637"/>
          <cell r="AZ1637"/>
          <cell r="BH1637"/>
          <cell r="BI1637"/>
          <cell r="BQ1637"/>
          <cell r="BR1637"/>
        </row>
        <row r="1638">
          <cell r="O1638"/>
          <cell r="P1638"/>
          <cell r="X1638"/>
          <cell r="Y1638"/>
          <cell r="AG1638"/>
          <cell r="AH1638"/>
          <cell r="AP1638"/>
          <cell r="AQ1638"/>
          <cell r="AY1638"/>
          <cell r="AZ1638"/>
          <cell r="BH1638"/>
          <cell r="BI1638"/>
          <cell r="BQ1638"/>
          <cell r="BR1638"/>
        </row>
        <row r="1639">
          <cell r="O1639"/>
          <cell r="P1639"/>
          <cell r="X1639"/>
          <cell r="Y1639"/>
          <cell r="AG1639"/>
          <cell r="AH1639"/>
          <cell r="AP1639"/>
          <cell r="AQ1639"/>
          <cell r="AY1639"/>
          <cell r="AZ1639"/>
          <cell r="BH1639"/>
          <cell r="BI1639"/>
          <cell r="BQ1639"/>
          <cell r="BR1639"/>
        </row>
        <row r="1640">
          <cell r="O1640"/>
          <cell r="P1640"/>
          <cell r="X1640"/>
          <cell r="Y1640"/>
          <cell r="AG1640"/>
          <cell r="AH1640"/>
          <cell r="AP1640"/>
          <cell r="AQ1640"/>
          <cell r="AY1640"/>
          <cell r="AZ1640"/>
          <cell r="BH1640"/>
          <cell r="BI1640"/>
          <cell r="BQ1640"/>
          <cell r="BR1640"/>
        </row>
        <row r="1641">
          <cell r="O1641"/>
          <cell r="P1641"/>
          <cell r="X1641"/>
          <cell r="Y1641"/>
          <cell r="AG1641"/>
          <cell r="AH1641"/>
          <cell r="AP1641"/>
          <cell r="AQ1641"/>
          <cell r="AY1641"/>
          <cell r="AZ1641"/>
          <cell r="BH1641"/>
          <cell r="BI1641"/>
          <cell r="BQ1641"/>
          <cell r="BR1641"/>
        </row>
        <row r="1642">
          <cell r="O1642"/>
          <cell r="P1642"/>
          <cell r="X1642"/>
          <cell r="Y1642"/>
          <cell r="AG1642"/>
          <cell r="AH1642"/>
          <cell r="AP1642"/>
          <cell r="AQ1642"/>
          <cell r="AY1642"/>
          <cell r="AZ1642"/>
          <cell r="BH1642"/>
          <cell r="BI1642"/>
          <cell r="BQ1642"/>
          <cell r="BR1642"/>
        </row>
        <row r="1643">
          <cell r="O1643"/>
          <cell r="P1643"/>
          <cell r="X1643"/>
          <cell r="Y1643"/>
          <cell r="AG1643"/>
          <cell r="AH1643"/>
          <cell r="AP1643"/>
          <cell r="AQ1643"/>
          <cell r="AY1643"/>
          <cell r="AZ1643"/>
          <cell r="BH1643"/>
          <cell r="BI1643"/>
          <cell r="BQ1643"/>
          <cell r="BR1643"/>
        </row>
        <row r="1644">
          <cell r="O1644"/>
          <cell r="P1644"/>
          <cell r="X1644"/>
          <cell r="Y1644"/>
          <cell r="AG1644"/>
          <cell r="AH1644"/>
          <cell r="AP1644"/>
          <cell r="AQ1644"/>
          <cell r="AY1644"/>
          <cell r="AZ1644"/>
          <cell r="BH1644"/>
          <cell r="BI1644"/>
          <cell r="BQ1644"/>
          <cell r="BR1644"/>
        </row>
        <row r="1645">
          <cell r="O1645"/>
          <cell r="P1645"/>
          <cell r="X1645"/>
          <cell r="Y1645"/>
          <cell r="AG1645"/>
          <cell r="AH1645"/>
          <cell r="AP1645"/>
          <cell r="AQ1645"/>
          <cell r="AY1645"/>
          <cell r="AZ1645"/>
          <cell r="BH1645"/>
          <cell r="BI1645"/>
          <cell r="BQ1645"/>
          <cell r="BR1645"/>
        </row>
        <row r="1646">
          <cell r="O1646"/>
          <cell r="P1646"/>
          <cell r="X1646"/>
          <cell r="Y1646"/>
          <cell r="AG1646"/>
          <cell r="AH1646"/>
          <cell r="AP1646"/>
          <cell r="AQ1646"/>
          <cell r="AY1646"/>
          <cell r="AZ1646"/>
          <cell r="BH1646"/>
          <cell r="BI1646"/>
          <cell r="BQ1646"/>
          <cell r="BR1646"/>
        </row>
        <row r="1647">
          <cell r="O1647"/>
          <cell r="P1647"/>
          <cell r="X1647"/>
          <cell r="Y1647"/>
          <cell r="AG1647"/>
          <cell r="AH1647"/>
          <cell r="AP1647"/>
          <cell r="AQ1647"/>
          <cell r="AY1647"/>
          <cell r="AZ1647"/>
          <cell r="BH1647"/>
          <cell r="BI1647"/>
          <cell r="BQ1647"/>
          <cell r="BR1647"/>
        </row>
        <row r="1648">
          <cell r="O1648"/>
          <cell r="P1648"/>
          <cell r="X1648"/>
          <cell r="Y1648"/>
          <cell r="AG1648"/>
          <cell r="AH1648"/>
          <cell r="AP1648"/>
          <cell r="AQ1648"/>
          <cell r="AY1648"/>
          <cell r="AZ1648"/>
          <cell r="BH1648"/>
          <cell r="BI1648"/>
          <cell r="BQ1648"/>
          <cell r="BR1648"/>
        </row>
        <row r="1649">
          <cell r="O1649"/>
          <cell r="P1649"/>
          <cell r="X1649"/>
          <cell r="Y1649"/>
          <cell r="AG1649"/>
          <cell r="AH1649"/>
          <cell r="AP1649"/>
          <cell r="AQ1649"/>
          <cell r="AY1649"/>
          <cell r="AZ1649"/>
          <cell r="BH1649"/>
          <cell r="BI1649"/>
          <cell r="BQ1649"/>
          <cell r="BR1649"/>
        </row>
        <row r="1650">
          <cell r="O1650"/>
          <cell r="P1650"/>
          <cell r="X1650"/>
          <cell r="Y1650"/>
          <cell r="AG1650"/>
          <cell r="AH1650"/>
          <cell r="AP1650"/>
          <cell r="AQ1650"/>
          <cell r="AY1650"/>
          <cell r="AZ1650"/>
          <cell r="BH1650"/>
          <cell r="BI1650"/>
          <cell r="BQ1650"/>
          <cell r="BR1650"/>
        </row>
        <row r="1651">
          <cell r="O1651"/>
          <cell r="P1651"/>
          <cell r="X1651"/>
          <cell r="Y1651"/>
          <cell r="AG1651"/>
          <cell r="AH1651"/>
          <cell r="AP1651"/>
          <cell r="AQ1651"/>
          <cell r="AY1651"/>
          <cell r="AZ1651"/>
          <cell r="BH1651"/>
          <cell r="BI1651"/>
          <cell r="BQ1651"/>
          <cell r="BR1651"/>
        </row>
        <row r="1652">
          <cell r="O1652"/>
          <cell r="P1652"/>
          <cell r="X1652"/>
          <cell r="Y1652"/>
          <cell r="AG1652"/>
          <cell r="AH1652"/>
          <cell r="AP1652"/>
          <cell r="AQ1652"/>
          <cell r="AY1652"/>
          <cell r="AZ1652"/>
          <cell r="BH1652"/>
          <cell r="BI1652"/>
          <cell r="BQ1652"/>
          <cell r="BR1652"/>
        </row>
        <row r="1653">
          <cell r="O1653"/>
          <cell r="P1653"/>
          <cell r="X1653"/>
          <cell r="Y1653"/>
          <cell r="AG1653"/>
          <cell r="AH1653"/>
          <cell r="AP1653"/>
          <cell r="AQ1653"/>
          <cell r="AY1653"/>
          <cell r="AZ1653"/>
          <cell r="BH1653"/>
          <cell r="BI1653"/>
          <cell r="BQ1653"/>
          <cell r="BR1653"/>
        </row>
        <row r="1654">
          <cell r="O1654"/>
          <cell r="P1654"/>
          <cell r="X1654"/>
          <cell r="Y1654"/>
          <cell r="AG1654"/>
          <cell r="AH1654"/>
          <cell r="AP1654"/>
          <cell r="AQ1654"/>
          <cell r="AY1654"/>
          <cell r="AZ1654"/>
          <cell r="BH1654"/>
          <cell r="BI1654"/>
          <cell r="BQ1654"/>
          <cell r="BR1654"/>
        </row>
        <row r="1655">
          <cell r="O1655"/>
          <cell r="P1655"/>
          <cell r="X1655"/>
          <cell r="Y1655"/>
          <cell r="AG1655"/>
          <cell r="AH1655"/>
          <cell r="AP1655"/>
          <cell r="AQ1655"/>
          <cell r="AY1655"/>
          <cell r="AZ1655"/>
          <cell r="BH1655"/>
          <cell r="BI1655"/>
          <cell r="BQ1655"/>
          <cell r="BR1655"/>
        </row>
        <row r="1656">
          <cell r="O1656"/>
          <cell r="P1656"/>
          <cell r="X1656"/>
          <cell r="Y1656"/>
          <cell r="AG1656"/>
          <cell r="AH1656"/>
          <cell r="AP1656"/>
          <cell r="AQ1656"/>
          <cell r="AY1656"/>
          <cell r="AZ1656"/>
          <cell r="BH1656"/>
          <cell r="BI1656"/>
          <cell r="BQ1656"/>
          <cell r="BR1656"/>
        </row>
        <row r="1657">
          <cell r="O1657"/>
          <cell r="P1657"/>
          <cell r="X1657"/>
          <cell r="Y1657"/>
          <cell r="AG1657"/>
          <cell r="AH1657"/>
          <cell r="AP1657"/>
          <cell r="AQ1657"/>
          <cell r="AY1657"/>
          <cell r="AZ1657"/>
          <cell r="BH1657"/>
          <cell r="BI1657"/>
          <cell r="BQ1657"/>
          <cell r="BR1657"/>
        </row>
        <row r="1658">
          <cell r="O1658"/>
          <cell r="P1658"/>
          <cell r="X1658"/>
          <cell r="Y1658"/>
          <cell r="AG1658"/>
          <cell r="AH1658"/>
          <cell r="AP1658"/>
          <cell r="AQ1658"/>
          <cell r="AY1658"/>
          <cell r="AZ1658"/>
          <cell r="BH1658"/>
          <cell r="BI1658"/>
          <cell r="BQ1658"/>
          <cell r="BR1658"/>
        </row>
        <row r="1659">
          <cell r="O1659"/>
          <cell r="P1659"/>
          <cell r="X1659"/>
          <cell r="Y1659"/>
          <cell r="AG1659"/>
          <cell r="AH1659"/>
          <cell r="AP1659"/>
          <cell r="AQ1659"/>
          <cell r="AY1659"/>
          <cell r="AZ1659"/>
          <cell r="BH1659"/>
          <cell r="BI1659"/>
          <cell r="BQ1659"/>
          <cell r="BR1659"/>
        </row>
        <row r="1660">
          <cell r="O1660"/>
          <cell r="P1660"/>
          <cell r="X1660"/>
          <cell r="Y1660"/>
          <cell r="AG1660"/>
          <cell r="AH1660"/>
          <cell r="AP1660"/>
          <cell r="AQ1660"/>
          <cell r="AY1660"/>
          <cell r="AZ1660"/>
          <cell r="BH1660"/>
          <cell r="BI1660"/>
          <cell r="BQ1660"/>
          <cell r="BR1660"/>
        </row>
        <row r="1661">
          <cell r="O1661"/>
          <cell r="P1661"/>
          <cell r="X1661"/>
          <cell r="Y1661"/>
          <cell r="AG1661"/>
          <cell r="AH1661"/>
          <cell r="AP1661"/>
          <cell r="AQ1661"/>
          <cell r="AY1661"/>
          <cell r="AZ1661"/>
          <cell r="BH1661"/>
          <cell r="BI1661"/>
          <cell r="BQ1661"/>
          <cell r="BR1661"/>
        </row>
        <row r="1662">
          <cell r="O1662"/>
          <cell r="P1662"/>
          <cell r="X1662"/>
          <cell r="Y1662"/>
          <cell r="AG1662"/>
          <cell r="AH1662"/>
          <cell r="AP1662"/>
          <cell r="AQ1662"/>
          <cell r="AY1662"/>
          <cell r="AZ1662"/>
          <cell r="BH1662"/>
          <cell r="BI1662"/>
          <cell r="BQ1662"/>
          <cell r="BR1662"/>
        </row>
        <row r="1663">
          <cell r="O1663"/>
          <cell r="P1663"/>
          <cell r="X1663"/>
          <cell r="Y1663"/>
          <cell r="AG1663"/>
          <cell r="AH1663"/>
          <cell r="AP1663"/>
          <cell r="AQ1663"/>
          <cell r="AY1663"/>
          <cell r="AZ1663"/>
          <cell r="BH1663"/>
          <cell r="BI1663"/>
          <cell r="BQ1663"/>
          <cell r="BR1663"/>
        </row>
        <row r="1664">
          <cell r="O1664"/>
          <cell r="P1664"/>
          <cell r="X1664"/>
          <cell r="Y1664"/>
          <cell r="AG1664"/>
          <cell r="AH1664"/>
          <cell r="AP1664"/>
          <cell r="AQ1664"/>
          <cell r="AY1664"/>
          <cell r="AZ1664"/>
          <cell r="BH1664"/>
          <cell r="BI1664"/>
          <cell r="BQ1664"/>
          <cell r="BR1664"/>
        </row>
        <row r="1665">
          <cell r="O1665"/>
          <cell r="P1665"/>
          <cell r="X1665"/>
          <cell r="Y1665"/>
          <cell r="AG1665"/>
          <cell r="AH1665"/>
          <cell r="AP1665"/>
          <cell r="AQ1665"/>
          <cell r="AY1665"/>
          <cell r="AZ1665"/>
          <cell r="BH1665"/>
          <cell r="BI1665"/>
          <cell r="BQ1665"/>
          <cell r="BR1665"/>
        </row>
        <row r="1666">
          <cell r="O1666"/>
          <cell r="P1666"/>
          <cell r="X1666"/>
          <cell r="Y1666"/>
          <cell r="AG1666"/>
          <cell r="AH1666"/>
          <cell r="AP1666"/>
          <cell r="AQ1666"/>
          <cell r="AY1666"/>
          <cell r="AZ1666"/>
          <cell r="BH1666"/>
          <cell r="BI1666"/>
          <cell r="BQ1666"/>
          <cell r="BR1666"/>
        </row>
        <row r="1667">
          <cell r="O1667"/>
          <cell r="P1667"/>
          <cell r="X1667"/>
          <cell r="Y1667"/>
          <cell r="AG1667"/>
          <cell r="AH1667"/>
          <cell r="AP1667"/>
          <cell r="AQ1667"/>
          <cell r="AY1667"/>
          <cell r="AZ1667"/>
          <cell r="BH1667"/>
          <cell r="BI1667"/>
          <cell r="BQ1667"/>
          <cell r="BR1667"/>
        </row>
        <row r="1668">
          <cell r="O1668"/>
          <cell r="P1668"/>
          <cell r="X1668"/>
          <cell r="Y1668"/>
          <cell r="AG1668"/>
          <cell r="AH1668"/>
          <cell r="AP1668"/>
          <cell r="AQ1668"/>
          <cell r="AY1668"/>
          <cell r="AZ1668"/>
          <cell r="BH1668"/>
          <cell r="BI1668"/>
          <cell r="BQ1668"/>
          <cell r="BR1668"/>
        </row>
        <row r="1669">
          <cell r="O1669"/>
          <cell r="P1669"/>
          <cell r="X1669"/>
          <cell r="Y1669"/>
          <cell r="AG1669"/>
          <cell r="AH1669"/>
          <cell r="AP1669"/>
          <cell r="AQ1669"/>
          <cell r="AY1669"/>
          <cell r="AZ1669"/>
          <cell r="BH1669"/>
          <cell r="BI1669"/>
          <cell r="BQ1669"/>
          <cell r="BR1669"/>
        </row>
        <row r="1670">
          <cell r="O1670"/>
          <cell r="P1670"/>
          <cell r="X1670"/>
          <cell r="Y1670"/>
          <cell r="AG1670"/>
          <cell r="AH1670"/>
          <cell r="AP1670"/>
          <cell r="AQ1670"/>
          <cell r="AY1670"/>
          <cell r="AZ1670"/>
          <cell r="BH1670"/>
          <cell r="BI1670"/>
          <cell r="BQ1670"/>
          <cell r="BR1670"/>
        </row>
        <row r="1671">
          <cell r="O1671"/>
          <cell r="P1671"/>
          <cell r="X1671"/>
          <cell r="Y1671"/>
          <cell r="AG1671"/>
          <cell r="AH1671"/>
          <cell r="AP1671"/>
          <cell r="AQ1671"/>
          <cell r="AY1671"/>
          <cell r="AZ1671"/>
          <cell r="BH1671"/>
          <cell r="BI1671"/>
          <cell r="BQ1671"/>
          <cell r="BR1671"/>
        </row>
        <row r="1672">
          <cell r="O1672"/>
          <cell r="P1672"/>
          <cell r="X1672"/>
          <cell r="Y1672"/>
          <cell r="AG1672"/>
          <cell r="AH1672"/>
          <cell r="AP1672"/>
          <cell r="AQ1672"/>
          <cell r="AY1672"/>
          <cell r="AZ1672"/>
          <cell r="BH1672"/>
          <cell r="BI1672"/>
          <cell r="BQ1672"/>
          <cell r="BR1672"/>
        </row>
        <row r="1673">
          <cell r="O1673"/>
          <cell r="P1673"/>
          <cell r="X1673"/>
          <cell r="Y1673"/>
          <cell r="AG1673"/>
          <cell r="AH1673"/>
          <cell r="AP1673"/>
          <cell r="AQ1673"/>
          <cell r="AY1673"/>
          <cell r="AZ1673"/>
          <cell r="BH1673"/>
          <cell r="BI1673"/>
          <cell r="BQ1673"/>
          <cell r="BR1673"/>
        </row>
        <row r="1674">
          <cell r="O1674"/>
          <cell r="P1674"/>
          <cell r="X1674"/>
          <cell r="Y1674"/>
          <cell r="AG1674"/>
          <cell r="AH1674"/>
          <cell r="AP1674"/>
          <cell r="AQ1674"/>
          <cell r="AY1674"/>
          <cell r="AZ1674"/>
          <cell r="BH1674"/>
          <cell r="BI1674"/>
          <cell r="BQ1674"/>
          <cell r="BR1674"/>
        </row>
        <row r="1675">
          <cell r="O1675"/>
          <cell r="P1675"/>
          <cell r="X1675"/>
          <cell r="Y1675"/>
          <cell r="AG1675"/>
          <cell r="AH1675"/>
          <cell r="AP1675"/>
          <cell r="AQ1675"/>
          <cell r="AY1675"/>
          <cell r="AZ1675"/>
          <cell r="BH1675"/>
          <cell r="BI1675"/>
          <cell r="BQ1675"/>
          <cell r="BR1675"/>
        </row>
        <row r="1676">
          <cell r="O1676"/>
          <cell r="P1676"/>
          <cell r="X1676"/>
          <cell r="Y1676"/>
          <cell r="AG1676"/>
          <cell r="AH1676"/>
          <cell r="AP1676"/>
          <cell r="AQ1676"/>
          <cell r="AY1676"/>
          <cell r="AZ1676"/>
          <cell r="BH1676"/>
          <cell r="BI1676"/>
          <cell r="BQ1676"/>
          <cell r="BR1676"/>
        </row>
        <row r="1677">
          <cell r="O1677"/>
          <cell r="P1677"/>
          <cell r="X1677"/>
          <cell r="Y1677"/>
          <cell r="AG1677"/>
          <cell r="AH1677"/>
          <cell r="AP1677"/>
          <cell r="AQ1677"/>
          <cell r="AY1677"/>
          <cell r="AZ1677"/>
          <cell r="BH1677"/>
          <cell r="BI1677"/>
          <cell r="BQ1677"/>
          <cell r="BR1677"/>
        </row>
        <row r="1678">
          <cell r="O1678"/>
          <cell r="P1678"/>
          <cell r="X1678"/>
          <cell r="Y1678"/>
          <cell r="AG1678"/>
          <cell r="AH1678"/>
          <cell r="AP1678"/>
          <cell r="AQ1678"/>
          <cell r="AY1678"/>
          <cell r="AZ1678"/>
          <cell r="BH1678"/>
          <cell r="BI1678"/>
          <cell r="BQ1678"/>
          <cell r="BR1678"/>
        </row>
        <row r="1679">
          <cell r="O1679"/>
          <cell r="P1679"/>
          <cell r="X1679"/>
          <cell r="Y1679"/>
          <cell r="AG1679"/>
          <cell r="AH1679"/>
          <cell r="AP1679"/>
          <cell r="AQ1679"/>
          <cell r="AY1679"/>
          <cell r="AZ1679"/>
          <cell r="BH1679"/>
          <cell r="BI1679"/>
          <cell r="BQ1679"/>
          <cell r="BR1679"/>
        </row>
        <row r="1680">
          <cell r="O1680"/>
          <cell r="P1680"/>
          <cell r="X1680"/>
          <cell r="Y1680"/>
          <cell r="AG1680"/>
          <cell r="AH1680"/>
          <cell r="AP1680"/>
          <cell r="AQ1680"/>
          <cell r="AY1680"/>
          <cell r="AZ1680"/>
          <cell r="BH1680"/>
          <cell r="BI1680"/>
          <cell r="BQ1680"/>
          <cell r="BR1680"/>
        </row>
        <row r="1681">
          <cell r="O1681"/>
          <cell r="P1681"/>
          <cell r="X1681"/>
          <cell r="Y1681"/>
          <cell r="AG1681"/>
          <cell r="AH1681"/>
          <cell r="AP1681"/>
          <cell r="AQ1681"/>
          <cell r="AY1681"/>
          <cell r="AZ1681"/>
          <cell r="BH1681"/>
          <cell r="BI1681"/>
          <cell r="BQ1681"/>
          <cell r="BR1681"/>
        </row>
        <row r="1682">
          <cell r="O1682"/>
          <cell r="P1682"/>
          <cell r="X1682"/>
          <cell r="Y1682"/>
          <cell r="AG1682"/>
          <cell r="AH1682"/>
          <cell r="AP1682"/>
          <cell r="AQ1682"/>
          <cell r="AY1682"/>
          <cell r="AZ1682"/>
          <cell r="BH1682"/>
          <cell r="BI1682"/>
          <cell r="BQ1682"/>
          <cell r="BR1682"/>
        </row>
        <row r="1683">
          <cell r="O1683"/>
          <cell r="P1683"/>
          <cell r="X1683"/>
          <cell r="Y1683"/>
          <cell r="AG1683"/>
          <cell r="AH1683"/>
          <cell r="AP1683"/>
          <cell r="AQ1683"/>
          <cell r="AY1683"/>
          <cell r="AZ1683"/>
          <cell r="BH1683"/>
          <cell r="BI1683"/>
          <cell r="BQ1683"/>
          <cell r="BR1683"/>
        </row>
        <row r="1684">
          <cell r="O1684"/>
          <cell r="P1684"/>
          <cell r="X1684"/>
          <cell r="Y1684"/>
          <cell r="AG1684"/>
          <cell r="AH1684"/>
          <cell r="AP1684"/>
          <cell r="AQ1684"/>
          <cell r="AY1684"/>
          <cell r="AZ1684"/>
          <cell r="BH1684"/>
          <cell r="BI1684"/>
          <cell r="BQ1684"/>
          <cell r="BR1684"/>
        </row>
        <row r="1685">
          <cell r="O1685"/>
          <cell r="P1685"/>
          <cell r="X1685"/>
          <cell r="Y1685"/>
          <cell r="AG1685"/>
          <cell r="AH1685"/>
          <cell r="AP1685"/>
          <cell r="AQ1685"/>
          <cell r="AY1685"/>
          <cell r="AZ1685"/>
          <cell r="BH1685"/>
          <cell r="BI1685"/>
          <cell r="BQ1685"/>
          <cell r="BR1685"/>
        </row>
        <row r="1686">
          <cell r="O1686"/>
          <cell r="P1686"/>
          <cell r="X1686"/>
          <cell r="Y1686"/>
          <cell r="AG1686"/>
          <cell r="AH1686"/>
          <cell r="AP1686"/>
          <cell r="AQ1686"/>
          <cell r="AY1686"/>
          <cell r="AZ1686"/>
          <cell r="BH1686"/>
          <cell r="BI1686"/>
          <cell r="BQ1686"/>
          <cell r="BR1686"/>
        </row>
        <row r="1687">
          <cell r="O1687"/>
          <cell r="P1687"/>
          <cell r="X1687"/>
          <cell r="Y1687"/>
          <cell r="AG1687"/>
          <cell r="AH1687"/>
          <cell r="AP1687"/>
          <cell r="AQ1687"/>
          <cell r="AY1687"/>
          <cell r="AZ1687"/>
          <cell r="BH1687"/>
          <cell r="BI1687"/>
          <cell r="BQ1687"/>
          <cell r="BR1687"/>
        </row>
        <row r="1688">
          <cell r="O1688"/>
          <cell r="P1688"/>
          <cell r="X1688"/>
          <cell r="Y1688"/>
          <cell r="AG1688"/>
          <cell r="AH1688"/>
          <cell r="AP1688"/>
          <cell r="AQ1688"/>
          <cell r="AY1688"/>
          <cell r="AZ1688"/>
          <cell r="BH1688"/>
          <cell r="BI1688"/>
          <cell r="BQ1688"/>
          <cell r="BR1688"/>
        </row>
        <row r="1689">
          <cell r="O1689"/>
          <cell r="P1689"/>
          <cell r="X1689"/>
          <cell r="Y1689"/>
          <cell r="AG1689"/>
          <cell r="AH1689"/>
          <cell r="AP1689"/>
          <cell r="AQ1689"/>
          <cell r="AY1689"/>
          <cell r="AZ1689"/>
          <cell r="BH1689"/>
          <cell r="BI1689"/>
          <cell r="BQ1689"/>
          <cell r="BR1689"/>
        </row>
        <row r="1690">
          <cell r="O1690"/>
          <cell r="P1690"/>
          <cell r="X1690"/>
          <cell r="Y1690"/>
          <cell r="AG1690"/>
          <cell r="AH1690"/>
          <cell r="AP1690"/>
          <cell r="AQ1690"/>
          <cell r="AY1690"/>
          <cell r="AZ1690"/>
          <cell r="BH1690"/>
          <cell r="BI1690"/>
          <cell r="BQ1690"/>
          <cell r="BR1690"/>
        </row>
        <row r="1691">
          <cell r="O1691"/>
          <cell r="P1691"/>
          <cell r="X1691"/>
          <cell r="Y1691"/>
          <cell r="AG1691"/>
          <cell r="AH1691"/>
          <cell r="AP1691"/>
          <cell r="AQ1691"/>
          <cell r="AY1691"/>
          <cell r="AZ1691"/>
          <cell r="BH1691"/>
          <cell r="BI1691"/>
          <cell r="BQ1691"/>
          <cell r="BR1691"/>
        </row>
        <row r="1692">
          <cell r="O1692"/>
          <cell r="P1692"/>
          <cell r="X1692"/>
          <cell r="Y1692"/>
          <cell r="AG1692"/>
          <cell r="AH1692"/>
          <cell r="AP1692"/>
          <cell r="AQ1692"/>
          <cell r="AY1692"/>
          <cell r="AZ1692"/>
          <cell r="BH1692"/>
          <cell r="BI1692"/>
          <cell r="BQ1692"/>
          <cell r="BR1692"/>
        </row>
        <row r="1693">
          <cell r="O1693"/>
          <cell r="P1693"/>
          <cell r="X1693"/>
          <cell r="Y1693"/>
          <cell r="AG1693"/>
          <cell r="AH1693"/>
          <cell r="AP1693"/>
          <cell r="AQ1693"/>
          <cell r="AY1693"/>
          <cell r="AZ1693"/>
          <cell r="BH1693"/>
          <cell r="BI1693"/>
          <cell r="BQ1693"/>
          <cell r="BR1693"/>
        </row>
        <row r="1694">
          <cell r="O1694"/>
          <cell r="P1694"/>
          <cell r="X1694"/>
          <cell r="Y1694"/>
          <cell r="AG1694"/>
          <cell r="AH1694"/>
          <cell r="AP1694"/>
          <cell r="AQ1694"/>
          <cell r="AY1694"/>
          <cell r="AZ1694"/>
          <cell r="BH1694"/>
          <cell r="BI1694"/>
          <cell r="BQ1694"/>
          <cell r="BR1694"/>
        </row>
        <row r="1695">
          <cell r="O1695"/>
          <cell r="P1695"/>
          <cell r="X1695"/>
          <cell r="Y1695"/>
          <cell r="AG1695"/>
          <cell r="AH1695"/>
          <cell r="AP1695"/>
          <cell r="AQ1695"/>
          <cell r="AY1695"/>
          <cell r="AZ1695"/>
          <cell r="BH1695"/>
          <cell r="BI1695"/>
          <cell r="BQ1695"/>
          <cell r="BR1695"/>
        </row>
        <row r="1696">
          <cell r="O1696"/>
          <cell r="P1696"/>
          <cell r="X1696"/>
          <cell r="Y1696"/>
          <cell r="AG1696"/>
          <cell r="AH1696"/>
          <cell r="AP1696"/>
          <cell r="AQ1696"/>
          <cell r="AY1696"/>
          <cell r="AZ1696"/>
          <cell r="BH1696"/>
          <cell r="BI1696"/>
          <cell r="BQ1696"/>
          <cell r="BR1696"/>
        </row>
        <row r="1697">
          <cell r="O1697"/>
          <cell r="P1697"/>
          <cell r="X1697"/>
          <cell r="Y1697"/>
          <cell r="AG1697"/>
          <cell r="AH1697"/>
          <cell r="AP1697"/>
          <cell r="AQ1697"/>
          <cell r="AY1697"/>
          <cell r="AZ1697"/>
          <cell r="BH1697"/>
          <cell r="BI1697"/>
          <cell r="BQ1697"/>
          <cell r="BR1697"/>
        </row>
        <row r="1698">
          <cell r="O1698"/>
          <cell r="P1698"/>
          <cell r="X1698"/>
          <cell r="Y1698"/>
          <cell r="AG1698"/>
          <cell r="AH1698"/>
          <cell r="AP1698"/>
          <cell r="AQ1698"/>
          <cell r="AY1698"/>
          <cell r="AZ1698"/>
          <cell r="BH1698"/>
          <cell r="BI1698"/>
          <cell r="BQ1698"/>
          <cell r="BR1698"/>
        </row>
        <row r="1699">
          <cell r="O1699"/>
          <cell r="P1699"/>
          <cell r="X1699"/>
          <cell r="Y1699"/>
          <cell r="AG1699"/>
          <cell r="AH1699"/>
          <cell r="AP1699"/>
          <cell r="AQ1699"/>
          <cell r="AY1699"/>
          <cell r="AZ1699"/>
          <cell r="BH1699"/>
          <cell r="BI1699"/>
          <cell r="BQ1699"/>
          <cell r="BR1699"/>
        </row>
        <row r="1700">
          <cell r="O1700"/>
          <cell r="P1700"/>
          <cell r="X1700"/>
          <cell r="Y1700"/>
          <cell r="AG1700"/>
          <cell r="AH1700"/>
          <cell r="AP1700"/>
          <cell r="AQ1700"/>
          <cell r="AY1700"/>
          <cell r="AZ1700"/>
          <cell r="BH1700"/>
          <cell r="BI1700"/>
          <cell r="BQ1700"/>
          <cell r="BR1700"/>
        </row>
        <row r="1701">
          <cell r="O1701"/>
          <cell r="P1701"/>
          <cell r="X1701"/>
          <cell r="Y1701"/>
          <cell r="AG1701"/>
          <cell r="AH1701"/>
          <cell r="AP1701"/>
          <cell r="AQ1701"/>
          <cell r="AY1701"/>
          <cell r="AZ1701"/>
          <cell r="BH1701"/>
          <cell r="BI1701"/>
          <cell r="BQ1701"/>
          <cell r="BR1701"/>
        </row>
        <row r="1702">
          <cell r="O1702"/>
          <cell r="P1702"/>
          <cell r="X1702"/>
          <cell r="Y1702"/>
          <cell r="AG1702"/>
          <cell r="AH1702"/>
          <cell r="AP1702"/>
          <cell r="AQ1702"/>
          <cell r="AY1702"/>
          <cell r="AZ1702"/>
          <cell r="BH1702"/>
          <cell r="BI1702"/>
          <cell r="BQ1702"/>
          <cell r="BR1702"/>
        </row>
        <row r="1703">
          <cell r="O1703"/>
          <cell r="P1703"/>
          <cell r="X1703"/>
          <cell r="Y1703"/>
          <cell r="AG1703"/>
          <cell r="AH1703"/>
          <cell r="AP1703"/>
          <cell r="AQ1703"/>
          <cell r="AY1703"/>
          <cell r="AZ1703"/>
          <cell r="BH1703"/>
          <cell r="BI1703"/>
          <cell r="BQ1703"/>
          <cell r="BR1703"/>
        </row>
        <row r="1704">
          <cell r="O1704"/>
          <cell r="P1704"/>
          <cell r="X1704"/>
          <cell r="Y1704"/>
          <cell r="AG1704"/>
          <cell r="AH1704"/>
          <cell r="AP1704"/>
          <cell r="AQ1704"/>
          <cell r="AY1704"/>
          <cell r="AZ1704"/>
          <cell r="BH1704"/>
          <cell r="BI1704"/>
          <cell r="BQ1704"/>
          <cell r="BR1704"/>
        </row>
        <row r="1705">
          <cell r="O1705"/>
          <cell r="P1705"/>
          <cell r="X1705"/>
          <cell r="Y1705"/>
          <cell r="AG1705"/>
          <cell r="AH1705"/>
          <cell r="AP1705"/>
          <cell r="AQ1705"/>
          <cell r="AY1705"/>
          <cell r="AZ1705"/>
          <cell r="BH1705"/>
          <cell r="BI1705"/>
          <cell r="BQ1705"/>
          <cell r="BR1705"/>
        </row>
        <row r="1706">
          <cell r="O1706"/>
          <cell r="P1706"/>
          <cell r="X1706"/>
          <cell r="Y1706"/>
          <cell r="AG1706"/>
          <cell r="AH1706"/>
          <cell r="AP1706"/>
          <cell r="AQ1706"/>
          <cell r="AY1706"/>
          <cell r="AZ1706"/>
          <cell r="BH1706"/>
          <cell r="BI1706"/>
          <cell r="BQ1706"/>
          <cell r="BR1706"/>
        </row>
        <row r="1707">
          <cell r="O1707"/>
          <cell r="P1707"/>
          <cell r="X1707"/>
          <cell r="Y1707"/>
          <cell r="AG1707"/>
          <cell r="AH1707"/>
          <cell r="AP1707"/>
          <cell r="AQ1707"/>
          <cell r="AY1707"/>
          <cell r="AZ1707"/>
          <cell r="BH1707"/>
          <cell r="BI1707"/>
          <cell r="BQ1707"/>
          <cell r="BR1707"/>
        </row>
        <row r="1708">
          <cell r="O1708"/>
          <cell r="P1708"/>
          <cell r="X1708"/>
          <cell r="Y1708"/>
          <cell r="AG1708"/>
          <cell r="AH1708"/>
          <cell r="AP1708"/>
          <cell r="AQ1708"/>
          <cell r="AY1708"/>
          <cell r="AZ1708"/>
          <cell r="BH1708"/>
          <cell r="BI1708"/>
          <cell r="BQ1708"/>
          <cell r="BR1708"/>
        </row>
        <row r="1709">
          <cell r="O1709"/>
          <cell r="P1709"/>
          <cell r="X1709"/>
          <cell r="Y1709"/>
          <cell r="AG1709"/>
          <cell r="AH1709"/>
          <cell r="AP1709"/>
          <cell r="AQ1709"/>
          <cell r="AY1709"/>
          <cell r="AZ1709"/>
          <cell r="BH1709"/>
          <cell r="BI1709"/>
          <cell r="BQ1709"/>
          <cell r="BR1709"/>
        </row>
        <row r="1710">
          <cell r="O1710"/>
          <cell r="P1710"/>
          <cell r="X1710"/>
          <cell r="Y1710"/>
          <cell r="AG1710"/>
          <cell r="AH1710"/>
          <cell r="AP1710"/>
          <cell r="AQ1710"/>
          <cell r="AY1710"/>
          <cell r="AZ1710"/>
          <cell r="BH1710"/>
          <cell r="BI1710"/>
          <cell r="BQ1710"/>
          <cell r="BR1710"/>
        </row>
        <row r="1711">
          <cell r="O1711"/>
          <cell r="P1711"/>
          <cell r="X1711"/>
          <cell r="Y1711"/>
          <cell r="AG1711"/>
          <cell r="AH1711"/>
          <cell r="AP1711"/>
          <cell r="AQ1711"/>
          <cell r="AY1711"/>
          <cell r="AZ1711"/>
          <cell r="BH1711"/>
          <cell r="BI1711"/>
          <cell r="BQ1711"/>
          <cell r="BR1711"/>
        </row>
        <row r="1712">
          <cell r="O1712"/>
          <cell r="P1712"/>
          <cell r="X1712"/>
          <cell r="Y1712"/>
          <cell r="AG1712"/>
          <cell r="AH1712"/>
          <cell r="AP1712"/>
          <cell r="AQ1712"/>
          <cell r="AY1712"/>
          <cell r="AZ1712"/>
          <cell r="BH1712"/>
          <cell r="BI1712"/>
          <cell r="BQ1712"/>
          <cell r="BR1712"/>
        </row>
        <row r="1713">
          <cell r="O1713"/>
          <cell r="P1713"/>
          <cell r="X1713"/>
          <cell r="Y1713"/>
          <cell r="AG1713"/>
          <cell r="AH1713"/>
          <cell r="AP1713"/>
          <cell r="AQ1713"/>
          <cell r="AY1713"/>
          <cell r="AZ1713"/>
          <cell r="BH1713"/>
          <cell r="BI1713"/>
          <cell r="BQ1713"/>
          <cell r="BR1713"/>
        </row>
        <row r="1714">
          <cell r="O1714"/>
          <cell r="P1714"/>
          <cell r="X1714"/>
          <cell r="Y1714"/>
          <cell r="AG1714"/>
          <cell r="AH1714"/>
          <cell r="AP1714"/>
          <cell r="AQ1714"/>
          <cell r="AY1714"/>
          <cell r="AZ1714"/>
          <cell r="BH1714"/>
          <cell r="BI1714"/>
          <cell r="BQ1714"/>
          <cell r="BR1714"/>
        </row>
        <row r="1715">
          <cell r="O1715"/>
          <cell r="P1715"/>
          <cell r="X1715"/>
          <cell r="Y1715"/>
          <cell r="AG1715"/>
          <cell r="AH1715"/>
          <cell r="AP1715"/>
          <cell r="AQ1715"/>
          <cell r="AY1715"/>
          <cell r="AZ1715"/>
          <cell r="BH1715"/>
          <cell r="BI1715"/>
          <cell r="BQ1715"/>
          <cell r="BR1715"/>
        </row>
        <row r="1716">
          <cell r="O1716"/>
          <cell r="P1716"/>
          <cell r="X1716"/>
          <cell r="Y1716"/>
          <cell r="AG1716"/>
          <cell r="AH1716"/>
          <cell r="AP1716"/>
          <cell r="AQ1716"/>
          <cell r="AY1716"/>
          <cell r="AZ1716"/>
          <cell r="BH1716"/>
          <cell r="BI1716"/>
          <cell r="BQ1716"/>
          <cell r="BR1716"/>
        </row>
        <row r="1717">
          <cell r="O1717"/>
          <cell r="P1717"/>
          <cell r="X1717"/>
          <cell r="Y1717"/>
          <cell r="AG1717"/>
          <cell r="AH1717"/>
          <cell r="AP1717"/>
          <cell r="AQ1717"/>
          <cell r="AY1717"/>
          <cell r="AZ1717"/>
          <cell r="BH1717"/>
          <cell r="BI1717"/>
          <cell r="BQ1717"/>
          <cell r="BR1717"/>
        </row>
        <row r="1718">
          <cell r="O1718"/>
          <cell r="P1718"/>
          <cell r="X1718"/>
          <cell r="Y1718"/>
          <cell r="AG1718"/>
          <cell r="AH1718"/>
          <cell r="AP1718"/>
          <cell r="AQ1718"/>
          <cell r="AY1718"/>
          <cell r="AZ1718"/>
          <cell r="BH1718"/>
          <cell r="BI1718"/>
          <cell r="BQ1718"/>
          <cell r="BR1718"/>
        </row>
        <row r="1719">
          <cell r="O1719"/>
          <cell r="P1719"/>
          <cell r="X1719"/>
          <cell r="Y1719"/>
          <cell r="AG1719"/>
          <cell r="AH1719"/>
          <cell r="AP1719"/>
          <cell r="AQ1719"/>
          <cell r="AY1719"/>
          <cell r="AZ1719"/>
          <cell r="BH1719"/>
          <cell r="BI1719"/>
          <cell r="BQ1719"/>
          <cell r="BR1719"/>
        </row>
        <row r="1720">
          <cell r="O1720"/>
          <cell r="P1720"/>
          <cell r="X1720"/>
          <cell r="Y1720"/>
          <cell r="AG1720"/>
          <cell r="AH1720"/>
          <cell r="AP1720"/>
          <cell r="AQ1720"/>
          <cell r="AY1720"/>
          <cell r="AZ1720"/>
          <cell r="BH1720"/>
          <cell r="BI1720"/>
          <cell r="BQ1720"/>
          <cell r="BR1720"/>
        </row>
        <row r="1721">
          <cell r="O1721"/>
          <cell r="P1721"/>
          <cell r="X1721"/>
          <cell r="Y1721"/>
          <cell r="AG1721"/>
          <cell r="AH1721"/>
          <cell r="AP1721"/>
          <cell r="AQ1721"/>
          <cell r="AY1721"/>
          <cell r="AZ1721"/>
          <cell r="BH1721"/>
          <cell r="BI1721"/>
          <cell r="BQ1721"/>
          <cell r="BR1721"/>
        </row>
        <row r="1722">
          <cell r="O1722"/>
          <cell r="P1722"/>
          <cell r="X1722"/>
          <cell r="Y1722"/>
          <cell r="AG1722"/>
          <cell r="AH1722"/>
          <cell r="AP1722"/>
          <cell r="AQ1722"/>
          <cell r="AY1722"/>
          <cell r="AZ1722"/>
          <cell r="BH1722"/>
          <cell r="BI1722"/>
          <cell r="BQ1722"/>
          <cell r="BR1722"/>
        </row>
        <row r="1723">
          <cell r="O1723"/>
          <cell r="P1723"/>
          <cell r="X1723"/>
          <cell r="Y1723"/>
          <cell r="AG1723"/>
          <cell r="AH1723"/>
          <cell r="AP1723"/>
          <cell r="AQ1723"/>
          <cell r="AY1723"/>
          <cell r="AZ1723"/>
          <cell r="BH1723"/>
          <cell r="BI1723"/>
          <cell r="BQ1723"/>
          <cell r="BR1723"/>
        </row>
        <row r="1724">
          <cell r="O1724"/>
          <cell r="P1724"/>
          <cell r="X1724"/>
          <cell r="Y1724"/>
          <cell r="AG1724"/>
          <cell r="AH1724"/>
          <cell r="AP1724"/>
          <cell r="AQ1724"/>
          <cell r="AY1724"/>
          <cell r="AZ1724"/>
          <cell r="BH1724"/>
          <cell r="BI1724"/>
          <cell r="BQ1724"/>
          <cell r="BR1724"/>
        </row>
        <row r="1725">
          <cell r="O1725"/>
          <cell r="P1725"/>
          <cell r="X1725"/>
          <cell r="Y1725"/>
          <cell r="AG1725"/>
          <cell r="AH1725"/>
          <cell r="AP1725"/>
          <cell r="AQ1725"/>
          <cell r="AY1725"/>
          <cell r="AZ1725"/>
          <cell r="BH1725"/>
          <cell r="BI1725"/>
          <cell r="BQ1725"/>
          <cell r="BR1725"/>
        </row>
        <row r="1726">
          <cell r="O1726"/>
          <cell r="P1726"/>
          <cell r="X1726"/>
          <cell r="Y1726"/>
          <cell r="AG1726"/>
          <cell r="AH1726"/>
          <cell r="AP1726"/>
          <cell r="AQ1726"/>
          <cell r="AY1726"/>
          <cell r="AZ1726"/>
          <cell r="BH1726"/>
          <cell r="BI1726"/>
          <cell r="BQ1726"/>
          <cell r="BR1726"/>
        </row>
        <row r="1727">
          <cell r="O1727"/>
          <cell r="P1727"/>
          <cell r="X1727"/>
          <cell r="Y1727"/>
          <cell r="AG1727"/>
          <cell r="AH1727"/>
          <cell r="AP1727"/>
          <cell r="AQ1727"/>
          <cell r="AY1727"/>
          <cell r="AZ1727"/>
          <cell r="BH1727"/>
          <cell r="BI1727"/>
          <cell r="BQ1727"/>
          <cell r="BR1727"/>
        </row>
        <row r="1728">
          <cell r="O1728"/>
          <cell r="P1728"/>
          <cell r="X1728"/>
          <cell r="Y1728"/>
          <cell r="AG1728"/>
          <cell r="AH1728"/>
          <cell r="AP1728"/>
          <cell r="AQ1728"/>
          <cell r="AY1728"/>
          <cell r="AZ1728"/>
          <cell r="BH1728"/>
          <cell r="BI1728"/>
          <cell r="BQ1728"/>
          <cell r="BR1728"/>
        </row>
        <row r="1729">
          <cell r="O1729"/>
          <cell r="P1729"/>
          <cell r="X1729"/>
          <cell r="Y1729"/>
          <cell r="AG1729"/>
          <cell r="AH1729"/>
          <cell r="AP1729"/>
          <cell r="AQ1729"/>
          <cell r="AY1729"/>
          <cell r="AZ1729"/>
          <cell r="BH1729"/>
          <cell r="BI1729"/>
          <cell r="BQ1729"/>
          <cell r="BR1729"/>
        </row>
        <row r="1730">
          <cell r="O1730"/>
          <cell r="P1730"/>
          <cell r="X1730"/>
          <cell r="Y1730"/>
          <cell r="AG1730"/>
          <cell r="AH1730"/>
          <cell r="AP1730"/>
          <cell r="AQ1730"/>
          <cell r="AY1730"/>
          <cell r="AZ1730"/>
          <cell r="BH1730"/>
          <cell r="BI1730"/>
          <cell r="BQ1730"/>
          <cell r="BR1730"/>
        </row>
        <row r="1731">
          <cell r="O1731"/>
          <cell r="P1731"/>
          <cell r="X1731"/>
          <cell r="Y1731"/>
          <cell r="AG1731"/>
          <cell r="AH1731"/>
          <cell r="AP1731"/>
          <cell r="AQ1731"/>
          <cell r="AY1731"/>
          <cell r="AZ1731"/>
          <cell r="BH1731"/>
          <cell r="BI1731"/>
          <cell r="BQ1731"/>
          <cell r="BR1731"/>
        </row>
        <row r="1732">
          <cell r="O1732"/>
          <cell r="P1732"/>
          <cell r="X1732"/>
          <cell r="Y1732"/>
          <cell r="AG1732"/>
          <cell r="AH1732"/>
          <cell r="AP1732"/>
          <cell r="AQ1732"/>
          <cell r="AY1732"/>
          <cell r="AZ1732"/>
          <cell r="BH1732"/>
          <cell r="BI1732"/>
          <cell r="BQ1732"/>
          <cell r="BR1732"/>
        </row>
        <row r="1733">
          <cell r="O1733"/>
          <cell r="P1733"/>
          <cell r="X1733"/>
          <cell r="Y1733"/>
          <cell r="AG1733"/>
          <cell r="AH1733"/>
          <cell r="AP1733"/>
          <cell r="AQ1733"/>
          <cell r="AY1733"/>
          <cell r="AZ1733"/>
          <cell r="BH1733"/>
          <cell r="BI1733"/>
          <cell r="BQ1733"/>
          <cell r="BR1733"/>
        </row>
        <row r="1734">
          <cell r="O1734"/>
          <cell r="P1734"/>
          <cell r="X1734"/>
          <cell r="Y1734"/>
          <cell r="AG1734"/>
          <cell r="AH1734"/>
          <cell r="AP1734"/>
          <cell r="AQ1734"/>
          <cell r="AY1734"/>
          <cell r="AZ1734"/>
          <cell r="BH1734"/>
          <cell r="BI1734"/>
          <cell r="BQ1734"/>
          <cell r="BR1734"/>
        </row>
        <row r="1735">
          <cell r="O1735"/>
          <cell r="P1735"/>
          <cell r="X1735"/>
          <cell r="Y1735"/>
          <cell r="AG1735"/>
          <cell r="AH1735"/>
          <cell r="AP1735"/>
          <cell r="AQ1735"/>
          <cell r="AY1735"/>
          <cell r="AZ1735"/>
          <cell r="BH1735"/>
          <cell r="BI1735"/>
          <cell r="BQ1735"/>
          <cell r="BR1735"/>
        </row>
        <row r="1736">
          <cell r="O1736"/>
          <cell r="P1736"/>
          <cell r="X1736"/>
          <cell r="Y1736"/>
          <cell r="AG1736"/>
          <cell r="AH1736"/>
          <cell r="AP1736"/>
          <cell r="AQ1736"/>
          <cell r="AY1736"/>
          <cell r="AZ1736"/>
          <cell r="BH1736"/>
          <cell r="BI1736"/>
          <cell r="BQ1736"/>
          <cell r="BR1736"/>
        </row>
        <row r="1737">
          <cell r="O1737"/>
          <cell r="P1737"/>
          <cell r="X1737"/>
          <cell r="Y1737"/>
          <cell r="AG1737"/>
          <cell r="AH1737"/>
          <cell r="AP1737"/>
          <cell r="AQ1737"/>
          <cell r="AY1737"/>
          <cell r="AZ1737"/>
          <cell r="BH1737"/>
          <cell r="BI1737"/>
          <cell r="BQ1737"/>
          <cell r="BR1737"/>
        </row>
        <row r="1738">
          <cell r="O1738"/>
          <cell r="P1738"/>
          <cell r="X1738"/>
          <cell r="Y1738"/>
          <cell r="AG1738"/>
          <cell r="AH1738"/>
          <cell r="AP1738"/>
          <cell r="AQ1738"/>
          <cell r="AY1738"/>
          <cell r="AZ1738"/>
          <cell r="BH1738"/>
          <cell r="BI1738"/>
          <cell r="BQ1738"/>
          <cell r="BR1738"/>
        </row>
        <row r="1739">
          <cell r="O1739"/>
          <cell r="P1739"/>
          <cell r="X1739"/>
          <cell r="Y1739"/>
          <cell r="AG1739"/>
          <cell r="AH1739"/>
          <cell r="AP1739"/>
          <cell r="AQ1739"/>
          <cell r="AY1739"/>
          <cell r="AZ1739"/>
          <cell r="BH1739"/>
          <cell r="BI1739"/>
          <cell r="BQ1739"/>
          <cell r="BR1739"/>
        </row>
        <row r="1740">
          <cell r="O1740"/>
          <cell r="P1740"/>
          <cell r="X1740"/>
          <cell r="Y1740"/>
          <cell r="AG1740"/>
          <cell r="AH1740"/>
          <cell r="AP1740"/>
          <cell r="AQ1740"/>
          <cell r="AY1740"/>
          <cell r="AZ1740"/>
          <cell r="BH1740"/>
          <cell r="BI1740"/>
          <cell r="BQ1740"/>
          <cell r="BR1740"/>
        </row>
        <row r="1741">
          <cell r="O1741"/>
          <cell r="P1741"/>
          <cell r="X1741"/>
          <cell r="Y1741"/>
          <cell r="AG1741"/>
          <cell r="AH1741"/>
          <cell r="AP1741"/>
          <cell r="AQ1741"/>
          <cell r="AY1741"/>
          <cell r="AZ1741"/>
          <cell r="BH1741"/>
          <cell r="BI1741"/>
          <cell r="BQ1741"/>
          <cell r="BR1741"/>
        </row>
        <row r="1742">
          <cell r="O1742"/>
          <cell r="P1742"/>
          <cell r="X1742"/>
          <cell r="Y1742"/>
          <cell r="AG1742"/>
          <cell r="AH1742"/>
          <cell r="AP1742"/>
          <cell r="AQ1742"/>
          <cell r="AY1742"/>
          <cell r="AZ1742"/>
          <cell r="BH1742"/>
          <cell r="BI1742"/>
          <cell r="BQ1742"/>
          <cell r="BR1742"/>
        </row>
        <row r="1743">
          <cell r="O1743"/>
          <cell r="P1743"/>
          <cell r="X1743"/>
          <cell r="Y1743"/>
          <cell r="AG1743"/>
          <cell r="AH1743"/>
          <cell r="AP1743"/>
          <cell r="AQ1743"/>
          <cell r="AY1743"/>
          <cell r="AZ1743"/>
          <cell r="BH1743"/>
          <cell r="BI1743"/>
          <cell r="BQ1743"/>
          <cell r="BR1743"/>
        </row>
        <row r="1744">
          <cell r="O1744"/>
          <cell r="P1744"/>
          <cell r="X1744"/>
          <cell r="Y1744"/>
          <cell r="AG1744"/>
          <cell r="AH1744"/>
          <cell r="AP1744"/>
          <cell r="AQ1744"/>
          <cell r="AY1744"/>
          <cell r="AZ1744"/>
          <cell r="BH1744"/>
          <cell r="BI1744"/>
          <cell r="BQ1744"/>
          <cell r="BR1744"/>
        </row>
        <row r="1745">
          <cell r="O1745"/>
          <cell r="P1745"/>
          <cell r="X1745"/>
          <cell r="Y1745"/>
          <cell r="AG1745"/>
          <cell r="AH1745"/>
          <cell r="AP1745"/>
          <cell r="AQ1745"/>
          <cell r="AY1745"/>
          <cell r="AZ1745"/>
          <cell r="BH1745"/>
          <cell r="BI1745"/>
          <cell r="BQ1745"/>
          <cell r="BR1745"/>
        </row>
        <row r="1746">
          <cell r="O1746"/>
          <cell r="P1746"/>
          <cell r="X1746"/>
          <cell r="Y1746"/>
          <cell r="AG1746"/>
          <cell r="AH1746"/>
          <cell r="AP1746"/>
          <cell r="AQ1746"/>
          <cell r="AY1746"/>
          <cell r="AZ1746"/>
          <cell r="BH1746"/>
          <cell r="BI1746"/>
          <cell r="BQ1746"/>
          <cell r="BR1746"/>
        </row>
        <row r="1747">
          <cell r="O1747"/>
          <cell r="P1747"/>
          <cell r="X1747"/>
          <cell r="Y1747"/>
          <cell r="AG1747"/>
          <cell r="AH1747"/>
          <cell r="AP1747"/>
          <cell r="AQ1747"/>
          <cell r="AY1747"/>
          <cell r="AZ1747"/>
          <cell r="BH1747"/>
          <cell r="BI1747"/>
          <cell r="BQ1747"/>
          <cell r="BR1747"/>
        </row>
        <row r="1748">
          <cell r="O1748"/>
          <cell r="P1748"/>
          <cell r="X1748"/>
          <cell r="Y1748"/>
          <cell r="AG1748"/>
          <cell r="AH1748"/>
          <cell r="AP1748"/>
          <cell r="AQ1748"/>
          <cell r="AY1748"/>
          <cell r="AZ1748"/>
          <cell r="BH1748"/>
          <cell r="BI1748"/>
          <cell r="BQ1748"/>
          <cell r="BR1748"/>
        </row>
        <row r="1749">
          <cell r="O1749"/>
          <cell r="P1749"/>
          <cell r="X1749"/>
          <cell r="Y1749"/>
          <cell r="AG1749"/>
          <cell r="AH1749"/>
          <cell r="AP1749"/>
          <cell r="AQ1749"/>
          <cell r="AY1749"/>
          <cell r="AZ1749"/>
          <cell r="BH1749"/>
          <cell r="BI1749"/>
          <cell r="BQ1749"/>
          <cell r="BR1749"/>
        </row>
        <row r="1750">
          <cell r="O1750"/>
          <cell r="P1750"/>
          <cell r="X1750"/>
          <cell r="Y1750"/>
          <cell r="AG1750"/>
          <cell r="AH1750"/>
          <cell r="AP1750"/>
          <cell r="AQ1750"/>
          <cell r="AY1750"/>
          <cell r="AZ1750"/>
          <cell r="BH1750"/>
          <cell r="BI1750"/>
          <cell r="BQ1750"/>
          <cell r="BR1750"/>
        </row>
        <row r="1751">
          <cell r="O1751"/>
          <cell r="P1751"/>
          <cell r="X1751"/>
          <cell r="Y1751"/>
          <cell r="AG1751"/>
          <cell r="AH1751"/>
          <cell r="AP1751"/>
          <cell r="AQ1751"/>
          <cell r="AY1751"/>
          <cell r="AZ1751"/>
          <cell r="BH1751"/>
          <cell r="BI1751"/>
          <cell r="BQ1751"/>
          <cell r="BR1751"/>
        </row>
        <row r="1752">
          <cell r="O1752"/>
          <cell r="P1752"/>
          <cell r="X1752"/>
          <cell r="Y1752"/>
          <cell r="AG1752"/>
          <cell r="AH1752"/>
          <cell r="AP1752"/>
          <cell r="AQ1752"/>
          <cell r="AY1752"/>
          <cell r="AZ1752"/>
          <cell r="BH1752"/>
          <cell r="BI1752"/>
          <cell r="BQ1752"/>
          <cell r="BR1752"/>
        </row>
        <row r="1753">
          <cell r="O1753"/>
          <cell r="P1753"/>
          <cell r="X1753"/>
          <cell r="Y1753"/>
          <cell r="AG1753"/>
          <cell r="AH1753"/>
          <cell r="AP1753"/>
          <cell r="AQ1753"/>
          <cell r="AY1753"/>
          <cell r="AZ1753"/>
          <cell r="BH1753"/>
          <cell r="BI1753"/>
          <cell r="BQ1753"/>
          <cell r="BR1753"/>
        </row>
        <row r="1754">
          <cell r="O1754"/>
          <cell r="P1754"/>
          <cell r="X1754"/>
          <cell r="Y1754"/>
          <cell r="AG1754"/>
          <cell r="AH1754"/>
          <cell r="AP1754"/>
          <cell r="AQ1754"/>
          <cell r="AY1754"/>
          <cell r="AZ1754"/>
          <cell r="BH1754"/>
          <cell r="BI1754"/>
          <cell r="BQ1754"/>
          <cell r="BR1754"/>
        </row>
        <row r="1755">
          <cell r="O1755"/>
          <cell r="P1755"/>
          <cell r="X1755"/>
          <cell r="Y1755"/>
          <cell r="AG1755"/>
          <cell r="AH1755"/>
          <cell r="AP1755"/>
          <cell r="AQ1755"/>
          <cell r="AY1755"/>
          <cell r="AZ1755"/>
          <cell r="BH1755"/>
          <cell r="BI1755"/>
          <cell r="BQ1755"/>
          <cell r="BR1755"/>
        </row>
        <row r="1756">
          <cell r="O1756"/>
          <cell r="P1756"/>
          <cell r="X1756"/>
          <cell r="Y1756"/>
          <cell r="AG1756"/>
          <cell r="AH1756"/>
          <cell r="AP1756"/>
          <cell r="AQ1756"/>
          <cell r="AY1756"/>
          <cell r="AZ1756"/>
          <cell r="BH1756"/>
          <cell r="BI1756"/>
          <cell r="BQ1756"/>
          <cell r="BR1756"/>
        </row>
        <row r="1757">
          <cell r="O1757"/>
          <cell r="P1757"/>
          <cell r="X1757"/>
          <cell r="Y1757"/>
          <cell r="AG1757"/>
          <cell r="AH1757"/>
          <cell r="AP1757"/>
          <cell r="AQ1757"/>
          <cell r="AY1757"/>
          <cell r="AZ1757"/>
          <cell r="BH1757"/>
          <cell r="BI1757"/>
          <cell r="BQ1757"/>
          <cell r="BR1757"/>
        </row>
        <row r="1758">
          <cell r="O1758"/>
          <cell r="P1758"/>
          <cell r="X1758"/>
          <cell r="Y1758"/>
          <cell r="AG1758"/>
          <cell r="AH1758"/>
          <cell r="AP1758"/>
          <cell r="AQ1758"/>
          <cell r="AY1758"/>
          <cell r="AZ1758"/>
          <cell r="BH1758"/>
          <cell r="BI1758"/>
          <cell r="BQ1758"/>
          <cell r="BR1758"/>
        </row>
        <row r="1759">
          <cell r="O1759"/>
          <cell r="P1759"/>
          <cell r="X1759"/>
          <cell r="Y1759"/>
          <cell r="AG1759"/>
          <cell r="AH1759"/>
          <cell r="AP1759"/>
          <cell r="AQ1759"/>
          <cell r="AY1759"/>
          <cell r="AZ1759"/>
          <cell r="BH1759"/>
          <cell r="BI1759"/>
          <cell r="BQ1759"/>
          <cell r="BR1759"/>
        </row>
        <row r="1760">
          <cell r="O1760"/>
          <cell r="P1760"/>
          <cell r="X1760"/>
          <cell r="Y1760"/>
          <cell r="AG1760"/>
          <cell r="AH1760"/>
          <cell r="AP1760"/>
          <cell r="AQ1760"/>
          <cell r="AY1760"/>
          <cell r="AZ1760"/>
          <cell r="BH1760"/>
          <cell r="BI1760"/>
          <cell r="BQ1760"/>
          <cell r="BR1760"/>
        </row>
        <row r="1761">
          <cell r="O1761"/>
          <cell r="P1761"/>
          <cell r="X1761"/>
          <cell r="Y1761"/>
          <cell r="AG1761"/>
          <cell r="AH1761"/>
          <cell r="AP1761"/>
          <cell r="AQ1761"/>
          <cell r="AY1761"/>
          <cell r="AZ1761"/>
          <cell r="BH1761"/>
          <cell r="BI1761"/>
          <cell r="BQ1761"/>
          <cell r="BR1761"/>
        </row>
        <row r="1762">
          <cell r="O1762"/>
          <cell r="P1762"/>
          <cell r="X1762"/>
          <cell r="Y1762"/>
          <cell r="AG1762"/>
          <cell r="AH1762"/>
          <cell r="AP1762"/>
          <cell r="AQ1762"/>
          <cell r="AY1762"/>
          <cell r="AZ1762"/>
          <cell r="BH1762"/>
          <cell r="BI1762"/>
          <cell r="BQ1762"/>
          <cell r="BR1762"/>
        </row>
        <row r="1763">
          <cell r="O1763"/>
          <cell r="P1763"/>
          <cell r="X1763"/>
          <cell r="Y1763"/>
          <cell r="AG1763"/>
          <cell r="AH1763"/>
          <cell r="AP1763"/>
          <cell r="AQ1763"/>
          <cell r="AY1763"/>
          <cell r="AZ1763"/>
          <cell r="BH1763"/>
          <cell r="BI1763"/>
          <cell r="BQ1763"/>
          <cell r="BR1763"/>
        </row>
        <row r="1764">
          <cell r="O1764"/>
          <cell r="P1764"/>
          <cell r="X1764"/>
          <cell r="Y1764"/>
          <cell r="AG1764"/>
          <cell r="AH1764"/>
          <cell r="AP1764"/>
          <cell r="AQ1764"/>
          <cell r="AY1764"/>
          <cell r="AZ1764"/>
          <cell r="BH1764"/>
          <cell r="BI1764"/>
          <cell r="BQ1764"/>
          <cell r="BR1764"/>
        </row>
        <row r="1765">
          <cell r="O1765"/>
          <cell r="P1765"/>
          <cell r="X1765"/>
          <cell r="Y1765"/>
          <cell r="AG1765"/>
          <cell r="AH1765"/>
          <cell r="AP1765"/>
          <cell r="AQ1765"/>
          <cell r="AY1765"/>
          <cell r="AZ1765"/>
          <cell r="BH1765"/>
          <cell r="BI1765"/>
          <cell r="BQ1765"/>
          <cell r="BR1765"/>
        </row>
        <row r="1766">
          <cell r="O1766"/>
          <cell r="P1766"/>
          <cell r="X1766"/>
          <cell r="Y1766"/>
          <cell r="AG1766"/>
          <cell r="AH1766"/>
          <cell r="AP1766"/>
          <cell r="AQ1766"/>
          <cell r="AY1766"/>
          <cell r="AZ1766"/>
          <cell r="BH1766"/>
          <cell r="BI1766"/>
          <cell r="BQ1766"/>
          <cell r="BR1766"/>
        </row>
        <row r="1767">
          <cell r="O1767"/>
          <cell r="P1767"/>
          <cell r="X1767"/>
          <cell r="Y1767"/>
          <cell r="AG1767"/>
          <cell r="AH1767"/>
          <cell r="AP1767"/>
          <cell r="AQ1767"/>
          <cell r="AY1767"/>
          <cell r="AZ1767"/>
          <cell r="BH1767"/>
          <cell r="BI1767"/>
          <cell r="BQ1767"/>
          <cell r="BR1767"/>
        </row>
        <row r="1768">
          <cell r="O1768"/>
          <cell r="P1768"/>
          <cell r="X1768"/>
          <cell r="Y1768"/>
          <cell r="AG1768"/>
          <cell r="AH1768"/>
          <cell r="AP1768"/>
          <cell r="AQ1768"/>
          <cell r="AY1768"/>
          <cell r="AZ1768"/>
          <cell r="BH1768"/>
          <cell r="BI1768"/>
          <cell r="BQ1768"/>
          <cell r="BR1768"/>
        </row>
        <row r="1769">
          <cell r="O1769"/>
          <cell r="P1769"/>
          <cell r="X1769"/>
          <cell r="Y1769"/>
          <cell r="AG1769"/>
          <cell r="AH1769"/>
          <cell r="AP1769"/>
          <cell r="AQ1769"/>
          <cell r="AY1769"/>
          <cell r="AZ1769"/>
          <cell r="BH1769"/>
          <cell r="BI1769"/>
          <cell r="BQ1769"/>
          <cell r="BR1769"/>
        </row>
        <row r="1770">
          <cell r="O1770"/>
          <cell r="P1770"/>
          <cell r="X1770"/>
          <cell r="Y1770"/>
          <cell r="AG1770"/>
          <cell r="AH1770"/>
          <cell r="AP1770"/>
          <cell r="AQ1770"/>
          <cell r="AY1770"/>
          <cell r="AZ1770"/>
          <cell r="BH1770"/>
          <cell r="BI1770"/>
          <cell r="BQ1770"/>
          <cell r="BR1770"/>
        </row>
        <row r="1771">
          <cell r="O1771"/>
          <cell r="P1771"/>
          <cell r="X1771"/>
          <cell r="Y1771"/>
          <cell r="AG1771"/>
          <cell r="AH1771"/>
          <cell r="AP1771"/>
          <cell r="AQ1771"/>
          <cell r="AY1771"/>
          <cell r="AZ1771"/>
          <cell r="BH1771"/>
          <cell r="BI1771"/>
          <cell r="BQ1771"/>
          <cell r="BR1771"/>
        </row>
        <row r="1772">
          <cell r="O1772"/>
          <cell r="P1772"/>
          <cell r="X1772"/>
          <cell r="Y1772"/>
          <cell r="AG1772"/>
          <cell r="AH1772"/>
          <cell r="AP1772"/>
          <cell r="AQ1772"/>
          <cell r="AY1772"/>
          <cell r="AZ1772"/>
          <cell r="BH1772"/>
          <cell r="BI1772"/>
          <cell r="BQ1772"/>
          <cell r="BR1772"/>
        </row>
        <row r="1773">
          <cell r="O1773"/>
          <cell r="P1773"/>
          <cell r="X1773"/>
          <cell r="Y1773"/>
          <cell r="AG1773"/>
          <cell r="AH1773"/>
          <cell r="AP1773"/>
          <cell r="AQ1773"/>
          <cell r="AY1773"/>
          <cell r="AZ1773"/>
          <cell r="BH1773"/>
          <cell r="BI1773"/>
          <cell r="BQ1773"/>
          <cell r="BR1773"/>
        </row>
        <row r="1774">
          <cell r="O1774"/>
          <cell r="P1774"/>
          <cell r="X1774"/>
          <cell r="Y1774"/>
          <cell r="AG1774"/>
          <cell r="AH1774"/>
          <cell r="AP1774"/>
          <cell r="AQ1774"/>
          <cell r="AY1774"/>
          <cell r="AZ1774"/>
          <cell r="BH1774"/>
          <cell r="BI1774"/>
          <cell r="BQ1774"/>
          <cell r="BR1774"/>
        </row>
        <row r="1775">
          <cell r="O1775"/>
          <cell r="P1775"/>
          <cell r="X1775"/>
          <cell r="Y1775"/>
          <cell r="AG1775"/>
          <cell r="AH1775"/>
          <cell r="AP1775"/>
          <cell r="AQ1775"/>
          <cell r="AY1775"/>
          <cell r="AZ1775"/>
          <cell r="BH1775"/>
          <cell r="BI1775"/>
          <cell r="BQ1775"/>
          <cell r="BR1775"/>
        </row>
        <row r="1776">
          <cell r="O1776"/>
          <cell r="P1776"/>
          <cell r="X1776"/>
          <cell r="Y1776"/>
          <cell r="AG1776"/>
          <cell r="AH1776"/>
          <cell r="AP1776"/>
          <cell r="AQ1776"/>
          <cell r="AY1776"/>
          <cell r="AZ1776"/>
          <cell r="BH1776"/>
          <cell r="BI1776"/>
          <cell r="BQ1776"/>
          <cell r="BR1776"/>
        </row>
        <row r="1777">
          <cell r="O1777"/>
          <cell r="P1777"/>
          <cell r="X1777"/>
          <cell r="Y1777"/>
          <cell r="AG1777"/>
          <cell r="AH1777"/>
          <cell r="AP1777"/>
          <cell r="AQ1777"/>
          <cell r="AY1777"/>
          <cell r="AZ1777"/>
          <cell r="BH1777"/>
          <cell r="BI1777"/>
          <cell r="BQ1777"/>
          <cell r="BR1777"/>
        </row>
        <row r="1778">
          <cell r="O1778"/>
          <cell r="P1778"/>
          <cell r="X1778"/>
          <cell r="Y1778"/>
          <cell r="AG1778"/>
          <cell r="AH1778"/>
          <cell r="AP1778"/>
          <cell r="AQ1778"/>
          <cell r="AY1778"/>
          <cell r="AZ1778"/>
          <cell r="BH1778"/>
          <cell r="BI1778"/>
          <cell r="BQ1778"/>
          <cell r="BR1778"/>
        </row>
        <row r="1779">
          <cell r="O1779"/>
          <cell r="P1779"/>
          <cell r="X1779"/>
          <cell r="Y1779"/>
          <cell r="AG1779"/>
          <cell r="AH1779"/>
          <cell r="AP1779"/>
          <cell r="AQ1779"/>
          <cell r="AY1779"/>
          <cell r="AZ1779"/>
          <cell r="BH1779"/>
          <cell r="BI1779"/>
          <cell r="BQ1779"/>
          <cell r="BR1779"/>
        </row>
        <row r="1780">
          <cell r="O1780"/>
          <cell r="P1780"/>
          <cell r="X1780"/>
          <cell r="Y1780"/>
          <cell r="AG1780"/>
          <cell r="AH1780"/>
          <cell r="AP1780"/>
          <cell r="AQ1780"/>
          <cell r="AY1780"/>
          <cell r="AZ1780"/>
          <cell r="BH1780"/>
          <cell r="BI1780"/>
          <cell r="BQ1780"/>
          <cell r="BR1780"/>
        </row>
        <row r="1781">
          <cell r="O1781"/>
          <cell r="P1781"/>
          <cell r="X1781"/>
          <cell r="Y1781"/>
          <cell r="AG1781"/>
          <cell r="AH1781"/>
          <cell r="AP1781"/>
          <cell r="AQ1781"/>
          <cell r="AY1781"/>
          <cell r="AZ1781"/>
          <cell r="BH1781"/>
          <cell r="BI1781"/>
          <cell r="BQ1781"/>
          <cell r="BR1781"/>
        </row>
        <row r="1782">
          <cell r="O1782"/>
          <cell r="P1782"/>
          <cell r="X1782"/>
          <cell r="Y1782"/>
          <cell r="AG1782"/>
          <cell r="AH1782"/>
          <cell r="AP1782"/>
          <cell r="AQ1782"/>
          <cell r="AY1782"/>
          <cell r="AZ1782"/>
          <cell r="BH1782"/>
          <cell r="BI1782"/>
          <cell r="BQ1782"/>
          <cell r="BR1782"/>
        </row>
        <row r="1783">
          <cell r="O1783"/>
          <cell r="P1783"/>
          <cell r="X1783"/>
          <cell r="Y1783"/>
          <cell r="AG1783"/>
          <cell r="AH1783"/>
          <cell r="AP1783"/>
          <cell r="AQ1783"/>
          <cell r="AY1783"/>
          <cell r="AZ1783"/>
          <cell r="BH1783"/>
          <cell r="BI1783"/>
          <cell r="BQ1783"/>
          <cell r="BR1783"/>
        </row>
        <row r="1784">
          <cell r="O1784"/>
          <cell r="P1784"/>
          <cell r="X1784"/>
          <cell r="Y1784"/>
          <cell r="AG1784"/>
          <cell r="AH1784"/>
          <cell r="AP1784"/>
          <cell r="AQ1784"/>
          <cell r="AY1784"/>
          <cell r="AZ1784"/>
          <cell r="BH1784"/>
          <cell r="BI1784"/>
          <cell r="BQ1784"/>
          <cell r="BR1784"/>
        </row>
        <row r="1785">
          <cell r="O1785"/>
          <cell r="P1785"/>
          <cell r="X1785"/>
          <cell r="Y1785"/>
          <cell r="AG1785"/>
          <cell r="AH1785"/>
          <cell r="AP1785"/>
          <cell r="AQ1785"/>
          <cell r="AY1785"/>
          <cell r="AZ1785"/>
          <cell r="BH1785"/>
          <cell r="BI1785"/>
          <cell r="BQ1785"/>
          <cell r="BR1785"/>
        </row>
        <row r="1786">
          <cell r="O1786"/>
          <cell r="P1786"/>
          <cell r="X1786"/>
          <cell r="Y1786"/>
          <cell r="AG1786"/>
          <cell r="AH1786"/>
          <cell r="AP1786"/>
          <cell r="AQ1786"/>
          <cell r="AY1786"/>
          <cell r="AZ1786"/>
          <cell r="BH1786"/>
          <cell r="BI1786"/>
          <cell r="BQ1786"/>
          <cell r="BR1786"/>
        </row>
        <row r="1787">
          <cell r="O1787"/>
          <cell r="P1787"/>
          <cell r="X1787"/>
          <cell r="Y1787"/>
          <cell r="AG1787"/>
          <cell r="AH1787"/>
          <cell r="AP1787"/>
          <cell r="AQ1787"/>
          <cell r="AY1787"/>
          <cell r="AZ1787"/>
          <cell r="BH1787"/>
          <cell r="BI1787"/>
          <cell r="BQ1787"/>
          <cell r="BR1787"/>
        </row>
        <row r="1788">
          <cell r="O1788"/>
          <cell r="P1788"/>
          <cell r="X1788"/>
          <cell r="Y1788"/>
          <cell r="AG1788"/>
          <cell r="AH1788"/>
          <cell r="AP1788"/>
          <cell r="AQ1788"/>
          <cell r="AY1788"/>
          <cell r="AZ1788"/>
          <cell r="BH1788"/>
          <cell r="BI1788"/>
          <cell r="BQ1788"/>
          <cell r="BR1788"/>
        </row>
        <row r="1789">
          <cell r="O1789"/>
          <cell r="P1789"/>
          <cell r="X1789"/>
          <cell r="Y1789"/>
          <cell r="AG1789"/>
          <cell r="AH1789"/>
          <cell r="AP1789"/>
          <cell r="AQ1789"/>
          <cell r="AY1789"/>
          <cell r="AZ1789"/>
          <cell r="BH1789"/>
          <cell r="BI1789"/>
          <cell r="BQ1789"/>
          <cell r="BR1789"/>
        </row>
        <row r="1790">
          <cell r="O1790"/>
          <cell r="P1790"/>
          <cell r="X1790"/>
          <cell r="Y1790"/>
          <cell r="AG1790"/>
          <cell r="AH1790"/>
          <cell r="AP1790"/>
          <cell r="AQ1790"/>
          <cell r="AY1790"/>
          <cell r="AZ1790"/>
          <cell r="BH1790"/>
          <cell r="BI1790"/>
          <cell r="BQ1790"/>
          <cell r="BR1790"/>
        </row>
        <row r="1791">
          <cell r="O1791"/>
          <cell r="P1791"/>
          <cell r="X1791"/>
          <cell r="Y1791"/>
          <cell r="AG1791"/>
          <cell r="AH1791"/>
          <cell r="AP1791"/>
          <cell r="AQ1791"/>
          <cell r="AY1791"/>
          <cell r="AZ1791"/>
          <cell r="BH1791"/>
          <cell r="BI1791"/>
          <cell r="BQ1791"/>
          <cell r="BR1791"/>
        </row>
        <row r="1792">
          <cell r="O1792"/>
          <cell r="P1792"/>
          <cell r="X1792"/>
          <cell r="Y1792"/>
          <cell r="AG1792"/>
          <cell r="AH1792"/>
          <cell r="AP1792"/>
          <cell r="AQ1792"/>
          <cell r="AY1792"/>
          <cell r="AZ1792"/>
          <cell r="BH1792"/>
          <cell r="BI1792"/>
          <cell r="BQ1792"/>
          <cell r="BR1792"/>
        </row>
        <row r="1793">
          <cell r="O1793"/>
          <cell r="P1793"/>
          <cell r="X1793"/>
          <cell r="Y1793"/>
          <cell r="AG1793"/>
          <cell r="AH1793"/>
          <cell r="AP1793"/>
          <cell r="AQ1793"/>
          <cell r="AY1793"/>
          <cell r="AZ1793"/>
          <cell r="BH1793"/>
          <cell r="BI1793"/>
          <cell r="BQ1793"/>
          <cell r="BR1793"/>
        </row>
        <row r="1794">
          <cell r="O1794"/>
          <cell r="P1794"/>
          <cell r="X1794"/>
          <cell r="Y1794"/>
          <cell r="AG1794"/>
          <cell r="AH1794"/>
          <cell r="AP1794"/>
          <cell r="AQ1794"/>
          <cell r="AY1794"/>
          <cell r="AZ1794"/>
          <cell r="BH1794"/>
          <cell r="BI1794"/>
          <cell r="BQ1794"/>
          <cell r="BR1794"/>
        </row>
        <row r="1795">
          <cell r="O1795"/>
          <cell r="P1795"/>
          <cell r="X1795"/>
          <cell r="Y1795"/>
          <cell r="AG1795"/>
          <cell r="AH1795"/>
          <cell r="AP1795"/>
          <cell r="AQ1795"/>
          <cell r="AY1795"/>
          <cell r="AZ1795"/>
          <cell r="BH1795"/>
          <cell r="BI1795"/>
          <cell r="BQ1795"/>
          <cell r="BR1795"/>
        </row>
        <row r="1796">
          <cell r="O1796"/>
          <cell r="P1796"/>
          <cell r="X1796"/>
          <cell r="Y1796"/>
          <cell r="AG1796"/>
          <cell r="AH1796"/>
          <cell r="AP1796"/>
          <cell r="AQ1796"/>
          <cell r="AY1796"/>
          <cell r="AZ1796"/>
          <cell r="BH1796"/>
          <cell r="BI1796"/>
          <cell r="BQ1796"/>
          <cell r="BR1796"/>
        </row>
        <row r="1797">
          <cell r="O1797"/>
          <cell r="P1797"/>
          <cell r="X1797"/>
          <cell r="Y1797"/>
          <cell r="AG1797"/>
          <cell r="AH1797"/>
          <cell r="AP1797"/>
          <cell r="AQ1797"/>
          <cell r="AY1797"/>
          <cell r="AZ1797"/>
          <cell r="BH1797"/>
          <cell r="BI1797"/>
          <cell r="BQ1797"/>
          <cell r="BR1797"/>
        </row>
        <row r="1798">
          <cell r="O1798"/>
          <cell r="P1798"/>
          <cell r="X1798"/>
          <cell r="Y1798"/>
          <cell r="AG1798"/>
          <cell r="AH1798"/>
          <cell r="AP1798"/>
          <cell r="AQ1798"/>
          <cell r="AY1798"/>
          <cell r="AZ1798"/>
          <cell r="BH1798"/>
          <cell r="BI1798"/>
          <cell r="BQ1798"/>
          <cell r="BR1798"/>
        </row>
        <row r="1799">
          <cell r="O1799"/>
          <cell r="P1799"/>
          <cell r="X1799"/>
          <cell r="Y1799"/>
          <cell r="AG1799"/>
          <cell r="AH1799"/>
          <cell r="AP1799"/>
          <cell r="AQ1799"/>
          <cell r="AY1799"/>
          <cell r="AZ1799"/>
          <cell r="BH1799"/>
          <cell r="BI1799"/>
          <cell r="BQ1799"/>
          <cell r="BR1799"/>
        </row>
        <row r="1800">
          <cell r="O1800"/>
          <cell r="P1800"/>
          <cell r="X1800"/>
          <cell r="Y1800"/>
          <cell r="AG1800"/>
          <cell r="AH1800"/>
          <cell r="AP1800"/>
          <cell r="AQ1800"/>
          <cell r="AY1800"/>
          <cell r="AZ1800"/>
          <cell r="BH1800"/>
          <cell r="BI1800"/>
          <cell r="BQ1800"/>
          <cell r="BR1800"/>
        </row>
        <row r="1801">
          <cell r="O1801"/>
          <cell r="P1801"/>
          <cell r="X1801"/>
          <cell r="Y1801"/>
          <cell r="AG1801"/>
          <cell r="AH1801"/>
          <cell r="AP1801"/>
          <cell r="AQ1801"/>
          <cell r="AY1801"/>
          <cell r="AZ1801"/>
          <cell r="BH1801"/>
          <cell r="BI1801"/>
          <cell r="BQ1801"/>
          <cell r="BR1801"/>
        </row>
        <row r="1802">
          <cell r="O1802"/>
          <cell r="P1802"/>
          <cell r="X1802"/>
          <cell r="Y1802"/>
          <cell r="AG1802"/>
          <cell r="AH1802"/>
          <cell r="AP1802"/>
          <cell r="AQ1802"/>
          <cell r="AY1802"/>
          <cell r="AZ1802"/>
          <cell r="BH1802"/>
          <cell r="BI1802"/>
          <cell r="BQ1802"/>
          <cell r="BR1802"/>
        </row>
        <row r="1803">
          <cell r="O1803"/>
          <cell r="P1803"/>
          <cell r="X1803"/>
          <cell r="Y1803"/>
          <cell r="AG1803"/>
          <cell r="AH1803"/>
          <cell r="AP1803"/>
          <cell r="AQ1803"/>
          <cell r="AY1803"/>
          <cell r="AZ1803"/>
          <cell r="BH1803"/>
          <cell r="BI1803"/>
          <cell r="BQ1803"/>
          <cell r="BR1803"/>
        </row>
        <row r="1804">
          <cell r="O1804"/>
          <cell r="P1804"/>
          <cell r="X1804"/>
          <cell r="Y1804"/>
          <cell r="AG1804"/>
          <cell r="AH1804"/>
          <cell r="AP1804"/>
          <cell r="AQ1804"/>
          <cell r="AY1804"/>
          <cell r="AZ1804"/>
          <cell r="BH1804"/>
          <cell r="BI1804"/>
          <cell r="BQ1804"/>
          <cell r="BR1804"/>
        </row>
        <row r="1805">
          <cell r="O1805"/>
          <cell r="P1805"/>
          <cell r="X1805"/>
          <cell r="Y1805"/>
          <cell r="AG1805"/>
          <cell r="AH1805"/>
          <cell r="AP1805"/>
          <cell r="AQ1805"/>
          <cell r="AY1805"/>
          <cell r="AZ1805"/>
          <cell r="BH1805"/>
          <cell r="BI1805"/>
          <cell r="BQ1805"/>
          <cell r="BR1805"/>
        </row>
        <row r="1806">
          <cell r="O1806"/>
          <cell r="P1806"/>
          <cell r="X1806"/>
          <cell r="Y1806"/>
          <cell r="AG1806"/>
          <cell r="AH1806"/>
          <cell r="AP1806"/>
          <cell r="AQ1806"/>
          <cell r="AY1806"/>
          <cell r="AZ1806"/>
          <cell r="BH1806"/>
          <cell r="BI1806"/>
          <cell r="BQ1806"/>
          <cell r="BR1806"/>
        </row>
        <row r="1807">
          <cell r="O1807"/>
          <cell r="P1807"/>
          <cell r="X1807"/>
          <cell r="Y1807"/>
          <cell r="AG1807"/>
          <cell r="AH1807"/>
          <cell r="AP1807"/>
          <cell r="AQ1807"/>
          <cell r="AY1807"/>
          <cell r="AZ1807"/>
          <cell r="BH1807"/>
          <cell r="BI1807"/>
          <cell r="BQ1807"/>
          <cell r="BR1807"/>
        </row>
        <row r="1808">
          <cell r="O1808"/>
          <cell r="P1808"/>
          <cell r="X1808"/>
          <cell r="Y1808"/>
          <cell r="AG1808"/>
          <cell r="AH1808"/>
          <cell r="AP1808"/>
          <cell r="AQ1808"/>
          <cell r="AY1808"/>
          <cell r="AZ1808"/>
          <cell r="BH1808"/>
          <cell r="BI1808"/>
          <cell r="BQ1808"/>
          <cell r="BR1808"/>
        </row>
        <row r="1809">
          <cell r="O1809"/>
          <cell r="P1809"/>
          <cell r="X1809"/>
          <cell r="Y1809"/>
          <cell r="AG1809"/>
          <cell r="AH1809"/>
          <cell r="AP1809"/>
          <cell r="AQ1809"/>
          <cell r="AY1809"/>
          <cell r="AZ1809"/>
          <cell r="BH1809"/>
          <cell r="BI1809"/>
          <cell r="BQ1809"/>
          <cell r="BR1809"/>
        </row>
        <row r="1810">
          <cell r="O1810"/>
          <cell r="P1810"/>
          <cell r="X1810"/>
          <cell r="Y1810"/>
          <cell r="AG1810"/>
          <cell r="AH1810"/>
          <cell r="AP1810"/>
          <cell r="AQ1810"/>
          <cell r="AY1810"/>
          <cell r="AZ1810"/>
          <cell r="BH1810"/>
          <cell r="BI1810"/>
          <cell r="BQ1810"/>
          <cell r="BR1810"/>
        </row>
        <row r="1811">
          <cell r="O1811"/>
          <cell r="P1811"/>
          <cell r="X1811"/>
          <cell r="Y1811"/>
          <cell r="AG1811"/>
          <cell r="AH1811"/>
          <cell r="AP1811"/>
          <cell r="AQ1811"/>
          <cell r="AY1811"/>
          <cell r="AZ1811"/>
          <cell r="BH1811"/>
          <cell r="BI1811"/>
          <cell r="BQ1811"/>
          <cell r="BR1811"/>
        </row>
        <row r="1812">
          <cell r="O1812"/>
          <cell r="P1812"/>
          <cell r="X1812"/>
          <cell r="Y1812"/>
          <cell r="AG1812"/>
          <cell r="AH1812"/>
          <cell r="AP1812"/>
          <cell r="AQ1812"/>
          <cell r="AY1812"/>
          <cell r="AZ1812"/>
          <cell r="BH1812"/>
          <cell r="BI1812"/>
          <cell r="BQ1812"/>
          <cell r="BR1812"/>
        </row>
        <row r="1813">
          <cell r="O1813"/>
          <cell r="P1813"/>
          <cell r="X1813"/>
          <cell r="Y1813"/>
          <cell r="AG1813"/>
          <cell r="AH1813"/>
          <cell r="AP1813"/>
          <cell r="AQ1813"/>
          <cell r="AY1813"/>
          <cell r="AZ1813"/>
          <cell r="BH1813"/>
          <cell r="BI1813"/>
          <cell r="BQ1813"/>
          <cell r="BR1813"/>
        </row>
        <row r="1814">
          <cell r="O1814"/>
          <cell r="P1814"/>
          <cell r="X1814"/>
          <cell r="Y1814"/>
          <cell r="AG1814"/>
          <cell r="AH1814"/>
          <cell r="AP1814"/>
          <cell r="AQ1814"/>
          <cell r="AY1814"/>
          <cell r="AZ1814"/>
          <cell r="BH1814"/>
          <cell r="BI1814"/>
          <cell r="BQ1814"/>
          <cell r="BR1814"/>
        </row>
        <row r="1815">
          <cell r="O1815"/>
          <cell r="P1815"/>
          <cell r="X1815"/>
          <cell r="Y1815"/>
          <cell r="AG1815"/>
          <cell r="AH1815"/>
          <cell r="AP1815"/>
          <cell r="AQ1815"/>
          <cell r="AY1815"/>
          <cell r="AZ1815"/>
          <cell r="BH1815"/>
          <cell r="BI1815"/>
          <cell r="BQ1815"/>
          <cell r="BR1815"/>
        </row>
        <row r="1816">
          <cell r="O1816"/>
          <cell r="P1816"/>
          <cell r="X1816"/>
          <cell r="Y1816"/>
          <cell r="AG1816"/>
          <cell r="AH1816"/>
          <cell r="AP1816"/>
          <cell r="AQ1816"/>
          <cell r="AY1816"/>
          <cell r="AZ1816"/>
          <cell r="BH1816"/>
          <cell r="BI1816"/>
          <cell r="BQ1816"/>
          <cell r="BR1816"/>
        </row>
        <row r="1817">
          <cell r="O1817"/>
          <cell r="P1817"/>
          <cell r="X1817"/>
          <cell r="Y1817"/>
          <cell r="AG1817"/>
          <cell r="AH1817"/>
          <cell r="AP1817"/>
          <cell r="AQ1817"/>
          <cell r="AY1817"/>
          <cell r="AZ1817"/>
          <cell r="BH1817"/>
          <cell r="BI1817"/>
          <cell r="BQ1817"/>
          <cell r="BR1817"/>
        </row>
        <row r="1818">
          <cell r="O1818"/>
          <cell r="P1818"/>
          <cell r="X1818"/>
          <cell r="Y1818"/>
          <cell r="AG1818"/>
          <cell r="AH1818"/>
          <cell r="AP1818"/>
          <cell r="AQ1818"/>
          <cell r="AY1818"/>
          <cell r="AZ1818"/>
          <cell r="BH1818"/>
          <cell r="BI1818"/>
          <cell r="BQ1818"/>
          <cell r="BR1818"/>
        </row>
        <row r="1819">
          <cell r="O1819"/>
          <cell r="P1819"/>
          <cell r="X1819"/>
          <cell r="Y1819"/>
          <cell r="AG1819"/>
          <cell r="AH1819"/>
          <cell r="AP1819"/>
          <cell r="AQ1819"/>
          <cell r="AY1819"/>
          <cell r="AZ1819"/>
          <cell r="BH1819"/>
          <cell r="BI1819"/>
          <cell r="BQ1819"/>
          <cell r="BR1819"/>
        </row>
        <row r="1820">
          <cell r="O1820"/>
          <cell r="P1820"/>
          <cell r="X1820"/>
          <cell r="Y1820"/>
          <cell r="AG1820"/>
          <cell r="AH1820"/>
          <cell r="AP1820"/>
          <cell r="AQ1820"/>
          <cell r="AY1820"/>
          <cell r="AZ1820"/>
          <cell r="BH1820"/>
          <cell r="BI1820"/>
          <cell r="BQ1820"/>
          <cell r="BR1820"/>
        </row>
        <row r="1821">
          <cell r="O1821"/>
          <cell r="P1821"/>
          <cell r="X1821"/>
          <cell r="Y1821"/>
          <cell r="AG1821"/>
          <cell r="AH1821"/>
          <cell r="AP1821"/>
          <cell r="AQ1821"/>
          <cell r="AY1821"/>
          <cell r="AZ1821"/>
          <cell r="BH1821"/>
          <cell r="BI1821"/>
          <cell r="BQ1821"/>
          <cell r="BR1821"/>
        </row>
        <row r="1822">
          <cell r="O1822"/>
          <cell r="P1822"/>
          <cell r="X1822"/>
          <cell r="Y1822"/>
          <cell r="AG1822"/>
          <cell r="AH1822"/>
          <cell r="AP1822"/>
          <cell r="AQ1822"/>
          <cell r="AY1822"/>
          <cell r="AZ1822"/>
          <cell r="BH1822"/>
          <cell r="BI1822"/>
          <cell r="BQ1822"/>
          <cell r="BR1822"/>
        </row>
        <row r="1823">
          <cell r="O1823"/>
          <cell r="P1823"/>
          <cell r="X1823"/>
          <cell r="Y1823"/>
          <cell r="AG1823"/>
          <cell r="AH1823"/>
          <cell r="AP1823"/>
          <cell r="AQ1823"/>
          <cell r="AY1823"/>
          <cell r="AZ1823"/>
          <cell r="BH1823"/>
          <cell r="BI1823"/>
          <cell r="BQ1823"/>
          <cell r="BR1823"/>
        </row>
        <row r="1824">
          <cell r="O1824"/>
          <cell r="P1824"/>
          <cell r="X1824"/>
          <cell r="Y1824"/>
          <cell r="AG1824"/>
          <cell r="AH1824"/>
          <cell r="AP1824"/>
          <cell r="AQ1824"/>
          <cell r="AY1824"/>
          <cell r="AZ1824"/>
          <cell r="BH1824"/>
          <cell r="BI1824"/>
          <cell r="BQ1824"/>
          <cell r="BR1824"/>
        </row>
        <row r="1825">
          <cell r="O1825"/>
          <cell r="P1825"/>
          <cell r="X1825"/>
          <cell r="Y1825"/>
          <cell r="AG1825"/>
          <cell r="AH1825"/>
          <cell r="AP1825"/>
          <cell r="AQ1825"/>
          <cell r="AY1825"/>
          <cell r="AZ1825"/>
          <cell r="BH1825"/>
          <cell r="BI1825"/>
          <cell r="BQ1825"/>
          <cell r="BR1825"/>
        </row>
        <row r="1826">
          <cell r="O1826"/>
          <cell r="P1826"/>
          <cell r="X1826"/>
          <cell r="Y1826"/>
          <cell r="AG1826"/>
          <cell r="AH1826"/>
          <cell r="AP1826"/>
          <cell r="AQ1826"/>
          <cell r="AY1826"/>
          <cell r="AZ1826"/>
          <cell r="BH1826"/>
          <cell r="BI1826"/>
          <cell r="BQ1826"/>
          <cell r="BR1826"/>
        </row>
        <row r="1827">
          <cell r="O1827"/>
          <cell r="P1827"/>
          <cell r="X1827"/>
          <cell r="Y1827"/>
          <cell r="AG1827"/>
          <cell r="AH1827"/>
          <cell r="AP1827"/>
          <cell r="AQ1827"/>
          <cell r="AY1827"/>
          <cell r="AZ1827"/>
          <cell r="BH1827"/>
          <cell r="BI1827"/>
          <cell r="BQ1827"/>
          <cell r="BR1827"/>
        </row>
        <row r="1828">
          <cell r="O1828"/>
          <cell r="P1828"/>
          <cell r="X1828"/>
          <cell r="Y1828"/>
          <cell r="AG1828"/>
          <cell r="AH1828"/>
          <cell r="AP1828"/>
          <cell r="AQ1828"/>
          <cell r="AY1828"/>
          <cell r="AZ1828"/>
          <cell r="BH1828"/>
          <cell r="BI1828"/>
          <cell r="BQ1828"/>
          <cell r="BR1828"/>
        </row>
        <row r="1829">
          <cell r="O1829"/>
          <cell r="P1829"/>
          <cell r="X1829"/>
          <cell r="Y1829"/>
          <cell r="AG1829"/>
          <cell r="AH1829"/>
          <cell r="AP1829"/>
          <cell r="AQ1829"/>
          <cell r="AY1829"/>
          <cell r="AZ1829"/>
          <cell r="BH1829"/>
          <cell r="BI1829"/>
          <cell r="BQ1829"/>
          <cell r="BR1829"/>
        </row>
        <row r="1830">
          <cell r="O1830"/>
          <cell r="P1830"/>
          <cell r="X1830"/>
          <cell r="Y1830"/>
          <cell r="AG1830"/>
          <cell r="AH1830"/>
          <cell r="AP1830"/>
          <cell r="AQ1830"/>
          <cell r="AY1830"/>
          <cell r="AZ1830"/>
          <cell r="BH1830"/>
          <cell r="BI1830"/>
          <cell r="BQ1830"/>
          <cell r="BR1830"/>
        </row>
        <row r="1831">
          <cell r="O1831"/>
          <cell r="P1831"/>
          <cell r="X1831"/>
          <cell r="Y1831"/>
          <cell r="AG1831"/>
          <cell r="AH1831"/>
          <cell r="AP1831"/>
          <cell r="AQ1831"/>
          <cell r="AY1831"/>
          <cell r="AZ1831"/>
          <cell r="BH1831"/>
          <cell r="BI1831"/>
          <cell r="BQ1831"/>
          <cell r="BR1831"/>
        </row>
        <row r="1832">
          <cell r="O1832"/>
          <cell r="P1832"/>
          <cell r="X1832"/>
          <cell r="Y1832"/>
          <cell r="AG1832"/>
          <cell r="AH1832"/>
          <cell r="AP1832"/>
          <cell r="AQ1832"/>
          <cell r="AY1832"/>
          <cell r="AZ1832"/>
          <cell r="BH1832"/>
          <cell r="BI1832"/>
          <cell r="BQ1832"/>
          <cell r="BR1832"/>
        </row>
        <row r="1833">
          <cell r="O1833"/>
          <cell r="P1833"/>
          <cell r="X1833"/>
          <cell r="Y1833"/>
          <cell r="AG1833"/>
          <cell r="AH1833"/>
          <cell r="AP1833"/>
          <cell r="AQ1833"/>
          <cell r="AY1833"/>
          <cell r="AZ1833"/>
          <cell r="BH1833"/>
          <cell r="BI1833"/>
          <cell r="BQ1833"/>
          <cell r="BR1833"/>
        </row>
        <row r="1834">
          <cell r="O1834"/>
          <cell r="P1834"/>
          <cell r="X1834"/>
          <cell r="Y1834"/>
          <cell r="AG1834"/>
          <cell r="AH1834"/>
          <cell r="AP1834"/>
          <cell r="AQ1834"/>
          <cell r="AY1834"/>
          <cell r="AZ1834"/>
          <cell r="BH1834"/>
          <cell r="BI1834"/>
          <cell r="BQ1834"/>
          <cell r="BR1834"/>
        </row>
        <row r="1835">
          <cell r="O1835"/>
          <cell r="P1835"/>
          <cell r="X1835"/>
          <cell r="Y1835"/>
          <cell r="AG1835"/>
          <cell r="AH1835"/>
          <cell r="AP1835"/>
          <cell r="AQ1835"/>
          <cell r="AY1835"/>
          <cell r="AZ1835"/>
          <cell r="BH1835"/>
          <cell r="BI1835"/>
          <cell r="BQ1835"/>
          <cell r="BR1835"/>
        </row>
        <row r="1836">
          <cell r="O1836"/>
          <cell r="P1836"/>
          <cell r="X1836"/>
          <cell r="Y1836"/>
          <cell r="AG1836"/>
          <cell r="AH1836"/>
          <cell r="AP1836"/>
          <cell r="AQ1836"/>
          <cell r="AY1836"/>
          <cell r="AZ1836"/>
          <cell r="BH1836"/>
          <cell r="BI1836"/>
          <cell r="BQ1836"/>
          <cell r="BR1836"/>
        </row>
        <row r="1837">
          <cell r="O1837"/>
          <cell r="P1837"/>
          <cell r="X1837"/>
          <cell r="Y1837"/>
          <cell r="AG1837"/>
          <cell r="AH1837"/>
          <cell r="AP1837"/>
          <cell r="AQ1837"/>
          <cell r="AY1837"/>
          <cell r="AZ1837"/>
          <cell r="BH1837"/>
          <cell r="BI1837"/>
          <cell r="BQ1837"/>
          <cell r="BR1837"/>
        </row>
        <row r="1838">
          <cell r="O1838"/>
          <cell r="P1838"/>
          <cell r="X1838"/>
          <cell r="Y1838"/>
          <cell r="AG1838"/>
          <cell r="AH1838"/>
          <cell r="AP1838"/>
          <cell r="AQ1838"/>
          <cell r="AY1838"/>
          <cell r="AZ1838"/>
          <cell r="BH1838"/>
          <cell r="BI1838"/>
          <cell r="BQ1838"/>
          <cell r="BR1838"/>
        </row>
        <row r="1839">
          <cell r="O1839"/>
          <cell r="P1839"/>
          <cell r="X1839"/>
          <cell r="Y1839"/>
          <cell r="AG1839"/>
          <cell r="AH1839"/>
          <cell r="AP1839"/>
          <cell r="AQ1839"/>
          <cell r="AY1839"/>
          <cell r="AZ1839"/>
          <cell r="BH1839"/>
          <cell r="BI1839"/>
          <cell r="BQ1839"/>
          <cell r="BR1839"/>
        </row>
        <row r="1840">
          <cell r="O1840"/>
          <cell r="P1840"/>
          <cell r="X1840"/>
          <cell r="Y1840"/>
          <cell r="AG1840"/>
          <cell r="AH1840"/>
          <cell r="AP1840"/>
          <cell r="AQ1840"/>
          <cell r="AY1840"/>
          <cell r="AZ1840"/>
          <cell r="BH1840"/>
          <cell r="BI1840"/>
          <cell r="BQ1840"/>
          <cell r="BR1840"/>
        </row>
        <row r="1841">
          <cell r="O1841"/>
          <cell r="P1841"/>
          <cell r="X1841"/>
          <cell r="Y1841"/>
          <cell r="AG1841"/>
          <cell r="AH1841"/>
          <cell r="AP1841"/>
          <cell r="AQ1841"/>
          <cell r="AY1841"/>
          <cell r="AZ1841"/>
          <cell r="BH1841"/>
          <cell r="BI1841"/>
          <cell r="BQ1841"/>
          <cell r="BR1841"/>
        </row>
        <row r="1842">
          <cell r="O1842"/>
          <cell r="P1842"/>
          <cell r="X1842"/>
          <cell r="Y1842"/>
          <cell r="AG1842"/>
          <cell r="AH1842"/>
          <cell r="AP1842"/>
          <cell r="AQ1842"/>
          <cell r="AY1842"/>
          <cell r="AZ1842"/>
          <cell r="BH1842"/>
          <cell r="BI1842"/>
          <cell r="BQ1842"/>
          <cell r="BR1842"/>
        </row>
        <row r="1843">
          <cell r="O1843"/>
          <cell r="P1843"/>
          <cell r="X1843"/>
          <cell r="Y1843"/>
          <cell r="AG1843"/>
          <cell r="AH1843"/>
          <cell r="AP1843"/>
          <cell r="AQ1843"/>
          <cell r="AY1843"/>
          <cell r="AZ1843"/>
          <cell r="BH1843"/>
          <cell r="BI1843"/>
          <cell r="BQ1843"/>
          <cell r="BR1843"/>
        </row>
        <row r="1844">
          <cell r="O1844"/>
          <cell r="P1844"/>
          <cell r="X1844"/>
          <cell r="Y1844"/>
          <cell r="AG1844"/>
          <cell r="AH1844"/>
          <cell r="AP1844"/>
          <cell r="AQ1844"/>
          <cell r="AY1844"/>
          <cell r="AZ1844"/>
          <cell r="BH1844"/>
          <cell r="BI1844"/>
          <cell r="BQ1844"/>
          <cell r="BR1844"/>
        </row>
        <row r="1845">
          <cell r="O1845"/>
          <cell r="P1845"/>
          <cell r="X1845"/>
          <cell r="Y1845"/>
          <cell r="AG1845"/>
          <cell r="AH1845"/>
          <cell r="AP1845"/>
          <cell r="AQ1845"/>
          <cell r="AY1845"/>
          <cell r="AZ1845"/>
          <cell r="BH1845"/>
          <cell r="BI1845"/>
          <cell r="BQ1845"/>
          <cell r="BR1845"/>
        </row>
        <row r="1846">
          <cell r="O1846"/>
          <cell r="P1846"/>
          <cell r="X1846"/>
          <cell r="Y1846"/>
          <cell r="AG1846"/>
          <cell r="AH1846"/>
          <cell r="AP1846"/>
          <cell r="AQ1846"/>
          <cell r="AY1846"/>
          <cell r="AZ1846"/>
          <cell r="BH1846"/>
          <cell r="BI1846"/>
          <cell r="BQ1846"/>
          <cell r="BR1846"/>
        </row>
        <row r="1847">
          <cell r="O1847"/>
          <cell r="P1847"/>
          <cell r="X1847"/>
          <cell r="Y1847"/>
          <cell r="AG1847"/>
          <cell r="AH1847"/>
          <cell r="AP1847"/>
          <cell r="AQ1847"/>
          <cell r="AY1847"/>
          <cell r="AZ1847"/>
          <cell r="BH1847"/>
          <cell r="BI1847"/>
          <cell r="BQ1847"/>
          <cell r="BR1847"/>
        </row>
        <row r="1848">
          <cell r="O1848"/>
          <cell r="P1848"/>
          <cell r="X1848"/>
          <cell r="Y1848"/>
          <cell r="AG1848"/>
          <cell r="AH1848"/>
          <cell r="AP1848"/>
          <cell r="AQ1848"/>
          <cell r="AY1848"/>
          <cell r="AZ1848"/>
          <cell r="BH1848"/>
          <cell r="BI1848"/>
          <cell r="BQ1848"/>
          <cell r="BR1848"/>
        </row>
        <row r="1849">
          <cell r="O1849"/>
          <cell r="P1849"/>
          <cell r="X1849"/>
          <cell r="Y1849"/>
          <cell r="AG1849"/>
          <cell r="AH1849"/>
          <cell r="AP1849"/>
          <cell r="AQ1849"/>
          <cell r="AY1849"/>
          <cell r="AZ1849"/>
          <cell r="BH1849"/>
          <cell r="BI1849"/>
          <cell r="BQ1849"/>
          <cell r="BR1849"/>
        </row>
        <row r="1850">
          <cell r="O1850"/>
          <cell r="P1850"/>
          <cell r="X1850"/>
          <cell r="Y1850"/>
          <cell r="AG1850"/>
          <cell r="AH1850"/>
          <cell r="AP1850"/>
          <cell r="AQ1850"/>
          <cell r="AY1850"/>
          <cell r="AZ1850"/>
          <cell r="BH1850"/>
          <cell r="BI1850"/>
          <cell r="BQ1850"/>
          <cell r="BR1850"/>
        </row>
        <row r="1851">
          <cell r="O1851"/>
          <cell r="P1851"/>
          <cell r="X1851"/>
          <cell r="Y1851"/>
          <cell r="AG1851"/>
          <cell r="AH1851"/>
          <cell r="AP1851"/>
          <cell r="AQ1851"/>
          <cell r="AY1851"/>
          <cell r="AZ1851"/>
          <cell r="BH1851"/>
          <cell r="BI1851"/>
          <cell r="BQ1851"/>
          <cell r="BR1851"/>
        </row>
        <row r="1852">
          <cell r="O1852"/>
          <cell r="P1852"/>
          <cell r="X1852"/>
          <cell r="Y1852"/>
          <cell r="AG1852"/>
          <cell r="AH1852"/>
          <cell r="AP1852"/>
          <cell r="AQ1852"/>
          <cell r="AY1852"/>
          <cell r="AZ1852"/>
          <cell r="BH1852"/>
          <cell r="BI1852"/>
          <cell r="BQ1852"/>
          <cell r="BR1852"/>
        </row>
        <row r="1853">
          <cell r="O1853"/>
          <cell r="P1853"/>
          <cell r="X1853"/>
          <cell r="Y1853"/>
          <cell r="AG1853"/>
          <cell r="AH1853"/>
          <cell r="AP1853"/>
          <cell r="AQ1853"/>
          <cell r="AY1853"/>
          <cell r="AZ1853"/>
          <cell r="BH1853"/>
          <cell r="BI1853"/>
          <cell r="BQ1853"/>
          <cell r="BR1853"/>
        </row>
        <row r="1854">
          <cell r="O1854"/>
          <cell r="P1854"/>
          <cell r="X1854"/>
          <cell r="Y1854"/>
          <cell r="AG1854"/>
          <cell r="AH1854"/>
          <cell r="AP1854"/>
          <cell r="AQ1854"/>
          <cell r="AY1854"/>
          <cell r="AZ1854"/>
          <cell r="BH1854"/>
          <cell r="BI1854"/>
          <cell r="BQ1854"/>
          <cell r="BR1854"/>
        </row>
        <row r="1855">
          <cell r="O1855"/>
          <cell r="P1855"/>
          <cell r="X1855"/>
          <cell r="Y1855"/>
          <cell r="AG1855"/>
          <cell r="AH1855"/>
          <cell r="AP1855"/>
          <cell r="AQ1855"/>
          <cell r="AY1855"/>
          <cell r="AZ1855"/>
          <cell r="BH1855"/>
          <cell r="BI1855"/>
          <cell r="BQ1855"/>
          <cell r="BR1855"/>
        </row>
        <row r="1856">
          <cell r="O1856"/>
          <cell r="P1856"/>
          <cell r="X1856"/>
          <cell r="Y1856"/>
          <cell r="AG1856"/>
          <cell r="AH1856"/>
          <cell r="AP1856"/>
          <cell r="AQ1856"/>
          <cell r="AY1856"/>
          <cell r="AZ1856"/>
          <cell r="BH1856"/>
          <cell r="BI1856"/>
          <cell r="BQ1856"/>
          <cell r="BR1856"/>
        </row>
        <row r="1857">
          <cell r="O1857"/>
          <cell r="P1857"/>
          <cell r="X1857"/>
          <cell r="Y1857"/>
          <cell r="AG1857"/>
          <cell r="AH1857"/>
          <cell r="AP1857"/>
          <cell r="AQ1857"/>
          <cell r="AY1857"/>
          <cell r="AZ1857"/>
          <cell r="BH1857"/>
          <cell r="BI1857"/>
          <cell r="BQ1857"/>
          <cell r="BR1857"/>
        </row>
        <row r="1858">
          <cell r="O1858"/>
          <cell r="P1858"/>
          <cell r="X1858"/>
          <cell r="Y1858"/>
          <cell r="AG1858"/>
          <cell r="AH1858"/>
          <cell r="AP1858"/>
          <cell r="AQ1858"/>
          <cell r="AY1858"/>
          <cell r="AZ1858"/>
          <cell r="BH1858"/>
          <cell r="BI1858"/>
          <cell r="BQ1858"/>
          <cell r="BR1858"/>
        </row>
        <row r="1859">
          <cell r="O1859"/>
          <cell r="P1859"/>
          <cell r="X1859"/>
          <cell r="Y1859"/>
          <cell r="AG1859"/>
          <cell r="AH1859"/>
          <cell r="AP1859"/>
          <cell r="AQ1859"/>
          <cell r="AY1859"/>
          <cell r="AZ1859"/>
          <cell r="BH1859"/>
          <cell r="BI1859"/>
          <cell r="BQ1859"/>
          <cell r="BR1859"/>
        </row>
        <row r="1860">
          <cell r="O1860"/>
          <cell r="P1860"/>
          <cell r="X1860"/>
          <cell r="Y1860"/>
          <cell r="AG1860"/>
          <cell r="AH1860"/>
          <cell r="AP1860"/>
          <cell r="AQ1860"/>
          <cell r="AY1860"/>
          <cell r="AZ1860"/>
          <cell r="BH1860"/>
          <cell r="BI1860"/>
          <cell r="BQ1860"/>
          <cell r="BR1860"/>
        </row>
        <row r="1861">
          <cell r="O1861"/>
          <cell r="P1861"/>
          <cell r="X1861"/>
          <cell r="Y1861"/>
          <cell r="AG1861"/>
          <cell r="AH1861"/>
          <cell r="AP1861"/>
          <cell r="AQ1861"/>
          <cell r="AY1861"/>
          <cell r="AZ1861"/>
          <cell r="BH1861"/>
          <cell r="BI1861"/>
          <cell r="BQ1861"/>
          <cell r="BR1861"/>
        </row>
        <row r="1862">
          <cell r="O1862"/>
          <cell r="P1862"/>
          <cell r="X1862"/>
          <cell r="Y1862"/>
          <cell r="AG1862"/>
          <cell r="AH1862"/>
          <cell r="AP1862"/>
          <cell r="AQ1862"/>
          <cell r="AY1862"/>
          <cell r="AZ1862"/>
          <cell r="BH1862"/>
          <cell r="BI1862"/>
          <cell r="BQ1862"/>
          <cell r="BR1862"/>
        </row>
        <row r="1863">
          <cell r="O1863"/>
          <cell r="P1863"/>
          <cell r="X1863"/>
          <cell r="Y1863"/>
          <cell r="AG1863"/>
          <cell r="AH1863"/>
          <cell r="AP1863"/>
          <cell r="AQ1863"/>
          <cell r="AY1863"/>
          <cell r="AZ1863"/>
          <cell r="BH1863"/>
          <cell r="BI1863"/>
          <cell r="BQ1863"/>
          <cell r="BR1863"/>
        </row>
        <row r="1864">
          <cell r="O1864"/>
          <cell r="P1864"/>
          <cell r="X1864"/>
          <cell r="Y1864"/>
          <cell r="AG1864"/>
          <cell r="AH1864"/>
          <cell r="AP1864"/>
          <cell r="AQ1864"/>
          <cell r="AY1864"/>
          <cell r="AZ1864"/>
          <cell r="BH1864"/>
          <cell r="BI1864"/>
          <cell r="BQ1864"/>
          <cell r="BR1864"/>
        </row>
        <row r="1865">
          <cell r="O1865"/>
          <cell r="P1865"/>
          <cell r="X1865"/>
          <cell r="Y1865"/>
          <cell r="AG1865"/>
          <cell r="AH1865"/>
          <cell r="AP1865"/>
          <cell r="AQ1865"/>
          <cell r="AY1865"/>
          <cell r="AZ1865"/>
          <cell r="BH1865"/>
          <cell r="BI1865"/>
          <cell r="BQ1865"/>
          <cell r="BR1865"/>
        </row>
        <row r="1866">
          <cell r="O1866"/>
          <cell r="P1866"/>
          <cell r="X1866"/>
          <cell r="Y1866"/>
          <cell r="AG1866"/>
          <cell r="AH1866"/>
          <cell r="AP1866"/>
          <cell r="AQ1866"/>
          <cell r="AY1866"/>
          <cell r="AZ1866"/>
          <cell r="BH1866"/>
          <cell r="BI1866"/>
          <cell r="BQ1866"/>
          <cell r="BR1866"/>
        </row>
        <row r="1867">
          <cell r="O1867"/>
          <cell r="P1867"/>
          <cell r="X1867"/>
          <cell r="Y1867"/>
          <cell r="AG1867"/>
          <cell r="AH1867"/>
          <cell r="AP1867"/>
          <cell r="AQ1867"/>
          <cell r="AY1867"/>
          <cell r="AZ1867"/>
          <cell r="BH1867"/>
          <cell r="BI1867"/>
          <cell r="BQ1867"/>
          <cell r="BR1867"/>
        </row>
        <row r="1868">
          <cell r="O1868"/>
          <cell r="P1868"/>
          <cell r="X1868"/>
          <cell r="Y1868"/>
          <cell r="AG1868"/>
          <cell r="AH1868"/>
          <cell r="AP1868"/>
          <cell r="AQ1868"/>
          <cell r="AY1868"/>
          <cell r="AZ1868"/>
          <cell r="BH1868"/>
          <cell r="BI1868"/>
          <cell r="BQ1868"/>
          <cell r="BR1868"/>
        </row>
        <row r="1869">
          <cell r="O1869"/>
          <cell r="P1869"/>
          <cell r="X1869"/>
          <cell r="Y1869"/>
          <cell r="AG1869"/>
          <cell r="AH1869"/>
          <cell r="AP1869"/>
          <cell r="AQ1869"/>
          <cell r="AY1869"/>
          <cell r="AZ1869"/>
          <cell r="BH1869"/>
          <cell r="BI1869"/>
          <cell r="BQ1869"/>
          <cell r="BR1869"/>
        </row>
        <row r="1870">
          <cell r="O1870"/>
          <cell r="P1870"/>
          <cell r="X1870"/>
          <cell r="Y1870"/>
          <cell r="AG1870"/>
          <cell r="AH1870"/>
          <cell r="AP1870"/>
          <cell r="AQ1870"/>
          <cell r="AY1870"/>
          <cell r="AZ1870"/>
          <cell r="BH1870"/>
          <cell r="BI1870"/>
          <cell r="BQ1870"/>
          <cell r="BR1870"/>
        </row>
        <row r="1871">
          <cell r="O1871"/>
          <cell r="P1871"/>
          <cell r="X1871"/>
          <cell r="Y1871"/>
          <cell r="AG1871"/>
          <cell r="AH1871"/>
          <cell r="AP1871"/>
          <cell r="AQ1871"/>
          <cell r="AY1871"/>
          <cell r="AZ1871"/>
          <cell r="BH1871"/>
          <cell r="BI1871"/>
          <cell r="BQ1871"/>
          <cell r="BR1871"/>
        </row>
        <row r="1872">
          <cell r="O1872"/>
          <cell r="P1872"/>
          <cell r="X1872"/>
          <cell r="Y1872"/>
          <cell r="AG1872"/>
          <cell r="AH1872"/>
          <cell r="AP1872"/>
          <cell r="AQ1872"/>
          <cell r="AY1872"/>
          <cell r="AZ1872"/>
          <cell r="BH1872"/>
          <cell r="BI1872"/>
          <cell r="BQ1872"/>
          <cell r="BR1872"/>
        </row>
        <row r="1873">
          <cell r="O1873"/>
          <cell r="P1873"/>
          <cell r="X1873"/>
          <cell r="Y1873"/>
          <cell r="AG1873"/>
          <cell r="AH1873"/>
          <cell r="AP1873"/>
          <cell r="AQ1873"/>
          <cell r="AY1873"/>
          <cell r="AZ1873"/>
          <cell r="BH1873"/>
          <cell r="BI1873"/>
          <cell r="BQ1873"/>
          <cell r="BR1873"/>
        </row>
        <row r="1874">
          <cell r="O1874"/>
          <cell r="P1874"/>
          <cell r="X1874"/>
          <cell r="Y1874"/>
          <cell r="AG1874"/>
          <cell r="AH1874"/>
          <cell r="AP1874"/>
          <cell r="AQ1874"/>
          <cell r="AY1874"/>
          <cell r="AZ1874"/>
          <cell r="BH1874"/>
          <cell r="BI1874"/>
          <cell r="BQ1874"/>
          <cell r="BR1874"/>
        </row>
        <row r="1875">
          <cell r="O1875"/>
          <cell r="P1875"/>
          <cell r="X1875"/>
          <cell r="Y1875"/>
          <cell r="AG1875"/>
          <cell r="AH1875"/>
          <cell r="AP1875"/>
          <cell r="AQ1875"/>
          <cell r="AY1875"/>
          <cell r="AZ1875"/>
          <cell r="BH1875"/>
          <cell r="BI1875"/>
          <cell r="BQ1875"/>
          <cell r="BR1875"/>
        </row>
        <row r="1876">
          <cell r="O1876"/>
          <cell r="P1876"/>
          <cell r="X1876"/>
          <cell r="Y1876"/>
          <cell r="AG1876"/>
          <cell r="AH1876"/>
          <cell r="AP1876"/>
          <cell r="AQ1876"/>
          <cell r="AY1876"/>
          <cell r="AZ1876"/>
          <cell r="BH1876"/>
          <cell r="BI1876"/>
          <cell r="BQ1876"/>
          <cell r="BR1876"/>
        </row>
        <row r="1877">
          <cell r="O1877"/>
          <cell r="P1877"/>
          <cell r="X1877"/>
          <cell r="Y1877"/>
          <cell r="AG1877"/>
          <cell r="AH1877"/>
          <cell r="AP1877"/>
          <cell r="AQ1877"/>
          <cell r="AY1877"/>
          <cell r="AZ1877"/>
          <cell r="BH1877"/>
          <cell r="BI1877"/>
          <cell r="BQ1877"/>
          <cell r="BR1877"/>
        </row>
        <row r="1878">
          <cell r="O1878"/>
          <cell r="P1878"/>
          <cell r="X1878"/>
          <cell r="Y1878"/>
          <cell r="AG1878"/>
          <cell r="AH1878"/>
          <cell r="AP1878"/>
          <cell r="AQ1878"/>
          <cell r="AY1878"/>
          <cell r="AZ1878"/>
          <cell r="BH1878"/>
          <cell r="BI1878"/>
          <cell r="BQ1878"/>
          <cell r="BR1878"/>
        </row>
        <row r="1879">
          <cell r="O1879"/>
          <cell r="P1879"/>
          <cell r="X1879"/>
          <cell r="Y1879"/>
          <cell r="AG1879"/>
          <cell r="AH1879"/>
          <cell r="AP1879"/>
          <cell r="AQ1879"/>
          <cell r="AY1879"/>
          <cell r="AZ1879"/>
          <cell r="BH1879"/>
          <cell r="BI1879"/>
          <cell r="BQ1879"/>
          <cell r="BR1879"/>
        </row>
        <row r="1880">
          <cell r="O1880"/>
          <cell r="P1880"/>
          <cell r="X1880"/>
          <cell r="Y1880"/>
          <cell r="AG1880"/>
          <cell r="AH1880"/>
          <cell r="AP1880"/>
          <cell r="AQ1880"/>
          <cell r="AY1880"/>
          <cell r="AZ1880"/>
          <cell r="BH1880"/>
          <cell r="BI1880"/>
          <cell r="BQ1880"/>
          <cell r="BR1880"/>
        </row>
        <row r="1881">
          <cell r="O1881"/>
          <cell r="P1881"/>
          <cell r="X1881"/>
          <cell r="Y1881"/>
          <cell r="AG1881"/>
          <cell r="AH1881"/>
          <cell r="AP1881"/>
          <cell r="AQ1881"/>
          <cell r="AY1881"/>
          <cell r="AZ1881"/>
          <cell r="BH1881"/>
          <cell r="BI1881"/>
          <cell r="BQ1881"/>
          <cell r="BR1881"/>
        </row>
        <row r="1882">
          <cell r="O1882"/>
          <cell r="P1882"/>
          <cell r="X1882"/>
          <cell r="Y1882"/>
          <cell r="AG1882"/>
          <cell r="AH1882"/>
          <cell r="AP1882"/>
          <cell r="AQ1882"/>
          <cell r="AY1882"/>
          <cell r="AZ1882"/>
          <cell r="BH1882"/>
          <cell r="BI1882"/>
          <cell r="BQ1882"/>
          <cell r="BR1882"/>
        </row>
        <row r="1883">
          <cell r="O1883"/>
          <cell r="P1883"/>
          <cell r="X1883"/>
          <cell r="Y1883"/>
          <cell r="AG1883"/>
          <cell r="AH1883"/>
          <cell r="AP1883"/>
          <cell r="AQ1883"/>
          <cell r="AY1883"/>
          <cell r="AZ1883"/>
          <cell r="BH1883"/>
          <cell r="BI1883"/>
          <cell r="BQ1883"/>
          <cell r="BR1883"/>
        </row>
        <row r="1884">
          <cell r="O1884"/>
          <cell r="P1884"/>
          <cell r="X1884"/>
          <cell r="Y1884"/>
          <cell r="AG1884"/>
          <cell r="AH1884"/>
          <cell r="AP1884"/>
          <cell r="AQ1884"/>
          <cell r="AY1884"/>
          <cell r="AZ1884"/>
          <cell r="BH1884"/>
          <cell r="BI1884"/>
          <cell r="BQ1884"/>
          <cell r="BR1884"/>
        </row>
        <row r="1885">
          <cell r="O1885"/>
          <cell r="P1885"/>
          <cell r="X1885"/>
          <cell r="Y1885"/>
          <cell r="AG1885"/>
          <cell r="AH1885"/>
          <cell r="AP1885"/>
          <cell r="AQ1885"/>
          <cell r="AY1885"/>
          <cell r="AZ1885"/>
          <cell r="BH1885"/>
          <cell r="BI1885"/>
          <cell r="BQ1885"/>
          <cell r="BR1885"/>
        </row>
        <row r="1886">
          <cell r="O1886"/>
          <cell r="P1886"/>
          <cell r="X1886"/>
          <cell r="Y1886"/>
          <cell r="AG1886"/>
          <cell r="AH1886"/>
          <cell r="AP1886"/>
          <cell r="AQ1886"/>
          <cell r="AY1886"/>
          <cell r="AZ1886"/>
          <cell r="BH1886"/>
          <cell r="BI1886"/>
          <cell r="BQ1886"/>
          <cell r="BR1886"/>
        </row>
        <row r="1887">
          <cell r="O1887"/>
          <cell r="P1887"/>
          <cell r="X1887"/>
          <cell r="Y1887"/>
          <cell r="AG1887"/>
          <cell r="AH1887"/>
          <cell r="AP1887"/>
          <cell r="AQ1887"/>
          <cell r="AY1887"/>
          <cell r="AZ1887"/>
          <cell r="BH1887"/>
          <cell r="BI1887"/>
          <cell r="BQ1887"/>
          <cell r="BR1887"/>
        </row>
        <row r="1888">
          <cell r="O1888"/>
          <cell r="P1888"/>
          <cell r="X1888"/>
          <cell r="Y1888"/>
          <cell r="AG1888"/>
          <cell r="AH1888"/>
          <cell r="AP1888"/>
          <cell r="AQ1888"/>
          <cell r="AY1888"/>
          <cell r="AZ1888"/>
          <cell r="BH1888"/>
          <cell r="BI1888"/>
          <cell r="BQ1888"/>
          <cell r="BR1888"/>
        </row>
        <row r="1889">
          <cell r="O1889"/>
          <cell r="P1889"/>
          <cell r="X1889"/>
          <cell r="Y1889"/>
          <cell r="AG1889"/>
          <cell r="AH1889"/>
          <cell r="AP1889"/>
          <cell r="AQ1889"/>
          <cell r="AY1889"/>
          <cell r="AZ1889"/>
          <cell r="BH1889"/>
          <cell r="BI1889"/>
          <cell r="BQ1889"/>
          <cell r="BR1889"/>
        </row>
        <row r="1890">
          <cell r="O1890"/>
          <cell r="P1890"/>
          <cell r="X1890"/>
          <cell r="Y1890"/>
          <cell r="AG1890"/>
          <cell r="AH1890"/>
          <cell r="AP1890"/>
          <cell r="AQ1890"/>
          <cell r="AY1890"/>
          <cell r="AZ1890"/>
          <cell r="BH1890"/>
          <cell r="BI1890"/>
          <cell r="BQ1890"/>
          <cell r="BR1890"/>
        </row>
        <row r="1891">
          <cell r="O1891"/>
          <cell r="P1891"/>
          <cell r="X1891"/>
          <cell r="Y1891"/>
          <cell r="AG1891"/>
          <cell r="AH1891"/>
          <cell r="AP1891"/>
          <cell r="AQ1891"/>
          <cell r="AY1891"/>
          <cell r="AZ1891"/>
          <cell r="BH1891"/>
          <cell r="BI1891"/>
          <cell r="BQ1891"/>
          <cell r="BR1891"/>
        </row>
        <row r="1892">
          <cell r="O1892"/>
          <cell r="P1892"/>
          <cell r="X1892"/>
          <cell r="Y1892"/>
          <cell r="AG1892"/>
          <cell r="AH1892"/>
          <cell r="AP1892"/>
          <cell r="AQ1892"/>
          <cell r="AY1892"/>
          <cell r="AZ1892"/>
          <cell r="BH1892"/>
          <cell r="BI1892"/>
          <cell r="BQ1892"/>
          <cell r="BR1892"/>
        </row>
        <row r="1893">
          <cell r="O1893"/>
          <cell r="P1893"/>
          <cell r="X1893"/>
          <cell r="Y1893"/>
          <cell r="AG1893"/>
          <cell r="AH1893"/>
          <cell r="AP1893"/>
          <cell r="AQ1893"/>
          <cell r="AY1893"/>
          <cell r="AZ1893"/>
          <cell r="BH1893"/>
          <cell r="BI1893"/>
          <cell r="BQ1893"/>
          <cell r="BR1893"/>
        </row>
        <row r="1894">
          <cell r="O1894"/>
          <cell r="P1894"/>
          <cell r="X1894"/>
          <cell r="Y1894"/>
          <cell r="AG1894"/>
          <cell r="AH1894"/>
          <cell r="AP1894"/>
          <cell r="AQ1894"/>
          <cell r="AY1894"/>
          <cell r="AZ1894"/>
          <cell r="BH1894"/>
          <cell r="BI1894"/>
          <cell r="BQ1894"/>
          <cell r="BR1894"/>
        </row>
        <row r="1895">
          <cell r="O1895"/>
          <cell r="P1895"/>
          <cell r="X1895"/>
          <cell r="Y1895"/>
          <cell r="AG1895"/>
          <cell r="AH1895"/>
          <cell r="AP1895"/>
          <cell r="AQ1895"/>
          <cell r="AY1895"/>
          <cell r="AZ1895"/>
          <cell r="BH1895"/>
          <cell r="BI1895"/>
          <cell r="BQ1895"/>
          <cell r="BR1895"/>
        </row>
        <row r="1896">
          <cell r="O1896"/>
          <cell r="P1896"/>
          <cell r="X1896"/>
          <cell r="Y1896"/>
          <cell r="AG1896"/>
          <cell r="AH1896"/>
          <cell r="AP1896"/>
          <cell r="AQ1896"/>
          <cell r="AY1896"/>
          <cell r="AZ1896"/>
          <cell r="BH1896"/>
          <cell r="BI1896"/>
          <cell r="BQ1896"/>
          <cell r="BR1896"/>
        </row>
        <row r="1897">
          <cell r="O1897"/>
          <cell r="P1897"/>
          <cell r="X1897"/>
          <cell r="Y1897"/>
          <cell r="AG1897"/>
          <cell r="AH1897"/>
          <cell r="AP1897"/>
          <cell r="AQ1897"/>
          <cell r="AY1897"/>
          <cell r="AZ1897"/>
          <cell r="BH1897"/>
          <cell r="BI1897"/>
          <cell r="BQ1897"/>
          <cell r="BR1897"/>
        </row>
        <row r="1898">
          <cell r="O1898"/>
          <cell r="P1898"/>
          <cell r="X1898"/>
          <cell r="Y1898"/>
          <cell r="AG1898"/>
          <cell r="AH1898"/>
          <cell r="AP1898"/>
          <cell r="AQ1898"/>
          <cell r="AY1898"/>
          <cell r="AZ1898"/>
          <cell r="BH1898"/>
          <cell r="BI1898"/>
          <cell r="BQ1898"/>
          <cell r="BR1898"/>
        </row>
        <row r="1899">
          <cell r="O1899"/>
          <cell r="P1899"/>
          <cell r="X1899"/>
          <cell r="Y1899"/>
          <cell r="AG1899"/>
          <cell r="AH1899"/>
          <cell r="AP1899"/>
          <cell r="AQ1899"/>
          <cell r="AY1899"/>
          <cell r="AZ1899"/>
          <cell r="BH1899"/>
          <cell r="BI1899"/>
          <cell r="BQ1899"/>
          <cell r="BR1899"/>
        </row>
        <row r="1900">
          <cell r="O1900"/>
          <cell r="P1900"/>
          <cell r="X1900"/>
          <cell r="Y1900"/>
          <cell r="AG1900"/>
          <cell r="AH1900"/>
          <cell r="AP1900"/>
          <cell r="AQ1900"/>
          <cell r="AY1900"/>
          <cell r="AZ1900"/>
          <cell r="BH1900"/>
          <cell r="BI1900"/>
          <cell r="BQ1900"/>
          <cell r="BR1900"/>
        </row>
        <row r="1901">
          <cell r="O1901"/>
          <cell r="P1901"/>
          <cell r="X1901"/>
          <cell r="Y1901"/>
          <cell r="AG1901"/>
          <cell r="AH1901"/>
          <cell r="AP1901"/>
          <cell r="AQ1901"/>
          <cell r="AY1901"/>
          <cell r="AZ1901"/>
          <cell r="BH1901"/>
          <cell r="BI1901"/>
          <cell r="BQ1901"/>
          <cell r="BR1901"/>
        </row>
        <row r="1902">
          <cell r="O1902"/>
          <cell r="P1902"/>
          <cell r="X1902"/>
          <cell r="Y1902"/>
          <cell r="AG1902"/>
          <cell r="AH1902"/>
          <cell r="AP1902"/>
          <cell r="AQ1902"/>
          <cell r="AY1902"/>
          <cell r="AZ1902"/>
          <cell r="BH1902"/>
          <cell r="BI1902"/>
          <cell r="BQ1902"/>
          <cell r="BR1902"/>
        </row>
        <row r="1903">
          <cell r="O1903"/>
          <cell r="P1903"/>
          <cell r="X1903"/>
          <cell r="Y1903"/>
          <cell r="AG1903"/>
          <cell r="AH1903"/>
          <cell r="AP1903"/>
          <cell r="AQ1903"/>
          <cell r="AY1903"/>
          <cell r="AZ1903"/>
          <cell r="BH1903"/>
          <cell r="BI1903"/>
          <cell r="BQ1903"/>
          <cell r="BR1903"/>
        </row>
        <row r="1904">
          <cell r="O1904"/>
          <cell r="P1904"/>
          <cell r="X1904"/>
          <cell r="Y1904"/>
          <cell r="AG1904"/>
          <cell r="AH1904"/>
          <cell r="AP1904"/>
          <cell r="AQ1904"/>
          <cell r="AY1904"/>
          <cell r="AZ1904"/>
          <cell r="BH1904"/>
          <cell r="BI1904"/>
          <cell r="BQ1904"/>
          <cell r="BR1904"/>
        </row>
        <row r="1905">
          <cell r="O1905"/>
          <cell r="P1905"/>
          <cell r="X1905"/>
          <cell r="Y1905"/>
          <cell r="AG1905"/>
          <cell r="AH1905"/>
          <cell r="AP1905"/>
          <cell r="AQ1905"/>
          <cell r="AY1905"/>
          <cell r="AZ1905"/>
          <cell r="BH1905"/>
          <cell r="BI1905"/>
          <cell r="BQ1905"/>
          <cell r="BR1905"/>
        </row>
        <row r="1906">
          <cell r="O1906"/>
          <cell r="P1906"/>
          <cell r="X1906"/>
          <cell r="Y1906"/>
          <cell r="AG1906"/>
          <cell r="AH1906"/>
          <cell r="AP1906"/>
          <cell r="AQ1906"/>
          <cell r="AY1906"/>
          <cell r="AZ1906"/>
          <cell r="BH1906"/>
          <cell r="BI1906"/>
          <cell r="BQ1906"/>
          <cell r="BR1906"/>
        </row>
        <row r="1907">
          <cell r="O1907"/>
          <cell r="P1907"/>
          <cell r="X1907"/>
          <cell r="Y1907"/>
          <cell r="AG1907"/>
          <cell r="AH1907"/>
          <cell r="AP1907"/>
          <cell r="AQ1907"/>
          <cell r="AY1907"/>
          <cell r="AZ1907"/>
          <cell r="BH1907"/>
          <cell r="BI1907"/>
          <cell r="BQ1907"/>
          <cell r="BR1907"/>
        </row>
        <row r="1908">
          <cell r="O1908"/>
          <cell r="P1908"/>
          <cell r="X1908"/>
          <cell r="Y1908"/>
          <cell r="AG1908"/>
          <cell r="AH1908"/>
          <cell r="AP1908"/>
          <cell r="AQ1908"/>
          <cell r="AY1908"/>
          <cell r="AZ1908"/>
          <cell r="BH1908"/>
          <cell r="BI1908"/>
          <cell r="BQ1908"/>
          <cell r="BR1908"/>
        </row>
        <row r="1909">
          <cell r="O1909"/>
          <cell r="P1909"/>
          <cell r="X1909"/>
          <cell r="Y1909"/>
          <cell r="AG1909"/>
          <cell r="AH1909"/>
          <cell r="AP1909"/>
          <cell r="AQ1909"/>
          <cell r="AY1909"/>
          <cell r="AZ1909"/>
          <cell r="BH1909"/>
          <cell r="BI1909"/>
          <cell r="BQ1909"/>
          <cell r="BR1909"/>
        </row>
        <row r="1910">
          <cell r="O1910"/>
          <cell r="P1910"/>
          <cell r="X1910"/>
          <cell r="Y1910"/>
          <cell r="AG1910"/>
          <cell r="AH1910"/>
          <cell r="AP1910"/>
          <cell r="AQ1910"/>
          <cell r="AY1910"/>
          <cell r="AZ1910"/>
          <cell r="BH1910"/>
          <cell r="BI1910"/>
          <cell r="BQ1910"/>
          <cell r="BR1910"/>
        </row>
        <row r="1911">
          <cell r="O1911"/>
          <cell r="P1911"/>
          <cell r="X1911"/>
          <cell r="Y1911"/>
          <cell r="AG1911"/>
          <cell r="AH1911"/>
          <cell r="AP1911"/>
          <cell r="AQ1911"/>
          <cell r="AY1911"/>
          <cell r="AZ1911"/>
          <cell r="BH1911"/>
          <cell r="BI1911"/>
          <cell r="BQ1911"/>
          <cell r="BR1911"/>
        </row>
        <row r="1912">
          <cell r="O1912"/>
          <cell r="P1912"/>
          <cell r="X1912"/>
          <cell r="Y1912"/>
          <cell r="AG1912"/>
          <cell r="AH1912"/>
          <cell r="AP1912"/>
          <cell r="AQ1912"/>
          <cell r="AY1912"/>
          <cell r="AZ1912"/>
          <cell r="BH1912"/>
          <cell r="BI1912"/>
          <cell r="BQ1912"/>
          <cell r="BR1912"/>
        </row>
        <row r="1913">
          <cell r="O1913"/>
          <cell r="P1913"/>
          <cell r="X1913"/>
          <cell r="Y1913"/>
          <cell r="AG1913"/>
          <cell r="AH1913"/>
          <cell r="AP1913"/>
          <cell r="AQ1913"/>
          <cell r="AY1913"/>
          <cell r="AZ1913"/>
          <cell r="BH1913"/>
          <cell r="BI1913"/>
          <cell r="BQ1913"/>
          <cell r="BR1913"/>
        </row>
        <row r="1914">
          <cell r="O1914"/>
          <cell r="P1914"/>
          <cell r="X1914"/>
          <cell r="Y1914"/>
          <cell r="AG1914"/>
          <cell r="AH1914"/>
          <cell r="AP1914"/>
          <cell r="AQ1914"/>
          <cell r="AY1914"/>
          <cell r="AZ1914"/>
          <cell r="BH1914"/>
          <cell r="BI1914"/>
          <cell r="BQ1914"/>
          <cell r="BR1914"/>
        </row>
        <row r="1915">
          <cell r="O1915"/>
          <cell r="P1915"/>
          <cell r="X1915"/>
          <cell r="Y1915"/>
          <cell r="AG1915"/>
          <cell r="AH1915"/>
          <cell r="AP1915"/>
          <cell r="AQ1915"/>
          <cell r="AY1915"/>
          <cell r="AZ1915"/>
          <cell r="BH1915"/>
          <cell r="BI1915"/>
          <cell r="BQ1915"/>
          <cell r="BR1915"/>
        </row>
        <row r="1916">
          <cell r="O1916"/>
          <cell r="P1916"/>
          <cell r="X1916"/>
          <cell r="Y1916"/>
          <cell r="AG1916"/>
          <cell r="AH1916"/>
          <cell r="AP1916"/>
          <cell r="AQ1916"/>
          <cell r="AY1916"/>
          <cell r="AZ1916"/>
          <cell r="BH1916"/>
          <cell r="BI1916"/>
          <cell r="BQ1916"/>
          <cell r="BR1916"/>
        </row>
        <row r="1917">
          <cell r="O1917"/>
          <cell r="P1917"/>
          <cell r="X1917"/>
          <cell r="Y1917"/>
          <cell r="AG1917"/>
          <cell r="AH1917"/>
          <cell r="AP1917"/>
          <cell r="AQ1917"/>
          <cell r="AY1917"/>
          <cell r="AZ1917"/>
          <cell r="BH1917"/>
          <cell r="BI1917"/>
          <cell r="BQ1917"/>
          <cell r="BR1917"/>
        </row>
        <row r="1918">
          <cell r="O1918"/>
          <cell r="P1918"/>
          <cell r="X1918"/>
          <cell r="Y1918"/>
          <cell r="AG1918"/>
          <cell r="AH1918"/>
          <cell r="AP1918"/>
          <cell r="AQ1918"/>
          <cell r="AY1918"/>
          <cell r="AZ1918"/>
          <cell r="BH1918"/>
          <cell r="BI1918"/>
          <cell r="BQ1918"/>
          <cell r="BR1918"/>
        </row>
        <row r="1919">
          <cell r="O1919"/>
          <cell r="P1919"/>
          <cell r="X1919"/>
          <cell r="Y1919"/>
          <cell r="AG1919"/>
          <cell r="AH1919"/>
          <cell r="AP1919"/>
          <cell r="AQ1919"/>
          <cell r="AY1919"/>
          <cell r="AZ1919"/>
          <cell r="BH1919"/>
          <cell r="BI1919"/>
          <cell r="BQ1919"/>
          <cell r="BR1919"/>
        </row>
        <row r="1920">
          <cell r="O1920"/>
          <cell r="P1920"/>
          <cell r="X1920"/>
          <cell r="Y1920"/>
          <cell r="AG1920"/>
          <cell r="AH1920"/>
          <cell r="AP1920"/>
          <cell r="AQ1920"/>
          <cell r="AY1920"/>
          <cell r="AZ1920"/>
          <cell r="BH1920"/>
          <cell r="BI1920"/>
          <cell r="BQ1920"/>
          <cell r="BR1920"/>
        </row>
        <row r="1921">
          <cell r="O1921"/>
          <cell r="P1921"/>
          <cell r="X1921"/>
          <cell r="Y1921"/>
          <cell r="AG1921"/>
          <cell r="AH1921"/>
          <cell r="AP1921"/>
          <cell r="AQ1921"/>
          <cell r="AY1921"/>
          <cell r="AZ1921"/>
          <cell r="BH1921"/>
          <cell r="BI1921"/>
          <cell r="BQ1921"/>
          <cell r="BR1921"/>
        </row>
        <row r="1922">
          <cell r="O1922"/>
          <cell r="P1922"/>
          <cell r="X1922"/>
          <cell r="Y1922"/>
          <cell r="AG1922"/>
          <cell r="AH1922"/>
          <cell r="AP1922"/>
          <cell r="AQ1922"/>
          <cell r="AY1922"/>
          <cell r="AZ1922"/>
          <cell r="BH1922"/>
          <cell r="BI1922"/>
          <cell r="BQ1922"/>
          <cell r="BR1922"/>
        </row>
        <row r="1923">
          <cell r="O1923"/>
          <cell r="P1923"/>
          <cell r="X1923"/>
          <cell r="Y1923"/>
          <cell r="AG1923"/>
          <cell r="AH1923"/>
          <cell r="AP1923"/>
          <cell r="AQ1923"/>
          <cell r="AY1923"/>
          <cell r="AZ1923"/>
          <cell r="BH1923"/>
          <cell r="BI1923"/>
          <cell r="BQ1923"/>
          <cell r="BR1923"/>
        </row>
        <row r="1924">
          <cell r="O1924"/>
          <cell r="P1924"/>
          <cell r="X1924"/>
          <cell r="Y1924"/>
          <cell r="AG1924"/>
          <cell r="AH1924"/>
          <cell r="AP1924"/>
          <cell r="AQ1924"/>
          <cell r="AY1924"/>
          <cell r="AZ1924"/>
          <cell r="BH1924"/>
          <cell r="BI1924"/>
          <cell r="BQ1924"/>
          <cell r="BR1924"/>
        </row>
        <row r="1925">
          <cell r="O1925"/>
          <cell r="P1925"/>
          <cell r="X1925"/>
          <cell r="Y1925"/>
          <cell r="AG1925"/>
          <cell r="AH1925"/>
          <cell r="AP1925"/>
          <cell r="AQ1925"/>
          <cell r="AY1925"/>
          <cell r="AZ1925"/>
          <cell r="BH1925"/>
          <cell r="BI1925"/>
          <cell r="BQ1925"/>
          <cell r="BR1925"/>
        </row>
        <row r="1926">
          <cell r="O1926"/>
          <cell r="P1926"/>
          <cell r="X1926"/>
          <cell r="Y1926"/>
          <cell r="AG1926"/>
          <cell r="AH1926"/>
          <cell r="AP1926"/>
          <cell r="AQ1926"/>
          <cell r="AY1926"/>
          <cell r="AZ1926"/>
          <cell r="BH1926"/>
          <cell r="BI1926"/>
          <cell r="BQ1926"/>
          <cell r="BR1926"/>
        </row>
        <row r="1927">
          <cell r="O1927"/>
          <cell r="P1927"/>
          <cell r="X1927"/>
          <cell r="Y1927"/>
          <cell r="AG1927"/>
          <cell r="AH1927"/>
          <cell r="AP1927"/>
          <cell r="AQ1927"/>
          <cell r="AY1927"/>
          <cell r="AZ1927"/>
          <cell r="BH1927"/>
          <cell r="BI1927"/>
          <cell r="BQ1927"/>
          <cell r="BR1927"/>
        </row>
        <row r="1928">
          <cell r="O1928"/>
          <cell r="P1928"/>
          <cell r="X1928"/>
          <cell r="Y1928"/>
          <cell r="AG1928"/>
          <cell r="AH1928"/>
          <cell r="AP1928"/>
          <cell r="AQ1928"/>
          <cell r="AY1928"/>
          <cell r="AZ1928"/>
          <cell r="BH1928"/>
          <cell r="BI1928"/>
          <cell r="BQ1928"/>
          <cell r="BR1928"/>
        </row>
        <row r="1929">
          <cell r="O1929"/>
          <cell r="P1929"/>
          <cell r="X1929"/>
          <cell r="Y1929"/>
          <cell r="AG1929"/>
          <cell r="AH1929"/>
          <cell r="AP1929"/>
          <cell r="AQ1929"/>
          <cell r="AY1929"/>
          <cell r="AZ1929"/>
          <cell r="BH1929"/>
          <cell r="BI1929"/>
          <cell r="BQ1929"/>
          <cell r="BR1929"/>
        </row>
        <row r="1930">
          <cell r="O1930"/>
          <cell r="P1930"/>
          <cell r="X1930"/>
          <cell r="Y1930"/>
          <cell r="AG1930"/>
          <cell r="AH1930"/>
          <cell r="AP1930"/>
          <cell r="AQ1930"/>
          <cell r="AY1930"/>
          <cell r="AZ1930"/>
          <cell r="BH1930"/>
          <cell r="BI1930"/>
          <cell r="BQ1930"/>
          <cell r="BR1930"/>
        </row>
        <row r="1931">
          <cell r="O1931"/>
          <cell r="P1931"/>
          <cell r="X1931"/>
          <cell r="Y1931"/>
          <cell r="AG1931"/>
          <cell r="AH1931"/>
          <cell r="AP1931"/>
          <cell r="AQ1931"/>
          <cell r="AY1931"/>
          <cell r="AZ1931"/>
          <cell r="BH1931"/>
          <cell r="BI1931"/>
          <cell r="BQ1931"/>
          <cell r="BR1931"/>
        </row>
        <row r="1932">
          <cell r="O1932"/>
          <cell r="P1932"/>
          <cell r="X1932"/>
          <cell r="Y1932"/>
          <cell r="AG1932"/>
          <cell r="AH1932"/>
          <cell r="AP1932"/>
          <cell r="AQ1932"/>
          <cell r="AY1932"/>
          <cell r="AZ1932"/>
          <cell r="BH1932"/>
          <cell r="BI1932"/>
          <cell r="BQ1932"/>
          <cell r="BR1932"/>
        </row>
        <row r="1933">
          <cell r="O1933"/>
          <cell r="P1933"/>
          <cell r="X1933"/>
          <cell r="Y1933"/>
          <cell r="AG1933"/>
          <cell r="AH1933"/>
          <cell r="AP1933"/>
          <cell r="AQ1933"/>
          <cell r="AY1933"/>
          <cell r="AZ1933"/>
          <cell r="BH1933"/>
          <cell r="BI1933"/>
          <cell r="BQ1933"/>
          <cell r="BR1933"/>
        </row>
        <row r="1934">
          <cell r="O1934"/>
          <cell r="P1934"/>
          <cell r="X1934"/>
          <cell r="Y1934"/>
          <cell r="AG1934"/>
          <cell r="AH1934"/>
          <cell r="AP1934"/>
          <cell r="AQ1934"/>
          <cell r="AY1934"/>
          <cell r="AZ1934"/>
          <cell r="BH1934"/>
          <cell r="BI1934"/>
          <cell r="BQ1934"/>
          <cell r="BR1934"/>
        </row>
        <row r="1935">
          <cell r="O1935"/>
          <cell r="P1935"/>
          <cell r="X1935"/>
          <cell r="Y1935"/>
          <cell r="AG1935"/>
          <cell r="AH1935"/>
          <cell r="AP1935"/>
          <cell r="AQ1935"/>
          <cell r="AY1935"/>
          <cell r="AZ1935"/>
          <cell r="BH1935"/>
          <cell r="BI1935"/>
          <cell r="BQ1935"/>
          <cell r="BR1935"/>
        </row>
        <row r="1936">
          <cell r="O1936"/>
          <cell r="P1936"/>
          <cell r="X1936"/>
          <cell r="Y1936"/>
          <cell r="AG1936"/>
          <cell r="AH1936"/>
          <cell r="AP1936"/>
          <cell r="AQ1936"/>
          <cell r="AY1936"/>
          <cell r="AZ1936"/>
          <cell r="BH1936"/>
          <cell r="BI1936"/>
          <cell r="BQ1936"/>
          <cell r="BR1936"/>
        </row>
        <row r="1937">
          <cell r="O1937"/>
          <cell r="P1937"/>
          <cell r="X1937"/>
          <cell r="Y1937"/>
          <cell r="AG1937"/>
          <cell r="AH1937"/>
          <cell r="AP1937"/>
          <cell r="AQ1937"/>
          <cell r="AY1937"/>
          <cell r="AZ1937"/>
          <cell r="BH1937"/>
          <cell r="BI1937"/>
          <cell r="BQ1937"/>
          <cell r="BR1937"/>
        </row>
        <row r="1938">
          <cell r="O1938"/>
          <cell r="P1938"/>
          <cell r="X1938"/>
          <cell r="Y1938"/>
          <cell r="AG1938"/>
          <cell r="AH1938"/>
          <cell r="AP1938"/>
          <cell r="AQ1938"/>
          <cell r="AY1938"/>
          <cell r="AZ1938"/>
          <cell r="BH1938"/>
          <cell r="BI1938"/>
          <cell r="BQ1938"/>
          <cell r="BR1938"/>
        </row>
        <row r="1939">
          <cell r="O1939"/>
          <cell r="P1939"/>
          <cell r="X1939"/>
          <cell r="Y1939"/>
          <cell r="AG1939"/>
          <cell r="AH1939"/>
          <cell r="AP1939"/>
          <cell r="AQ1939"/>
          <cell r="AY1939"/>
          <cell r="AZ1939"/>
          <cell r="BH1939"/>
          <cell r="BI1939"/>
          <cell r="BQ1939"/>
          <cell r="BR1939"/>
        </row>
        <row r="1940">
          <cell r="O1940"/>
          <cell r="P1940"/>
          <cell r="X1940"/>
          <cell r="Y1940"/>
          <cell r="AG1940"/>
          <cell r="AH1940"/>
          <cell r="AP1940"/>
          <cell r="AQ1940"/>
          <cell r="AY1940"/>
          <cell r="AZ1940"/>
          <cell r="BH1940"/>
          <cell r="BI1940"/>
          <cell r="BQ1940"/>
          <cell r="BR1940"/>
        </row>
        <row r="1941">
          <cell r="O1941"/>
          <cell r="P1941"/>
          <cell r="X1941"/>
          <cell r="Y1941"/>
          <cell r="AG1941"/>
          <cell r="AH1941"/>
          <cell r="AP1941"/>
          <cell r="AQ1941"/>
          <cell r="AY1941"/>
          <cell r="AZ1941"/>
          <cell r="BH1941"/>
          <cell r="BI1941"/>
          <cell r="BQ1941"/>
          <cell r="BR1941"/>
        </row>
        <row r="1942">
          <cell r="O1942"/>
          <cell r="P1942"/>
          <cell r="X1942"/>
          <cell r="Y1942"/>
          <cell r="AG1942"/>
          <cell r="AH1942"/>
          <cell r="AP1942"/>
          <cell r="AQ1942"/>
          <cell r="AY1942"/>
          <cell r="AZ1942"/>
          <cell r="BH1942"/>
          <cell r="BI1942"/>
          <cell r="BQ1942"/>
          <cell r="BR1942"/>
        </row>
        <row r="1943">
          <cell r="O1943"/>
          <cell r="P1943"/>
          <cell r="X1943"/>
          <cell r="Y1943"/>
          <cell r="AG1943"/>
          <cell r="AH1943"/>
          <cell r="AP1943"/>
          <cell r="AQ1943"/>
          <cell r="AY1943"/>
          <cell r="AZ1943"/>
          <cell r="BH1943"/>
          <cell r="BI1943"/>
          <cell r="BQ1943"/>
          <cell r="BR1943"/>
        </row>
        <row r="1944">
          <cell r="O1944"/>
          <cell r="P1944"/>
          <cell r="X1944"/>
          <cell r="Y1944"/>
          <cell r="AG1944"/>
          <cell r="AH1944"/>
          <cell r="AP1944"/>
          <cell r="AQ1944"/>
          <cell r="AY1944"/>
          <cell r="AZ1944"/>
          <cell r="BH1944"/>
          <cell r="BI1944"/>
          <cell r="BQ1944"/>
          <cell r="BR1944"/>
        </row>
        <row r="1945">
          <cell r="O1945"/>
          <cell r="P1945"/>
          <cell r="X1945"/>
          <cell r="Y1945"/>
          <cell r="AG1945"/>
          <cell r="AH1945"/>
          <cell r="AP1945"/>
          <cell r="AQ1945"/>
          <cell r="AY1945"/>
          <cell r="AZ1945"/>
          <cell r="BH1945"/>
          <cell r="BI1945"/>
          <cell r="BQ1945"/>
          <cell r="BR1945"/>
        </row>
        <row r="1946">
          <cell r="O1946"/>
          <cell r="P1946"/>
          <cell r="X1946"/>
          <cell r="Y1946"/>
          <cell r="AG1946"/>
          <cell r="AH1946"/>
          <cell r="AP1946"/>
          <cell r="AQ1946"/>
          <cell r="AY1946"/>
          <cell r="AZ1946"/>
          <cell r="BH1946"/>
          <cell r="BI1946"/>
          <cell r="BQ1946"/>
          <cell r="BR1946"/>
        </row>
        <row r="1947">
          <cell r="O1947"/>
          <cell r="P1947"/>
          <cell r="X1947"/>
          <cell r="Y1947"/>
          <cell r="AG1947"/>
          <cell r="AH1947"/>
          <cell r="AP1947"/>
          <cell r="AQ1947"/>
          <cell r="AY1947"/>
          <cell r="AZ1947"/>
          <cell r="BH1947"/>
          <cell r="BI1947"/>
          <cell r="BQ1947"/>
          <cell r="BR1947"/>
        </row>
        <row r="1948">
          <cell r="O1948"/>
          <cell r="P1948"/>
          <cell r="X1948"/>
          <cell r="Y1948"/>
          <cell r="AG1948"/>
          <cell r="AH1948"/>
          <cell r="AP1948"/>
          <cell r="AQ1948"/>
          <cell r="AY1948"/>
          <cell r="AZ1948"/>
          <cell r="BH1948"/>
          <cell r="BI1948"/>
          <cell r="BQ1948"/>
          <cell r="BR1948"/>
        </row>
        <row r="1949">
          <cell r="O1949"/>
          <cell r="P1949"/>
          <cell r="X1949"/>
          <cell r="Y1949"/>
          <cell r="AG1949"/>
          <cell r="AH1949"/>
          <cell r="AP1949"/>
          <cell r="AQ1949"/>
          <cell r="AY1949"/>
          <cell r="AZ1949"/>
          <cell r="BH1949"/>
          <cell r="BI1949"/>
          <cell r="BQ1949"/>
          <cell r="BR1949"/>
        </row>
        <row r="1950">
          <cell r="O1950"/>
          <cell r="P1950"/>
          <cell r="X1950"/>
          <cell r="Y1950"/>
          <cell r="AG1950"/>
          <cell r="AH1950"/>
          <cell r="AP1950"/>
          <cell r="AQ1950"/>
          <cell r="AY1950"/>
          <cell r="AZ1950"/>
          <cell r="BH1950"/>
          <cell r="BI1950"/>
          <cell r="BQ1950"/>
          <cell r="BR1950"/>
        </row>
        <row r="1951">
          <cell r="O1951"/>
          <cell r="P1951"/>
          <cell r="X1951"/>
          <cell r="Y1951"/>
          <cell r="AG1951"/>
          <cell r="AH1951"/>
          <cell r="AP1951"/>
          <cell r="AQ1951"/>
          <cell r="AY1951"/>
          <cell r="AZ1951"/>
          <cell r="BH1951"/>
          <cell r="BI1951"/>
          <cell r="BQ1951"/>
          <cell r="BR1951"/>
        </row>
        <row r="1952">
          <cell r="O1952"/>
          <cell r="P1952"/>
          <cell r="X1952"/>
          <cell r="Y1952"/>
          <cell r="AG1952"/>
          <cell r="AH1952"/>
          <cell r="AP1952"/>
          <cell r="AQ1952"/>
          <cell r="AY1952"/>
          <cell r="AZ1952"/>
          <cell r="BH1952"/>
          <cell r="BI1952"/>
          <cell r="BQ1952"/>
          <cell r="BR1952"/>
        </row>
        <row r="1953">
          <cell r="O1953"/>
          <cell r="P1953"/>
          <cell r="X1953"/>
          <cell r="Y1953"/>
          <cell r="AG1953"/>
          <cell r="AH1953"/>
          <cell r="AP1953"/>
          <cell r="AQ1953"/>
          <cell r="AY1953"/>
          <cell r="AZ1953"/>
          <cell r="BH1953"/>
          <cell r="BI1953"/>
          <cell r="BQ1953"/>
          <cell r="BR1953"/>
        </row>
        <row r="1954">
          <cell r="O1954"/>
          <cell r="P1954"/>
          <cell r="X1954"/>
          <cell r="Y1954"/>
          <cell r="AG1954"/>
          <cell r="AH1954"/>
          <cell r="AP1954"/>
          <cell r="AQ1954"/>
          <cell r="AY1954"/>
          <cell r="AZ1954"/>
          <cell r="BH1954"/>
          <cell r="BI1954"/>
          <cell r="BQ1954"/>
          <cell r="BR1954"/>
        </row>
        <row r="1955">
          <cell r="O1955"/>
          <cell r="P1955"/>
          <cell r="X1955"/>
          <cell r="Y1955"/>
          <cell r="AG1955"/>
          <cell r="AH1955"/>
          <cell r="AP1955"/>
          <cell r="AQ1955"/>
          <cell r="AY1955"/>
          <cell r="AZ1955"/>
          <cell r="BH1955"/>
          <cell r="BI1955"/>
          <cell r="BQ1955"/>
          <cell r="BR1955"/>
        </row>
        <row r="1956">
          <cell r="O1956"/>
          <cell r="P1956"/>
          <cell r="X1956"/>
          <cell r="Y1956"/>
          <cell r="AG1956"/>
          <cell r="AH1956"/>
          <cell r="AP1956"/>
          <cell r="AQ1956"/>
          <cell r="AY1956"/>
          <cell r="AZ1956"/>
          <cell r="BH1956"/>
          <cell r="BI1956"/>
          <cell r="BQ1956"/>
          <cell r="BR1956"/>
        </row>
        <row r="1957">
          <cell r="O1957"/>
          <cell r="P1957"/>
          <cell r="X1957"/>
          <cell r="Y1957"/>
          <cell r="AG1957"/>
          <cell r="AH1957"/>
          <cell r="AP1957"/>
          <cell r="AQ1957"/>
          <cell r="AY1957"/>
          <cell r="AZ1957"/>
          <cell r="BH1957"/>
          <cell r="BI1957"/>
          <cell r="BQ1957"/>
          <cell r="BR1957"/>
        </row>
        <row r="1958">
          <cell r="O1958"/>
          <cell r="P1958"/>
          <cell r="X1958"/>
          <cell r="Y1958"/>
          <cell r="AG1958"/>
          <cell r="AH1958"/>
          <cell r="AP1958"/>
          <cell r="AQ1958"/>
          <cell r="AY1958"/>
          <cell r="AZ1958"/>
          <cell r="BH1958"/>
          <cell r="BI1958"/>
          <cell r="BQ1958"/>
          <cell r="BR1958"/>
        </row>
        <row r="1959">
          <cell r="O1959"/>
          <cell r="P1959"/>
          <cell r="X1959"/>
          <cell r="Y1959"/>
          <cell r="AG1959"/>
          <cell r="AH1959"/>
          <cell r="AP1959"/>
          <cell r="AQ1959"/>
          <cell r="AY1959"/>
          <cell r="AZ1959"/>
          <cell r="BH1959"/>
          <cell r="BI1959"/>
          <cell r="BQ1959"/>
          <cell r="BR1959"/>
        </row>
        <row r="1960">
          <cell r="O1960"/>
          <cell r="P1960"/>
          <cell r="X1960"/>
          <cell r="Y1960"/>
          <cell r="AG1960"/>
          <cell r="AH1960"/>
          <cell r="AP1960"/>
          <cell r="AQ1960"/>
          <cell r="AY1960"/>
          <cell r="AZ1960"/>
          <cell r="BH1960"/>
          <cell r="BI1960"/>
          <cell r="BQ1960"/>
          <cell r="BR1960"/>
        </row>
        <row r="1961">
          <cell r="O1961"/>
          <cell r="P1961"/>
          <cell r="X1961"/>
          <cell r="Y1961"/>
          <cell r="AG1961"/>
          <cell r="AH1961"/>
          <cell r="AP1961"/>
          <cell r="AQ1961"/>
          <cell r="AY1961"/>
          <cell r="AZ1961"/>
          <cell r="BH1961"/>
          <cell r="BI1961"/>
          <cell r="BQ1961"/>
          <cell r="BR1961"/>
        </row>
        <row r="1962">
          <cell r="O1962"/>
          <cell r="P1962"/>
          <cell r="X1962"/>
          <cell r="Y1962"/>
          <cell r="AG1962"/>
          <cell r="AH1962"/>
          <cell r="AP1962"/>
          <cell r="AQ1962"/>
          <cell r="AY1962"/>
          <cell r="AZ1962"/>
          <cell r="BH1962"/>
          <cell r="BI1962"/>
          <cell r="BQ1962"/>
          <cell r="BR1962"/>
        </row>
        <row r="1963">
          <cell r="O1963"/>
          <cell r="P1963"/>
          <cell r="X1963"/>
          <cell r="Y1963"/>
          <cell r="AG1963"/>
          <cell r="AH1963"/>
          <cell r="AP1963"/>
          <cell r="AQ1963"/>
          <cell r="AY1963"/>
          <cell r="AZ1963"/>
          <cell r="BH1963"/>
          <cell r="BI1963"/>
          <cell r="BQ1963"/>
          <cell r="BR1963"/>
        </row>
        <row r="1964">
          <cell r="O1964"/>
          <cell r="P1964"/>
          <cell r="X1964"/>
          <cell r="Y1964"/>
          <cell r="AG1964"/>
          <cell r="AH1964"/>
          <cell r="AP1964"/>
          <cell r="AQ1964"/>
          <cell r="AY1964"/>
          <cell r="AZ1964"/>
          <cell r="BH1964"/>
          <cell r="BI1964"/>
          <cell r="BQ1964"/>
          <cell r="BR1964"/>
        </row>
        <row r="1965">
          <cell r="O1965"/>
          <cell r="P1965"/>
          <cell r="X1965"/>
          <cell r="Y1965"/>
          <cell r="AG1965"/>
          <cell r="AH1965"/>
          <cell r="AP1965"/>
          <cell r="AQ1965"/>
          <cell r="AY1965"/>
          <cell r="AZ1965"/>
          <cell r="BH1965"/>
          <cell r="BI1965"/>
          <cell r="BQ1965"/>
          <cell r="BR1965"/>
        </row>
        <row r="1966">
          <cell r="O1966"/>
          <cell r="P1966"/>
          <cell r="X1966"/>
          <cell r="Y1966"/>
          <cell r="AG1966"/>
          <cell r="AH1966"/>
          <cell r="AP1966"/>
          <cell r="AQ1966"/>
          <cell r="AY1966"/>
          <cell r="AZ1966"/>
          <cell r="BH1966"/>
          <cell r="BI1966"/>
          <cell r="BQ1966"/>
          <cell r="BR1966"/>
        </row>
        <row r="1967">
          <cell r="O1967"/>
          <cell r="P1967"/>
          <cell r="X1967"/>
          <cell r="Y1967"/>
          <cell r="AG1967"/>
          <cell r="AH1967"/>
          <cell r="AP1967"/>
          <cell r="AQ1967"/>
          <cell r="AY1967"/>
          <cell r="AZ1967"/>
          <cell r="BH1967"/>
          <cell r="BI1967"/>
          <cell r="BQ1967"/>
          <cell r="BR1967"/>
        </row>
        <row r="1968">
          <cell r="O1968"/>
          <cell r="P1968"/>
          <cell r="X1968"/>
          <cell r="Y1968"/>
          <cell r="AG1968"/>
          <cell r="AH1968"/>
          <cell r="AP1968"/>
          <cell r="AQ1968"/>
          <cell r="AY1968"/>
          <cell r="AZ1968"/>
          <cell r="BH1968"/>
          <cell r="BI1968"/>
          <cell r="BQ1968"/>
          <cell r="BR1968"/>
        </row>
        <row r="1969">
          <cell r="O1969"/>
          <cell r="P1969"/>
          <cell r="X1969"/>
          <cell r="Y1969"/>
          <cell r="AG1969"/>
          <cell r="AH1969"/>
          <cell r="AP1969"/>
          <cell r="AQ1969"/>
          <cell r="AY1969"/>
          <cell r="AZ1969"/>
          <cell r="BH1969"/>
          <cell r="BI1969"/>
          <cell r="BQ1969"/>
          <cell r="BR1969"/>
        </row>
        <row r="1970">
          <cell r="O1970"/>
          <cell r="P1970"/>
          <cell r="X1970"/>
          <cell r="Y1970"/>
          <cell r="AG1970"/>
          <cell r="AH1970"/>
          <cell r="AP1970"/>
          <cell r="AQ1970"/>
          <cell r="AY1970"/>
          <cell r="AZ1970"/>
          <cell r="BH1970"/>
          <cell r="BI1970"/>
          <cell r="BQ1970"/>
          <cell r="BR1970"/>
        </row>
        <row r="1971">
          <cell r="O1971"/>
          <cell r="P1971"/>
          <cell r="X1971"/>
          <cell r="Y1971"/>
          <cell r="AG1971"/>
          <cell r="AH1971"/>
          <cell r="AP1971"/>
          <cell r="AQ1971"/>
          <cell r="AY1971"/>
          <cell r="AZ1971"/>
          <cell r="BH1971"/>
          <cell r="BI1971"/>
          <cell r="BQ1971"/>
          <cell r="BR1971"/>
        </row>
        <row r="1972">
          <cell r="O1972"/>
          <cell r="P1972"/>
          <cell r="X1972"/>
          <cell r="Y1972"/>
          <cell r="AG1972"/>
          <cell r="AH1972"/>
          <cell r="AP1972"/>
          <cell r="AQ1972"/>
          <cell r="AY1972"/>
          <cell r="AZ1972"/>
          <cell r="BH1972"/>
          <cell r="BI1972"/>
          <cell r="BQ1972"/>
          <cell r="BR1972"/>
        </row>
        <row r="1973">
          <cell r="O1973"/>
          <cell r="P1973"/>
          <cell r="X1973"/>
          <cell r="Y1973"/>
          <cell r="AG1973"/>
          <cell r="AH1973"/>
          <cell r="AP1973"/>
          <cell r="AQ1973"/>
          <cell r="AY1973"/>
          <cell r="AZ1973"/>
          <cell r="BH1973"/>
          <cell r="BI1973"/>
          <cell r="BQ1973"/>
          <cell r="BR1973"/>
        </row>
        <row r="1974">
          <cell r="O1974"/>
          <cell r="P1974"/>
          <cell r="X1974"/>
          <cell r="Y1974"/>
          <cell r="AG1974"/>
          <cell r="AH1974"/>
          <cell r="AP1974"/>
          <cell r="AQ1974"/>
          <cell r="AY1974"/>
          <cell r="AZ1974"/>
          <cell r="BH1974"/>
          <cell r="BI1974"/>
          <cell r="BQ1974"/>
          <cell r="BR1974"/>
        </row>
        <row r="1975">
          <cell r="O1975"/>
          <cell r="P1975"/>
          <cell r="X1975"/>
          <cell r="Y1975"/>
          <cell r="AG1975"/>
          <cell r="AH1975"/>
          <cell r="AP1975"/>
          <cell r="AQ1975"/>
          <cell r="AY1975"/>
          <cell r="AZ1975"/>
          <cell r="BH1975"/>
          <cell r="BI1975"/>
          <cell r="BQ1975"/>
          <cell r="BR1975"/>
        </row>
        <row r="1976">
          <cell r="O1976"/>
          <cell r="P1976"/>
          <cell r="X1976"/>
          <cell r="Y1976"/>
          <cell r="AG1976"/>
          <cell r="AH1976"/>
          <cell r="AP1976"/>
          <cell r="AQ1976"/>
          <cell r="AY1976"/>
          <cell r="AZ1976"/>
          <cell r="BH1976"/>
          <cell r="BI1976"/>
          <cell r="BQ1976"/>
          <cell r="BR1976"/>
        </row>
        <row r="1977">
          <cell r="O1977"/>
          <cell r="P1977"/>
          <cell r="X1977"/>
          <cell r="Y1977"/>
          <cell r="AG1977"/>
          <cell r="AH1977"/>
          <cell r="AP1977"/>
          <cell r="AQ1977"/>
          <cell r="AY1977"/>
          <cell r="AZ1977"/>
          <cell r="BH1977"/>
          <cell r="BI1977"/>
          <cell r="BQ1977"/>
          <cell r="BR1977"/>
        </row>
        <row r="1978">
          <cell r="O1978"/>
          <cell r="P1978"/>
          <cell r="X1978"/>
          <cell r="Y1978"/>
          <cell r="AG1978"/>
          <cell r="AH1978"/>
          <cell r="AP1978"/>
          <cell r="AQ1978"/>
          <cell r="AY1978"/>
          <cell r="AZ1978"/>
          <cell r="BH1978"/>
          <cell r="BI1978"/>
          <cell r="BQ1978"/>
          <cell r="BR1978"/>
        </row>
        <row r="1979">
          <cell r="O1979"/>
          <cell r="P1979"/>
          <cell r="X1979"/>
          <cell r="Y1979"/>
          <cell r="AG1979"/>
          <cell r="AH1979"/>
          <cell r="AP1979"/>
          <cell r="AQ1979"/>
          <cell r="AY1979"/>
          <cell r="AZ1979"/>
          <cell r="BH1979"/>
          <cell r="BI1979"/>
          <cell r="BQ1979"/>
          <cell r="BR1979"/>
        </row>
        <row r="1980">
          <cell r="O1980"/>
          <cell r="P1980"/>
          <cell r="X1980"/>
          <cell r="Y1980"/>
          <cell r="AG1980"/>
          <cell r="AH1980"/>
          <cell r="AP1980"/>
          <cell r="AQ1980"/>
          <cell r="AY1980"/>
          <cell r="AZ1980"/>
          <cell r="BH1980"/>
          <cell r="BI1980"/>
          <cell r="BQ1980"/>
          <cell r="BR1980"/>
        </row>
        <row r="1981">
          <cell r="O1981"/>
          <cell r="P1981"/>
          <cell r="X1981"/>
          <cell r="Y1981"/>
          <cell r="AG1981"/>
          <cell r="AH1981"/>
          <cell r="AP1981"/>
          <cell r="AQ1981"/>
          <cell r="AY1981"/>
          <cell r="AZ1981"/>
          <cell r="BH1981"/>
          <cell r="BI1981"/>
          <cell r="BQ1981"/>
          <cell r="BR1981"/>
        </row>
        <row r="1982">
          <cell r="O1982"/>
          <cell r="P1982"/>
          <cell r="X1982"/>
          <cell r="Y1982"/>
          <cell r="AG1982"/>
          <cell r="AH1982"/>
          <cell r="AP1982"/>
          <cell r="AQ1982"/>
          <cell r="AY1982"/>
          <cell r="AZ1982"/>
          <cell r="BH1982"/>
          <cell r="BI1982"/>
          <cell r="BQ1982"/>
          <cell r="BR1982"/>
        </row>
        <row r="1983">
          <cell r="O1983"/>
          <cell r="P1983"/>
          <cell r="X1983"/>
          <cell r="Y1983"/>
          <cell r="AG1983"/>
          <cell r="AH1983"/>
          <cell r="AP1983"/>
          <cell r="AQ1983"/>
          <cell r="AY1983"/>
          <cell r="AZ1983"/>
          <cell r="BH1983"/>
          <cell r="BI1983"/>
          <cell r="BQ1983"/>
          <cell r="BR1983"/>
        </row>
        <row r="1984">
          <cell r="O1984"/>
          <cell r="P1984"/>
          <cell r="X1984"/>
          <cell r="Y1984"/>
          <cell r="AG1984"/>
          <cell r="AH1984"/>
          <cell r="AP1984"/>
          <cell r="AQ1984"/>
          <cell r="AY1984"/>
          <cell r="AZ1984"/>
          <cell r="BH1984"/>
          <cell r="BI1984"/>
          <cell r="BQ1984"/>
          <cell r="BR1984"/>
        </row>
        <row r="1985">
          <cell r="O1985"/>
          <cell r="P1985"/>
          <cell r="X1985"/>
          <cell r="Y1985"/>
          <cell r="AG1985"/>
          <cell r="AH1985"/>
          <cell r="AP1985"/>
          <cell r="AQ1985"/>
          <cell r="AY1985"/>
          <cell r="AZ1985"/>
          <cell r="BH1985"/>
          <cell r="BI1985"/>
          <cell r="BQ1985"/>
          <cell r="BR1985"/>
        </row>
        <row r="1986">
          <cell r="O1986"/>
          <cell r="P1986"/>
          <cell r="X1986"/>
          <cell r="Y1986"/>
          <cell r="AG1986"/>
          <cell r="AH1986"/>
          <cell r="AP1986"/>
          <cell r="AQ1986"/>
          <cell r="AY1986"/>
          <cell r="AZ1986"/>
          <cell r="BH1986"/>
          <cell r="BI1986"/>
          <cell r="BQ1986"/>
          <cell r="BR1986"/>
        </row>
        <row r="1987">
          <cell r="O1987"/>
          <cell r="P1987"/>
          <cell r="X1987"/>
          <cell r="Y1987"/>
          <cell r="AG1987"/>
          <cell r="AH1987"/>
          <cell r="AP1987"/>
          <cell r="AQ1987"/>
          <cell r="AY1987"/>
          <cell r="AZ1987"/>
          <cell r="BH1987"/>
          <cell r="BI1987"/>
          <cell r="BQ1987"/>
          <cell r="BR1987"/>
        </row>
        <row r="1988">
          <cell r="O1988"/>
          <cell r="P1988"/>
          <cell r="X1988"/>
          <cell r="Y1988"/>
          <cell r="AG1988"/>
          <cell r="AH1988"/>
          <cell r="AP1988"/>
          <cell r="AQ1988"/>
          <cell r="AY1988"/>
          <cell r="AZ1988"/>
          <cell r="BH1988"/>
          <cell r="BI1988"/>
          <cell r="BQ1988"/>
          <cell r="BR1988"/>
        </row>
        <row r="1989">
          <cell r="O1989"/>
          <cell r="P1989"/>
          <cell r="X1989"/>
          <cell r="Y1989"/>
          <cell r="AG1989"/>
          <cell r="AH1989"/>
          <cell r="AP1989"/>
          <cell r="AQ1989"/>
          <cell r="AY1989"/>
          <cell r="AZ1989"/>
          <cell r="BH1989"/>
          <cell r="BI1989"/>
          <cell r="BQ1989"/>
          <cell r="BR1989"/>
        </row>
        <row r="1990">
          <cell r="O1990"/>
          <cell r="P1990"/>
          <cell r="X1990"/>
          <cell r="Y1990"/>
          <cell r="AG1990"/>
          <cell r="AH1990"/>
          <cell r="AP1990"/>
          <cell r="AQ1990"/>
          <cell r="AY1990"/>
          <cell r="AZ1990"/>
          <cell r="BH1990"/>
          <cell r="BI1990"/>
          <cell r="BQ1990"/>
          <cell r="BR1990"/>
        </row>
        <row r="1991">
          <cell r="O1991"/>
          <cell r="P1991"/>
          <cell r="X1991"/>
          <cell r="Y1991"/>
          <cell r="AG1991"/>
          <cell r="AH1991"/>
          <cell r="AP1991"/>
          <cell r="AQ1991"/>
          <cell r="AY1991"/>
          <cell r="AZ1991"/>
          <cell r="BH1991"/>
          <cell r="BI1991"/>
          <cell r="BQ1991"/>
          <cell r="BR1991"/>
        </row>
        <row r="1992">
          <cell r="O1992"/>
          <cell r="P1992"/>
          <cell r="X1992"/>
          <cell r="Y1992"/>
          <cell r="AG1992"/>
          <cell r="AH1992"/>
          <cell r="AP1992"/>
          <cell r="AQ1992"/>
          <cell r="AY1992"/>
          <cell r="AZ1992"/>
          <cell r="BH1992"/>
          <cell r="BI1992"/>
          <cell r="BQ1992"/>
          <cell r="BR1992"/>
        </row>
        <row r="1993">
          <cell r="O1993"/>
          <cell r="P1993"/>
          <cell r="X1993"/>
          <cell r="Y1993"/>
          <cell r="AG1993"/>
          <cell r="AH1993"/>
          <cell r="AP1993"/>
          <cell r="AQ1993"/>
          <cell r="AY1993"/>
          <cell r="AZ1993"/>
          <cell r="BH1993"/>
          <cell r="BI1993"/>
          <cell r="BQ1993"/>
          <cell r="BR1993"/>
        </row>
        <row r="1994">
          <cell r="O1994"/>
          <cell r="P1994"/>
          <cell r="X1994"/>
          <cell r="Y1994"/>
          <cell r="AG1994"/>
          <cell r="AH1994"/>
          <cell r="AP1994"/>
          <cell r="AQ1994"/>
          <cell r="AY1994"/>
          <cell r="AZ1994"/>
          <cell r="BH1994"/>
          <cell r="BI1994"/>
          <cell r="BQ1994"/>
          <cell r="BR1994"/>
        </row>
        <row r="1995">
          <cell r="O1995"/>
          <cell r="P1995"/>
          <cell r="X1995"/>
          <cell r="Y1995"/>
          <cell r="AG1995"/>
          <cell r="AH1995"/>
          <cell r="AP1995"/>
          <cell r="AQ1995"/>
          <cell r="AY1995"/>
          <cell r="AZ1995"/>
          <cell r="BH1995"/>
          <cell r="BI1995"/>
          <cell r="BQ1995"/>
          <cell r="BR1995"/>
        </row>
        <row r="1996">
          <cell r="O1996"/>
          <cell r="P1996"/>
          <cell r="X1996"/>
          <cell r="Y1996"/>
          <cell r="AG1996"/>
          <cell r="AH1996"/>
          <cell r="AP1996"/>
          <cell r="AQ1996"/>
          <cell r="AY1996"/>
          <cell r="AZ1996"/>
          <cell r="BH1996"/>
          <cell r="BI1996"/>
          <cell r="BQ1996"/>
          <cell r="BR1996"/>
        </row>
        <row r="1997">
          <cell r="O1997"/>
          <cell r="P1997"/>
          <cell r="X1997"/>
          <cell r="Y1997"/>
          <cell r="AG1997"/>
          <cell r="AH1997"/>
          <cell r="AP1997"/>
          <cell r="AQ1997"/>
          <cell r="AY1997"/>
          <cell r="AZ1997"/>
          <cell r="BH1997"/>
          <cell r="BI1997"/>
          <cell r="BQ1997"/>
          <cell r="BR1997"/>
        </row>
        <row r="1998">
          <cell r="O1998"/>
          <cell r="P1998"/>
          <cell r="X1998"/>
          <cell r="Y1998"/>
          <cell r="AG1998"/>
          <cell r="AH1998"/>
          <cell r="AP1998"/>
          <cell r="AQ1998"/>
          <cell r="AY1998"/>
          <cell r="AZ1998"/>
          <cell r="BH1998"/>
          <cell r="BI1998"/>
          <cell r="BQ1998"/>
          <cell r="BR1998"/>
        </row>
        <row r="1999">
          <cell r="O1999"/>
          <cell r="P1999"/>
          <cell r="X1999"/>
          <cell r="Y1999"/>
          <cell r="AG1999"/>
          <cell r="AH1999"/>
          <cell r="AP1999"/>
          <cell r="AQ1999"/>
          <cell r="AY1999"/>
          <cell r="AZ1999"/>
          <cell r="BH1999"/>
          <cell r="BI1999"/>
          <cell r="BQ1999"/>
          <cell r="BR1999"/>
        </row>
        <row r="2000">
          <cell r="O2000"/>
          <cell r="P2000"/>
          <cell r="X2000"/>
          <cell r="Y2000"/>
          <cell r="AG2000"/>
          <cell r="AH2000"/>
          <cell r="AP2000"/>
          <cell r="AQ2000"/>
          <cell r="AY2000"/>
          <cell r="AZ2000"/>
          <cell r="BH2000"/>
          <cell r="BI2000"/>
          <cell r="BQ2000"/>
          <cell r="BR2000"/>
        </row>
        <row r="2001">
          <cell r="O2001"/>
          <cell r="P2001"/>
          <cell r="X2001"/>
          <cell r="Y2001"/>
          <cell r="AG2001"/>
          <cell r="AH2001"/>
          <cell r="AP2001"/>
          <cell r="AQ2001"/>
          <cell r="AY2001"/>
          <cell r="AZ2001"/>
          <cell r="BH2001"/>
          <cell r="BI2001"/>
          <cell r="BQ2001"/>
          <cell r="BR2001"/>
        </row>
        <row r="2002">
          <cell r="O2002"/>
          <cell r="P2002"/>
          <cell r="X2002"/>
          <cell r="Y2002"/>
          <cell r="AG2002"/>
          <cell r="AH2002"/>
          <cell r="AP2002"/>
          <cell r="AQ2002"/>
          <cell r="AY2002"/>
          <cell r="AZ2002"/>
          <cell r="BH2002"/>
          <cell r="BI2002"/>
          <cell r="BQ2002"/>
          <cell r="BR2002"/>
        </row>
        <row r="2003">
          <cell r="O2003"/>
          <cell r="P2003"/>
          <cell r="X2003"/>
          <cell r="Y2003"/>
          <cell r="AG2003"/>
          <cell r="AH2003"/>
          <cell r="AP2003"/>
          <cell r="AQ2003"/>
          <cell r="AY2003"/>
          <cell r="AZ2003"/>
          <cell r="BH2003"/>
          <cell r="BI2003"/>
          <cell r="BQ2003"/>
          <cell r="BR2003"/>
        </row>
        <row r="2004">
          <cell r="O2004"/>
          <cell r="P2004"/>
          <cell r="X2004"/>
          <cell r="Y2004"/>
          <cell r="AG2004"/>
          <cell r="AH2004"/>
          <cell r="AP2004"/>
          <cell r="AQ2004"/>
          <cell r="AY2004"/>
          <cell r="AZ2004"/>
          <cell r="BH2004"/>
          <cell r="BI2004"/>
          <cell r="BQ2004"/>
          <cell r="BR2004"/>
        </row>
        <row r="2005">
          <cell r="O2005"/>
          <cell r="P2005"/>
          <cell r="X2005"/>
          <cell r="Y2005"/>
          <cell r="AG2005"/>
          <cell r="AH2005"/>
          <cell r="AP2005"/>
          <cell r="AQ2005"/>
          <cell r="AY2005"/>
          <cell r="AZ2005"/>
          <cell r="BH2005"/>
          <cell r="BI2005"/>
          <cell r="BQ2005"/>
          <cell r="BR2005"/>
        </row>
        <row r="2006">
          <cell r="O2006"/>
          <cell r="P2006"/>
          <cell r="X2006"/>
          <cell r="Y2006"/>
          <cell r="AG2006"/>
          <cell r="AH2006"/>
          <cell r="AP2006"/>
          <cell r="AQ2006"/>
          <cell r="AY2006"/>
          <cell r="AZ2006"/>
          <cell r="BH2006"/>
          <cell r="BI2006"/>
          <cell r="BQ2006"/>
          <cell r="BR2006"/>
        </row>
        <row r="2007">
          <cell r="O2007"/>
          <cell r="P2007"/>
          <cell r="X2007"/>
          <cell r="Y2007"/>
          <cell r="AG2007"/>
          <cell r="AH2007"/>
          <cell r="AP2007"/>
          <cell r="AQ2007"/>
          <cell r="AY2007"/>
          <cell r="AZ2007"/>
          <cell r="BH2007"/>
          <cell r="BI2007"/>
          <cell r="BQ2007"/>
          <cell r="BR2007"/>
        </row>
        <row r="2008">
          <cell r="O2008"/>
          <cell r="P2008"/>
          <cell r="X2008"/>
          <cell r="Y2008"/>
          <cell r="AG2008"/>
          <cell r="AH2008"/>
          <cell r="AP2008"/>
          <cell r="AQ2008"/>
          <cell r="AY2008"/>
          <cell r="AZ2008"/>
          <cell r="BH2008"/>
          <cell r="BI2008"/>
          <cell r="BQ2008"/>
          <cell r="BR2008"/>
        </row>
        <row r="2009">
          <cell r="O2009"/>
          <cell r="P2009"/>
          <cell r="X2009"/>
          <cell r="Y2009"/>
          <cell r="AG2009"/>
          <cell r="AH2009"/>
          <cell r="AP2009"/>
          <cell r="AQ2009"/>
          <cell r="AY2009"/>
          <cell r="AZ2009"/>
          <cell r="BH2009"/>
          <cell r="BI2009"/>
          <cell r="BQ2009"/>
          <cell r="BR2009"/>
        </row>
        <row r="2010">
          <cell r="O2010"/>
          <cell r="P2010"/>
          <cell r="X2010"/>
          <cell r="Y2010"/>
          <cell r="AG2010"/>
          <cell r="AH2010"/>
          <cell r="AP2010"/>
          <cell r="AQ2010"/>
          <cell r="AY2010"/>
          <cell r="AZ2010"/>
          <cell r="BH2010"/>
          <cell r="BI2010"/>
          <cell r="BQ2010"/>
          <cell r="BR2010"/>
        </row>
        <row r="2011">
          <cell r="O2011"/>
          <cell r="P2011"/>
          <cell r="X2011"/>
          <cell r="Y2011"/>
          <cell r="AG2011"/>
          <cell r="AH2011"/>
          <cell r="AP2011"/>
          <cell r="AQ2011"/>
          <cell r="AY2011"/>
          <cell r="AZ2011"/>
          <cell r="BH2011"/>
          <cell r="BI2011"/>
          <cell r="BQ2011"/>
          <cell r="BR2011"/>
        </row>
        <row r="2012">
          <cell r="O2012"/>
          <cell r="P2012"/>
          <cell r="X2012"/>
          <cell r="Y2012"/>
          <cell r="AG2012"/>
          <cell r="AH2012"/>
          <cell r="AP2012"/>
          <cell r="AQ2012"/>
          <cell r="AY2012"/>
          <cell r="AZ2012"/>
          <cell r="BH2012"/>
          <cell r="BI2012"/>
          <cell r="BQ2012"/>
          <cell r="BR2012"/>
        </row>
        <row r="2013">
          <cell r="O2013"/>
          <cell r="P2013"/>
          <cell r="X2013"/>
          <cell r="Y2013"/>
          <cell r="AG2013"/>
          <cell r="AH2013"/>
          <cell r="AP2013"/>
          <cell r="AQ2013"/>
          <cell r="AY2013"/>
          <cell r="AZ2013"/>
          <cell r="BH2013"/>
          <cell r="BI2013"/>
          <cell r="BQ2013"/>
          <cell r="BR2013"/>
        </row>
        <row r="2014">
          <cell r="O2014"/>
          <cell r="P2014"/>
          <cell r="X2014"/>
          <cell r="Y2014"/>
          <cell r="AG2014"/>
          <cell r="AH2014"/>
          <cell r="AP2014"/>
          <cell r="AQ2014"/>
          <cell r="AY2014"/>
          <cell r="AZ2014"/>
          <cell r="BH2014"/>
          <cell r="BI2014"/>
          <cell r="BQ2014"/>
          <cell r="BR2014"/>
        </row>
        <row r="2015">
          <cell r="O2015"/>
          <cell r="P2015"/>
          <cell r="X2015"/>
          <cell r="Y2015"/>
          <cell r="AG2015"/>
          <cell r="AH2015"/>
          <cell r="AP2015"/>
          <cell r="AQ2015"/>
          <cell r="AY2015"/>
          <cell r="AZ2015"/>
          <cell r="BH2015"/>
          <cell r="BI2015"/>
          <cell r="BQ2015"/>
          <cell r="BR2015"/>
        </row>
        <row r="2016">
          <cell r="O2016"/>
          <cell r="P2016"/>
          <cell r="X2016"/>
          <cell r="Y2016"/>
          <cell r="AG2016"/>
          <cell r="AH2016"/>
          <cell r="AP2016"/>
          <cell r="AQ2016"/>
          <cell r="AY2016"/>
          <cell r="AZ2016"/>
          <cell r="BH2016"/>
          <cell r="BI2016"/>
          <cell r="BQ2016"/>
          <cell r="BR2016"/>
        </row>
        <row r="2017">
          <cell r="O2017"/>
          <cell r="P2017"/>
          <cell r="X2017"/>
          <cell r="Y2017"/>
          <cell r="AG2017"/>
          <cell r="AH2017"/>
          <cell r="AP2017"/>
          <cell r="AQ2017"/>
          <cell r="AY2017"/>
          <cell r="AZ2017"/>
          <cell r="BH2017"/>
          <cell r="BI2017"/>
          <cell r="BQ2017"/>
          <cell r="BR2017"/>
        </row>
        <row r="2018">
          <cell r="O2018"/>
          <cell r="P2018"/>
          <cell r="X2018"/>
          <cell r="Y2018"/>
          <cell r="AG2018"/>
          <cell r="AH2018"/>
          <cell r="AP2018"/>
          <cell r="AQ2018"/>
          <cell r="AY2018"/>
          <cell r="AZ2018"/>
          <cell r="BH2018"/>
          <cell r="BI2018"/>
          <cell r="BQ2018"/>
          <cell r="BR2018"/>
        </row>
        <row r="2019">
          <cell r="O2019"/>
          <cell r="P2019"/>
          <cell r="X2019"/>
          <cell r="Y2019"/>
          <cell r="AG2019"/>
          <cell r="AH2019"/>
          <cell r="AP2019"/>
          <cell r="AQ2019"/>
          <cell r="AY2019"/>
          <cell r="AZ2019"/>
          <cell r="BH2019"/>
          <cell r="BI2019"/>
          <cell r="BQ2019"/>
          <cell r="BR2019"/>
        </row>
        <row r="2020">
          <cell r="O2020"/>
          <cell r="P2020"/>
          <cell r="X2020"/>
          <cell r="Y2020"/>
          <cell r="AG2020"/>
          <cell r="AH2020"/>
          <cell r="AP2020"/>
          <cell r="AQ2020"/>
          <cell r="AY2020"/>
          <cell r="AZ2020"/>
          <cell r="BH2020"/>
          <cell r="BI2020"/>
          <cell r="BQ2020"/>
          <cell r="BR2020"/>
        </row>
        <row r="2021">
          <cell r="O2021"/>
          <cell r="P2021"/>
          <cell r="X2021"/>
          <cell r="Y2021"/>
          <cell r="AG2021"/>
          <cell r="AH2021"/>
          <cell r="AP2021"/>
          <cell r="AQ2021"/>
          <cell r="AY2021"/>
          <cell r="AZ2021"/>
          <cell r="BH2021"/>
          <cell r="BI2021"/>
          <cell r="BQ2021"/>
          <cell r="BR2021"/>
        </row>
        <row r="2022">
          <cell r="O2022"/>
          <cell r="P2022"/>
          <cell r="X2022"/>
          <cell r="Y2022"/>
          <cell r="AG2022"/>
          <cell r="AH2022"/>
          <cell r="AP2022"/>
          <cell r="AQ2022"/>
          <cell r="AY2022"/>
          <cell r="AZ2022"/>
          <cell r="BH2022"/>
          <cell r="BI2022"/>
          <cell r="BQ2022"/>
          <cell r="BR2022"/>
        </row>
        <row r="2023">
          <cell r="O2023"/>
          <cell r="P2023"/>
          <cell r="X2023"/>
          <cell r="Y2023"/>
          <cell r="AG2023"/>
          <cell r="AH2023"/>
          <cell r="AP2023"/>
          <cell r="AQ2023"/>
          <cell r="AY2023"/>
          <cell r="AZ2023"/>
          <cell r="BH2023"/>
          <cell r="BI2023"/>
          <cell r="BQ2023"/>
          <cell r="BR2023"/>
        </row>
        <row r="2024">
          <cell r="O2024"/>
          <cell r="P2024"/>
          <cell r="X2024"/>
          <cell r="Y2024"/>
          <cell r="AG2024"/>
          <cell r="AH2024"/>
          <cell r="AP2024"/>
          <cell r="AQ2024"/>
          <cell r="AY2024"/>
          <cell r="AZ2024"/>
          <cell r="BH2024"/>
          <cell r="BI2024"/>
          <cell r="BQ2024"/>
          <cell r="BR2024"/>
        </row>
        <row r="2025">
          <cell r="O2025"/>
          <cell r="P2025"/>
          <cell r="X2025"/>
          <cell r="Y2025"/>
          <cell r="AG2025"/>
          <cell r="AH2025"/>
          <cell r="AP2025"/>
          <cell r="AQ2025"/>
          <cell r="AY2025"/>
          <cell r="AZ2025"/>
          <cell r="BH2025"/>
          <cell r="BI2025"/>
          <cell r="BQ2025"/>
          <cell r="BR2025"/>
        </row>
        <row r="2026">
          <cell r="O2026"/>
          <cell r="P2026"/>
          <cell r="X2026"/>
          <cell r="Y2026"/>
          <cell r="AG2026"/>
          <cell r="AH2026"/>
          <cell r="AP2026"/>
          <cell r="AQ2026"/>
          <cell r="AY2026"/>
          <cell r="AZ2026"/>
          <cell r="BH2026"/>
          <cell r="BI2026"/>
          <cell r="BQ2026"/>
          <cell r="BR2026"/>
        </row>
        <row r="2027">
          <cell r="O2027"/>
          <cell r="P2027"/>
          <cell r="X2027"/>
          <cell r="Y2027"/>
          <cell r="AG2027"/>
          <cell r="AH2027"/>
          <cell r="AP2027"/>
          <cell r="AQ2027"/>
          <cell r="AY2027"/>
          <cell r="AZ2027"/>
          <cell r="BH2027"/>
          <cell r="BI2027"/>
          <cell r="BQ2027"/>
          <cell r="BR2027"/>
        </row>
        <row r="2028">
          <cell r="O2028"/>
          <cell r="P2028"/>
          <cell r="X2028"/>
          <cell r="Y2028"/>
          <cell r="AG2028"/>
          <cell r="AH2028"/>
          <cell r="AP2028"/>
          <cell r="AQ2028"/>
          <cell r="AY2028"/>
          <cell r="AZ2028"/>
          <cell r="BH2028"/>
          <cell r="BI2028"/>
          <cell r="BQ2028"/>
          <cell r="BR2028"/>
        </row>
        <row r="2029">
          <cell r="O2029"/>
          <cell r="P2029"/>
          <cell r="X2029"/>
          <cell r="Y2029"/>
          <cell r="AG2029"/>
          <cell r="AH2029"/>
          <cell r="AP2029"/>
          <cell r="AQ2029"/>
          <cell r="AY2029"/>
          <cell r="AZ2029"/>
          <cell r="BH2029"/>
          <cell r="BI2029"/>
          <cell r="BQ2029"/>
          <cell r="BR2029"/>
        </row>
        <row r="2030">
          <cell r="O2030"/>
          <cell r="P2030"/>
          <cell r="X2030"/>
          <cell r="Y2030"/>
          <cell r="AG2030"/>
          <cell r="AH2030"/>
          <cell r="AP2030"/>
          <cell r="AQ2030"/>
          <cell r="AY2030"/>
          <cell r="AZ2030"/>
          <cell r="BH2030"/>
          <cell r="BI2030"/>
          <cell r="BQ2030"/>
          <cell r="BR2030"/>
        </row>
        <row r="2031">
          <cell r="O2031"/>
          <cell r="P2031"/>
          <cell r="X2031"/>
          <cell r="Y2031"/>
          <cell r="AG2031"/>
          <cell r="AH2031"/>
          <cell r="AP2031"/>
          <cell r="AQ2031"/>
          <cell r="AY2031"/>
          <cell r="AZ2031"/>
          <cell r="BH2031"/>
          <cell r="BI2031"/>
          <cell r="BQ2031"/>
          <cell r="BR2031"/>
        </row>
        <row r="2032">
          <cell r="O2032"/>
          <cell r="P2032"/>
          <cell r="X2032"/>
          <cell r="Y2032"/>
          <cell r="AG2032"/>
          <cell r="AH2032"/>
          <cell r="AP2032"/>
          <cell r="AQ2032"/>
          <cell r="AY2032"/>
          <cell r="AZ2032"/>
          <cell r="BH2032"/>
          <cell r="BI2032"/>
          <cell r="BQ2032"/>
          <cell r="BR2032"/>
        </row>
        <row r="2033">
          <cell r="O2033"/>
          <cell r="P2033"/>
          <cell r="X2033"/>
          <cell r="Y2033"/>
          <cell r="AG2033"/>
          <cell r="AH2033"/>
          <cell r="AP2033"/>
          <cell r="AQ2033"/>
          <cell r="AY2033"/>
          <cell r="AZ2033"/>
          <cell r="BH2033"/>
          <cell r="BI2033"/>
          <cell r="BQ2033"/>
          <cell r="BR2033"/>
        </row>
        <row r="2034">
          <cell r="O2034"/>
          <cell r="P2034"/>
          <cell r="X2034"/>
          <cell r="Y2034"/>
          <cell r="AG2034"/>
          <cell r="AH2034"/>
          <cell r="AP2034"/>
          <cell r="AQ2034"/>
          <cell r="AY2034"/>
          <cell r="AZ2034"/>
          <cell r="BH2034"/>
          <cell r="BI2034"/>
          <cell r="BQ2034"/>
          <cell r="BR2034"/>
        </row>
        <row r="2035">
          <cell r="O2035"/>
          <cell r="P2035"/>
          <cell r="X2035"/>
          <cell r="Y2035"/>
          <cell r="AG2035"/>
          <cell r="AH2035"/>
          <cell r="AP2035"/>
          <cell r="AQ2035"/>
          <cell r="AY2035"/>
          <cell r="AZ2035"/>
          <cell r="BH2035"/>
          <cell r="BI2035"/>
          <cell r="BQ2035"/>
          <cell r="BR2035"/>
        </row>
        <row r="2036">
          <cell r="O2036"/>
          <cell r="P2036"/>
          <cell r="X2036"/>
          <cell r="Y2036"/>
          <cell r="AG2036"/>
          <cell r="AH2036"/>
          <cell r="AP2036"/>
          <cell r="AQ2036"/>
          <cell r="AY2036"/>
          <cell r="AZ2036"/>
          <cell r="BH2036"/>
          <cell r="BI2036"/>
          <cell r="BQ2036"/>
          <cell r="BR2036"/>
        </row>
        <row r="2037">
          <cell r="O2037"/>
          <cell r="P2037"/>
          <cell r="X2037"/>
          <cell r="Y2037"/>
          <cell r="AG2037"/>
          <cell r="AH2037"/>
          <cell r="AP2037"/>
          <cell r="AQ2037"/>
          <cell r="AY2037"/>
          <cell r="AZ2037"/>
          <cell r="BH2037"/>
          <cell r="BI2037"/>
          <cell r="BQ2037"/>
          <cell r="BR2037"/>
        </row>
        <row r="2038">
          <cell r="O2038"/>
          <cell r="P2038"/>
          <cell r="X2038"/>
          <cell r="Y2038"/>
          <cell r="AG2038"/>
          <cell r="AH2038"/>
          <cell r="AP2038"/>
          <cell r="AQ2038"/>
          <cell r="AY2038"/>
          <cell r="AZ2038"/>
          <cell r="BH2038"/>
          <cell r="BI2038"/>
          <cell r="BQ2038"/>
          <cell r="BR2038"/>
        </row>
        <row r="2039">
          <cell r="O2039"/>
          <cell r="P2039"/>
          <cell r="X2039"/>
          <cell r="Y2039"/>
          <cell r="AG2039"/>
          <cell r="AH2039"/>
          <cell r="AP2039"/>
          <cell r="AQ2039"/>
          <cell r="AY2039"/>
          <cell r="AZ2039"/>
          <cell r="BH2039"/>
          <cell r="BI2039"/>
          <cell r="BQ2039"/>
          <cell r="BR2039"/>
        </row>
        <row r="2040">
          <cell r="O2040"/>
          <cell r="P2040"/>
          <cell r="X2040"/>
          <cell r="Y2040"/>
          <cell r="AG2040"/>
          <cell r="AH2040"/>
          <cell r="AP2040"/>
          <cell r="AQ2040"/>
          <cell r="AY2040"/>
          <cell r="AZ2040"/>
          <cell r="BH2040"/>
          <cell r="BI2040"/>
          <cell r="BQ2040"/>
          <cell r="BR2040"/>
        </row>
        <row r="2041">
          <cell r="O2041"/>
          <cell r="P2041"/>
          <cell r="X2041"/>
          <cell r="Y2041"/>
          <cell r="AG2041"/>
          <cell r="AH2041"/>
          <cell r="AP2041"/>
          <cell r="AQ2041"/>
          <cell r="AY2041"/>
          <cell r="AZ2041"/>
          <cell r="BH2041"/>
          <cell r="BI2041"/>
          <cell r="BQ2041"/>
          <cell r="BR2041"/>
        </row>
        <row r="2042">
          <cell r="O2042"/>
          <cell r="P2042"/>
          <cell r="X2042"/>
          <cell r="Y2042"/>
          <cell r="AG2042"/>
          <cell r="AH2042"/>
          <cell r="AP2042"/>
          <cell r="AQ2042"/>
          <cell r="AY2042"/>
          <cell r="AZ2042"/>
          <cell r="BH2042"/>
          <cell r="BI2042"/>
          <cell r="BQ2042"/>
          <cell r="BR2042"/>
        </row>
        <row r="2043">
          <cell r="O2043"/>
          <cell r="P2043"/>
          <cell r="X2043"/>
          <cell r="Y2043"/>
          <cell r="AG2043"/>
          <cell r="AH2043"/>
          <cell r="AP2043"/>
          <cell r="AQ2043"/>
          <cell r="AY2043"/>
          <cell r="AZ2043"/>
          <cell r="BH2043"/>
          <cell r="BI2043"/>
          <cell r="BQ2043"/>
          <cell r="BR2043"/>
        </row>
        <row r="2044">
          <cell r="O2044"/>
          <cell r="P2044"/>
          <cell r="X2044"/>
          <cell r="Y2044"/>
          <cell r="AG2044"/>
          <cell r="AH2044"/>
          <cell r="AP2044"/>
          <cell r="AQ2044"/>
          <cell r="AY2044"/>
          <cell r="AZ2044"/>
          <cell r="BH2044"/>
          <cell r="BI2044"/>
          <cell r="BQ2044"/>
          <cell r="BR2044"/>
        </row>
        <row r="2045">
          <cell r="O2045"/>
          <cell r="P2045"/>
          <cell r="X2045"/>
          <cell r="Y2045"/>
          <cell r="AG2045"/>
          <cell r="AH2045"/>
          <cell r="AP2045"/>
          <cell r="AQ2045"/>
          <cell r="AY2045"/>
          <cell r="AZ2045"/>
          <cell r="BH2045"/>
          <cell r="BI2045"/>
          <cell r="BQ2045"/>
          <cell r="BR2045"/>
        </row>
        <row r="2046">
          <cell r="O2046"/>
          <cell r="P2046"/>
          <cell r="X2046"/>
          <cell r="Y2046"/>
          <cell r="AG2046"/>
          <cell r="AH2046"/>
          <cell r="AP2046"/>
          <cell r="AQ2046"/>
          <cell r="AY2046"/>
          <cell r="AZ2046"/>
          <cell r="BH2046"/>
          <cell r="BI2046"/>
          <cell r="BQ2046"/>
          <cell r="BR2046"/>
        </row>
        <row r="2047">
          <cell r="O2047"/>
          <cell r="P2047"/>
          <cell r="X2047"/>
          <cell r="Y2047"/>
          <cell r="AG2047"/>
          <cell r="AH2047"/>
          <cell r="AP2047"/>
          <cell r="AQ2047"/>
          <cell r="AY2047"/>
          <cell r="AZ2047"/>
          <cell r="BH2047"/>
          <cell r="BI2047"/>
          <cell r="BQ2047"/>
          <cell r="BR2047"/>
        </row>
        <row r="2048">
          <cell r="O2048"/>
          <cell r="P2048"/>
          <cell r="X2048"/>
          <cell r="Y2048"/>
          <cell r="AG2048"/>
          <cell r="AH2048"/>
          <cell r="AP2048"/>
          <cell r="AQ2048"/>
          <cell r="AY2048"/>
          <cell r="AZ2048"/>
          <cell r="BH2048"/>
          <cell r="BI2048"/>
          <cell r="BQ2048"/>
          <cell r="BR2048"/>
        </row>
        <row r="2049">
          <cell r="O2049"/>
          <cell r="P2049"/>
          <cell r="X2049"/>
          <cell r="Y2049"/>
          <cell r="AG2049"/>
          <cell r="AH2049"/>
          <cell r="AP2049"/>
          <cell r="AQ2049"/>
          <cell r="AY2049"/>
          <cell r="AZ2049"/>
          <cell r="BH2049"/>
          <cell r="BI2049"/>
          <cell r="BQ2049"/>
          <cell r="BR2049"/>
        </row>
        <row r="2050">
          <cell r="O2050"/>
          <cell r="P2050"/>
          <cell r="X2050"/>
          <cell r="Y2050"/>
          <cell r="AG2050"/>
          <cell r="AH2050"/>
          <cell r="AP2050"/>
          <cell r="AQ2050"/>
          <cell r="AY2050"/>
          <cell r="AZ2050"/>
          <cell r="BH2050"/>
          <cell r="BI2050"/>
          <cell r="BQ2050"/>
          <cell r="BR2050"/>
        </row>
        <row r="2051">
          <cell r="O2051"/>
          <cell r="P2051"/>
          <cell r="X2051"/>
          <cell r="Y2051"/>
          <cell r="AG2051"/>
          <cell r="AH2051"/>
          <cell r="AP2051"/>
          <cell r="AQ2051"/>
          <cell r="AY2051"/>
          <cell r="AZ2051"/>
          <cell r="BH2051"/>
          <cell r="BI2051"/>
          <cell r="BQ2051"/>
          <cell r="BR2051"/>
        </row>
        <row r="2052">
          <cell r="O2052"/>
          <cell r="P2052"/>
          <cell r="X2052"/>
          <cell r="Y2052"/>
          <cell r="AG2052"/>
          <cell r="AH2052"/>
          <cell r="AP2052"/>
          <cell r="AQ2052"/>
          <cell r="AY2052"/>
          <cell r="AZ2052"/>
          <cell r="BH2052"/>
          <cell r="BI2052"/>
          <cell r="BQ2052"/>
          <cell r="BR2052"/>
        </row>
        <row r="2053">
          <cell r="O2053"/>
          <cell r="P2053"/>
          <cell r="X2053"/>
          <cell r="Y2053"/>
          <cell r="AG2053"/>
          <cell r="AH2053"/>
          <cell r="AP2053"/>
          <cell r="AQ2053"/>
          <cell r="AY2053"/>
          <cell r="AZ2053"/>
          <cell r="BH2053"/>
          <cell r="BI2053"/>
          <cell r="BQ2053"/>
          <cell r="BR2053"/>
        </row>
        <row r="2054">
          <cell r="O2054"/>
          <cell r="P2054"/>
          <cell r="X2054"/>
          <cell r="Y2054"/>
          <cell r="AG2054"/>
          <cell r="AH2054"/>
          <cell r="AP2054"/>
          <cell r="AQ2054"/>
          <cell r="AY2054"/>
          <cell r="AZ2054"/>
          <cell r="BH2054"/>
          <cell r="BI2054"/>
          <cell r="BQ2054"/>
          <cell r="BR2054"/>
        </row>
        <row r="2055">
          <cell r="O2055"/>
          <cell r="P2055"/>
          <cell r="X2055"/>
          <cell r="Y2055"/>
          <cell r="AG2055"/>
          <cell r="AH2055"/>
          <cell r="AP2055"/>
          <cell r="AQ2055"/>
          <cell r="AY2055"/>
          <cell r="AZ2055"/>
          <cell r="BH2055"/>
          <cell r="BI2055"/>
          <cell r="BQ2055"/>
          <cell r="BR2055"/>
        </row>
        <row r="2056">
          <cell r="O2056"/>
          <cell r="P2056"/>
          <cell r="X2056"/>
          <cell r="Y2056"/>
          <cell r="AG2056"/>
          <cell r="AH2056"/>
          <cell r="AP2056"/>
          <cell r="AQ2056"/>
          <cell r="AY2056"/>
          <cell r="AZ2056"/>
          <cell r="BH2056"/>
          <cell r="BI2056"/>
          <cell r="BQ2056"/>
          <cell r="BR2056"/>
        </row>
        <row r="2057">
          <cell r="O2057"/>
          <cell r="P2057"/>
          <cell r="X2057"/>
          <cell r="Y2057"/>
          <cell r="AG2057"/>
          <cell r="AH2057"/>
          <cell r="AP2057"/>
          <cell r="AQ2057"/>
          <cell r="AY2057"/>
          <cell r="AZ2057"/>
          <cell r="BH2057"/>
          <cell r="BI2057"/>
          <cell r="BQ2057"/>
          <cell r="BR2057"/>
        </row>
        <row r="2058">
          <cell r="O2058"/>
          <cell r="P2058"/>
          <cell r="X2058"/>
          <cell r="Y2058"/>
          <cell r="AG2058"/>
          <cell r="AH2058"/>
          <cell r="AP2058"/>
          <cell r="AQ2058"/>
          <cell r="AY2058"/>
          <cell r="AZ2058"/>
          <cell r="BH2058"/>
          <cell r="BI2058"/>
          <cell r="BQ2058"/>
          <cell r="BR2058"/>
        </row>
        <row r="2059">
          <cell r="O2059"/>
          <cell r="P2059"/>
          <cell r="X2059"/>
          <cell r="Y2059"/>
          <cell r="AG2059"/>
          <cell r="AH2059"/>
          <cell r="AP2059"/>
          <cell r="AQ2059"/>
          <cell r="AY2059"/>
          <cell r="AZ2059"/>
          <cell r="BH2059"/>
          <cell r="BI2059"/>
          <cell r="BQ2059"/>
          <cell r="BR2059"/>
        </row>
        <row r="2060">
          <cell r="O2060"/>
          <cell r="P2060"/>
          <cell r="X2060"/>
          <cell r="Y2060"/>
          <cell r="AG2060"/>
          <cell r="AH2060"/>
          <cell r="AP2060"/>
          <cell r="AQ2060"/>
          <cell r="AY2060"/>
          <cell r="AZ2060"/>
          <cell r="BH2060"/>
          <cell r="BI2060"/>
          <cell r="BQ2060"/>
          <cell r="BR2060"/>
        </row>
        <row r="2061">
          <cell r="O2061"/>
          <cell r="P2061"/>
          <cell r="X2061"/>
          <cell r="Y2061"/>
          <cell r="AG2061"/>
          <cell r="AH2061"/>
          <cell r="AP2061"/>
          <cell r="AQ2061"/>
          <cell r="AY2061"/>
          <cell r="AZ2061"/>
          <cell r="BH2061"/>
          <cell r="BI2061"/>
          <cell r="BQ2061"/>
          <cell r="BR2061"/>
        </row>
        <row r="2062">
          <cell r="O2062"/>
          <cell r="P2062"/>
          <cell r="X2062"/>
          <cell r="Y2062"/>
          <cell r="AG2062"/>
          <cell r="AH2062"/>
          <cell r="AP2062"/>
          <cell r="AQ2062"/>
          <cell r="AY2062"/>
          <cell r="AZ2062"/>
          <cell r="BH2062"/>
          <cell r="BI2062"/>
          <cell r="BQ2062"/>
          <cell r="BR2062"/>
        </row>
        <row r="2063">
          <cell r="O2063"/>
          <cell r="P2063"/>
          <cell r="X2063"/>
          <cell r="Y2063"/>
          <cell r="AG2063"/>
          <cell r="AH2063"/>
          <cell r="AP2063"/>
          <cell r="AQ2063"/>
          <cell r="AY2063"/>
          <cell r="AZ2063"/>
          <cell r="BH2063"/>
          <cell r="BI2063"/>
          <cell r="BQ2063"/>
          <cell r="BR2063"/>
        </row>
        <row r="2064">
          <cell r="O2064"/>
          <cell r="P2064"/>
          <cell r="X2064"/>
          <cell r="Y2064"/>
          <cell r="AG2064"/>
          <cell r="AH2064"/>
          <cell r="AP2064"/>
          <cell r="AQ2064"/>
          <cell r="AY2064"/>
          <cell r="AZ2064"/>
          <cell r="BH2064"/>
          <cell r="BI2064"/>
          <cell r="BQ2064"/>
          <cell r="BR2064"/>
        </row>
        <row r="2065">
          <cell r="O2065"/>
          <cell r="P2065"/>
          <cell r="X2065"/>
          <cell r="Y2065"/>
          <cell r="AG2065"/>
          <cell r="AH2065"/>
          <cell r="AP2065"/>
          <cell r="AQ2065"/>
          <cell r="AY2065"/>
          <cell r="AZ2065"/>
          <cell r="BH2065"/>
          <cell r="BI2065"/>
          <cell r="BQ2065"/>
          <cell r="BR2065"/>
        </row>
        <row r="2066">
          <cell r="O2066"/>
          <cell r="P2066"/>
          <cell r="X2066"/>
          <cell r="Y2066"/>
          <cell r="AG2066"/>
          <cell r="AH2066"/>
          <cell r="AP2066"/>
          <cell r="AQ2066"/>
          <cell r="AY2066"/>
          <cell r="AZ2066"/>
          <cell r="BH2066"/>
          <cell r="BI2066"/>
          <cell r="BQ2066"/>
          <cell r="BR2066"/>
        </row>
        <row r="2067">
          <cell r="O2067"/>
          <cell r="P2067"/>
          <cell r="X2067"/>
          <cell r="Y2067"/>
          <cell r="AG2067"/>
          <cell r="AH2067"/>
          <cell r="AP2067"/>
          <cell r="AQ2067"/>
          <cell r="AY2067"/>
          <cell r="AZ2067"/>
          <cell r="BH2067"/>
          <cell r="BI2067"/>
          <cell r="BQ2067"/>
          <cell r="BR2067"/>
        </row>
        <row r="2068">
          <cell r="O2068"/>
          <cell r="P2068"/>
          <cell r="X2068"/>
          <cell r="Y2068"/>
          <cell r="AG2068"/>
          <cell r="AH2068"/>
          <cell r="AP2068"/>
          <cell r="AQ2068"/>
          <cell r="AY2068"/>
          <cell r="AZ2068"/>
          <cell r="BH2068"/>
          <cell r="BI2068"/>
          <cell r="BQ2068"/>
          <cell r="BR2068"/>
        </row>
        <row r="2069">
          <cell r="O2069"/>
          <cell r="P2069"/>
          <cell r="X2069"/>
          <cell r="Y2069"/>
          <cell r="AG2069"/>
          <cell r="AH2069"/>
          <cell r="AP2069"/>
          <cell r="AQ2069"/>
          <cell r="AY2069"/>
          <cell r="AZ2069"/>
          <cell r="BH2069"/>
          <cell r="BI2069"/>
          <cell r="BQ2069"/>
          <cell r="BR2069"/>
        </row>
        <row r="2070">
          <cell r="O2070"/>
          <cell r="P2070"/>
          <cell r="X2070"/>
          <cell r="Y2070"/>
          <cell r="AG2070"/>
          <cell r="AH2070"/>
          <cell r="AP2070"/>
          <cell r="AQ2070"/>
          <cell r="AY2070"/>
          <cell r="AZ2070"/>
          <cell r="BH2070"/>
          <cell r="BI2070"/>
          <cell r="BQ2070"/>
          <cell r="BR2070"/>
        </row>
        <row r="2071">
          <cell r="O2071"/>
          <cell r="P2071"/>
          <cell r="X2071"/>
          <cell r="Y2071"/>
          <cell r="AG2071"/>
          <cell r="AH2071"/>
          <cell r="AP2071"/>
          <cell r="AQ2071"/>
          <cell r="AY2071"/>
          <cell r="AZ2071"/>
          <cell r="BH2071"/>
          <cell r="BI2071"/>
          <cell r="BQ2071"/>
          <cell r="BR2071"/>
        </row>
        <row r="2072">
          <cell r="O2072"/>
          <cell r="P2072"/>
          <cell r="X2072"/>
          <cell r="Y2072"/>
          <cell r="AG2072"/>
          <cell r="AH2072"/>
          <cell r="AP2072"/>
          <cell r="AQ2072"/>
          <cell r="AY2072"/>
          <cell r="AZ2072"/>
          <cell r="BH2072"/>
          <cell r="BI2072"/>
          <cell r="BQ2072"/>
          <cell r="BR2072"/>
        </row>
        <row r="2073">
          <cell r="O2073"/>
          <cell r="P2073"/>
          <cell r="X2073"/>
          <cell r="Y2073"/>
          <cell r="AG2073"/>
          <cell r="AH2073"/>
          <cell r="AP2073"/>
          <cell r="AQ2073"/>
          <cell r="AY2073"/>
          <cell r="AZ2073"/>
          <cell r="BH2073"/>
          <cell r="BI2073"/>
          <cell r="BQ2073"/>
          <cell r="BR2073"/>
        </row>
        <row r="2074">
          <cell r="O2074"/>
          <cell r="P2074"/>
          <cell r="X2074"/>
          <cell r="Y2074"/>
          <cell r="AG2074"/>
          <cell r="AH2074"/>
          <cell r="AP2074"/>
          <cell r="AQ2074"/>
          <cell r="AY2074"/>
          <cell r="AZ2074"/>
          <cell r="BH2074"/>
          <cell r="BI2074"/>
          <cell r="BQ2074"/>
          <cell r="BR2074"/>
        </row>
        <row r="2075">
          <cell r="O2075"/>
          <cell r="P2075"/>
          <cell r="X2075"/>
          <cell r="Y2075"/>
          <cell r="AG2075"/>
          <cell r="AH2075"/>
          <cell r="AP2075"/>
          <cell r="AQ2075"/>
          <cell r="AY2075"/>
          <cell r="AZ2075"/>
          <cell r="BH2075"/>
          <cell r="BI2075"/>
          <cell r="BQ2075"/>
          <cell r="BR2075"/>
        </row>
        <row r="2076">
          <cell r="O2076"/>
          <cell r="P2076"/>
          <cell r="X2076"/>
          <cell r="Y2076"/>
          <cell r="AG2076"/>
          <cell r="AH2076"/>
          <cell r="AP2076"/>
          <cell r="AQ2076"/>
          <cell r="AY2076"/>
          <cell r="AZ2076"/>
          <cell r="BH2076"/>
          <cell r="BI2076"/>
          <cell r="BQ2076"/>
          <cell r="BR2076"/>
        </row>
        <row r="2077">
          <cell r="O2077"/>
          <cell r="P2077"/>
          <cell r="X2077"/>
          <cell r="Y2077"/>
          <cell r="AG2077"/>
          <cell r="AH2077"/>
          <cell r="AP2077"/>
          <cell r="AQ2077"/>
          <cell r="AY2077"/>
          <cell r="AZ2077"/>
          <cell r="BH2077"/>
          <cell r="BI2077"/>
          <cell r="BQ2077"/>
          <cell r="BR2077"/>
        </row>
        <row r="2078">
          <cell r="O2078"/>
          <cell r="P2078"/>
          <cell r="X2078"/>
          <cell r="Y2078"/>
          <cell r="AG2078"/>
          <cell r="AH2078"/>
          <cell r="AP2078"/>
          <cell r="AQ2078"/>
          <cell r="AY2078"/>
          <cell r="AZ2078"/>
          <cell r="BH2078"/>
          <cell r="BI2078"/>
          <cell r="BQ2078"/>
          <cell r="BR2078"/>
        </row>
        <row r="2079">
          <cell r="O2079"/>
          <cell r="P2079"/>
          <cell r="X2079"/>
          <cell r="Y2079"/>
          <cell r="AG2079"/>
          <cell r="AH2079"/>
          <cell r="AP2079"/>
          <cell r="AQ2079"/>
          <cell r="AY2079"/>
          <cell r="AZ2079"/>
          <cell r="BH2079"/>
          <cell r="BI2079"/>
          <cell r="BQ2079"/>
          <cell r="BR2079"/>
        </row>
        <row r="2080">
          <cell r="O2080"/>
          <cell r="P2080"/>
          <cell r="X2080"/>
          <cell r="Y2080"/>
          <cell r="AG2080"/>
          <cell r="AH2080"/>
          <cell r="AP2080"/>
          <cell r="AQ2080"/>
          <cell r="AY2080"/>
          <cell r="AZ2080"/>
          <cell r="BH2080"/>
          <cell r="BI2080"/>
          <cell r="BQ2080"/>
          <cell r="BR2080"/>
        </row>
        <row r="2081">
          <cell r="O2081"/>
          <cell r="P2081"/>
          <cell r="X2081"/>
          <cell r="Y2081"/>
          <cell r="AG2081"/>
          <cell r="AH2081"/>
          <cell r="AP2081"/>
          <cell r="AQ2081"/>
          <cell r="AY2081"/>
          <cell r="AZ2081"/>
          <cell r="BH2081"/>
          <cell r="BI2081"/>
          <cell r="BQ2081"/>
          <cell r="BR2081"/>
        </row>
        <row r="2082">
          <cell r="O2082"/>
          <cell r="P2082"/>
          <cell r="X2082"/>
          <cell r="Y2082"/>
          <cell r="AG2082"/>
          <cell r="AH2082"/>
          <cell r="AP2082"/>
          <cell r="AQ2082"/>
          <cell r="AY2082"/>
          <cell r="AZ2082"/>
          <cell r="BH2082"/>
          <cell r="BI2082"/>
          <cell r="BQ2082"/>
          <cell r="BR2082"/>
        </row>
        <row r="2083">
          <cell r="O2083"/>
          <cell r="P2083"/>
          <cell r="X2083"/>
          <cell r="Y2083"/>
          <cell r="AG2083"/>
          <cell r="AH2083"/>
          <cell r="AP2083"/>
          <cell r="AQ2083"/>
          <cell r="AY2083"/>
          <cell r="AZ2083"/>
          <cell r="BH2083"/>
          <cell r="BI2083"/>
          <cell r="BQ2083"/>
          <cell r="BR2083"/>
        </row>
        <row r="2084">
          <cell r="O2084"/>
          <cell r="P2084"/>
          <cell r="X2084"/>
          <cell r="Y2084"/>
          <cell r="AG2084"/>
          <cell r="AH2084"/>
          <cell r="AP2084"/>
          <cell r="AQ2084"/>
          <cell r="AY2084"/>
          <cell r="AZ2084"/>
          <cell r="BH2084"/>
          <cell r="BI2084"/>
          <cell r="BQ2084"/>
          <cell r="BR2084"/>
        </row>
        <row r="2085">
          <cell r="O2085"/>
          <cell r="P2085"/>
          <cell r="X2085"/>
          <cell r="Y2085"/>
          <cell r="AG2085"/>
          <cell r="AH2085"/>
          <cell r="AP2085"/>
          <cell r="AQ2085"/>
          <cell r="AY2085"/>
          <cell r="AZ2085"/>
          <cell r="BH2085"/>
          <cell r="BI2085"/>
          <cell r="BQ2085"/>
          <cell r="BR2085"/>
        </row>
        <row r="2086">
          <cell r="O2086"/>
          <cell r="P2086"/>
          <cell r="X2086"/>
          <cell r="Y2086"/>
          <cell r="AG2086"/>
          <cell r="AH2086"/>
          <cell r="AP2086"/>
          <cell r="AQ2086"/>
          <cell r="AY2086"/>
          <cell r="AZ2086"/>
          <cell r="BH2086"/>
          <cell r="BI2086"/>
          <cell r="BQ2086"/>
          <cell r="BR2086"/>
        </row>
        <row r="2087">
          <cell r="O2087"/>
          <cell r="P2087"/>
          <cell r="X2087"/>
          <cell r="Y2087"/>
          <cell r="AG2087"/>
          <cell r="AH2087"/>
          <cell r="AP2087"/>
          <cell r="AQ2087"/>
          <cell r="AY2087"/>
          <cell r="AZ2087"/>
          <cell r="BH2087"/>
          <cell r="BI2087"/>
          <cell r="BQ2087"/>
          <cell r="BR2087"/>
        </row>
        <row r="2088">
          <cell r="O2088"/>
          <cell r="P2088"/>
          <cell r="X2088"/>
          <cell r="Y2088"/>
          <cell r="AG2088"/>
          <cell r="AH2088"/>
          <cell r="AP2088"/>
          <cell r="AQ2088"/>
          <cell r="AY2088"/>
          <cell r="AZ2088"/>
          <cell r="BH2088"/>
          <cell r="BI2088"/>
          <cell r="BQ2088"/>
          <cell r="BR2088"/>
        </row>
        <row r="2089">
          <cell r="O2089"/>
          <cell r="P2089"/>
          <cell r="X2089"/>
          <cell r="Y2089"/>
          <cell r="AG2089"/>
          <cell r="AH2089"/>
          <cell r="AP2089"/>
          <cell r="AQ2089"/>
          <cell r="AY2089"/>
          <cell r="AZ2089"/>
          <cell r="BH2089"/>
          <cell r="BI2089"/>
          <cell r="BQ2089"/>
          <cell r="BR2089"/>
        </row>
        <row r="2090">
          <cell r="O2090"/>
          <cell r="P2090"/>
          <cell r="X2090"/>
          <cell r="Y2090"/>
          <cell r="AG2090"/>
          <cell r="AH2090"/>
          <cell r="AP2090"/>
          <cell r="AQ2090"/>
          <cell r="AY2090"/>
          <cell r="AZ2090"/>
          <cell r="BH2090"/>
          <cell r="BI2090"/>
          <cell r="BQ2090"/>
          <cell r="BR2090"/>
        </row>
        <row r="2091">
          <cell r="O2091"/>
          <cell r="P2091"/>
          <cell r="X2091"/>
          <cell r="Y2091"/>
          <cell r="AG2091"/>
          <cell r="AH2091"/>
          <cell r="AP2091"/>
          <cell r="AQ2091"/>
          <cell r="AY2091"/>
          <cell r="AZ2091"/>
          <cell r="BH2091"/>
          <cell r="BI2091"/>
          <cell r="BQ2091"/>
          <cell r="BR2091"/>
        </row>
        <row r="2092">
          <cell r="O2092"/>
          <cell r="P2092"/>
          <cell r="X2092"/>
          <cell r="Y2092"/>
          <cell r="AG2092"/>
          <cell r="AH2092"/>
          <cell r="AP2092"/>
          <cell r="AQ2092"/>
          <cell r="AY2092"/>
          <cell r="AZ2092"/>
          <cell r="BH2092"/>
          <cell r="BI2092"/>
          <cell r="BQ2092"/>
          <cell r="BR2092"/>
        </row>
        <row r="2093">
          <cell r="O2093"/>
          <cell r="P2093"/>
          <cell r="X2093"/>
          <cell r="Y2093"/>
          <cell r="AG2093"/>
          <cell r="AH2093"/>
          <cell r="AP2093"/>
          <cell r="AQ2093"/>
          <cell r="AY2093"/>
          <cell r="AZ2093"/>
          <cell r="BH2093"/>
          <cell r="BI2093"/>
          <cell r="BQ2093"/>
          <cell r="BR2093"/>
        </row>
        <row r="2094">
          <cell r="O2094"/>
          <cell r="P2094"/>
          <cell r="X2094"/>
          <cell r="Y2094"/>
          <cell r="AG2094"/>
          <cell r="AH2094"/>
          <cell r="AP2094"/>
          <cell r="AQ2094"/>
          <cell r="AY2094"/>
          <cell r="AZ2094"/>
          <cell r="BH2094"/>
          <cell r="BI2094"/>
          <cell r="BQ2094"/>
          <cell r="BR2094"/>
        </row>
        <row r="2095">
          <cell r="O2095"/>
          <cell r="P2095"/>
          <cell r="X2095"/>
          <cell r="Y2095"/>
          <cell r="AG2095"/>
          <cell r="AH2095"/>
          <cell r="AP2095"/>
          <cell r="AQ2095"/>
          <cell r="AY2095"/>
          <cell r="AZ2095"/>
          <cell r="BH2095"/>
          <cell r="BI2095"/>
          <cell r="BQ2095"/>
          <cell r="BR2095"/>
        </row>
        <row r="2096">
          <cell r="O2096"/>
          <cell r="P2096"/>
          <cell r="X2096"/>
          <cell r="Y2096"/>
          <cell r="AG2096"/>
          <cell r="AH2096"/>
          <cell r="AP2096"/>
          <cell r="AQ2096"/>
          <cell r="AY2096"/>
          <cell r="AZ2096"/>
          <cell r="BH2096"/>
          <cell r="BI2096"/>
          <cell r="BQ2096"/>
          <cell r="BR2096"/>
        </row>
        <row r="2097">
          <cell r="O2097"/>
          <cell r="P2097"/>
          <cell r="X2097"/>
          <cell r="Y2097"/>
          <cell r="AG2097"/>
          <cell r="AH2097"/>
          <cell r="AP2097"/>
          <cell r="AQ2097"/>
          <cell r="AY2097"/>
          <cell r="AZ2097"/>
          <cell r="BH2097"/>
          <cell r="BI2097"/>
          <cell r="BQ2097"/>
          <cell r="BR2097"/>
        </row>
        <row r="2098">
          <cell r="O2098"/>
          <cell r="P2098"/>
          <cell r="X2098"/>
          <cell r="Y2098"/>
          <cell r="AG2098"/>
          <cell r="AH2098"/>
          <cell r="AP2098"/>
          <cell r="AQ2098"/>
          <cell r="AY2098"/>
          <cell r="AZ2098"/>
          <cell r="BH2098"/>
          <cell r="BI2098"/>
          <cell r="BQ2098"/>
          <cell r="BR2098"/>
        </row>
        <row r="2099">
          <cell r="O2099"/>
          <cell r="P2099"/>
          <cell r="X2099"/>
          <cell r="Y2099"/>
          <cell r="AG2099"/>
          <cell r="AH2099"/>
          <cell r="AP2099"/>
          <cell r="AQ2099"/>
          <cell r="AY2099"/>
          <cell r="AZ2099"/>
          <cell r="BH2099"/>
          <cell r="BI2099"/>
          <cell r="BQ2099"/>
          <cell r="BR2099"/>
        </row>
        <row r="2100">
          <cell r="O2100"/>
          <cell r="P2100"/>
          <cell r="X2100"/>
          <cell r="Y2100"/>
          <cell r="AG2100"/>
          <cell r="AH2100"/>
          <cell r="AP2100"/>
          <cell r="AQ2100"/>
          <cell r="AY2100"/>
          <cell r="AZ2100"/>
          <cell r="BH2100"/>
          <cell r="BI2100"/>
          <cell r="BQ2100"/>
          <cell r="BR2100"/>
        </row>
        <row r="2101">
          <cell r="O2101"/>
          <cell r="P2101"/>
          <cell r="X2101"/>
          <cell r="Y2101"/>
          <cell r="AG2101"/>
          <cell r="AH2101"/>
          <cell r="AP2101"/>
          <cell r="AQ2101"/>
          <cell r="AY2101"/>
          <cell r="AZ2101"/>
          <cell r="BH2101"/>
          <cell r="BI2101"/>
          <cell r="BQ2101"/>
          <cell r="BR2101"/>
        </row>
        <row r="2102">
          <cell r="O2102"/>
          <cell r="P2102"/>
          <cell r="X2102"/>
          <cell r="Y2102"/>
          <cell r="AG2102"/>
          <cell r="AH2102"/>
          <cell r="AP2102"/>
          <cell r="AQ2102"/>
          <cell r="AY2102"/>
          <cell r="AZ2102"/>
          <cell r="BH2102"/>
          <cell r="BI2102"/>
          <cell r="BQ2102"/>
          <cell r="BR2102"/>
        </row>
        <row r="2103">
          <cell r="O2103"/>
          <cell r="P2103"/>
          <cell r="X2103"/>
          <cell r="Y2103"/>
          <cell r="AG2103"/>
          <cell r="AH2103"/>
          <cell r="AP2103"/>
          <cell r="AQ2103"/>
          <cell r="AY2103"/>
          <cell r="AZ2103"/>
          <cell r="BH2103"/>
          <cell r="BI2103"/>
          <cell r="BQ2103"/>
          <cell r="BR2103"/>
        </row>
        <row r="2104">
          <cell r="O2104"/>
          <cell r="P2104"/>
          <cell r="X2104"/>
          <cell r="Y2104"/>
          <cell r="AG2104"/>
          <cell r="AH2104"/>
          <cell r="AP2104"/>
          <cell r="AQ2104"/>
          <cell r="AY2104"/>
          <cell r="AZ2104"/>
          <cell r="BH2104"/>
          <cell r="BI2104"/>
          <cell r="BQ2104"/>
          <cell r="BR2104"/>
        </row>
        <row r="2105">
          <cell r="O2105"/>
          <cell r="P2105"/>
          <cell r="X2105"/>
          <cell r="Y2105"/>
          <cell r="AG2105"/>
          <cell r="AH2105"/>
          <cell r="AP2105"/>
          <cell r="AQ2105"/>
          <cell r="AY2105"/>
          <cell r="AZ2105"/>
          <cell r="BH2105"/>
          <cell r="BI2105"/>
          <cell r="BQ2105"/>
          <cell r="BR2105"/>
        </row>
        <row r="2106">
          <cell r="O2106"/>
          <cell r="P2106"/>
          <cell r="X2106"/>
          <cell r="Y2106"/>
          <cell r="AG2106"/>
          <cell r="AH2106"/>
          <cell r="AP2106"/>
          <cell r="AQ2106"/>
          <cell r="AY2106"/>
          <cell r="AZ2106"/>
          <cell r="BH2106"/>
          <cell r="BI2106"/>
          <cell r="BQ2106"/>
          <cell r="BR2106"/>
        </row>
        <row r="2107">
          <cell r="O2107"/>
          <cell r="P2107"/>
          <cell r="X2107"/>
          <cell r="Y2107"/>
          <cell r="AG2107"/>
          <cell r="AH2107"/>
          <cell r="AP2107"/>
          <cell r="AQ2107"/>
          <cell r="AY2107"/>
          <cell r="AZ2107"/>
          <cell r="BH2107"/>
          <cell r="BI2107"/>
          <cell r="BQ2107"/>
          <cell r="BR2107"/>
        </row>
        <row r="2108">
          <cell r="O2108"/>
          <cell r="P2108"/>
          <cell r="X2108"/>
          <cell r="Y2108"/>
          <cell r="AG2108"/>
          <cell r="AH2108"/>
          <cell r="AP2108"/>
          <cell r="AQ2108"/>
          <cell r="AY2108"/>
          <cell r="AZ2108"/>
          <cell r="BH2108"/>
          <cell r="BI2108"/>
          <cell r="BQ2108"/>
          <cell r="BR2108"/>
        </row>
        <row r="2109">
          <cell r="O2109"/>
          <cell r="P2109"/>
          <cell r="X2109"/>
          <cell r="Y2109"/>
          <cell r="AG2109"/>
          <cell r="AH2109"/>
          <cell r="AP2109"/>
          <cell r="AQ2109"/>
          <cell r="AY2109"/>
          <cell r="AZ2109"/>
          <cell r="BH2109"/>
          <cell r="BI2109"/>
          <cell r="BQ2109"/>
          <cell r="BR2109"/>
        </row>
        <row r="2110">
          <cell r="O2110"/>
          <cell r="P2110"/>
          <cell r="X2110"/>
          <cell r="Y2110"/>
          <cell r="AG2110"/>
          <cell r="AH2110"/>
          <cell r="AP2110"/>
          <cell r="AQ2110"/>
          <cell r="AY2110"/>
          <cell r="AZ2110"/>
          <cell r="BH2110"/>
          <cell r="BI2110"/>
          <cell r="BQ2110"/>
          <cell r="BR2110"/>
        </row>
        <row r="2111">
          <cell r="O2111"/>
          <cell r="P2111"/>
          <cell r="X2111"/>
          <cell r="Y2111"/>
          <cell r="AG2111"/>
          <cell r="AH2111"/>
          <cell r="AP2111"/>
          <cell r="AQ2111"/>
          <cell r="AY2111"/>
          <cell r="AZ2111"/>
          <cell r="BH2111"/>
          <cell r="BI2111"/>
          <cell r="BQ2111"/>
          <cell r="BR2111"/>
        </row>
        <row r="2112">
          <cell r="O2112"/>
          <cell r="P2112"/>
          <cell r="X2112"/>
          <cell r="Y2112"/>
          <cell r="AG2112"/>
          <cell r="AH2112"/>
          <cell r="AP2112"/>
          <cell r="AQ2112"/>
          <cell r="AY2112"/>
          <cell r="AZ2112"/>
          <cell r="BH2112"/>
          <cell r="BI2112"/>
          <cell r="BQ2112"/>
          <cell r="BR2112"/>
        </row>
        <row r="2113">
          <cell r="O2113"/>
          <cell r="P2113"/>
          <cell r="X2113"/>
          <cell r="Y2113"/>
          <cell r="AG2113"/>
          <cell r="AH2113"/>
          <cell r="AP2113"/>
          <cell r="AQ2113"/>
          <cell r="AY2113"/>
          <cell r="AZ2113"/>
          <cell r="BH2113"/>
          <cell r="BI2113"/>
          <cell r="BQ2113"/>
          <cell r="BR2113"/>
        </row>
        <row r="2114">
          <cell r="O2114"/>
          <cell r="P2114"/>
          <cell r="X2114"/>
          <cell r="Y2114"/>
          <cell r="AG2114"/>
          <cell r="AH2114"/>
          <cell r="AP2114"/>
          <cell r="AQ2114"/>
          <cell r="AY2114"/>
          <cell r="AZ2114"/>
          <cell r="BH2114"/>
          <cell r="BI2114"/>
          <cell r="BQ2114"/>
          <cell r="BR2114"/>
        </row>
        <row r="2115">
          <cell r="O2115"/>
          <cell r="P2115"/>
          <cell r="X2115"/>
          <cell r="Y2115"/>
          <cell r="AG2115"/>
          <cell r="AH2115"/>
          <cell r="AP2115"/>
          <cell r="AQ2115"/>
          <cell r="AY2115"/>
          <cell r="AZ2115"/>
          <cell r="BH2115"/>
          <cell r="BI2115"/>
          <cell r="BQ2115"/>
          <cell r="BR2115"/>
        </row>
        <row r="2116">
          <cell r="O2116"/>
          <cell r="P2116"/>
          <cell r="X2116"/>
          <cell r="Y2116"/>
          <cell r="AG2116"/>
          <cell r="AH2116"/>
          <cell r="AP2116"/>
          <cell r="AQ2116"/>
          <cell r="AY2116"/>
          <cell r="AZ2116"/>
          <cell r="BH2116"/>
          <cell r="BI2116"/>
          <cell r="BQ2116"/>
          <cell r="BR2116"/>
        </row>
        <row r="2117">
          <cell r="O2117"/>
          <cell r="P2117"/>
          <cell r="X2117"/>
          <cell r="Y2117"/>
          <cell r="AG2117"/>
          <cell r="AH2117"/>
          <cell r="AP2117"/>
          <cell r="AQ2117"/>
          <cell r="AY2117"/>
          <cell r="AZ2117"/>
          <cell r="BH2117"/>
          <cell r="BI2117"/>
          <cell r="BQ2117"/>
          <cell r="BR2117"/>
        </row>
        <row r="2118">
          <cell r="O2118"/>
          <cell r="P2118"/>
          <cell r="X2118"/>
          <cell r="Y2118"/>
          <cell r="AG2118"/>
          <cell r="AH2118"/>
          <cell r="AP2118"/>
          <cell r="AQ2118"/>
          <cell r="AY2118"/>
          <cell r="AZ2118"/>
          <cell r="BH2118"/>
          <cell r="BI2118"/>
          <cell r="BQ2118"/>
          <cell r="BR2118"/>
        </row>
        <row r="2119">
          <cell r="O2119"/>
          <cell r="P2119"/>
          <cell r="X2119"/>
          <cell r="Y2119"/>
          <cell r="AG2119"/>
          <cell r="AH2119"/>
          <cell r="AP2119"/>
          <cell r="AQ2119"/>
          <cell r="AY2119"/>
          <cell r="AZ2119"/>
          <cell r="BH2119"/>
          <cell r="BI2119"/>
          <cell r="BQ2119"/>
          <cell r="BR2119"/>
        </row>
        <row r="2120">
          <cell r="O2120"/>
          <cell r="P2120"/>
          <cell r="X2120"/>
          <cell r="Y2120"/>
          <cell r="AG2120"/>
          <cell r="AH2120"/>
          <cell r="AP2120"/>
          <cell r="AQ2120"/>
          <cell r="AY2120"/>
          <cell r="AZ2120"/>
          <cell r="BH2120"/>
          <cell r="BI2120"/>
          <cell r="BQ2120"/>
          <cell r="BR2120"/>
        </row>
        <row r="2121">
          <cell r="O2121"/>
          <cell r="P2121"/>
          <cell r="X2121"/>
          <cell r="Y2121"/>
          <cell r="AG2121"/>
          <cell r="AH2121"/>
          <cell r="AP2121"/>
          <cell r="AQ2121"/>
          <cell r="AY2121"/>
          <cell r="AZ2121"/>
          <cell r="BH2121"/>
          <cell r="BI2121"/>
          <cell r="BQ2121"/>
          <cell r="BR2121"/>
        </row>
        <row r="2122">
          <cell r="O2122"/>
          <cell r="P2122"/>
          <cell r="X2122"/>
          <cell r="Y2122"/>
          <cell r="AG2122"/>
          <cell r="AH2122"/>
          <cell r="AP2122"/>
          <cell r="AQ2122"/>
          <cell r="AY2122"/>
          <cell r="AZ2122"/>
          <cell r="BH2122"/>
          <cell r="BI2122"/>
          <cell r="BQ2122"/>
          <cell r="BR2122"/>
        </row>
        <row r="2123">
          <cell r="O2123"/>
          <cell r="P2123"/>
          <cell r="X2123"/>
          <cell r="Y2123"/>
          <cell r="AG2123"/>
          <cell r="AH2123"/>
          <cell r="AP2123"/>
          <cell r="AQ2123"/>
          <cell r="AY2123"/>
          <cell r="AZ2123"/>
          <cell r="BH2123"/>
          <cell r="BI2123"/>
          <cell r="BQ2123"/>
          <cell r="BR2123"/>
        </row>
        <row r="2124">
          <cell r="O2124"/>
          <cell r="P2124"/>
          <cell r="X2124"/>
          <cell r="Y2124"/>
          <cell r="AG2124"/>
          <cell r="AH2124"/>
          <cell r="AP2124"/>
          <cell r="AQ2124"/>
          <cell r="AY2124"/>
          <cell r="AZ2124"/>
          <cell r="BH2124"/>
          <cell r="BI2124"/>
          <cell r="BQ2124"/>
          <cell r="BR2124"/>
        </row>
        <row r="2125">
          <cell r="O2125"/>
          <cell r="P2125"/>
          <cell r="X2125"/>
          <cell r="Y2125"/>
          <cell r="AG2125"/>
          <cell r="AH2125"/>
          <cell r="AP2125"/>
          <cell r="AQ2125"/>
          <cell r="AY2125"/>
          <cell r="AZ2125"/>
          <cell r="BH2125"/>
          <cell r="BI2125"/>
          <cell r="BQ2125"/>
          <cell r="BR2125"/>
        </row>
        <row r="2126">
          <cell r="O2126"/>
          <cell r="P2126"/>
          <cell r="X2126"/>
          <cell r="Y2126"/>
          <cell r="AG2126"/>
          <cell r="AH2126"/>
          <cell r="AP2126"/>
          <cell r="AQ2126"/>
          <cell r="AY2126"/>
          <cell r="AZ2126"/>
          <cell r="BH2126"/>
          <cell r="BI2126"/>
          <cell r="BQ2126"/>
          <cell r="BR2126"/>
        </row>
        <row r="2127">
          <cell r="O2127"/>
          <cell r="P2127"/>
          <cell r="X2127"/>
          <cell r="Y2127"/>
          <cell r="AG2127"/>
          <cell r="AH2127"/>
          <cell r="AP2127"/>
          <cell r="AQ2127"/>
          <cell r="AY2127"/>
          <cell r="AZ2127"/>
          <cell r="BH2127"/>
          <cell r="BI2127"/>
          <cell r="BQ2127"/>
          <cell r="BR2127"/>
        </row>
        <row r="2128">
          <cell r="O2128"/>
          <cell r="P2128"/>
          <cell r="X2128"/>
          <cell r="Y2128"/>
          <cell r="AG2128"/>
          <cell r="AH2128"/>
          <cell r="AP2128"/>
          <cell r="AQ2128"/>
          <cell r="AY2128"/>
          <cell r="AZ2128"/>
          <cell r="BH2128"/>
          <cell r="BI2128"/>
          <cell r="BQ2128"/>
          <cell r="BR2128"/>
        </row>
        <row r="2129">
          <cell r="O2129"/>
          <cell r="P2129"/>
          <cell r="X2129"/>
          <cell r="Y2129"/>
          <cell r="AG2129"/>
          <cell r="AH2129"/>
          <cell r="AP2129"/>
          <cell r="AQ2129"/>
          <cell r="AY2129"/>
          <cell r="AZ2129"/>
          <cell r="BH2129"/>
          <cell r="BI2129"/>
          <cell r="BQ2129"/>
          <cell r="BR2129"/>
        </row>
        <row r="2130">
          <cell r="O2130"/>
          <cell r="P2130"/>
          <cell r="X2130"/>
          <cell r="Y2130"/>
          <cell r="AG2130"/>
          <cell r="AH2130"/>
          <cell r="AP2130"/>
          <cell r="AQ2130"/>
          <cell r="AY2130"/>
          <cell r="AZ2130"/>
          <cell r="BH2130"/>
          <cell r="BI2130"/>
          <cell r="BQ2130"/>
          <cell r="BR2130"/>
        </row>
        <row r="2131">
          <cell r="O2131"/>
          <cell r="P2131"/>
          <cell r="X2131"/>
          <cell r="Y2131"/>
          <cell r="AG2131"/>
          <cell r="AH2131"/>
          <cell r="AP2131"/>
          <cell r="AQ2131"/>
          <cell r="AY2131"/>
          <cell r="AZ2131"/>
          <cell r="BH2131"/>
          <cell r="BI2131"/>
          <cell r="BQ2131"/>
          <cell r="BR2131"/>
        </row>
        <row r="2132">
          <cell r="O2132"/>
          <cell r="P2132"/>
          <cell r="X2132"/>
          <cell r="Y2132"/>
          <cell r="AG2132"/>
          <cell r="AH2132"/>
          <cell r="AP2132"/>
          <cell r="AQ2132"/>
          <cell r="AY2132"/>
          <cell r="AZ2132"/>
          <cell r="BH2132"/>
          <cell r="BI2132"/>
          <cell r="BQ2132"/>
          <cell r="BR2132"/>
        </row>
        <row r="2133">
          <cell r="O2133"/>
          <cell r="P2133"/>
          <cell r="X2133"/>
          <cell r="Y2133"/>
          <cell r="AG2133"/>
          <cell r="AH2133"/>
          <cell r="AP2133"/>
          <cell r="AQ2133"/>
          <cell r="AY2133"/>
          <cell r="AZ2133"/>
          <cell r="BH2133"/>
          <cell r="BI2133"/>
          <cell r="BQ2133"/>
          <cell r="BR2133"/>
        </row>
        <row r="2134">
          <cell r="O2134"/>
          <cell r="P2134"/>
          <cell r="X2134"/>
          <cell r="Y2134"/>
          <cell r="AG2134"/>
          <cell r="AH2134"/>
          <cell r="AP2134"/>
          <cell r="AQ2134"/>
          <cell r="AY2134"/>
          <cell r="AZ2134"/>
          <cell r="BH2134"/>
          <cell r="BI2134"/>
          <cell r="BQ2134"/>
          <cell r="BR2134"/>
        </row>
        <row r="2135">
          <cell r="O2135"/>
          <cell r="P2135"/>
          <cell r="X2135"/>
          <cell r="Y2135"/>
          <cell r="AG2135"/>
          <cell r="AH2135"/>
          <cell r="AP2135"/>
          <cell r="AQ2135"/>
          <cell r="AY2135"/>
          <cell r="AZ2135"/>
          <cell r="BH2135"/>
          <cell r="BI2135"/>
          <cell r="BQ2135"/>
          <cell r="BR2135"/>
        </row>
        <row r="2136">
          <cell r="O2136"/>
          <cell r="P2136"/>
          <cell r="X2136"/>
          <cell r="Y2136"/>
          <cell r="AG2136"/>
          <cell r="AH2136"/>
          <cell r="AP2136"/>
          <cell r="AQ2136"/>
          <cell r="AY2136"/>
          <cell r="AZ2136"/>
          <cell r="BH2136"/>
          <cell r="BI2136"/>
          <cell r="BQ2136"/>
          <cell r="BR2136"/>
        </row>
        <row r="2137">
          <cell r="O2137"/>
          <cell r="P2137"/>
          <cell r="X2137"/>
          <cell r="Y2137"/>
          <cell r="AG2137"/>
          <cell r="AH2137"/>
          <cell r="AP2137"/>
          <cell r="AQ2137"/>
          <cell r="AY2137"/>
          <cell r="AZ2137"/>
          <cell r="BH2137"/>
          <cell r="BI2137"/>
          <cell r="BQ2137"/>
          <cell r="BR2137"/>
        </row>
        <row r="2138">
          <cell r="O2138"/>
          <cell r="P2138"/>
          <cell r="X2138"/>
          <cell r="Y2138"/>
          <cell r="AG2138"/>
          <cell r="AH2138"/>
          <cell r="AP2138"/>
          <cell r="AQ2138"/>
          <cell r="AY2138"/>
          <cell r="AZ2138"/>
          <cell r="BH2138"/>
          <cell r="BI2138"/>
          <cell r="BQ2138"/>
          <cell r="BR2138"/>
        </row>
        <row r="2139">
          <cell r="O2139"/>
          <cell r="P2139"/>
          <cell r="X2139"/>
          <cell r="Y2139"/>
          <cell r="AG2139"/>
          <cell r="AH2139"/>
          <cell r="AP2139"/>
          <cell r="AQ2139"/>
          <cell r="AY2139"/>
          <cell r="AZ2139"/>
          <cell r="BH2139"/>
          <cell r="BI2139"/>
          <cell r="BQ2139"/>
          <cell r="BR2139"/>
        </row>
        <row r="2140">
          <cell r="O2140"/>
          <cell r="P2140"/>
          <cell r="X2140"/>
          <cell r="Y2140"/>
          <cell r="AG2140"/>
          <cell r="AH2140"/>
          <cell r="AP2140"/>
          <cell r="AQ2140"/>
          <cell r="AY2140"/>
          <cell r="AZ2140"/>
          <cell r="BH2140"/>
          <cell r="BI2140"/>
          <cell r="BQ2140"/>
          <cell r="BR2140"/>
        </row>
        <row r="2141">
          <cell r="O2141"/>
          <cell r="P2141"/>
          <cell r="X2141"/>
          <cell r="Y2141"/>
          <cell r="AG2141"/>
          <cell r="AH2141"/>
          <cell r="AP2141"/>
          <cell r="AQ2141"/>
          <cell r="AY2141"/>
          <cell r="AZ2141"/>
          <cell r="BH2141"/>
          <cell r="BI2141"/>
          <cell r="BQ2141"/>
          <cell r="BR2141"/>
        </row>
        <row r="2142">
          <cell r="O2142"/>
          <cell r="P2142"/>
          <cell r="X2142"/>
          <cell r="Y2142"/>
          <cell r="AG2142"/>
          <cell r="AH2142"/>
          <cell r="AP2142"/>
          <cell r="AQ2142"/>
          <cell r="AY2142"/>
          <cell r="AZ2142"/>
          <cell r="BH2142"/>
          <cell r="BI2142"/>
          <cell r="BQ2142"/>
          <cell r="BR2142"/>
        </row>
        <row r="2143">
          <cell r="O2143"/>
          <cell r="P2143"/>
          <cell r="X2143"/>
          <cell r="Y2143"/>
          <cell r="AG2143"/>
          <cell r="AH2143"/>
          <cell r="AP2143"/>
          <cell r="AQ2143"/>
          <cell r="AY2143"/>
          <cell r="AZ2143"/>
          <cell r="BH2143"/>
          <cell r="BI2143"/>
          <cell r="BQ2143"/>
          <cell r="BR2143"/>
        </row>
        <row r="2144">
          <cell r="O2144"/>
          <cell r="P2144"/>
          <cell r="X2144"/>
          <cell r="Y2144"/>
          <cell r="AG2144"/>
          <cell r="AH2144"/>
          <cell r="AP2144"/>
          <cell r="AQ2144"/>
          <cell r="AY2144"/>
          <cell r="AZ2144"/>
          <cell r="BH2144"/>
          <cell r="BI2144"/>
          <cell r="BQ2144"/>
          <cell r="BR2144"/>
        </row>
        <row r="2145">
          <cell r="O2145"/>
          <cell r="P2145"/>
          <cell r="X2145"/>
          <cell r="Y2145"/>
          <cell r="AG2145"/>
          <cell r="AH2145"/>
          <cell r="AP2145"/>
          <cell r="AQ2145"/>
          <cell r="AY2145"/>
          <cell r="AZ2145"/>
          <cell r="BH2145"/>
          <cell r="BI2145"/>
          <cell r="BQ2145"/>
          <cell r="BR2145"/>
        </row>
        <row r="2146">
          <cell r="O2146"/>
          <cell r="P2146"/>
          <cell r="X2146"/>
          <cell r="Y2146"/>
          <cell r="AG2146"/>
          <cell r="AH2146"/>
          <cell r="AP2146"/>
          <cell r="AQ2146"/>
          <cell r="AY2146"/>
          <cell r="AZ2146"/>
          <cell r="BH2146"/>
          <cell r="BI2146"/>
          <cell r="BQ2146"/>
          <cell r="BR2146"/>
        </row>
        <row r="2147">
          <cell r="O2147"/>
          <cell r="P2147"/>
          <cell r="X2147"/>
          <cell r="Y2147"/>
          <cell r="AG2147"/>
          <cell r="AH2147"/>
          <cell r="AP2147"/>
          <cell r="AQ2147"/>
          <cell r="AY2147"/>
          <cell r="AZ2147"/>
          <cell r="BH2147"/>
          <cell r="BI2147"/>
          <cell r="BQ2147"/>
          <cell r="BR2147"/>
        </row>
        <row r="2148">
          <cell r="O2148"/>
          <cell r="P2148"/>
          <cell r="X2148"/>
          <cell r="Y2148"/>
          <cell r="AG2148"/>
          <cell r="AH2148"/>
          <cell r="AP2148"/>
          <cell r="AQ2148"/>
          <cell r="AY2148"/>
          <cell r="AZ2148"/>
          <cell r="BH2148"/>
          <cell r="BI2148"/>
          <cell r="BQ2148"/>
          <cell r="BR2148"/>
        </row>
        <row r="2149">
          <cell r="O2149"/>
          <cell r="P2149"/>
          <cell r="X2149"/>
          <cell r="Y2149"/>
          <cell r="AG2149"/>
          <cell r="AH2149"/>
          <cell r="AP2149"/>
          <cell r="AQ2149"/>
          <cell r="AY2149"/>
          <cell r="AZ2149"/>
          <cell r="BH2149"/>
          <cell r="BI2149"/>
          <cell r="BQ2149"/>
          <cell r="BR2149"/>
        </row>
        <row r="2150">
          <cell r="O2150"/>
          <cell r="P2150"/>
          <cell r="X2150"/>
          <cell r="Y2150"/>
          <cell r="AG2150"/>
          <cell r="AH2150"/>
          <cell r="AP2150"/>
          <cell r="AQ2150"/>
          <cell r="AY2150"/>
          <cell r="AZ2150"/>
          <cell r="BH2150"/>
          <cell r="BI2150"/>
          <cell r="BQ2150"/>
          <cell r="BR2150"/>
        </row>
        <row r="2151">
          <cell r="O2151"/>
          <cell r="P2151"/>
          <cell r="X2151"/>
          <cell r="Y2151"/>
          <cell r="AG2151"/>
          <cell r="AH2151"/>
          <cell r="AP2151"/>
          <cell r="AQ2151"/>
          <cell r="AY2151"/>
          <cell r="AZ2151"/>
          <cell r="BH2151"/>
          <cell r="BI2151"/>
          <cell r="BQ2151"/>
          <cell r="BR2151"/>
        </row>
        <row r="2152">
          <cell r="O2152"/>
          <cell r="P2152"/>
          <cell r="X2152"/>
          <cell r="Y2152"/>
          <cell r="AG2152"/>
          <cell r="AH2152"/>
          <cell r="AP2152"/>
          <cell r="AQ2152"/>
          <cell r="AY2152"/>
          <cell r="AZ2152"/>
          <cell r="BH2152"/>
          <cell r="BI2152"/>
          <cell r="BQ2152"/>
          <cell r="BR2152"/>
        </row>
        <row r="2153">
          <cell r="O2153"/>
          <cell r="P2153"/>
          <cell r="X2153"/>
          <cell r="Y2153"/>
          <cell r="AG2153"/>
          <cell r="AH2153"/>
          <cell r="AP2153"/>
          <cell r="AQ2153"/>
          <cell r="AY2153"/>
          <cell r="AZ2153"/>
          <cell r="BH2153"/>
          <cell r="BI2153"/>
          <cell r="BQ2153"/>
          <cell r="BR2153"/>
        </row>
        <row r="2154">
          <cell r="O2154"/>
          <cell r="P2154"/>
          <cell r="X2154"/>
          <cell r="Y2154"/>
          <cell r="AG2154"/>
          <cell r="AH2154"/>
          <cell r="AP2154"/>
          <cell r="AQ2154"/>
          <cell r="AY2154"/>
          <cell r="AZ2154"/>
          <cell r="BH2154"/>
          <cell r="BI2154"/>
          <cell r="BQ2154"/>
          <cell r="BR2154"/>
        </row>
        <row r="2155">
          <cell r="O2155"/>
          <cell r="P2155"/>
          <cell r="X2155"/>
          <cell r="Y2155"/>
          <cell r="AG2155"/>
          <cell r="AH2155"/>
          <cell r="AP2155"/>
          <cell r="AQ2155"/>
          <cell r="AY2155"/>
          <cell r="AZ2155"/>
          <cell r="BH2155"/>
          <cell r="BI2155"/>
          <cell r="BQ2155"/>
          <cell r="BR2155"/>
        </row>
        <row r="2156">
          <cell r="O2156"/>
          <cell r="P2156"/>
          <cell r="X2156"/>
          <cell r="Y2156"/>
          <cell r="AG2156"/>
          <cell r="AH2156"/>
          <cell r="AP2156"/>
          <cell r="AQ2156"/>
          <cell r="AY2156"/>
          <cell r="AZ2156"/>
          <cell r="BH2156"/>
          <cell r="BI2156"/>
          <cell r="BQ2156"/>
          <cell r="BR2156"/>
        </row>
        <row r="2157">
          <cell r="O2157"/>
          <cell r="P2157"/>
          <cell r="X2157"/>
          <cell r="Y2157"/>
          <cell r="AG2157"/>
          <cell r="AH2157"/>
          <cell r="AP2157"/>
          <cell r="AQ2157"/>
          <cell r="AY2157"/>
          <cell r="AZ2157"/>
          <cell r="BH2157"/>
          <cell r="BI2157"/>
          <cell r="BQ2157"/>
          <cell r="BR2157"/>
        </row>
        <row r="2158">
          <cell r="O2158"/>
          <cell r="P2158"/>
          <cell r="X2158"/>
          <cell r="Y2158"/>
          <cell r="AG2158"/>
          <cell r="AH2158"/>
          <cell r="AP2158"/>
          <cell r="AQ2158"/>
          <cell r="AY2158"/>
          <cell r="AZ2158"/>
          <cell r="BH2158"/>
          <cell r="BI2158"/>
          <cell r="BQ2158"/>
          <cell r="BR2158"/>
        </row>
        <row r="2159">
          <cell r="O2159"/>
          <cell r="P2159"/>
          <cell r="X2159"/>
          <cell r="Y2159"/>
          <cell r="AG2159"/>
          <cell r="AH2159"/>
          <cell r="AP2159"/>
          <cell r="AQ2159"/>
          <cell r="AY2159"/>
          <cell r="AZ2159"/>
          <cell r="BH2159"/>
          <cell r="BI2159"/>
          <cell r="BQ2159"/>
          <cell r="BR2159"/>
        </row>
        <row r="2160">
          <cell r="O2160"/>
          <cell r="P2160"/>
          <cell r="X2160"/>
          <cell r="Y2160"/>
          <cell r="AG2160"/>
          <cell r="AH2160"/>
          <cell r="AP2160"/>
          <cell r="AQ2160"/>
          <cell r="AY2160"/>
          <cell r="AZ2160"/>
          <cell r="BH2160"/>
          <cell r="BI2160"/>
          <cell r="BQ2160"/>
          <cell r="BR2160"/>
        </row>
        <row r="2161">
          <cell r="O2161"/>
          <cell r="P2161"/>
          <cell r="X2161"/>
          <cell r="Y2161"/>
          <cell r="AG2161"/>
          <cell r="AH2161"/>
          <cell r="AP2161"/>
          <cell r="AQ2161"/>
          <cell r="AY2161"/>
          <cell r="AZ2161"/>
          <cell r="BH2161"/>
          <cell r="BI2161"/>
          <cell r="BQ2161"/>
          <cell r="BR2161"/>
        </row>
        <row r="2162">
          <cell r="O2162"/>
          <cell r="P2162"/>
          <cell r="X2162"/>
          <cell r="Y2162"/>
          <cell r="AG2162"/>
          <cell r="AH2162"/>
          <cell r="AP2162"/>
          <cell r="AQ2162"/>
          <cell r="AY2162"/>
          <cell r="AZ2162"/>
          <cell r="BH2162"/>
          <cell r="BI2162"/>
          <cell r="BQ2162"/>
          <cell r="BR2162"/>
        </row>
        <row r="2163">
          <cell r="O2163"/>
          <cell r="P2163"/>
          <cell r="X2163"/>
          <cell r="Y2163"/>
          <cell r="AG2163"/>
          <cell r="AH2163"/>
          <cell r="AP2163"/>
          <cell r="AQ2163"/>
          <cell r="AY2163"/>
          <cell r="AZ2163"/>
          <cell r="BH2163"/>
          <cell r="BI2163"/>
          <cell r="BQ2163"/>
          <cell r="BR2163"/>
        </row>
        <row r="2164">
          <cell r="O2164"/>
          <cell r="P2164"/>
          <cell r="X2164"/>
          <cell r="Y2164"/>
          <cell r="AG2164"/>
          <cell r="AH2164"/>
          <cell r="AP2164"/>
          <cell r="AQ2164"/>
          <cell r="AY2164"/>
          <cell r="AZ2164"/>
          <cell r="BH2164"/>
          <cell r="BI2164"/>
          <cell r="BQ2164"/>
          <cell r="BR2164"/>
        </row>
        <row r="2165">
          <cell r="O2165"/>
          <cell r="P2165"/>
          <cell r="X2165"/>
          <cell r="Y2165"/>
          <cell r="AG2165"/>
          <cell r="AH2165"/>
          <cell r="AP2165"/>
          <cell r="AQ2165"/>
          <cell r="AY2165"/>
          <cell r="AZ2165"/>
          <cell r="BH2165"/>
          <cell r="BI2165"/>
          <cell r="BQ2165"/>
          <cell r="BR2165"/>
        </row>
        <row r="2166">
          <cell r="O2166"/>
          <cell r="P2166"/>
          <cell r="X2166"/>
          <cell r="Y2166"/>
          <cell r="AG2166"/>
          <cell r="AH2166"/>
          <cell r="AP2166"/>
          <cell r="AQ2166"/>
          <cell r="AY2166"/>
          <cell r="AZ2166"/>
          <cell r="BH2166"/>
          <cell r="BI2166"/>
          <cell r="BQ2166"/>
          <cell r="BR2166"/>
        </row>
        <row r="2167">
          <cell r="O2167"/>
          <cell r="P2167"/>
          <cell r="X2167"/>
          <cell r="Y2167"/>
          <cell r="AG2167"/>
          <cell r="AH2167"/>
          <cell r="AP2167"/>
          <cell r="AQ2167"/>
          <cell r="AY2167"/>
          <cell r="AZ2167"/>
          <cell r="BH2167"/>
          <cell r="BI2167"/>
          <cell r="BQ2167"/>
          <cell r="BR2167"/>
        </row>
        <row r="2168">
          <cell r="O2168"/>
          <cell r="P2168"/>
          <cell r="X2168"/>
          <cell r="Y2168"/>
          <cell r="AG2168"/>
          <cell r="AH2168"/>
          <cell r="AP2168"/>
          <cell r="AQ2168"/>
          <cell r="AY2168"/>
          <cell r="AZ2168"/>
          <cell r="BH2168"/>
          <cell r="BI2168"/>
          <cell r="BQ2168"/>
          <cell r="BR2168"/>
        </row>
        <row r="2169">
          <cell r="O2169"/>
          <cell r="P2169"/>
          <cell r="X2169"/>
          <cell r="Y2169"/>
          <cell r="AG2169"/>
          <cell r="AH2169"/>
          <cell r="AP2169"/>
          <cell r="AQ2169"/>
          <cell r="AY2169"/>
          <cell r="AZ2169"/>
          <cell r="BH2169"/>
          <cell r="BI2169"/>
          <cell r="BQ2169"/>
          <cell r="BR2169"/>
        </row>
        <row r="2170">
          <cell r="O2170"/>
          <cell r="P2170"/>
          <cell r="X2170"/>
          <cell r="Y2170"/>
          <cell r="AG2170"/>
          <cell r="AH2170"/>
          <cell r="AP2170"/>
          <cell r="AQ2170"/>
          <cell r="AY2170"/>
          <cell r="AZ2170"/>
          <cell r="BH2170"/>
          <cell r="BI2170"/>
          <cell r="BQ2170"/>
          <cell r="BR2170"/>
        </row>
        <row r="2171">
          <cell r="O2171"/>
          <cell r="P2171"/>
          <cell r="X2171"/>
          <cell r="Y2171"/>
          <cell r="AG2171"/>
          <cell r="AH2171"/>
          <cell r="AP2171"/>
          <cell r="AQ2171"/>
          <cell r="AY2171"/>
          <cell r="AZ2171"/>
          <cell r="BH2171"/>
          <cell r="BI2171"/>
          <cell r="BQ2171"/>
          <cell r="BR2171"/>
        </row>
        <row r="2172">
          <cell r="O2172"/>
          <cell r="P2172"/>
          <cell r="X2172"/>
          <cell r="Y2172"/>
          <cell r="AG2172"/>
          <cell r="AH2172"/>
          <cell r="AP2172"/>
          <cell r="AQ2172"/>
          <cell r="AY2172"/>
          <cell r="AZ2172"/>
          <cell r="BH2172"/>
          <cell r="BI2172"/>
          <cell r="BQ2172"/>
          <cell r="BR2172"/>
        </row>
        <row r="2173">
          <cell r="O2173"/>
          <cell r="P2173"/>
          <cell r="X2173"/>
          <cell r="Y2173"/>
          <cell r="AG2173"/>
          <cell r="AH2173"/>
          <cell r="AP2173"/>
          <cell r="AQ2173"/>
          <cell r="AY2173"/>
          <cell r="AZ2173"/>
          <cell r="BH2173"/>
          <cell r="BI2173"/>
          <cell r="BQ2173"/>
          <cell r="BR2173"/>
        </row>
        <row r="2174">
          <cell r="O2174"/>
          <cell r="P2174"/>
          <cell r="X2174"/>
          <cell r="Y2174"/>
          <cell r="AG2174"/>
          <cell r="AH2174"/>
          <cell r="AP2174"/>
          <cell r="AQ2174"/>
          <cell r="AY2174"/>
          <cell r="AZ2174"/>
          <cell r="BH2174"/>
          <cell r="BI2174"/>
          <cell r="BQ2174"/>
          <cell r="BR2174"/>
        </row>
        <row r="2175">
          <cell r="O2175"/>
          <cell r="P2175"/>
          <cell r="X2175"/>
          <cell r="Y2175"/>
          <cell r="AG2175"/>
          <cell r="AH2175"/>
          <cell r="AP2175"/>
          <cell r="AQ2175"/>
          <cell r="AY2175"/>
          <cell r="AZ2175"/>
          <cell r="BH2175"/>
          <cell r="BI2175"/>
          <cell r="BQ2175"/>
          <cell r="BR2175"/>
        </row>
        <row r="2176">
          <cell r="O2176"/>
          <cell r="P2176"/>
          <cell r="X2176"/>
          <cell r="Y2176"/>
          <cell r="AG2176"/>
          <cell r="AH2176"/>
          <cell r="AP2176"/>
          <cell r="AQ2176"/>
          <cell r="AY2176"/>
          <cell r="AZ2176"/>
          <cell r="BH2176"/>
          <cell r="BI2176"/>
          <cell r="BQ2176"/>
          <cell r="BR2176"/>
        </row>
        <row r="2177">
          <cell r="O2177"/>
          <cell r="P2177"/>
          <cell r="X2177"/>
          <cell r="Y2177"/>
          <cell r="AG2177"/>
          <cell r="AH2177"/>
          <cell r="AP2177"/>
          <cell r="AQ2177"/>
          <cell r="AY2177"/>
          <cell r="AZ2177"/>
          <cell r="BH2177"/>
          <cell r="BI2177"/>
          <cell r="BQ2177"/>
          <cell r="BR2177"/>
        </row>
        <row r="2178">
          <cell r="O2178"/>
          <cell r="P2178"/>
          <cell r="X2178"/>
          <cell r="Y2178"/>
          <cell r="AG2178"/>
          <cell r="AH2178"/>
          <cell r="AP2178"/>
          <cell r="AQ2178"/>
          <cell r="AY2178"/>
          <cell r="AZ2178"/>
          <cell r="BH2178"/>
          <cell r="BI2178"/>
          <cell r="BQ2178"/>
          <cell r="BR2178"/>
        </row>
        <row r="2179">
          <cell r="O2179"/>
          <cell r="P2179"/>
          <cell r="X2179"/>
          <cell r="Y2179"/>
          <cell r="AG2179"/>
          <cell r="AH2179"/>
          <cell r="AP2179"/>
          <cell r="AQ2179"/>
          <cell r="AY2179"/>
          <cell r="AZ2179"/>
          <cell r="BH2179"/>
          <cell r="BI2179"/>
          <cell r="BQ2179"/>
          <cell r="BR2179"/>
        </row>
        <row r="2180">
          <cell r="O2180"/>
          <cell r="P2180"/>
          <cell r="X2180"/>
          <cell r="Y2180"/>
          <cell r="AG2180"/>
          <cell r="AH2180"/>
          <cell r="AP2180"/>
          <cell r="AQ2180"/>
          <cell r="AY2180"/>
          <cell r="AZ2180"/>
          <cell r="BH2180"/>
          <cell r="BI2180"/>
          <cell r="BQ2180"/>
          <cell r="BR2180"/>
        </row>
        <row r="2181">
          <cell r="O2181"/>
          <cell r="P2181"/>
          <cell r="X2181"/>
          <cell r="Y2181"/>
          <cell r="AG2181"/>
          <cell r="AH2181"/>
          <cell r="AP2181"/>
          <cell r="AQ2181"/>
          <cell r="AY2181"/>
          <cell r="AZ2181"/>
          <cell r="BH2181"/>
          <cell r="BI2181"/>
          <cell r="BQ2181"/>
          <cell r="BR2181"/>
        </row>
        <row r="2182">
          <cell r="O2182"/>
          <cell r="P2182"/>
          <cell r="X2182"/>
          <cell r="Y2182"/>
          <cell r="AG2182"/>
          <cell r="AH2182"/>
          <cell r="AP2182"/>
          <cell r="AQ2182"/>
          <cell r="AY2182"/>
          <cell r="AZ2182"/>
          <cell r="BH2182"/>
          <cell r="BI2182"/>
          <cell r="BQ2182"/>
          <cell r="BR2182"/>
        </row>
        <row r="2183">
          <cell r="O2183"/>
          <cell r="P2183"/>
          <cell r="X2183"/>
          <cell r="Y2183"/>
          <cell r="AG2183"/>
          <cell r="AH2183"/>
          <cell r="AP2183"/>
          <cell r="AQ2183"/>
          <cell r="AY2183"/>
          <cell r="AZ2183"/>
          <cell r="BH2183"/>
          <cell r="BI2183"/>
          <cell r="BQ2183"/>
          <cell r="BR2183"/>
        </row>
        <row r="2184">
          <cell r="O2184"/>
          <cell r="P2184"/>
          <cell r="X2184"/>
          <cell r="Y2184"/>
          <cell r="AG2184"/>
          <cell r="AH2184"/>
          <cell r="AP2184"/>
          <cell r="AQ2184"/>
          <cell r="AY2184"/>
          <cell r="AZ2184"/>
          <cell r="BH2184"/>
          <cell r="BI2184"/>
          <cell r="BQ2184"/>
          <cell r="BR2184"/>
        </row>
        <row r="2185">
          <cell r="O2185"/>
          <cell r="P2185"/>
          <cell r="X2185"/>
          <cell r="Y2185"/>
          <cell r="AG2185"/>
          <cell r="AH2185"/>
          <cell r="AP2185"/>
          <cell r="AQ2185"/>
          <cell r="AY2185"/>
          <cell r="AZ2185"/>
          <cell r="BH2185"/>
          <cell r="BI2185"/>
          <cell r="BQ2185"/>
          <cell r="BR2185"/>
        </row>
        <row r="2186">
          <cell r="O2186"/>
          <cell r="P2186"/>
          <cell r="X2186"/>
          <cell r="Y2186"/>
          <cell r="AG2186"/>
          <cell r="AH2186"/>
          <cell r="AP2186"/>
          <cell r="AQ2186"/>
          <cell r="AY2186"/>
          <cell r="AZ2186"/>
          <cell r="BH2186"/>
          <cell r="BI2186"/>
          <cell r="BQ2186"/>
          <cell r="BR2186"/>
        </row>
        <row r="2187">
          <cell r="O2187"/>
          <cell r="P2187"/>
          <cell r="X2187"/>
          <cell r="Y2187"/>
          <cell r="AG2187"/>
          <cell r="AH2187"/>
          <cell r="AP2187"/>
          <cell r="AQ2187"/>
          <cell r="AY2187"/>
          <cell r="AZ2187"/>
          <cell r="BH2187"/>
          <cell r="BI2187"/>
          <cell r="BQ2187"/>
          <cell r="BR2187"/>
        </row>
        <row r="2188">
          <cell r="O2188"/>
          <cell r="P2188"/>
          <cell r="X2188"/>
          <cell r="Y2188"/>
          <cell r="AG2188"/>
          <cell r="AH2188"/>
          <cell r="AP2188"/>
          <cell r="AQ2188"/>
          <cell r="AY2188"/>
          <cell r="AZ2188"/>
          <cell r="BH2188"/>
          <cell r="BI2188"/>
          <cell r="BQ2188"/>
          <cell r="BR2188"/>
        </row>
        <row r="2189">
          <cell r="O2189"/>
          <cell r="P2189"/>
          <cell r="X2189"/>
          <cell r="Y2189"/>
          <cell r="AG2189"/>
          <cell r="AH2189"/>
          <cell r="AP2189"/>
          <cell r="AQ2189"/>
          <cell r="AY2189"/>
          <cell r="AZ2189"/>
          <cell r="BH2189"/>
          <cell r="BI2189"/>
          <cell r="BQ2189"/>
          <cell r="BR2189"/>
        </row>
        <row r="2190">
          <cell r="O2190"/>
          <cell r="P2190"/>
          <cell r="X2190"/>
          <cell r="Y2190"/>
          <cell r="AG2190"/>
          <cell r="AH2190"/>
          <cell r="AP2190"/>
          <cell r="AQ2190"/>
          <cell r="AY2190"/>
          <cell r="AZ2190"/>
          <cell r="BH2190"/>
          <cell r="BI2190"/>
          <cell r="BQ2190"/>
          <cell r="BR2190"/>
        </row>
        <row r="2191">
          <cell r="O2191"/>
          <cell r="P2191"/>
          <cell r="X2191"/>
          <cell r="Y2191"/>
          <cell r="AG2191"/>
          <cell r="AH2191"/>
          <cell r="AP2191"/>
          <cell r="AQ2191"/>
          <cell r="AY2191"/>
          <cell r="AZ2191"/>
          <cell r="BH2191"/>
          <cell r="BI2191"/>
          <cell r="BQ2191"/>
          <cell r="BR2191"/>
        </row>
        <row r="2192">
          <cell r="O2192"/>
          <cell r="P2192"/>
          <cell r="X2192"/>
          <cell r="Y2192"/>
          <cell r="AG2192"/>
          <cell r="AH2192"/>
          <cell r="AP2192"/>
          <cell r="AQ2192"/>
          <cell r="AY2192"/>
          <cell r="AZ2192"/>
          <cell r="BH2192"/>
          <cell r="BI2192"/>
          <cell r="BQ2192"/>
          <cell r="BR2192"/>
        </row>
        <row r="2193">
          <cell r="O2193"/>
          <cell r="P2193"/>
          <cell r="X2193"/>
          <cell r="Y2193"/>
          <cell r="AG2193"/>
          <cell r="AH2193"/>
          <cell r="AP2193"/>
          <cell r="AQ2193"/>
          <cell r="AY2193"/>
          <cell r="AZ2193"/>
          <cell r="BH2193"/>
          <cell r="BI2193"/>
          <cell r="BQ2193"/>
          <cell r="BR2193"/>
        </row>
        <row r="2194">
          <cell r="O2194"/>
          <cell r="P2194"/>
          <cell r="X2194"/>
          <cell r="Y2194"/>
          <cell r="AG2194"/>
          <cell r="AH2194"/>
          <cell r="AP2194"/>
          <cell r="AQ2194"/>
          <cell r="AY2194"/>
          <cell r="AZ2194"/>
          <cell r="BH2194"/>
          <cell r="BI2194"/>
          <cell r="BQ2194"/>
          <cell r="BR2194"/>
        </row>
        <row r="2195">
          <cell r="O2195"/>
          <cell r="P2195"/>
          <cell r="X2195"/>
          <cell r="Y2195"/>
          <cell r="AG2195"/>
          <cell r="AH2195"/>
          <cell r="AP2195"/>
          <cell r="AQ2195"/>
          <cell r="AY2195"/>
          <cell r="AZ2195"/>
          <cell r="BH2195"/>
          <cell r="BI2195"/>
          <cell r="BQ2195"/>
          <cell r="BR2195"/>
        </row>
        <row r="2196">
          <cell r="O2196"/>
          <cell r="P2196"/>
          <cell r="X2196"/>
          <cell r="Y2196"/>
          <cell r="AG2196"/>
          <cell r="AH2196"/>
          <cell r="AP2196"/>
          <cell r="AQ2196"/>
          <cell r="AY2196"/>
          <cell r="AZ2196"/>
          <cell r="BH2196"/>
          <cell r="BI2196"/>
          <cell r="BQ2196"/>
          <cell r="BR2196"/>
        </row>
        <row r="2197">
          <cell r="O2197"/>
          <cell r="P2197"/>
          <cell r="X2197"/>
          <cell r="Y2197"/>
          <cell r="AG2197"/>
          <cell r="AH2197"/>
          <cell r="AP2197"/>
          <cell r="AQ2197"/>
          <cell r="AY2197"/>
          <cell r="AZ2197"/>
          <cell r="BH2197"/>
          <cell r="BI2197"/>
          <cell r="BQ2197"/>
          <cell r="BR2197"/>
        </row>
        <row r="2198">
          <cell r="O2198"/>
          <cell r="P2198"/>
          <cell r="X2198"/>
          <cell r="Y2198"/>
          <cell r="AG2198"/>
          <cell r="AH2198"/>
          <cell r="AP2198"/>
          <cell r="AQ2198"/>
          <cell r="AY2198"/>
          <cell r="AZ2198"/>
          <cell r="BH2198"/>
          <cell r="BI2198"/>
          <cell r="BQ2198"/>
          <cell r="BR2198"/>
        </row>
        <row r="2199">
          <cell r="O2199"/>
          <cell r="P2199"/>
          <cell r="X2199"/>
          <cell r="Y2199"/>
          <cell r="AG2199"/>
          <cell r="AH2199"/>
          <cell r="AP2199"/>
          <cell r="AQ2199"/>
          <cell r="AY2199"/>
          <cell r="AZ2199"/>
          <cell r="BH2199"/>
          <cell r="BI2199"/>
          <cell r="BQ2199"/>
          <cell r="BR2199"/>
        </row>
        <row r="2200">
          <cell r="O2200"/>
          <cell r="P2200"/>
          <cell r="X2200"/>
          <cell r="Y2200"/>
          <cell r="AG2200"/>
          <cell r="AH2200"/>
          <cell r="AP2200"/>
          <cell r="AQ2200"/>
          <cell r="AY2200"/>
          <cell r="AZ2200"/>
          <cell r="BH2200"/>
          <cell r="BI2200"/>
          <cell r="BQ2200"/>
          <cell r="BR2200"/>
        </row>
        <row r="2201">
          <cell r="O2201"/>
          <cell r="P2201"/>
          <cell r="X2201"/>
          <cell r="Y2201"/>
          <cell r="AG2201"/>
          <cell r="AH2201"/>
          <cell r="AP2201"/>
          <cell r="AQ2201"/>
          <cell r="AY2201"/>
          <cell r="AZ2201"/>
          <cell r="BH2201"/>
          <cell r="BI2201"/>
          <cell r="BQ2201"/>
          <cell r="BR2201"/>
        </row>
        <row r="2202">
          <cell r="O2202"/>
          <cell r="P2202"/>
          <cell r="X2202"/>
          <cell r="Y2202"/>
          <cell r="AG2202"/>
          <cell r="AH2202"/>
          <cell r="AP2202"/>
          <cell r="AQ2202"/>
          <cell r="AY2202"/>
          <cell r="AZ2202"/>
          <cell r="BH2202"/>
          <cell r="BI2202"/>
          <cell r="BQ2202"/>
          <cell r="BR2202"/>
        </row>
        <row r="2203">
          <cell r="O2203"/>
          <cell r="P2203"/>
          <cell r="X2203"/>
          <cell r="Y2203"/>
          <cell r="AG2203"/>
          <cell r="AH2203"/>
          <cell r="AP2203"/>
          <cell r="AQ2203"/>
          <cell r="AY2203"/>
          <cell r="AZ2203"/>
          <cell r="BH2203"/>
          <cell r="BI2203"/>
          <cell r="BQ2203"/>
          <cell r="BR2203"/>
        </row>
        <row r="2204">
          <cell r="O2204"/>
          <cell r="P2204"/>
          <cell r="X2204"/>
          <cell r="Y2204"/>
          <cell r="AG2204"/>
          <cell r="AH2204"/>
          <cell r="AP2204"/>
          <cell r="AQ2204"/>
          <cell r="AY2204"/>
          <cell r="AZ2204"/>
          <cell r="BH2204"/>
          <cell r="BI2204"/>
          <cell r="BQ2204"/>
          <cell r="BR2204"/>
        </row>
        <row r="2205">
          <cell r="O2205"/>
          <cell r="P2205"/>
          <cell r="X2205"/>
          <cell r="Y2205"/>
          <cell r="AG2205"/>
          <cell r="AH2205"/>
          <cell r="AP2205"/>
          <cell r="AQ2205"/>
          <cell r="AY2205"/>
          <cell r="AZ2205"/>
          <cell r="BH2205"/>
          <cell r="BI2205"/>
          <cell r="BQ2205"/>
          <cell r="BR2205"/>
        </row>
        <row r="2206">
          <cell r="O2206"/>
          <cell r="P2206"/>
          <cell r="X2206"/>
          <cell r="Y2206"/>
          <cell r="AG2206"/>
          <cell r="AH2206"/>
          <cell r="AP2206"/>
          <cell r="AQ2206"/>
          <cell r="AY2206"/>
          <cell r="AZ2206"/>
          <cell r="BH2206"/>
          <cell r="BI2206"/>
          <cell r="BQ2206"/>
          <cell r="BR2206"/>
        </row>
        <row r="2207">
          <cell r="O2207"/>
          <cell r="P2207"/>
          <cell r="X2207"/>
          <cell r="Y2207"/>
          <cell r="AG2207"/>
          <cell r="AH2207"/>
          <cell r="AP2207"/>
          <cell r="AQ2207"/>
          <cell r="AY2207"/>
          <cell r="AZ2207"/>
          <cell r="BH2207"/>
          <cell r="BI2207"/>
          <cell r="BQ2207"/>
          <cell r="BR2207"/>
        </row>
        <row r="2208">
          <cell r="O2208"/>
          <cell r="P2208"/>
          <cell r="X2208"/>
          <cell r="Y2208"/>
          <cell r="AG2208"/>
          <cell r="AH2208"/>
          <cell r="AP2208"/>
          <cell r="AQ2208"/>
          <cell r="AY2208"/>
          <cell r="AZ2208"/>
          <cell r="BH2208"/>
          <cell r="BI2208"/>
          <cell r="BQ2208"/>
          <cell r="BR2208"/>
        </row>
        <row r="2209">
          <cell r="O2209"/>
          <cell r="P2209"/>
          <cell r="X2209"/>
          <cell r="Y2209"/>
          <cell r="AG2209"/>
          <cell r="AH2209"/>
          <cell r="AP2209"/>
          <cell r="AQ2209"/>
          <cell r="AY2209"/>
          <cell r="AZ2209"/>
          <cell r="BH2209"/>
          <cell r="BI2209"/>
          <cell r="BQ2209"/>
          <cell r="BR2209"/>
        </row>
        <row r="2210">
          <cell r="O2210"/>
          <cell r="P2210"/>
          <cell r="X2210"/>
          <cell r="Y2210"/>
          <cell r="AG2210"/>
          <cell r="AH2210"/>
          <cell r="AP2210"/>
          <cell r="AQ2210"/>
          <cell r="AY2210"/>
          <cell r="AZ2210"/>
          <cell r="BH2210"/>
          <cell r="BI2210"/>
          <cell r="BQ2210"/>
          <cell r="BR2210"/>
        </row>
        <row r="2211">
          <cell r="O2211"/>
          <cell r="P2211"/>
          <cell r="X2211"/>
          <cell r="Y2211"/>
          <cell r="AG2211"/>
          <cell r="AH2211"/>
          <cell r="AP2211"/>
          <cell r="AQ2211"/>
          <cell r="AY2211"/>
          <cell r="AZ2211"/>
          <cell r="BH2211"/>
          <cell r="BI2211"/>
          <cell r="BQ2211"/>
          <cell r="BR2211"/>
        </row>
        <row r="2212">
          <cell r="O2212"/>
          <cell r="P2212"/>
          <cell r="X2212"/>
          <cell r="Y2212"/>
          <cell r="AG2212"/>
          <cell r="AH2212"/>
          <cell r="AP2212"/>
          <cell r="AQ2212"/>
          <cell r="AY2212"/>
          <cell r="AZ2212"/>
          <cell r="BH2212"/>
          <cell r="BI2212"/>
          <cell r="BQ2212"/>
          <cell r="BR2212"/>
        </row>
        <row r="2213">
          <cell r="O2213"/>
          <cell r="P2213"/>
          <cell r="X2213"/>
          <cell r="Y2213"/>
          <cell r="AG2213"/>
          <cell r="AH2213"/>
          <cell r="AP2213"/>
          <cell r="AQ2213"/>
          <cell r="AY2213"/>
          <cell r="AZ2213"/>
          <cell r="BH2213"/>
          <cell r="BI2213"/>
          <cell r="BQ2213"/>
          <cell r="BR2213"/>
        </row>
        <row r="2214">
          <cell r="O2214"/>
          <cell r="P2214"/>
          <cell r="X2214"/>
          <cell r="Y2214"/>
          <cell r="AG2214"/>
          <cell r="AH2214"/>
          <cell r="AP2214"/>
          <cell r="AQ2214"/>
          <cell r="AY2214"/>
          <cell r="AZ2214"/>
          <cell r="BH2214"/>
          <cell r="BI2214"/>
          <cell r="BQ2214"/>
          <cell r="BR2214"/>
        </row>
        <row r="2215">
          <cell r="O2215"/>
          <cell r="P2215"/>
          <cell r="X2215"/>
          <cell r="Y2215"/>
          <cell r="AG2215"/>
          <cell r="AH2215"/>
          <cell r="AP2215"/>
          <cell r="AQ2215"/>
          <cell r="AY2215"/>
          <cell r="AZ2215"/>
          <cell r="BH2215"/>
          <cell r="BI2215"/>
          <cell r="BQ2215"/>
          <cell r="BR2215"/>
        </row>
        <row r="2216">
          <cell r="O2216"/>
          <cell r="P2216"/>
          <cell r="X2216"/>
          <cell r="Y2216"/>
          <cell r="AG2216"/>
          <cell r="AH2216"/>
          <cell r="AP2216"/>
          <cell r="AQ2216"/>
          <cell r="AY2216"/>
          <cell r="AZ2216"/>
          <cell r="BH2216"/>
          <cell r="BI2216"/>
          <cell r="BQ2216"/>
          <cell r="BR2216"/>
        </row>
        <row r="2217">
          <cell r="O2217"/>
          <cell r="P2217"/>
          <cell r="X2217"/>
          <cell r="Y2217"/>
          <cell r="AG2217"/>
          <cell r="AH2217"/>
          <cell r="AP2217"/>
          <cell r="AQ2217"/>
          <cell r="AY2217"/>
          <cell r="AZ2217"/>
          <cell r="BH2217"/>
          <cell r="BI2217"/>
          <cell r="BQ2217"/>
          <cell r="BR2217"/>
        </row>
        <row r="2218">
          <cell r="O2218"/>
          <cell r="P2218"/>
          <cell r="X2218"/>
          <cell r="Y2218"/>
          <cell r="AG2218"/>
          <cell r="AH2218"/>
          <cell r="AP2218"/>
          <cell r="AQ2218"/>
          <cell r="AY2218"/>
          <cell r="AZ2218"/>
          <cell r="BH2218"/>
          <cell r="BI2218"/>
          <cell r="BQ2218"/>
          <cell r="BR2218"/>
        </row>
        <row r="2219">
          <cell r="O2219"/>
          <cell r="P2219"/>
          <cell r="X2219"/>
          <cell r="Y2219"/>
          <cell r="AG2219"/>
          <cell r="AH2219"/>
          <cell r="AP2219"/>
          <cell r="AQ2219"/>
          <cell r="AY2219"/>
          <cell r="AZ2219"/>
          <cell r="BH2219"/>
          <cell r="BI2219"/>
          <cell r="BQ2219"/>
          <cell r="BR2219"/>
        </row>
        <row r="2220">
          <cell r="O2220"/>
          <cell r="P2220"/>
          <cell r="X2220"/>
          <cell r="Y2220"/>
          <cell r="AG2220"/>
          <cell r="AH2220"/>
          <cell r="AP2220"/>
          <cell r="AQ2220"/>
          <cell r="AY2220"/>
          <cell r="AZ2220"/>
          <cell r="BH2220"/>
          <cell r="BI2220"/>
          <cell r="BQ2220"/>
          <cell r="BR2220"/>
        </row>
        <row r="2221">
          <cell r="O2221"/>
          <cell r="P2221"/>
          <cell r="X2221"/>
          <cell r="Y2221"/>
          <cell r="AG2221"/>
          <cell r="AH2221"/>
          <cell r="AP2221"/>
          <cell r="AQ2221"/>
          <cell r="AY2221"/>
          <cell r="AZ2221"/>
          <cell r="BH2221"/>
          <cell r="BI2221"/>
          <cell r="BQ2221"/>
          <cell r="BR2221"/>
        </row>
        <row r="2222">
          <cell r="O2222"/>
          <cell r="P2222"/>
          <cell r="X2222"/>
          <cell r="Y2222"/>
          <cell r="AG2222"/>
          <cell r="AH2222"/>
          <cell r="AP2222"/>
          <cell r="AQ2222"/>
          <cell r="AY2222"/>
          <cell r="AZ2222"/>
          <cell r="BH2222"/>
          <cell r="BI2222"/>
          <cell r="BQ2222"/>
          <cell r="BR2222"/>
        </row>
        <row r="2223">
          <cell r="O2223"/>
          <cell r="P2223"/>
          <cell r="X2223"/>
          <cell r="Y2223"/>
          <cell r="AG2223"/>
          <cell r="AH2223"/>
          <cell r="AP2223"/>
          <cell r="AQ2223"/>
          <cell r="AY2223"/>
          <cell r="AZ2223"/>
          <cell r="BH2223"/>
          <cell r="BI2223"/>
          <cell r="BQ2223"/>
          <cell r="BR2223"/>
        </row>
        <row r="2224">
          <cell r="O2224"/>
          <cell r="P2224"/>
          <cell r="X2224"/>
          <cell r="Y2224"/>
          <cell r="AG2224"/>
          <cell r="AH2224"/>
          <cell r="AP2224"/>
          <cell r="AQ2224"/>
          <cell r="AY2224"/>
          <cell r="AZ2224"/>
          <cell r="BH2224"/>
          <cell r="BI2224"/>
          <cell r="BQ2224"/>
          <cell r="BR2224"/>
        </row>
        <row r="2225">
          <cell r="O2225"/>
          <cell r="P2225"/>
          <cell r="X2225"/>
          <cell r="Y2225"/>
          <cell r="AG2225"/>
          <cell r="AH2225"/>
          <cell r="AP2225"/>
          <cell r="AQ2225"/>
          <cell r="AY2225"/>
          <cell r="AZ2225"/>
          <cell r="BH2225"/>
          <cell r="BI2225"/>
          <cell r="BQ2225"/>
          <cell r="BR2225"/>
        </row>
        <row r="2226">
          <cell r="O2226"/>
          <cell r="P2226"/>
          <cell r="X2226"/>
          <cell r="Y2226"/>
          <cell r="AG2226"/>
          <cell r="AH2226"/>
          <cell r="AP2226"/>
          <cell r="AQ2226"/>
          <cell r="AY2226"/>
          <cell r="AZ2226"/>
          <cell r="BH2226"/>
          <cell r="BI2226"/>
          <cell r="BQ2226"/>
          <cell r="BR2226"/>
        </row>
        <row r="2227">
          <cell r="O2227"/>
          <cell r="P2227"/>
          <cell r="X2227"/>
          <cell r="Y2227"/>
          <cell r="AG2227"/>
          <cell r="AH2227"/>
          <cell r="AP2227"/>
          <cell r="AQ2227"/>
          <cell r="AY2227"/>
          <cell r="AZ2227"/>
          <cell r="BH2227"/>
          <cell r="BI2227"/>
          <cell r="BQ2227"/>
          <cell r="BR2227"/>
        </row>
        <row r="2228">
          <cell r="O2228"/>
          <cell r="P2228"/>
          <cell r="X2228"/>
          <cell r="Y2228"/>
          <cell r="AG2228"/>
          <cell r="AH2228"/>
          <cell r="AP2228"/>
          <cell r="AQ2228"/>
          <cell r="AY2228"/>
          <cell r="AZ2228"/>
          <cell r="BH2228"/>
          <cell r="BI2228"/>
          <cell r="BQ2228"/>
          <cell r="BR2228"/>
        </row>
        <row r="2229">
          <cell r="O2229"/>
          <cell r="P2229"/>
          <cell r="X2229"/>
          <cell r="Y2229"/>
          <cell r="AG2229"/>
          <cell r="AH2229"/>
          <cell r="AP2229"/>
          <cell r="AQ2229"/>
          <cell r="AY2229"/>
          <cell r="AZ2229"/>
          <cell r="BH2229"/>
          <cell r="BI2229"/>
          <cell r="BQ2229"/>
          <cell r="BR2229"/>
        </row>
        <row r="2230">
          <cell r="O2230"/>
          <cell r="P2230"/>
          <cell r="X2230"/>
          <cell r="Y2230"/>
          <cell r="AG2230"/>
          <cell r="AH2230"/>
          <cell r="AP2230"/>
          <cell r="AQ2230"/>
          <cell r="AY2230"/>
          <cell r="AZ2230"/>
          <cell r="BH2230"/>
          <cell r="BI2230"/>
          <cell r="BQ2230"/>
          <cell r="BR2230"/>
        </row>
        <row r="2231">
          <cell r="O2231"/>
          <cell r="P2231"/>
          <cell r="X2231"/>
          <cell r="Y2231"/>
          <cell r="AG2231"/>
          <cell r="AH2231"/>
          <cell r="AP2231"/>
          <cell r="AQ2231"/>
          <cell r="AY2231"/>
          <cell r="AZ2231"/>
          <cell r="BH2231"/>
          <cell r="BI2231"/>
          <cell r="BQ2231"/>
          <cell r="BR2231"/>
        </row>
        <row r="2232">
          <cell r="O2232"/>
          <cell r="P2232"/>
          <cell r="X2232"/>
          <cell r="Y2232"/>
          <cell r="AG2232"/>
          <cell r="AH2232"/>
          <cell r="AP2232"/>
          <cell r="AQ2232"/>
          <cell r="AY2232"/>
          <cell r="AZ2232"/>
          <cell r="BH2232"/>
          <cell r="BI2232"/>
          <cell r="BQ2232"/>
          <cell r="BR2232"/>
        </row>
        <row r="2233">
          <cell r="O2233"/>
          <cell r="P2233"/>
          <cell r="X2233"/>
          <cell r="Y2233"/>
          <cell r="AG2233"/>
          <cell r="AH2233"/>
          <cell r="AP2233"/>
          <cell r="AQ2233"/>
          <cell r="AY2233"/>
          <cell r="AZ2233"/>
          <cell r="BH2233"/>
          <cell r="BI2233"/>
          <cell r="BQ2233"/>
          <cell r="BR2233"/>
        </row>
        <row r="2234">
          <cell r="O2234"/>
          <cell r="P2234"/>
          <cell r="X2234"/>
          <cell r="Y2234"/>
          <cell r="AG2234"/>
          <cell r="AH2234"/>
          <cell r="AP2234"/>
          <cell r="AQ2234"/>
          <cell r="AY2234"/>
          <cell r="AZ2234"/>
          <cell r="BH2234"/>
          <cell r="BI2234"/>
          <cell r="BQ2234"/>
          <cell r="BR2234"/>
        </row>
        <row r="2235">
          <cell r="O2235"/>
          <cell r="P2235"/>
          <cell r="X2235"/>
          <cell r="Y2235"/>
          <cell r="AG2235"/>
          <cell r="AH2235"/>
          <cell r="AP2235"/>
          <cell r="AQ2235"/>
          <cell r="AY2235"/>
          <cell r="AZ2235"/>
          <cell r="BH2235"/>
          <cell r="BI2235"/>
          <cell r="BQ2235"/>
          <cell r="BR2235"/>
        </row>
        <row r="2236">
          <cell r="O2236"/>
          <cell r="P2236"/>
          <cell r="X2236"/>
          <cell r="Y2236"/>
          <cell r="AG2236"/>
          <cell r="AH2236"/>
          <cell r="AP2236"/>
          <cell r="AQ2236"/>
          <cell r="AY2236"/>
          <cell r="AZ2236"/>
          <cell r="BH2236"/>
          <cell r="BI2236"/>
          <cell r="BQ2236"/>
          <cell r="BR2236"/>
        </row>
        <row r="2237">
          <cell r="O2237"/>
          <cell r="P2237"/>
          <cell r="X2237"/>
          <cell r="Y2237"/>
          <cell r="AG2237"/>
          <cell r="AH2237"/>
          <cell r="AP2237"/>
          <cell r="AQ2237"/>
          <cell r="AY2237"/>
          <cell r="AZ2237"/>
          <cell r="BH2237"/>
          <cell r="BI2237"/>
          <cell r="BQ2237"/>
          <cell r="BR2237"/>
        </row>
        <row r="2238">
          <cell r="O2238"/>
          <cell r="P2238"/>
          <cell r="X2238"/>
          <cell r="Y2238"/>
          <cell r="AG2238"/>
          <cell r="AH2238"/>
          <cell r="AP2238"/>
          <cell r="AQ2238"/>
          <cell r="AY2238"/>
          <cell r="AZ2238"/>
          <cell r="BH2238"/>
          <cell r="BI2238"/>
          <cell r="BQ2238"/>
          <cell r="BR2238"/>
        </row>
        <row r="2239">
          <cell r="O2239"/>
          <cell r="P2239"/>
          <cell r="X2239"/>
          <cell r="Y2239"/>
          <cell r="AG2239"/>
          <cell r="AH2239"/>
          <cell r="AP2239"/>
          <cell r="AQ2239"/>
          <cell r="AY2239"/>
          <cell r="AZ2239"/>
          <cell r="BH2239"/>
          <cell r="BI2239"/>
          <cell r="BQ2239"/>
          <cell r="BR2239"/>
        </row>
        <row r="2240">
          <cell r="O2240"/>
          <cell r="P2240"/>
          <cell r="X2240"/>
          <cell r="Y2240"/>
          <cell r="AG2240"/>
          <cell r="AH2240"/>
          <cell r="AP2240"/>
          <cell r="AQ2240"/>
          <cell r="AY2240"/>
          <cell r="AZ2240"/>
          <cell r="BH2240"/>
          <cell r="BI2240"/>
          <cell r="BQ2240"/>
          <cell r="BR2240"/>
        </row>
        <row r="2241">
          <cell r="O2241"/>
          <cell r="P2241"/>
          <cell r="X2241"/>
          <cell r="Y2241"/>
          <cell r="AG2241"/>
          <cell r="AH2241"/>
          <cell r="AP2241"/>
          <cell r="AQ2241"/>
          <cell r="AY2241"/>
          <cell r="AZ2241"/>
          <cell r="BH2241"/>
          <cell r="BI2241"/>
          <cell r="BQ2241"/>
          <cell r="BR2241"/>
        </row>
        <row r="2242">
          <cell r="O2242"/>
          <cell r="P2242"/>
          <cell r="X2242"/>
          <cell r="Y2242"/>
          <cell r="AG2242"/>
          <cell r="AH2242"/>
          <cell r="AP2242"/>
          <cell r="AQ2242"/>
          <cell r="AY2242"/>
          <cell r="AZ2242"/>
          <cell r="BH2242"/>
          <cell r="BI2242"/>
          <cell r="BQ2242"/>
          <cell r="BR2242"/>
        </row>
        <row r="2243">
          <cell r="O2243"/>
          <cell r="P2243"/>
          <cell r="X2243"/>
          <cell r="Y2243"/>
          <cell r="AG2243"/>
          <cell r="AH2243"/>
          <cell r="AP2243"/>
          <cell r="AQ2243"/>
          <cell r="AY2243"/>
          <cell r="AZ2243"/>
          <cell r="BH2243"/>
          <cell r="BI2243"/>
          <cell r="BQ2243"/>
          <cell r="BR2243"/>
        </row>
        <row r="2244">
          <cell r="O2244"/>
          <cell r="P2244"/>
          <cell r="X2244"/>
          <cell r="Y2244"/>
          <cell r="AG2244"/>
          <cell r="AH2244"/>
          <cell r="AP2244"/>
          <cell r="AQ2244"/>
          <cell r="AY2244"/>
          <cell r="AZ2244"/>
          <cell r="BH2244"/>
          <cell r="BI2244"/>
          <cell r="BQ2244"/>
          <cell r="BR2244"/>
        </row>
        <row r="2245">
          <cell r="O2245"/>
          <cell r="P2245"/>
          <cell r="X2245"/>
          <cell r="Y2245"/>
          <cell r="AG2245"/>
          <cell r="AH2245"/>
          <cell r="AP2245"/>
          <cell r="AQ2245"/>
          <cell r="AY2245"/>
          <cell r="AZ2245"/>
          <cell r="BH2245"/>
          <cell r="BI2245"/>
          <cell r="BQ2245"/>
          <cell r="BR2245"/>
        </row>
        <row r="2246">
          <cell r="O2246"/>
          <cell r="P2246"/>
          <cell r="X2246"/>
          <cell r="Y2246"/>
          <cell r="AG2246"/>
          <cell r="AH2246"/>
          <cell r="AP2246"/>
          <cell r="AQ2246"/>
          <cell r="AY2246"/>
          <cell r="AZ2246"/>
          <cell r="BH2246"/>
          <cell r="BI2246"/>
          <cell r="BQ2246"/>
          <cell r="BR2246"/>
        </row>
        <row r="2247">
          <cell r="O2247"/>
          <cell r="P2247"/>
          <cell r="X2247"/>
          <cell r="Y2247"/>
          <cell r="AG2247"/>
          <cell r="AH2247"/>
          <cell r="AP2247"/>
          <cell r="AQ2247"/>
          <cell r="AY2247"/>
          <cell r="AZ2247"/>
          <cell r="BH2247"/>
          <cell r="BI2247"/>
          <cell r="BQ2247"/>
          <cell r="BR2247"/>
        </row>
        <row r="2248">
          <cell r="O2248"/>
          <cell r="P2248"/>
          <cell r="X2248"/>
          <cell r="Y2248"/>
          <cell r="AG2248"/>
          <cell r="AH2248"/>
          <cell r="AP2248"/>
          <cell r="AQ2248"/>
          <cell r="AY2248"/>
          <cell r="AZ2248"/>
          <cell r="BH2248"/>
          <cell r="BI2248"/>
          <cell r="BQ2248"/>
          <cell r="BR2248"/>
        </row>
        <row r="2249">
          <cell r="O2249"/>
          <cell r="P2249"/>
          <cell r="X2249"/>
          <cell r="Y2249"/>
          <cell r="AG2249"/>
          <cell r="AH2249"/>
          <cell r="AP2249"/>
          <cell r="AQ2249"/>
          <cell r="AY2249"/>
          <cell r="AZ2249"/>
          <cell r="BH2249"/>
          <cell r="BI2249"/>
          <cell r="BQ2249"/>
          <cell r="BR2249"/>
        </row>
        <row r="2250">
          <cell r="O2250"/>
          <cell r="P2250"/>
          <cell r="X2250"/>
          <cell r="Y2250"/>
          <cell r="AG2250"/>
          <cell r="AH2250"/>
          <cell r="AP2250"/>
          <cell r="AQ2250"/>
          <cell r="AY2250"/>
          <cell r="AZ2250"/>
          <cell r="BH2250"/>
          <cell r="BI2250"/>
          <cell r="BQ2250"/>
          <cell r="BR2250"/>
        </row>
        <row r="2251">
          <cell r="O2251"/>
          <cell r="P2251"/>
          <cell r="X2251"/>
          <cell r="Y2251"/>
          <cell r="AG2251"/>
          <cell r="AH2251"/>
          <cell r="AP2251"/>
          <cell r="AQ2251"/>
          <cell r="AY2251"/>
          <cell r="AZ2251"/>
          <cell r="BH2251"/>
          <cell r="BI2251"/>
          <cell r="BQ2251"/>
          <cell r="BR2251"/>
        </row>
        <row r="2252">
          <cell r="O2252"/>
          <cell r="P2252"/>
          <cell r="X2252"/>
          <cell r="Y2252"/>
          <cell r="AG2252"/>
          <cell r="AH2252"/>
          <cell r="AP2252"/>
          <cell r="AQ2252"/>
          <cell r="AY2252"/>
          <cell r="AZ2252"/>
          <cell r="BH2252"/>
          <cell r="BI2252"/>
          <cell r="BQ2252"/>
          <cell r="BR2252"/>
        </row>
        <row r="2253">
          <cell r="O2253"/>
          <cell r="P2253"/>
          <cell r="X2253"/>
          <cell r="Y2253"/>
          <cell r="AG2253"/>
          <cell r="AH2253"/>
          <cell r="AP2253"/>
          <cell r="AQ2253"/>
          <cell r="AY2253"/>
          <cell r="AZ2253"/>
          <cell r="BH2253"/>
          <cell r="BI2253"/>
          <cell r="BQ2253"/>
          <cell r="BR2253"/>
        </row>
        <row r="2254">
          <cell r="O2254"/>
          <cell r="P2254"/>
          <cell r="X2254"/>
          <cell r="Y2254"/>
          <cell r="AG2254"/>
          <cell r="AH2254"/>
          <cell r="AP2254"/>
          <cell r="AQ2254"/>
          <cell r="AY2254"/>
          <cell r="AZ2254"/>
          <cell r="BH2254"/>
          <cell r="BI2254"/>
          <cell r="BQ2254"/>
          <cell r="BR2254"/>
        </row>
        <row r="2255">
          <cell r="O2255"/>
          <cell r="P2255"/>
          <cell r="X2255"/>
          <cell r="Y2255"/>
          <cell r="AG2255"/>
          <cell r="AH2255"/>
          <cell r="AP2255"/>
          <cell r="AQ2255"/>
          <cell r="AY2255"/>
          <cell r="AZ2255"/>
          <cell r="BH2255"/>
          <cell r="BI2255"/>
          <cell r="BQ2255"/>
          <cell r="BR2255"/>
        </row>
        <row r="2256">
          <cell r="O2256"/>
          <cell r="P2256"/>
          <cell r="X2256"/>
          <cell r="Y2256"/>
          <cell r="AG2256"/>
          <cell r="AH2256"/>
          <cell r="AP2256"/>
          <cell r="AQ2256"/>
          <cell r="AY2256"/>
          <cell r="AZ2256"/>
          <cell r="BH2256"/>
          <cell r="BI2256"/>
          <cell r="BQ2256"/>
          <cell r="BR2256"/>
        </row>
        <row r="2257">
          <cell r="O2257"/>
          <cell r="P2257"/>
          <cell r="X2257"/>
          <cell r="Y2257"/>
          <cell r="AG2257"/>
          <cell r="AH2257"/>
          <cell r="AP2257"/>
          <cell r="AQ2257"/>
          <cell r="AY2257"/>
          <cell r="AZ2257"/>
          <cell r="BH2257"/>
          <cell r="BI2257"/>
          <cell r="BQ2257"/>
          <cell r="BR2257"/>
        </row>
        <row r="2258">
          <cell r="O2258"/>
          <cell r="P2258"/>
          <cell r="X2258"/>
          <cell r="Y2258"/>
          <cell r="AG2258"/>
          <cell r="AH2258"/>
          <cell r="AP2258"/>
          <cell r="AQ2258"/>
          <cell r="AY2258"/>
          <cell r="AZ2258"/>
          <cell r="BH2258"/>
          <cell r="BI2258"/>
          <cell r="BQ2258"/>
          <cell r="BR2258"/>
        </row>
        <row r="2259">
          <cell r="O2259"/>
          <cell r="P2259"/>
          <cell r="X2259"/>
          <cell r="Y2259"/>
          <cell r="AG2259"/>
          <cell r="AH2259"/>
          <cell r="AP2259"/>
          <cell r="AQ2259"/>
          <cell r="AY2259"/>
          <cell r="AZ2259"/>
          <cell r="BH2259"/>
          <cell r="BI2259"/>
          <cell r="BQ2259"/>
          <cell r="BR2259"/>
        </row>
        <row r="2260">
          <cell r="O2260"/>
          <cell r="P2260"/>
          <cell r="X2260"/>
          <cell r="Y2260"/>
          <cell r="AG2260"/>
          <cell r="AH2260"/>
          <cell r="AP2260"/>
          <cell r="AQ2260"/>
          <cell r="AY2260"/>
          <cell r="AZ2260"/>
          <cell r="BH2260"/>
          <cell r="BI2260"/>
          <cell r="BQ2260"/>
          <cell r="BR2260"/>
        </row>
        <row r="2261">
          <cell r="O2261"/>
          <cell r="P2261"/>
          <cell r="X2261"/>
          <cell r="Y2261"/>
          <cell r="AG2261"/>
          <cell r="AH2261"/>
          <cell r="AP2261"/>
          <cell r="AQ2261"/>
          <cell r="AY2261"/>
          <cell r="AZ2261"/>
          <cell r="BH2261"/>
          <cell r="BI2261"/>
          <cell r="BQ2261"/>
          <cell r="BR2261"/>
        </row>
        <row r="2262">
          <cell r="O2262"/>
          <cell r="P2262"/>
          <cell r="X2262"/>
          <cell r="Y2262"/>
          <cell r="AG2262"/>
          <cell r="AH2262"/>
          <cell r="AP2262"/>
          <cell r="AQ2262"/>
          <cell r="AY2262"/>
          <cell r="AZ2262"/>
          <cell r="BH2262"/>
          <cell r="BI2262"/>
          <cell r="BQ2262"/>
          <cell r="BR2262"/>
        </row>
        <row r="2263">
          <cell r="O2263"/>
          <cell r="P2263"/>
          <cell r="X2263"/>
          <cell r="Y2263"/>
          <cell r="AG2263"/>
          <cell r="AH2263"/>
          <cell r="AP2263"/>
          <cell r="AQ2263"/>
          <cell r="AY2263"/>
          <cell r="AZ2263"/>
          <cell r="BH2263"/>
          <cell r="BI2263"/>
          <cell r="BQ2263"/>
          <cell r="BR2263"/>
        </row>
        <row r="2264">
          <cell r="O2264"/>
          <cell r="P2264"/>
          <cell r="X2264"/>
          <cell r="Y2264"/>
          <cell r="AG2264"/>
          <cell r="AH2264"/>
          <cell r="AP2264"/>
          <cell r="AQ2264"/>
          <cell r="AY2264"/>
          <cell r="AZ2264"/>
          <cell r="BH2264"/>
          <cell r="BI2264"/>
          <cell r="BQ2264"/>
          <cell r="BR2264"/>
        </row>
        <row r="2265">
          <cell r="O2265"/>
          <cell r="P2265"/>
          <cell r="X2265"/>
          <cell r="Y2265"/>
          <cell r="AG2265"/>
          <cell r="AH2265"/>
          <cell r="AP2265"/>
          <cell r="AQ2265"/>
          <cell r="AY2265"/>
          <cell r="AZ2265"/>
          <cell r="BH2265"/>
          <cell r="BI2265"/>
          <cell r="BQ2265"/>
          <cell r="BR2265"/>
        </row>
        <row r="2266">
          <cell r="O2266"/>
          <cell r="P2266"/>
          <cell r="X2266"/>
          <cell r="Y2266"/>
          <cell r="AG2266"/>
          <cell r="AH2266"/>
          <cell r="AP2266"/>
          <cell r="AQ2266"/>
          <cell r="AY2266"/>
          <cell r="AZ2266"/>
          <cell r="BH2266"/>
          <cell r="BI2266"/>
          <cell r="BQ2266"/>
          <cell r="BR2266"/>
        </row>
        <row r="2267">
          <cell r="O2267"/>
          <cell r="P2267"/>
          <cell r="X2267"/>
          <cell r="Y2267"/>
          <cell r="AG2267"/>
          <cell r="AH2267"/>
          <cell r="AP2267"/>
          <cell r="AQ2267"/>
          <cell r="AY2267"/>
          <cell r="AZ2267"/>
          <cell r="BH2267"/>
          <cell r="BI2267"/>
          <cell r="BQ2267"/>
          <cell r="BR2267"/>
        </row>
        <row r="2268">
          <cell r="O2268"/>
          <cell r="P2268"/>
          <cell r="X2268"/>
          <cell r="Y2268"/>
          <cell r="AG2268"/>
          <cell r="AH2268"/>
          <cell r="AP2268"/>
          <cell r="AQ2268"/>
          <cell r="AY2268"/>
          <cell r="AZ2268"/>
          <cell r="BH2268"/>
          <cell r="BI2268"/>
          <cell r="BQ2268"/>
          <cell r="BR2268"/>
        </row>
        <row r="2269">
          <cell r="O2269"/>
          <cell r="P2269"/>
          <cell r="X2269"/>
          <cell r="Y2269"/>
          <cell r="AG2269"/>
          <cell r="AH2269"/>
          <cell r="AP2269"/>
          <cell r="AQ2269"/>
          <cell r="AY2269"/>
          <cell r="AZ2269"/>
          <cell r="BH2269"/>
          <cell r="BI2269"/>
          <cell r="BQ2269"/>
          <cell r="BR2269"/>
        </row>
        <row r="2270">
          <cell r="O2270"/>
          <cell r="P2270"/>
          <cell r="X2270"/>
          <cell r="Y2270"/>
          <cell r="AG2270"/>
          <cell r="AH2270"/>
          <cell r="AP2270"/>
          <cell r="AQ2270"/>
          <cell r="AY2270"/>
          <cell r="AZ2270"/>
          <cell r="BH2270"/>
          <cell r="BI2270"/>
          <cell r="BQ2270"/>
          <cell r="BR2270"/>
        </row>
        <row r="2271">
          <cell r="O2271"/>
          <cell r="P2271"/>
          <cell r="X2271"/>
          <cell r="Y2271"/>
          <cell r="AG2271"/>
          <cell r="AH2271"/>
          <cell r="AP2271"/>
          <cell r="AQ2271"/>
          <cell r="AY2271"/>
          <cell r="AZ2271"/>
          <cell r="BH2271"/>
          <cell r="BI2271"/>
          <cell r="BQ2271"/>
          <cell r="BR2271"/>
        </row>
        <row r="2272">
          <cell r="O2272"/>
          <cell r="P2272"/>
          <cell r="X2272"/>
          <cell r="Y2272"/>
          <cell r="AG2272"/>
          <cell r="AH2272"/>
          <cell r="AP2272"/>
          <cell r="AQ2272"/>
          <cell r="AY2272"/>
          <cell r="AZ2272"/>
          <cell r="BH2272"/>
          <cell r="BI2272"/>
          <cell r="BQ2272"/>
          <cell r="BR2272"/>
        </row>
        <row r="2273">
          <cell r="O2273"/>
          <cell r="P2273"/>
          <cell r="X2273"/>
          <cell r="Y2273"/>
          <cell r="AG2273"/>
          <cell r="AH2273"/>
          <cell r="AP2273"/>
          <cell r="AQ2273"/>
          <cell r="AY2273"/>
          <cell r="AZ2273"/>
          <cell r="BH2273"/>
          <cell r="BI2273"/>
          <cell r="BQ2273"/>
          <cell r="BR2273"/>
        </row>
        <row r="2274">
          <cell r="O2274"/>
          <cell r="P2274"/>
          <cell r="X2274"/>
          <cell r="Y2274"/>
          <cell r="AG2274"/>
          <cell r="AH2274"/>
          <cell r="AP2274"/>
          <cell r="AQ2274"/>
          <cell r="AY2274"/>
          <cell r="AZ2274"/>
          <cell r="BH2274"/>
          <cell r="BI2274"/>
          <cell r="BQ2274"/>
          <cell r="BR2274"/>
        </row>
        <row r="2275">
          <cell r="O2275"/>
          <cell r="P2275"/>
          <cell r="X2275"/>
          <cell r="Y2275"/>
          <cell r="AG2275"/>
          <cell r="AH2275"/>
          <cell r="AP2275"/>
          <cell r="AQ2275"/>
          <cell r="AY2275"/>
          <cell r="AZ2275"/>
          <cell r="BH2275"/>
          <cell r="BI2275"/>
          <cell r="BQ2275"/>
          <cell r="BR2275"/>
        </row>
        <row r="2276">
          <cell r="O2276"/>
          <cell r="P2276"/>
          <cell r="X2276"/>
          <cell r="Y2276"/>
          <cell r="AG2276"/>
          <cell r="AH2276"/>
          <cell r="AP2276"/>
          <cell r="AQ2276"/>
          <cell r="AY2276"/>
          <cell r="AZ2276"/>
          <cell r="BH2276"/>
          <cell r="BI2276"/>
          <cell r="BQ2276"/>
          <cell r="BR2276"/>
        </row>
        <row r="2277">
          <cell r="O2277"/>
          <cell r="P2277"/>
          <cell r="X2277"/>
          <cell r="Y2277"/>
          <cell r="AG2277"/>
          <cell r="AH2277"/>
          <cell r="AP2277"/>
          <cell r="AQ2277"/>
          <cell r="AY2277"/>
          <cell r="AZ2277"/>
          <cell r="BH2277"/>
          <cell r="BI2277"/>
          <cell r="BQ2277"/>
          <cell r="BR2277"/>
        </row>
        <row r="2278">
          <cell r="O2278"/>
          <cell r="P2278"/>
          <cell r="X2278"/>
          <cell r="Y2278"/>
          <cell r="AG2278"/>
          <cell r="AH2278"/>
          <cell r="AP2278"/>
          <cell r="AQ2278"/>
          <cell r="AY2278"/>
          <cell r="AZ2278"/>
          <cell r="BH2278"/>
          <cell r="BI2278"/>
          <cell r="BQ2278"/>
          <cell r="BR2278"/>
        </row>
        <row r="2279">
          <cell r="O2279"/>
          <cell r="P2279"/>
          <cell r="X2279"/>
          <cell r="Y2279"/>
          <cell r="AG2279"/>
          <cell r="AH2279"/>
          <cell r="AP2279"/>
          <cell r="AQ2279"/>
          <cell r="AY2279"/>
          <cell r="AZ2279"/>
          <cell r="BH2279"/>
          <cell r="BI2279"/>
          <cell r="BQ2279"/>
          <cell r="BR2279"/>
        </row>
        <row r="2280">
          <cell r="O2280"/>
          <cell r="P2280"/>
          <cell r="X2280"/>
          <cell r="Y2280"/>
          <cell r="AG2280"/>
          <cell r="AH2280"/>
          <cell r="AP2280"/>
          <cell r="AQ2280"/>
          <cell r="AY2280"/>
          <cell r="AZ2280"/>
          <cell r="BH2280"/>
          <cell r="BI2280"/>
          <cell r="BQ2280"/>
          <cell r="BR2280"/>
        </row>
        <row r="2281">
          <cell r="O2281"/>
          <cell r="P2281"/>
          <cell r="X2281"/>
          <cell r="Y2281"/>
          <cell r="AG2281"/>
          <cell r="AH2281"/>
          <cell r="AP2281"/>
          <cell r="AQ2281"/>
          <cell r="AY2281"/>
          <cell r="AZ2281"/>
          <cell r="BH2281"/>
          <cell r="BI2281"/>
          <cell r="BQ2281"/>
          <cell r="BR2281"/>
        </row>
        <row r="2282">
          <cell r="O2282"/>
          <cell r="P2282"/>
          <cell r="X2282"/>
          <cell r="Y2282"/>
          <cell r="AG2282"/>
          <cell r="AH2282"/>
          <cell r="AP2282"/>
          <cell r="AQ2282"/>
          <cell r="AY2282"/>
          <cell r="AZ2282"/>
          <cell r="BH2282"/>
          <cell r="BI2282"/>
          <cell r="BQ2282"/>
          <cell r="BR2282"/>
        </row>
        <row r="2283">
          <cell r="O2283"/>
          <cell r="P2283"/>
          <cell r="X2283"/>
          <cell r="Y2283"/>
          <cell r="AG2283"/>
          <cell r="AH2283"/>
          <cell r="AP2283"/>
          <cell r="AQ2283"/>
          <cell r="AY2283"/>
          <cell r="AZ2283"/>
          <cell r="BH2283"/>
          <cell r="BI2283"/>
          <cell r="BQ2283"/>
          <cell r="BR2283"/>
        </row>
        <row r="2284">
          <cell r="O2284"/>
          <cell r="P2284"/>
          <cell r="X2284"/>
          <cell r="Y2284"/>
          <cell r="AG2284"/>
          <cell r="AH2284"/>
          <cell r="AP2284"/>
          <cell r="AQ2284"/>
          <cell r="AY2284"/>
          <cell r="AZ2284"/>
          <cell r="BH2284"/>
          <cell r="BI2284"/>
          <cell r="BQ2284"/>
          <cell r="BR2284"/>
        </row>
        <row r="2285">
          <cell r="O2285"/>
          <cell r="P2285"/>
          <cell r="X2285"/>
          <cell r="Y2285"/>
          <cell r="AG2285"/>
          <cell r="AH2285"/>
          <cell r="AP2285"/>
          <cell r="AQ2285"/>
          <cell r="AY2285"/>
          <cell r="AZ2285"/>
          <cell r="BH2285"/>
          <cell r="BI2285"/>
          <cell r="BQ2285"/>
          <cell r="BR2285"/>
        </row>
        <row r="2286">
          <cell r="O2286"/>
          <cell r="P2286"/>
          <cell r="X2286"/>
          <cell r="Y2286"/>
          <cell r="AG2286"/>
          <cell r="AH2286"/>
          <cell r="AP2286"/>
          <cell r="AQ2286"/>
          <cell r="AY2286"/>
          <cell r="AZ2286"/>
          <cell r="BH2286"/>
          <cell r="BI2286"/>
          <cell r="BQ2286"/>
          <cell r="BR2286"/>
        </row>
        <row r="2287">
          <cell r="O2287"/>
          <cell r="P2287"/>
          <cell r="X2287"/>
          <cell r="Y2287"/>
          <cell r="AG2287"/>
          <cell r="AH2287"/>
          <cell r="AP2287"/>
          <cell r="AQ2287"/>
          <cell r="AY2287"/>
          <cell r="AZ2287"/>
          <cell r="BH2287"/>
          <cell r="BI2287"/>
          <cell r="BQ2287"/>
          <cell r="BR2287"/>
        </row>
        <row r="2288">
          <cell r="O2288"/>
          <cell r="P2288"/>
          <cell r="X2288"/>
          <cell r="Y2288"/>
          <cell r="AG2288"/>
          <cell r="AH2288"/>
          <cell r="AP2288"/>
          <cell r="AQ2288"/>
          <cell r="AY2288"/>
          <cell r="AZ2288"/>
          <cell r="BH2288"/>
          <cell r="BI2288"/>
          <cell r="BQ2288"/>
          <cell r="BR2288"/>
        </row>
        <row r="2289">
          <cell r="O2289"/>
          <cell r="P2289"/>
          <cell r="X2289"/>
          <cell r="Y2289"/>
          <cell r="AG2289"/>
          <cell r="AH2289"/>
          <cell r="AP2289"/>
          <cell r="AQ2289"/>
          <cell r="AY2289"/>
          <cell r="AZ2289"/>
          <cell r="BH2289"/>
          <cell r="BI2289"/>
          <cell r="BQ2289"/>
          <cell r="BR2289"/>
        </row>
        <row r="2290">
          <cell r="O2290"/>
          <cell r="P2290"/>
          <cell r="X2290"/>
          <cell r="Y2290"/>
          <cell r="AG2290"/>
          <cell r="AH2290"/>
          <cell r="AP2290"/>
          <cell r="AQ2290"/>
          <cell r="AY2290"/>
          <cell r="AZ2290"/>
          <cell r="BH2290"/>
          <cell r="BI2290"/>
          <cell r="BQ2290"/>
          <cell r="BR2290"/>
        </row>
        <row r="2291">
          <cell r="O2291"/>
          <cell r="P2291"/>
          <cell r="X2291"/>
          <cell r="Y2291"/>
          <cell r="AG2291"/>
          <cell r="AH2291"/>
          <cell r="AP2291"/>
          <cell r="AQ2291"/>
          <cell r="AY2291"/>
          <cell r="AZ2291"/>
          <cell r="BH2291"/>
          <cell r="BI2291"/>
          <cell r="BQ2291"/>
          <cell r="BR2291"/>
        </row>
        <row r="2292">
          <cell r="O2292"/>
          <cell r="P2292"/>
          <cell r="X2292"/>
          <cell r="Y2292"/>
          <cell r="AG2292"/>
          <cell r="AH2292"/>
          <cell r="AP2292"/>
          <cell r="AQ2292"/>
          <cell r="AY2292"/>
          <cell r="AZ2292"/>
          <cell r="BH2292"/>
          <cell r="BI2292"/>
          <cell r="BQ2292"/>
          <cell r="BR2292"/>
        </row>
        <row r="2293">
          <cell r="O2293"/>
          <cell r="P2293"/>
          <cell r="X2293"/>
          <cell r="Y2293"/>
          <cell r="AG2293"/>
          <cell r="AH2293"/>
          <cell r="AP2293"/>
          <cell r="AQ2293"/>
          <cell r="AY2293"/>
          <cell r="AZ2293"/>
          <cell r="BH2293"/>
          <cell r="BI2293"/>
          <cell r="BQ2293"/>
          <cell r="BR2293"/>
        </row>
        <row r="2294">
          <cell r="O2294"/>
          <cell r="P2294"/>
          <cell r="X2294"/>
          <cell r="Y2294"/>
          <cell r="AG2294"/>
          <cell r="AH2294"/>
          <cell r="AP2294"/>
          <cell r="AQ2294"/>
          <cell r="AY2294"/>
          <cell r="AZ2294"/>
          <cell r="BH2294"/>
          <cell r="BI2294"/>
          <cell r="BQ2294"/>
          <cell r="BR2294"/>
        </row>
        <row r="2295">
          <cell r="O2295"/>
          <cell r="P2295"/>
          <cell r="X2295"/>
          <cell r="Y2295"/>
          <cell r="AG2295"/>
          <cell r="AH2295"/>
          <cell r="AP2295"/>
          <cell r="AQ2295"/>
          <cell r="AY2295"/>
          <cell r="AZ2295"/>
          <cell r="BH2295"/>
          <cell r="BI2295"/>
          <cell r="BQ2295"/>
          <cell r="BR2295"/>
        </row>
        <row r="2296">
          <cell r="O2296"/>
          <cell r="P2296"/>
          <cell r="X2296"/>
          <cell r="Y2296"/>
          <cell r="AG2296"/>
          <cell r="AH2296"/>
          <cell r="AP2296"/>
          <cell r="AQ2296"/>
          <cell r="AY2296"/>
          <cell r="AZ2296"/>
          <cell r="BH2296"/>
          <cell r="BI2296"/>
          <cell r="BQ2296"/>
          <cell r="BR2296"/>
        </row>
        <row r="2297">
          <cell r="O2297"/>
          <cell r="P2297"/>
          <cell r="X2297"/>
          <cell r="Y2297"/>
          <cell r="AG2297"/>
          <cell r="AH2297"/>
          <cell r="AP2297"/>
          <cell r="AQ2297"/>
          <cell r="AY2297"/>
          <cell r="AZ2297"/>
          <cell r="BH2297"/>
          <cell r="BI2297"/>
          <cell r="BQ2297"/>
          <cell r="BR2297"/>
        </row>
        <row r="2298">
          <cell r="O2298"/>
          <cell r="P2298"/>
          <cell r="X2298"/>
          <cell r="Y2298"/>
          <cell r="AG2298"/>
          <cell r="AH2298"/>
          <cell r="AP2298"/>
          <cell r="AQ2298"/>
          <cell r="AY2298"/>
          <cell r="AZ2298"/>
          <cell r="BH2298"/>
          <cell r="BI2298"/>
          <cell r="BQ2298"/>
          <cell r="BR2298"/>
        </row>
        <row r="2299">
          <cell r="O2299"/>
          <cell r="P2299"/>
          <cell r="X2299"/>
          <cell r="Y2299"/>
          <cell r="AG2299"/>
          <cell r="AH2299"/>
          <cell r="AP2299"/>
          <cell r="AQ2299"/>
          <cell r="AY2299"/>
          <cell r="AZ2299"/>
          <cell r="BH2299"/>
          <cell r="BI2299"/>
          <cell r="BQ2299"/>
          <cell r="BR2299"/>
        </row>
        <row r="2300">
          <cell r="O2300"/>
          <cell r="P2300"/>
          <cell r="X2300"/>
          <cell r="Y2300"/>
          <cell r="AG2300"/>
          <cell r="AH2300"/>
          <cell r="AP2300"/>
          <cell r="AQ2300"/>
          <cell r="AY2300"/>
          <cell r="AZ2300"/>
          <cell r="BH2300"/>
          <cell r="BI2300"/>
          <cell r="BQ2300"/>
          <cell r="BR2300"/>
        </row>
        <row r="2301">
          <cell r="O2301"/>
          <cell r="P2301"/>
          <cell r="X2301"/>
          <cell r="Y2301"/>
          <cell r="AG2301"/>
          <cell r="AH2301"/>
          <cell r="AP2301"/>
          <cell r="AQ2301"/>
          <cell r="AY2301"/>
          <cell r="AZ2301"/>
          <cell r="BH2301"/>
          <cell r="BI2301"/>
          <cell r="BQ2301"/>
          <cell r="BR2301"/>
        </row>
        <row r="2302">
          <cell r="O2302"/>
          <cell r="P2302"/>
          <cell r="X2302"/>
          <cell r="Y2302"/>
          <cell r="AG2302"/>
          <cell r="AH2302"/>
          <cell r="AP2302"/>
          <cell r="AQ2302"/>
          <cell r="AY2302"/>
          <cell r="AZ2302"/>
          <cell r="BH2302"/>
          <cell r="BI2302"/>
          <cell r="BQ2302"/>
          <cell r="BR2302"/>
        </row>
        <row r="2303">
          <cell r="O2303"/>
          <cell r="P2303"/>
          <cell r="X2303"/>
          <cell r="Y2303"/>
          <cell r="AG2303"/>
          <cell r="AH2303"/>
          <cell r="AP2303"/>
          <cell r="AQ2303"/>
          <cell r="AY2303"/>
          <cell r="AZ2303"/>
          <cell r="BH2303"/>
          <cell r="BI2303"/>
          <cell r="BQ2303"/>
          <cell r="BR2303"/>
        </row>
        <row r="2304">
          <cell r="O2304"/>
          <cell r="P2304"/>
          <cell r="X2304"/>
          <cell r="Y2304"/>
          <cell r="AG2304"/>
          <cell r="AH2304"/>
          <cell r="AP2304"/>
          <cell r="AQ2304"/>
          <cell r="AY2304"/>
          <cell r="AZ2304"/>
          <cell r="BH2304"/>
          <cell r="BI2304"/>
          <cell r="BQ2304"/>
          <cell r="BR2304"/>
        </row>
        <row r="2305">
          <cell r="O2305"/>
          <cell r="P2305"/>
          <cell r="X2305"/>
          <cell r="Y2305"/>
          <cell r="AG2305"/>
          <cell r="AH2305"/>
          <cell r="AP2305"/>
          <cell r="AQ2305"/>
          <cell r="AY2305"/>
          <cell r="AZ2305"/>
          <cell r="BH2305"/>
          <cell r="BI2305"/>
          <cell r="BQ2305"/>
          <cell r="BR2305"/>
        </row>
        <row r="2306">
          <cell r="O2306"/>
          <cell r="P2306"/>
          <cell r="X2306"/>
          <cell r="Y2306"/>
          <cell r="AG2306"/>
          <cell r="AH2306"/>
          <cell r="AP2306"/>
          <cell r="AQ2306"/>
          <cell r="AY2306"/>
          <cell r="AZ2306"/>
          <cell r="BH2306"/>
          <cell r="BI2306"/>
          <cell r="BQ2306"/>
          <cell r="BR2306"/>
        </row>
        <row r="2307">
          <cell r="O2307"/>
          <cell r="P2307"/>
          <cell r="X2307"/>
          <cell r="Y2307"/>
          <cell r="AG2307"/>
          <cell r="AH2307"/>
          <cell r="AP2307"/>
          <cell r="AQ2307"/>
          <cell r="AY2307"/>
          <cell r="AZ2307"/>
          <cell r="BH2307"/>
          <cell r="BI2307"/>
          <cell r="BQ2307"/>
          <cell r="BR2307"/>
        </row>
        <row r="2308">
          <cell r="O2308"/>
          <cell r="P2308"/>
          <cell r="X2308"/>
          <cell r="Y2308"/>
          <cell r="AG2308"/>
          <cell r="AH2308"/>
          <cell r="AP2308"/>
          <cell r="AQ2308"/>
          <cell r="AY2308"/>
          <cell r="AZ2308"/>
          <cell r="BH2308"/>
          <cell r="BI2308"/>
          <cell r="BQ2308"/>
          <cell r="BR2308"/>
        </row>
        <row r="2309">
          <cell r="O2309"/>
          <cell r="P2309"/>
          <cell r="X2309"/>
          <cell r="Y2309"/>
          <cell r="AG2309"/>
          <cell r="AH2309"/>
          <cell r="AP2309"/>
          <cell r="AQ2309"/>
          <cell r="AY2309"/>
          <cell r="AZ2309"/>
          <cell r="BH2309"/>
          <cell r="BI2309"/>
          <cell r="BQ2309"/>
          <cell r="BR2309"/>
        </row>
        <row r="2310">
          <cell r="O2310"/>
          <cell r="P2310"/>
          <cell r="X2310"/>
          <cell r="Y2310"/>
          <cell r="AG2310"/>
          <cell r="AH2310"/>
          <cell r="AP2310"/>
          <cell r="AQ2310"/>
          <cell r="AY2310"/>
          <cell r="AZ2310"/>
          <cell r="BH2310"/>
          <cell r="BI2310"/>
          <cell r="BQ2310"/>
          <cell r="BR2310"/>
        </row>
        <row r="2311">
          <cell r="O2311"/>
          <cell r="P2311"/>
          <cell r="X2311"/>
          <cell r="Y2311"/>
          <cell r="AG2311"/>
          <cell r="AH2311"/>
          <cell r="AP2311"/>
          <cell r="AQ2311"/>
          <cell r="AY2311"/>
          <cell r="AZ2311"/>
          <cell r="BH2311"/>
          <cell r="BI2311"/>
          <cell r="BQ2311"/>
          <cell r="BR2311"/>
        </row>
        <row r="2312">
          <cell r="O2312"/>
          <cell r="P2312"/>
          <cell r="X2312"/>
          <cell r="Y2312"/>
          <cell r="AG2312"/>
          <cell r="AH2312"/>
          <cell r="AP2312"/>
          <cell r="AQ2312"/>
          <cell r="AY2312"/>
          <cell r="AZ2312"/>
          <cell r="BH2312"/>
          <cell r="BI2312"/>
          <cell r="BQ2312"/>
          <cell r="BR2312"/>
        </row>
        <row r="2313">
          <cell r="O2313"/>
          <cell r="P2313"/>
          <cell r="X2313"/>
          <cell r="Y2313"/>
          <cell r="AG2313"/>
          <cell r="AH2313"/>
          <cell r="AP2313"/>
          <cell r="AQ2313"/>
          <cell r="AY2313"/>
          <cell r="AZ2313"/>
          <cell r="BH2313"/>
          <cell r="BI2313"/>
          <cell r="BQ2313"/>
          <cell r="BR2313"/>
        </row>
        <row r="2314">
          <cell r="O2314"/>
          <cell r="P2314"/>
          <cell r="X2314"/>
          <cell r="Y2314"/>
          <cell r="AG2314"/>
          <cell r="AH2314"/>
          <cell r="AP2314"/>
          <cell r="AQ2314"/>
          <cell r="AY2314"/>
          <cell r="AZ2314"/>
          <cell r="BH2314"/>
          <cell r="BI2314"/>
          <cell r="BQ2314"/>
          <cell r="BR2314"/>
        </row>
        <row r="2315">
          <cell r="O2315"/>
          <cell r="P2315"/>
          <cell r="X2315"/>
          <cell r="Y2315"/>
          <cell r="AG2315"/>
          <cell r="AH2315"/>
          <cell r="AP2315"/>
          <cell r="AQ2315"/>
          <cell r="AY2315"/>
          <cell r="AZ2315"/>
          <cell r="BH2315"/>
          <cell r="BI2315"/>
          <cell r="BQ2315"/>
          <cell r="BR2315"/>
        </row>
        <row r="2316">
          <cell r="O2316"/>
          <cell r="P2316"/>
          <cell r="X2316"/>
          <cell r="Y2316"/>
          <cell r="AG2316"/>
          <cell r="AH2316"/>
          <cell r="AP2316"/>
          <cell r="AQ2316"/>
          <cell r="AY2316"/>
          <cell r="AZ2316"/>
          <cell r="BH2316"/>
          <cell r="BI2316"/>
          <cell r="BQ2316"/>
          <cell r="BR2316"/>
        </row>
        <row r="2317">
          <cell r="O2317"/>
          <cell r="P2317"/>
          <cell r="X2317"/>
          <cell r="Y2317"/>
          <cell r="AG2317"/>
          <cell r="AH2317"/>
          <cell r="AP2317"/>
          <cell r="AQ2317"/>
          <cell r="AY2317"/>
          <cell r="AZ2317"/>
          <cell r="BH2317"/>
          <cell r="BI2317"/>
          <cell r="BQ2317"/>
          <cell r="BR2317"/>
        </row>
        <row r="2318">
          <cell r="O2318"/>
          <cell r="P2318"/>
          <cell r="X2318"/>
          <cell r="Y2318"/>
          <cell r="AG2318"/>
          <cell r="AH2318"/>
          <cell r="AP2318"/>
          <cell r="AQ2318"/>
          <cell r="AY2318"/>
          <cell r="AZ2318"/>
          <cell r="BH2318"/>
          <cell r="BI2318"/>
          <cell r="BQ2318"/>
          <cell r="BR2318"/>
        </row>
        <row r="2319">
          <cell r="O2319"/>
          <cell r="P2319"/>
          <cell r="X2319"/>
          <cell r="Y2319"/>
          <cell r="AG2319"/>
          <cell r="AH2319"/>
          <cell r="AP2319"/>
          <cell r="AQ2319"/>
          <cell r="AY2319"/>
          <cell r="AZ2319"/>
          <cell r="BH2319"/>
          <cell r="BI2319"/>
          <cell r="BQ2319"/>
          <cell r="BR2319"/>
        </row>
        <row r="2320">
          <cell r="O2320"/>
          <cell r="P2320"/>
          <cell r="X2320"/>
          <cell r="Y2320"/>
          <cell r="AG2320"/>
          <cell r="AH2320"/>
          <cell r="AP2320"/>
          <cell r="AQ2320"/>
          <cell r="AY2320"/>
          <cell r="AZ2320"/>
          <cell r="BH2320"/>
          <cell r="BI2320"/>
          <cell r="BQ2320"/>
          <cell r="BR2320"/>
        </row>
        <row r="2321">
          <cell r="O2321"/>
          <cell r="P2321"/>
          <cell r="X2321"/>
          <cell r="Y2321"/>
          <cell r="AG2321"/>
          <cell r="AH2321"/>
          <cell r="AP2321"/>
          <cell r="AQ2321"/>
          <cell r="AY2321"/>
          <cell r="AZ2321"/>
          <cell r="BH2321"/>
          <cell r="BI2321"/>
          <cell r="BQ2321"/>
          <cell r="BR2321"/>
        </row>
        <row r="2322">
          <cell r="O2322"/>
          <cell r="P2322"/>
          <cell r="X2322"/>
          <cell r="Y2322"/>
          <cell r="AG2322"/>
          <cell r="AH2322"/>
          <cell r="AP2322"/>
          <cell r="AQ2322"/>
          <cell r="AY2322"/>
          <cell r="AZ2322"/>
          <cell r="BH2322"/>
          <cell r="BI2322"/>
          <cell r="BQ2322"/>
          <cell r="BR2322"/>
        </row>
        <row r="2323">
          <cell r="O2323"/>
          <cell r="P2323"/>
          <cell r="X2323"/>
          <cell r="Y2323"/>
          <cell r="AG2323"/>
          <cell r="AH2323"/>
          <cell r="AP2323"/>
          <cell r="AQ2323"/>
          <cell r="AY2323"/>
          <cell r="AZ2323"/>
          <cell r="BH2323"/>
          <cell r="BI2323"/>
          <cell r="BQ2323"/>
          <cell r="BR2323"/>
        </row>
        <row r="2324">
          <cell r="O2324"/>
          <cell r="P2324"/>
          <cell r="X2324"/>
          <cell r="Y2324"/>
          <cell r="AG2324"/>
          <cell r="AH2324"/>
          <cell r="AP2324"/>
          <cell r="AQ2324"/>
          <cell r="AY2324"/>
          <cell r="AZ2324"/>
          <cell r="BH2324"/>
          <cell r="BI2324"/>
          <cell r="BQ2324"/>
          <cell r="BR2324"/>
        </row>
        <row r="2325">
          <cell r="O2325"/>
          <cell r="P2325"/>
          <cell r="X2325"/>
          <cell r="Y2325"/>
          <cell r="AG2325"/>
          <cell r="AH2325"/>
          <cell r="AP2325"/>
          <cell r="AQ2325"/>
          <cell r="AY2325"/>
          <cell r="AZ2325"/>
          <cell r="BH2325"/>
          <cell r="BI2325"/>
          <cell r="BQ2325"/>
          <cell r="BR2325"/>
        </row>
        <row r="2326">
          <cell r="O2326"/>
          <cell r="P2326"/>
          <cell r="X2326"/>
          <cell r="Y2326"/>
          <cell r="AG2326"/>
          <cell r="AH2326"/>
          <cell r="AP2326"/>
          <cell r="AQ2326"/>
          <cell r="AY2326"/>
          <cell r="AZ2326"/>
          <cell r="BH2326"/>
          <cell r="BI2326"/>
          <cell r="BQ2326"/>
          <cell r="BR2326"/>
        </row>
        <row r="2327">
          <cell r="O2327"/>
          <cell r="P2327"/>
          <cell r="X2327"/>
          <cell r="Y2327"/>
          <cell r="AG2327"/>
          <cell r="AH2327"/>
          <cell r="AP2327"/>
          <cell r="AQ2327"/>
          <cell r="AY2327"/>
          <cell r="AZ2327"/>
          <cell r="BH2327"/>
          <cell r="BI2327"/>
          <cell r="BQ2327"/>
          <cell r="BR2327"/>
        </row>
        <row r="2328">
          <cell r="O2328"/>
          <cell r="P2328"/>
          <cell r="X2328"/>
          <cell r="Y2328"/>
          <cell r="AG2328"/>
          <cell r="AH2328"/>
          <cell r="AP2328"/>
          <cell r="AQ2328"/>
          <cell r="AY2328"/>
          <cell r="AZ2328"/>
          <cell r="BH2328"/>
          <cell r="BI2328"/>
          <cell r="BQ2328"/>
          <cell r="BR2328"/>
        </row>
        <row r="2329">
          <cell r="O2329"/>
          <cell r="P2329"/>
          <cell r="X2329"/>
          <cell r="Y2329"/>
          <cell r="AG2329"/>
          <cell r="AH2329"/>
          <cell r="AP2329"/>
          <cell r="AQ2329"/>
          <cell r="AY2329"/>
          <cell r="AZ2329"/>
          <cell r="BH2329"/>
          <cell r="BI2329"/>
          <cell r="BQ2329"/>
          <cell r="BR2329"/>
        </row>
        <row r="2330">
          <cell r="O2330"/>
          <cell r="P2330"/>
          <cell r="X2330"/>
          <cell r="Y2330"/>
          <cell r="AG2330"/>
          <cell r="AH2330"/>
          <cell r="AP2330"/>
          <cell r="AQ2330"/>
          <cell r="AY2330"/>
          <cell r="AZ2330"/>
          <cell r="BH2330"/>
          <cell r="BI2330"/>
          <cell r="BQ2330"/>
          <cell r="BR2330"/>
        </row>
        <row r="2331">
          <cell r="O2331"/>
          <cell r="P2331"/>
          <cell r="X2331"/>
          <cell r="Y2331"/>
          <cell r="AG2331"/>
          <cell r="AH2331"/>
          <cell r="AP2331"/>
          <cell r="AQ2331"/>
          <cell r="AY2331"/>
          <cell r="AZ2331"/>
          <cell r="BH2331"/>
          <cell r="BI2331"/>
          <cell r="BQ2331"/>
          <cell r="BR2331"/>
        </row>
        <row r="2332">
          <cell r="O2332"/>
          <cell r="P2332"/>
          <cell r="X2332"/>
          <cell r="Y2332"/>
          <cell r="AG2332"/>
          <cell r="AH2332"/>
          <cell r="AP2332"/>
          <cell r="AQ2332"/>
          <cell r="AY2332"/>
          <cell r="AZ2332"/>
          <cell r="BH2332"/>
          <cell r="BI2332"/>
          <cell r="BQ2332"/>
          <cell r="BR2332"/>
        </row>
        <row r="2333">
          <cell r="O2333"/>
          <cell r="P2333"/>
          <cell r="X2333"/>
          <cell r="Y2333"/>
          <cell r="AG2333"/>
          <cell r="AH2333"/>
          <cell r="AP2333"/>
          <cell r="AQ2333"/>
          <cell r="AY2333"/>
          <cell r="AZ2333"/>
          <cell r="BH2333"/>
          <cell r="BI2333"/>
          <cell r="BQ2333"/>
          <cell r="BR2333"/>
        </row>
        <row r="2334">
          <cell r="O2334"/>
          <cell r="P2334"/>
          <cell r="X2334"/>
          <cell r="Y2334"/>
          <cell r="AG2334"/>
          <cell r="AH2334"/>
          <cell r="AP2334"/>
          <cell r="AQ2334"/>
          <cell r="AY2334"/>
          <cell r="AZ2334"/>
          <cell r="BH2334"/>
          <cell r="BI2334"/>
          <cell r="BQ2334"/>
          <cell r="BR2334"/>
        </row>
        <row r="2335">
          <cell r="O2335"/>
          <cell r="P2335"/>
          <cell r="X2335"/>
          <cell r="Y2335"/>
          <cell r="AG2335"/>
          <cell r="AH2335"/>
          <cell r="AP2335"/>
          <cell r="AQ2335"/>
          <cell r="AY2335"/>
          <cell r="AZ2335"/>
          <cell r="BH2335"/>
          <cell r="BI2335"/>
          <cell r="BQ2335"/>
          <cell r="BR2335"/>
        </row>
        <row r="2336">
          <cell r="O2336"/>
          <cell r="P2336"/>
          <cell r="X2336"/>
          <cell r="Y2336"/>
          <cell r="AG2336"/>
          <cell r="AH2336"/>
          <cell r="AP2336"/>
          <cell r="AQ2336"/>
          <cell r="AY2336"/>
          <cell r="AZ2336"/>
          <cell r="BH2336"/>
          <cell r="BI2336"/>
          <cell r="BQ2336"/>
          <cell r="BR2336"/>
        </row>
        <row r="2337">
          <cell r="O2337"/>
          <cell r="P2337"/>
          <cell r="X2337"/>
          <cell r="Y2337"/>
          <cell r="AG2337"/>
          <cell r="AH2337"/>
          <cell r="AP2337"/>
          <cell r="AQ2337"/>
          <cell r="AY2337"/>
          <cell r="AZ2337"/>
          <cell r="BH2337"/>
          <cell r="BI2337"/>
          <cell r="BQ2337"/>
          <cell r="BR2337"/>
        </row>
        <row r="2338">
          <cell r="O2338"/>
          <cell r="P2338"/>
          <cell r="X2338"/>
          <cell r="Y2338"/>
          <cell r="AG2338"/>
          <cell r="AH2338"/>
          <cell r="AP2338"/>
          <cell r="AQ2338"/>
          <cell r="AY2338"/>
          <cell r="AZ2338"/>
          <cell r="BH2338"/>
          <cell r="BI2338"/>
          <cell r="BQ2338"/>
          <cell r="BR2338"/>
        </row>
        <row r="2339">
          <cell r="O2339"/>
          <cell r="P2339"/>
          <cell r="X2339"/>
          <cell r="Y2339"/>
          <cell r="AG2339"/>
          <cell r="AH2339"/>
          <cell r="AP2339"/>
          <cell r="AQ2339"/>
          <cell r="AY2339"/>
          <cell r="AZ2339"/>
          <cell r="BH2339"/>
          <cell r="BI2339"/>
          <cell r="BQ2339"/>
          <cell r="BR2339"/>
        </row>
        <row r="2340">
          <cell r="O2340"/>
          <cell r="P2340"/>
          <cell r="X2340"/>
          <cell r="Y2340"/>
          <cell r="AG2340"/>
          <cell r="AH2340"/>
          <cell r="AP2340"/>
          <cell r="AQ2340"/>
          <cell r="AY2340"/>
          <cell r="AZ2340"/>
          <cell r="BH2340"/>
          <cell r="BI2340"/>
          <cell r="BQ2340"/>
          <cell r="BR2340"/>
        </row>
        <row r="2341">
          <cell r="O2341"/>
          <cell r="P2341"/>
          <cell r="X2341"/>
          <cell r="Y2341"/>
          <cell r="AG2341"/>
          <cell r="AH2341"/>
          <cell r="AP2341"/>
          <cell r="AQ2341"/>
          <cell r="AY2341"/>
          <cell r="AZ2341"/>
          <cell r="BH2341"/>
          <cell r="BI2341"/>
          <cell r="BQ2341"/>
          <cell r="BR2341"/>
        </row>
        <row r="2342">
          <cell r="O2342"/>
          <cell r="P2342"/>
          <cell r="X2342"/>
          <cell r="Y2342"/>
          <cell r="AG2342"/>
          <cell r="AH2342"/>
          <cell r="AP2342"/>
          <cell r="AQ2342"/>
          <cell r="AY2342"/>
          <cell r="AZ2342"/>
          <cell r="BH2342"/>
          <cell r="BI2342"/>
          <cell r="BQ2342"/>
          <cell r="BR2342"/>
        </row>
        <row r="2343">
          <cell r="O2343"/>
          <cell r="P2343"/>
          <cell r="X2343"/>
          <cell r="Y2343"/>
          <cell r="AG2343"/>
          <cell r="AH2343"/>
          <cell r="AP2343"/>
          <cell r="AQ2343"/>
          <cell r="AY2343"/>
          <cell r="AZ2343"/>
          <cell r="BH2343"/>
          <cell r="BI2343"/>
          <cell r="BQ2343"/>
          <cell r="BR2343"/>
        </row>
        <row r="2344">
          <cell r="O2344"/>
          <cell r="P2344"/>
          <cell r="X2344"/>
          <cell r="Y2344"/>
          <cell r="AG2344"/>
          <cell r="AH2344"/>
          <cell r="AP2344"/>
          <cell r="AQ2344"/>
          <cell r="AY2344"/>
          <cell r="AZ2344"/>
          <cell r="BH2344"/>
          <cell r="BI2344"/>
          <cell r="BQ2344"/>
          <cell r="BR2344"/>
        </row>
        <row r="2345">
          <cell r="O2345"/>
          <cell r="P2345"/>
          <cell r="X2345"/>
          <cell r="Y2345"/>
          <cell r="AG2345"/>
          <cell r="AH2345"/>
          <cell r="AP2345"/>
          <cell r="AQ2345"/>
          <cell r="AY2345"/>
          <cell r="AZ2345"/>
          <cell r="BH2345"/>
          <cell r="BI2345"/>
          <cell r="BQ2345"/>
          <cell r="BR2345"/>
        </row>
        <row r="2346">
          <cell r="O2346"/>
          <cell r="P2346"/>
          <cell r="X2346"/>
          <cell r="Y2346"/>
          <cell r="AG2346"/>
          <cell r="AH2346"/>
          <cell r="AP2346"/>
          <cell r="AQ2346"/>
          <cell r="AY2346"/>
          <cell r="AZ2346"/>
          <cell r="BH2346"/>
          <cell r="BI2346"/>
          <cell r="BQ2346"/>
          <cell r="BR2346"/>
        </row>
        <row r="2347">
          <cell r="O2347"/>
          <cell r="P2347"/>
          <cell r="X2347"/>
          <cell r="Y2347"/>
          <cell r="AG2347"/>
          <cell r="AH2347"/>
          <cell r="AP2347"/>
          <cell r="AQ2347"/>
          <cell r="AY2347"/>
          <cell r="AZ2347"/>
          <cell r="BH2347"/>
          <cell r="BI2347"/>
          <cell r="BQ2347"/>
          <cell r="BR2347"/>
        </row>
        <row r="2348">
          <cell r="O2348"/>
          <cell r="P2348"/>
          <cell r="X2348"/>
          <cell r="Y2348"/>
          <cell r="AG2348"/>
          <cell r="AH2348"/>
          <cell r="AP2348"/>
          <cell r="AQ2348"/>
          <cell r="AY2348"/>
          <cell r="AZ2348"/>
          <cell r="BH2348"/>
          <cell r="BI2348"/>
          <cell r="BQ2348"/>
          <cell r="BR2348"/>
        </row>
        <row r="2349">
          <cell r="O2349"/>
          <cell r="P2349"/>
          <cell r="X2349"/>
          <cell r="Y2349"/>
          <cell r="AG2349"/>
          <cell r="AH2349"/>
          <cell r="AP2349"/>
          <cell r="AQ2349"/>
          <cell r="AY2349"/>
          <cell r="AZ2349"/>
          <cell r="BH2349"/>
          <cell r="BI2349"/>
          <cell r="BQ2349"/>
          <cell r="BR2349"/>
        </row>
        <row r="2350">
          <cell r="O2350"/>
          <cell r="P2350"/>
          <cell r="X2350"/>
          <cell r="Y2350"/>
          <cell r="AG2350"/>
          <cell r="AH2350"/>
          <cell r="AP2350"/>
          <cell r="AQ2350"/>
          <cell r="AY2350"/>
          <cell r="AZ2350"/>
          <cell r="BH2350"/>
          <cell r="BI2350"/>
          <cell r="BQ2350"/>
          <cell r="BR2350"/>
        </row>
        <row r="2351">
          <cell r="O2351"/>
          <cell r="P2351"/>
          <cell r="X2351"/>
          <cell r="Y2351"/>
          <cell r="AG2351"/>
          <cell r="AH2351"/>
          <cell r="AP2351"/>
          <cell r="AQ2351"/>
          <cell r="AY2351"/>
          <cell r="AZ2351"/>
          <cell r="BH2351"/>
          <cell r="BI2351"/>
          <cell r="BQ2351"/>
          <cell r="BR2351"/>
        </row>
        <row r="2352">
          <cell r="O2352"/>
          <cell r="P2352"/>
          <cell r="X2352"/>
          <cell r="Y2352"/>
          <cell r="AG2352"/>
          <cell r="AH2352"/>
          <cell r="AP2352"/>
          <cell r="AQ2352"/>
          <cell r="AY2352"/>
          <cell r="AZ2352"/>
          <cell r="BH2352"/>
          <cell r="BI2352"/>
          <cell r="BQ2352"/>
          <cell r="BR2352"/>
        </row>
        <row r="2353">
          <cell r="O2353"/>
          <cell r="P2353"/>
          <cell r="X2353"/>
          <cell r="Y2353"/>
          <cell r="AG2353"/>
          <cell r="AH2353"/>
          <cell r="AP2353"/>
          <cell r="AQ2353"/>
          <cell r="AY2353"/>
          <cell r="AZ2353"/>
          <cell r="BH2353"/>
          <cell r="BI2353"/>
          <cell r="BQ2353"/>
          <cell r="BR2353"/>
        </row>
        <row r="2354">
          <cell r="O2354"/>
          <cell r="P2354"/>
          <cell r="X2354"/>
          <cell r="Y2354"/>
          <cell r="AG2354"/>
          <cell r="AH2354"/>
          <cell r="AP2354"/>
          <cell r="AQ2354"/>
          <cell r="AY2354"/>
          <cell r="AZ2354"/>
          <cell r="BH2354"/>
          <cell r="BI2354"/>
          <cell r="BQ2354"/>
          <cell r="BR2354"/>
        </row>
        <row r="2355">
          <cell r="O2355"/>
          <cell r="P2355"/>
          <cell r="X2355"/>
          <cell r="Y2355"/>
          <cell r="AG2355"/>
          <cell r="AH2355"/>
          <cell r="AP2355"/>
          <cell r="AQ2355"/>
          <cell r="AY2355"/>
          <cell r="AZ2355"/>
          <cell r="BH2355"/>
          <cell r="BI2355"/>
          <cell r="BQ2355"/>
          <cell r="BR2355"/>
        </row>
        <row r="2356">
          <cell r="O2356"/>
          <cell r="P2356"/>
          <cell r="X2356"/>
          <cell r="Y2356"/>
          <cell r="AG2356"/>
          <cell r="AH2356"/>
          <cell r="AP2356"/>
          <cell r="AQ2356"/>
          <cell r="AY2356"/>
          <cell r="AZ2356"/>
          <cell r="BH2356"/>
          <cell r="BI2356"/>
          <cell r="BQ2356"/>
          <cell r="BR2356"/>
        </row>
        <row r="2357">
          <cell r="O2357"/>
          <cell r="P2357"/>
          <cell r="X2357"/>
          <cell r="Y2357"/>
          <cell r="AG2357"/>
          <cell r="AH2357"/>
          <cell r="AP2357"/>
          <cell r="AQ2357"/>
          <cell r="AY2357"/>
          <cell r="AZ2357"/>
          <cell r="BH2357"/>
          <cell r="BI2357"/>
          <cell r="BQ2357"/>
          <cell r="BR2357"/>
        </row>
        <row r="2358">
          <cell r="O2358"/>
          <cell r="P2358"/>
          <cell r="X2358"/>
          <cell r="Y2358"/>
          <cell r="AG2358"/>
          <cell r="AH2358"/>
          <cell r="AP2358"/>
          <cell r="AQ2358"/>
          <cell r="AY2358"/>
          <cell r="AZ2358"/>
          <cell r="BH2358"/>
          <cell r="BI2358"/>
          <cell r="BQ2358"/>
          <cell r="BR2358"/>
        </row>
        <row r="2359">
          <cell r="O2359"/>
          <cell r="P2359"/>
          <cell r="X2359"/>
          <cell r="Y2359"/>
          <cell r="AG2359"/>
          <cell r="AH2359"/>
          <cell r="AP2359"/>
          <cell r="AQ2359"/>
          <cell r="AY2359"/>
          <cell r="AZ2359"/>
          <cell r="BH2359"/>
          <cell r="BI2359"/>
          <cell r="BQ2359"/>
          <cell r="BR2359"/>
        </row>
        <row r="2360">
          <cell r="O2360"/>
          <cell r="P2360"/>
          <cell r="X2360"/>
          <cell r="Y2360"/>
          <cell r="AG2360"/>
          <cell r="AH2360"/>
          <cell r="AP2360"/>
          <cell r="AQ2360"/>
          <cell r="AY2360"/>
          <cell r="AZ2360"/>
          <cell r="BH2360"/>
          <cell r="BI2360"/>
          <cell r="BQ2360"/>
          <cell r="BR2360"/>
        </row>
        <row r="2361">
          <cell r="O2361"/>
          <cell r="P2361"/>
          <cell r="X2361"/>
          <cell r="Y2361"/>
          <cell r="AG2361"/>
          <cell r="AH2361"/>
          <cell r="AP2361"/>
          <cell r="AQ2361"/>
          <cell r="AY2361"/>
          <cell r="AZ2361"/>
          <cell r="BH2361"/>
          <cell r="BI2361"/>
          <cell r="BQ2361"/>
          <cell r="BR2361"/>
        </row>
        <row r="2362">
          <cell r="O2362"/>
          <cell r="P2362"/>
          <cell r="X2362"/>
          <cell r="Y2362"/>
          <cell r="AG2362"/>
          <cell r="AH2362"/>
          <cell r="AP2362"/>
          <cell r="AQ2362"/>
          <cell r="AY2362"/>
          <cell r="AZ2362"/>
          <cell r="BH2362"/>
          <cell r="BI2362"/>
          <cell r="BQ2362"/>
          <cell r="BR2362"/>
        </row>
        <row r="2363">
          <cell r="O2363"/>
          <cell r="P2363"/>
          <cell r="X2363"/>
          <cell r="Y2363"/>
          <cell r="AG2363"/>
          <cell r="AH2363"/>
          <cell r="AP2363"/>
          <cell r="AQ2363"/>
          <cell r="AY2363"/>
          <cell r="AZ2363"/>
          <cell r="BH2363"/>
          <cell r="BI2363"/>
          <cell r="BQ2363"/>
          <cell r="BR2363"/>
        </row>
        <row r="2364">
          <cell r="O2364"/>
          <cell r="P2364"/>
          <cell r="X2364"/>
          <cell r="Y2364"/>
          <cell r="AG2364"/>
          <cell r="AH2364"/>
          <cell r="AP2364"/>
          <cell r="AQ2364"/>
          <cell r="AY2364"/>
          <cell r="AZ2364"/>
          <cell r="BH2364"/>
          <cell r="BI2364"/>
          <cell r="BQ2364"/>
          <cell r="BR2364"/>
        </row>
        <row r="2365">
          <cell r="O2365"/>
          <cell r="P2365"/>
          <cell r="X2365"/>
          <cell r="Y2365"/>
          <cell r="AG2365"/>
          <cell r="AH2365"/>
          <cell r="AP2365"/>
          <cell r="AQ2365"/>
          <cell r="AY2365"/>
          <cell r="AZ2365"/>
          <cell r="BH2365"/>
          <cell r="BI2365"/>
          <cell r="BQ2365"/>
          <cell r="BR2365"/>
        </row>
        <row r="2366">
          <cell r="O2366"/>
          <cell r="P2366"/>
          <cell r="X2366"/>
          <cell r="Y2366"/>
          <cell r="AG2366"/>
          <cell r="AH2366"/>
          <cell r="AP2366"/>
          <cell r="AQ2366"/>
          <cell r="AY2366"/>
          <cell r="AZ2366"/>
          <cell r="BH2366"/>
          <cell r="BI2366"/>
          <cell r="BQ2366"/>
          <cell r="BR2366"/>
        </row>
        <row r="2367">
          <cell r="O2367"/>
          <cell r="P2367"/>
          <cell r="X2367"/>
          <cell r="Y2367"/>
          <cell r="AG2367"/>
          <cell r="AH2367"/>
          <cell r="AP2367"/>
          <cell r="AQ2367"/>
          <cell r="AY2367"/>
          <cell r="AZ2367"/>
          <cell r="BH2367"/>
          <cell r="BI2367"/>
          <cell r="BQ2367"/>
          <cell r="BR2367"/>
        </row>
        <row r="2368">
          <cell r="O2368"/>
          <cell r="P2368"/>
          <cell r="X2368"/>
          <cell r="Y2368"/>
          <cell r="AG2368"/>
          <cell r="AH2368"/>
          <cell r="AP2368"/>
          <cell r="AQ2368"/>
          <cell r="AY2368"/>
          <cell r="AZ2368"/>
          <cell r="BH2368"/>
          <cell r="BI2368"/>
          <cell r="BQ2368"/>
          <cell r="BR2368"/>
        </row>
        <row r="2369">
          <cell r="O2369"/>
          <cell r="P2369"/>
          <cell r="X2369"/>
          <cell r="Y2369"/>
          <cell r="AG2369"/>
          <cell r="AH2369"/>
          <cell r="AP2369"/>
          <cell r="AQ2369"/>
          <cell r="AY2369"/>
          <cell r="AZ2369"/>
          <cell r="BH2369"/>
          <cell r="BI2369"/>
          <cell r="BQ2369"/>
          <cell r="BR2369"/>
        </row>
        <row r="2370">
          <cell r="O2370"/>
          <cell r="P2370"/>
          <cell r="X2370"/>
          <cell r="Y2370"/>
          <cell r="AG2370"/>
          <cell r="AH2370"/>
          <cell r="AP2370"/>
          <cell r="AQ2370"/>
          <cell r="AY2370"/>
          <cell r="AZ2370"/>
          <cell r="BH2370"/>
          <cell r="BI2370"/>
          <cell r="BQ2370"/>
          <cell r="BR2370"/>
        </row>
        <row r="2371">
          <cell r="O2371"/>
          <cell r="P2371"/>
          <cell r="X2371"/>
          <cell r="Y2371"/>
          <cell r="AG2371"/>
          <cell r="AH2371"/>
          <cell r="AP2371"/>
          <cell r="AQ2371"/>
          <cell r="AY2371"/>
          <cell r="AZ2371"/>
          <cell r="BH2371"/>
          <cell r="BI2371"/>
          <cell r="BQ2371"/>
          <cell r="BR2371"/>
        </row>
        <row r="2372">
          <cell r="O2372"/>
          <cell r="P2372"/>
          <cell r="X2372"/>
          <cell r="Y2372"/>
          <cell r="AG2372"/>
          <cell r="AH2372"/>
          <cell r="AP2372"/>
          <cell r="AQ2372"/>
          <cell r="AY2372"/>
          <cell r="AZ2372"/>
          <cell r="BH2372"/>
          <cell r="BI2372"/>
          <cell r="BQ2372"/>
          <cell r="BR2372"/>
        </row>
        <row r="2373">
          <cell r="O2373"/>
          <cell r="P2373"/>
          <cell r="X2373"/>
          <cell r="Y2373"/>
          <cell r="AG2373"/>
          <cell r="AH2373"/>
          <cell r="AP2373"/>
          <cell r="AQ2373"/>
          <cell r="AY2373"/>
          <cell r="AZ2373"/>
          <cell r="BH2373"/>
          <cell r="BI2373"/>
          <cell r="BQ2373"/>
          <cell r="BR2373"/>
        </row>
        <row r="2374">
          <cell r="O2374"/>
          <cell r="P2374"/>
          <cell r="X2374"/>
          <cell r="Y2374"/>
          <cell r="AG2374"/>
          <cell r="AH2374"/>
          <cell r="AP2374"/>
          <cell r="AQ2374"/>
          <cell r="AY2374"/>
          <cell r="AZ2374"/>
          <cell r="BH2374"/>
          <cell r="BI2374"/>
          <cell r="BQ2374"/>
          <cell r="BR2374"/>
        </row>
        <row r="2375">
          <cell r="O2375"/>
          <cell r="P2375"/>
          <cell r="X2375"/>
          <cell r="Y2375"/>
          <cell r="AG2375"/>
          <cell r="AH2375"/>
          <cell r="AP2375"/>
          <cell r="AQ2375"/>
          <cell r="AY2375"/>
          <cell r="AZ2375"/>
          <cell r="BH2375"/>
          <cell r="BI2375"/>
          <cell r="BQ2375"/>
          <cell r="BR2375"/>
        </row>
        <row r="2376">
          <cell r="O2376"/>
          <cell r="P2376"/>
          <cell r="X2376"/>
          <cell r="Y2376"/>
          <cell r="AG2376"/>
          <cell r="AH2376"/>
          <cell r="AP2376"/>
          <cell r="AQ2376"/>
          <cell r="AY2376"/>
          <cell r="AZ2376"/>
          <cell r="BH2376"/>
          <cell r="BI2376"/>
          <cell r="BQ2376"/>
          <cell r="BR2376"/>
        </row>
        <row r="2377">
          <cell r="O2377"/>
          <cell r="P2377"/>
          <cell r="X2377"/>
          <cell r="Y2377"/>
          <cell r="AG2377"/>
          <cell r="AH2377"/>
          <cell r="AP2377"/>
          <cell r="AQ2377"/>
          <cell r="AY2377"/>
          <cell r="AZ2377"/>
          <cell r="BH2377"/>
          <cell r="BI2377"/>
          <cell r="BQ2377"/>
          <cell r="BR2377"/>
        </row>
        <row r="2378">
          <cell r="O2378"/>
          <cell r="P2378"/>
          <cell r="X2378"/>
          <cell r="Y2378"/>
          <cell r="AG2378"/>
          <cell r="AH2378"/>
          <cell r="AP2378"/>
          <cell r="AQ2378"/>
          <cell r="AY2378"/>
          <cell r="AZ2378"/>
          <cell r="BH2378"/>
          <cell r="BI2378"/>
          <cell r="BQ2378"/>
          <cell r="BR2378"/>
        </row>
        <row r="2379">
          <cell r="O2379"/>
          <cell r="P2379"/>
          <cell r="X2379"/>
          <cell r="Y2379"/>
          <cell r="AG2379"/>
          <cell r="AH2379"/>
          <cell r="AP2379"/>
          <cell r="AQ2379"/>
          <cell r="AY2379"/>
          <cell r="AZ2379"/>
          <cell r="BH2379"/>
          <cell r="BI2379"/>
          <cell r="BQ2379"/>
          <cell r="BR2379"/>
        </row>
        <row r="2380">
          <cell r="O2380"/>
          <cell r="P2380"/>
          <cell r="X2380"/>
          <cell r="Y2380"/>
          <cell r="AG2380"/>
          <cell r="AH2380"/>
          <cell r="AP2380"/>
          <cell r="AQ2380"/>
          <cell r="AY2380"/>
          <cell r="AZ2380"/>
          <cell r="BH2380"/>
          <cell r="BI2380"/>
          <cell r="BQ2380"/>
          <cell r="BR2380"/>
        </row>
        <row r="2381">
          <cell r="O2381"/>
          <cell r="P2381"/>
          <cell r="X2381"/>
          <cell r="Y2381"/>
          <cell r="AG2381"/>
          <cell r="AH2381"/>
          <cell r="AP2381"/>
          <cell r="AQ2381"/>
          <cell r="AY2381"/>
          <cell r="AZ2381"/>
          <cell r="BH2381"/>
          <cell r="BI2381"/>
          <cell r="BQ2381"/>
          <cell r="BR2381"/>
        </row>
        <row r="2382">
          <cell r="O2382"/>
          <cell r="P2382"/>
          <cell r="X2382"/>
          <cell r="Y2382"/>
          <cell r="AG2382"/>
          <cell r="AH2382"/>
          <cell r="AP2382"/>
          <cell r="AQ2382"/>
          <cell r="AY2382"/>
          <cell r="AZ2382"/>
          <cell r="BH2382"/>
          <cell r="BI2382"/>
          <cell r="BQ2382"/>
          <cell r="BR2382"/>
        </row>
        <row r="2383">
          <cell r="O2383"/>
          <cell r="P2383"/>
          <cell r="X2383"/>
          <cell r="Y2383"/>
          <cell r="AG2383"/>
          <cell r="AH2383"/>
          <cell r="AP2383"/>
          <cell r="AQ2383"/>
          <cell r="AY2383"/>
          <cell r="AZ2383"/>
          <cell r="BH2383"/>
          <cell r="BI2383"/>
          <cell r="BQ2383"/>
          <cell r="BR2383"/>
        </row>
        <row r="2384">
          <cell r="O2384"/>
          <cell r="P2384"/>
          <cell r="X2384"/>
          <cell r="Y2384"/>
          <cell r="AG2384"/>
          <cell r="AH2384"/>
          <cell r="AP2384"/>
          <cell r="AQ2384"/>
          <cell r="AY2384"/>
          <cell r="AZ2384"/>
          <cell r="BH2384"/>
          <cell r="BI2384"/>
          <cell r="BQ2384"/>
          <cell r="BR2384"/>
        </row>
        <row r="2385">
          <cell r="O2385"/>
          <cell r="P2385"/>
          <cell r="X2385"/>
          <cell r="Y2385"/>
          <cell r="AG2385"/>
          <cell r="AH2385"/>
          <cell r="AP2385"/>
          <cell r="AQ2385"/>
          <cell r="AY2385"/>
          <cell r="AZ2385"/>
          <cell r="BH2385"/>
          <cell r="BI2385"/>
          <cell r="BQ2385"/>
          <cell r="BR2385"/>
        </row>
        <row r="2386">
          <cell r="O2386"/>
          <cell r="P2386"/>
          <cell r="X2386"/>
          <cell r="Y2386"/>
          <cell r="AG2386"/>
          <cell r="AH2386"/>
          <cell r="AP2386"/>
          <cell r="AQ2386"/>
          <cell r="AY2386"/>
          <cell r="AZ2386"/>
          <cell r="BH2386"/>
          <cell r="BI2386"/>
          <cell r="BQ2386"/>
          <cell r="BR2386"/>
        </row>
        <row r="2387">
          <cell r="O2387"/>
          <cell r="P2387"/>
          <cell r="X2387"/>
          <cell r="Y2387"/>
          <cell r="AG2387"/>
          <cell r="AH2387"/>
          <cell r="AP2387"/>
          <cell r="AQ2387"/>
          <cell r="AY2387"/>
          <cell r="AZ2387"/>
          <cell r="BH2387"/>
          <cell r="BI2387"/>
          <cell r="BQ2387"/>
          <cell r="BR2387"/>
        </row>
        <row r="2388">
          <cell r="O2388"/>
          <cell r="P2388"/>
          <cell r="X2388"/>
          <cell r="Y2388"/>
          <cell r="AG2388"/>
          <cell r="AH2388"/>
          <cell r="AP2388"/>
          <cell r="AQ2388"/>
          <cell r="AY2388"/>
          <cell r="AZ2388"/>
          <cell r="BH2388"/>
          <cell r="BI2388"/>
          <cell r="BQ2388"/>
          <cell r="BR2388"/>
        </row>
        <row r="2389">
          <cell r="O2389"/>
          <cell r="P2389"/>
          <cell r="X2389"/>
          <cell r="Y2389"/>
          <cell r="AG2389"/>
          <cell r="AH2389"/>
          <cell r="AP2389"/>
          <cell r="AQ2389"/>
          <cell r="AY2389"/>
          <cell r="AZ2389"/>
          <cell r="BH2389"/>
          <cell r="BI2389"/>
          <cell r="BQ2389"/>
          <cell r="BR2389"/>
        </row>
        <row r="2390">
          <cell r="O2390"/>
          <cell r="P2390"/>
          <cell r="X2390"/>
          <cell r="Y2390"/>
          <cell r="AG2390"/>
          <cell r="AH2390"/>
          <cell r="AP2390"/>
          <cell r="AQ2390"/>
          <cell r="AY2390"/>
          <cell r="AZ2390"/>
          <cell r="BH2390"/>
          <cell r="BI2390"/>
          <cell r="BQ2390"/>
          <cell r="BR2390"/>
        </row>
        <row r="2391">
          <cell r="O2391"/>
          <cell r="P2391"/>
          <cell r="X2391"/>
          <cell r="Y2391"/>
          <cell r="AG2391"/>
          <cell r="AH2391"/>
          <cell r="AP2391"/>
          <cell r="AQ2391"/>
          <cell r="AY2391"/>
          <cell r="AZ2391"/>
          <cell r="BH2391"/>
          <cell r="BI2391"/>
          <cell r="BQ2391"/>
          <cell r="BR2391"/>
        </row>
        <row r="2392">
          <cell r="O2392"/>
          <cell r="P2392"/>
          <cell r="X2392"/>
          <cell r="Y2392"/>
          <cell r="AG2392"/>
          <cell r="AH2392"/>
          <cell r="AP2392"/>
          <cell r="AQ2392"/>
          <cell r="AY2392"/>
          <cell r="AZ2392"/>
          <cell r="BH2392"/>
          <cell r="BI2392"/>
          <cell r="BQ2392"/>
          <cell r="BR2392"/>
        </row>
        <row r="2393">
          <cell r="O2393"/>
          <cell r="P2393"/>
          <cell r="X2393"/>
          <cell r="Y2393"/>
          <cell r="AG2393"/>
          <cell r="AH2393"/>
          <cell r="AP2393"/>
          <cell r="AQ2393"/>
          <cell r="AY2393"/>
          <cell r="AZ2393"/>
          <cell r="BH2393"/>
          <cell r="BI2393"/>
          <cell r="BQ2393"/>
          <cell r="BR2393"/>
        </row>
        <row r="2394">
          <cell r="O2394"/>
          <cell r="P2394"/>
          <cell r="X2394"/>
          <cell r="Y2394"/>
          <cell r="AG2394"/>
          <cell r="AH2394"/>
          <cell r="AP2394"/>
          <cell r="AQ2394"/>
          <cell r="AY2394"/>
          <cell r="AZ2394"/>
          <cell r="BH2394"/>
          <cell r="BI2394"/>
          <cell r="BQ2394"/>
          <cell r="BR2394"/>
        </row>
        <row r="2395">
          <cell r="O2395"/>
          <cell r="P2395"/>
          <cell r="X2395"/>
          <cell r="Y2395"/>
          <cell r="AG2395"/>
          <cell r="AH2395"/>
          <cell r="AP2395"/>
          <cell r="AQ2395"/>
          <cell r="AY2395"/>
          <cell r="AZ2395"/>
          <cell r="BH2395"/>
          <cell r="BI2395"/>
          <cell r="BQ2395"/>
          <cell r="BR2395"/>
        </row>
        <row r="2396">
          <cell r="O2396"/>
          <cell r="P2396"/>
          <cell r="X2396"/>
          <cell r="Y2396"/>
          <cell r="AG2396"/>
          <cell r="AH2396"/>
          <cell r="AP2396"/>
          <cell r="AQ2396"/>
          <cell r="AY2396"/>
          <cell r="AZ2396"/>
          <cell r="BH2396"/>
          <cell r="BI2396"/>
          <cell r="BQ2396"/>
          <cell r="BR2396"/>
        </row>
        <row r="2397">
          <cell r="O2397"/>
          <cell r="P2397"/>
          <cell r="X2397"/>
          <cell r="Y2397"/>
          <cell r="AG2397"/>
          <cell r="AH2397"/>
          <cell r="AP2397"/>
          <cell r="AQ2397"/>
          <cell r="AY2397"/>
          <cell r="AZ2397"/>
          <cell r="BH2397"/>
          <cell r="BI2397"/>
          <cell r="BQ2397"/>
          <cell r="BR2397"/>
        </row>
        <row r="2398">
          <cell r="O2398"/>
          <cell r="P2398"/>
          <cell r="X2398"/>
          <cell r="Y2398"/>
          <cell r="AG2398"/>
          <cell r="AH2398"/>
          <cell r="AP2398"/>
          <cell r="AQ2398"/>
          <cell r="AY2398"/>
          <cell r="AZ2398"/>
          <cell r="BH2398"/>
          <cell r="BI2398"/>
          <cell r="BQ2398"/>
          <cell r="BR2398"/>
        </row>
        <row r="2399">
          <cell r="O2399"/>
          <cell r="P2399"/>
          <cell r="X2399"/>
          <cell r="Y2399"/>
          <cell r="AG2399"/>
          <cell r="AH2399"/>
          <cell r="AP2399"/>
          <cell r="AQ2399"/>
          <cell r="AY2399"/>
          <cell r="AZ2399"/>
          <cell r="BH2399"/>
          <cell r="BI2399"/>
          <cell r="BQ2399"/>
          <cell r="BR2399"/>
        </row>
        <row r="2400">
          <cell r="O2400"/>
          <cell r="P2400"/>
          <cell r="X2400"/>
          <cell r="Y2400"/>
          <cell r="AG2400"/>
          <cell r="AH2400"/>
          <cell r="AP2400"/>
          <cell r="AQ2400"/>
          <cell r="AY2400"/>
          <cell r="AZ2400"/>
          <cell r="BH2400"/>
          <cell r="BI2400"/>
          <cell r="BQ2400"/>
          <cell r="BR2400"/>
        </row>
        <row r="2401">
          <cell r="O2401"/>
          <cell r="P2401"/>
          <cell r="X2401"/>
          <cell r="Y2401"/>
          <cell r="AG2401"/>
          <cell r="AH2401"/>
          <cell r="AP2401"/>
          <cell r="AQ2401"/>
          <cell r="AY2401"/>
          <cell r="AZ2401"/>
          <cell r="BH2401"/>
          <cell r="BI2401"/>
          <cell r="BQ2401"/>
          <cell r="BR2401"/>
        </row>
        <row r="2402">
          <cell r="O2402"/>
          <cell r="P2402"/>
          <cell r="X2402"/>
          <cell r="Y2402"/>
          <cell r="AG2402"/>
          <cell r="AH2402"/>
          <cell r="AP2402"/>
          <cell r="AQ2402"/>
          <cell r="AY2402"/>
          <cell r="AZ2402"/>
          <cell r="BH2402"/>
          <cell r="BI2402"/>
          <cell r="BQ2402"/>
          <cell r="BR2402"/>
        </row>
        <row r="2403">
          <cell r="O2403"/>
          <cell r="P2403"/>
          <cell r="X2403"/>
          <cell r="Y2403"/>
          <cell r="AG2403"/>
          <cell r="AH2403"/>
          <cell r="AP2403"/>
          <cell r="AQ2403"/>
          <cell r="AY2403"/>
          <cell r="AZ2403"/>
          <cell r="BH2403"/>
          <cell r="BI2403"/>
          <cell r="BQ2403"/>
          <cell r="BR2403"/>
        </row>
        <row r="2404">
          <cell r="O2404"/>
          <cell r="P2404"/>
          <cell r="X2404"/>
          <cell r="Y2404"/>
          <cell r="AG2404"/>
          <cell r="AH2404"/>
          <cell r="AP2404"/>
          <cell r="AQ2404"/>
          <cell r="AY2404"/>
          <cell r="AZ2404"/>
          <cell r="BH2404"/>
          <cell r="BI2404"/>
          <cell r="BQ2404"/>
          <cell r="BR2404"/>
        </row>
        <row r="2405">
          <cell r="O2405"/>
          <cell r="P2405"/>
          <cell r="X2405"/>
          <cell r="Y2405"/>
          <cell r="AG2405"/>
          <cell r="AH2405"/>
          <cell r="AP2405"/>
          <cell r="AQ2405"/>
          <cell r="AY2405"/>
          <cell r="AZ2405"/>
          <cell r="BH2405"/>
          <cell r="BI2405"/>
          <cell r="BQ2405"/>
          <cell r="BR2405"/>
        </row>
        <row r="2406">
          <cell r="O2406"/>
          <cell r="P2406"/>
          <cell r="X2406"/>
          <cell r="Y2406"/>
          <cell r="AG2406"/>
          <cell r="AH2406"/>
          <cell r="AP2406"/>
          <cell r="AQ2406"/>
          <cell r="AY2406"/>
          <cell r="AZ2406"/>
          <cell r="BH2406"/>
          <cell r="BI2406"/>
          <cell r="BQ2406"/>
          <cell r="BR2406"/>
        </row>
        <row r="2407">
          <cell r="O2407"/>
          <cell r="P2407"/>
          <cell r="X2407"/>
          <cell r="Y2407"/>
          <cell r="AG2407"/>
          <cell r="AH2407"/>
          <cell r="AP2407"/>
          <cell r="AQ2407"/>
          <cell r="AY2407"/>
          <cell r="AZ2407"/>
          <cell r="BH2407"/>
          <cell r="BI2407"/>
          <cell r="BQ2407"/>
          <cell r="BR2407"/>
        </row>
        <row r="2408">
          <cell r="O2408"/>
          <cell r="P2408"/>
          <cell r="X2408"/>
          <cell r="Y2408"/>
          <cell r="AG2408"/>
          <cell r="AH2408"/>
          <cell r="AP2408"/>
          <cell r="AQ2408"/>
          <cell r="AY2408"/>
          <cell r="AZ2408"/>
          <cell r="BH2408"/>
          <cell r="BI2408"/>
          <cell r="BQ2408"/>
          <cell r="BR2408"/>
        </row>
        <row r="2409">
          <cell r="O2409"/>
          <cell r="P2409"/>
          <cell r="X2409"/>
          <cell r="Y2409"/>
          <cell r="AG2409"/>
          <cell r="AH2409"/>
          <cell r="AP2409"/>
          <cell r="AQ2409"/>
          <cell r="AY2409"/>
          <cell r="AZ2409"/>
          <cell r="BH2409"/>
          <cell r="BI2409"/>
          <cell r="BQ2409"/>
          <cell r="BR2409"/>
        </row>
        <row r="2410">
          <cell r="O2410"/>
          <cell r="P2410"/>
          <cell r="X2410"/>
          <cell r="Y2410"/>
          <cell r="AG2410"/>
          <cell r="AH2410"/>
          <cell r="AP2410"/>
          <cell r="AQ2410"/>
          <cell r="AY2410"/>
          <cell r="AZ2410"/>
          <cell r="BH2410"/>
          <cell r="BI2410"/>
          <cell r="BQ2410"/>
          <cell r="BR2410"/>
        </row>
        <row r="2411">
          <cell r="O2411"/>
          <cell r="P2411"/>
          <cell r="X2411"/>
          <cell r="Y2411"/>
          <cell r="AG2411"/>
          <cell r="AH2411"/>
          <cell r="AP2411"/>
          <cell r="AQ2411"/>
          <cell r="AY2411"/>
          <cell r="AZ2411"/>
          <cell r="BH2411"/>
          <cell r="BI2411"/>
          <cell r="BQ2411"/>
          <cell r="BR2411"/>
        </row>
        <row r="2412">
          <cell r="O2412"/>
          <cell r="P2412"/>
          <cell r="X2412"/>
          <cell r="Y2412"/>
          <cell r="AG2412"/>
          <cell r="AH2412"/>
          <cell r="AP2412"/>
          <cell r="AQ2412"/>
          <cell r="AY2412"/>
          <cell r="AZ2412"/>
          <cell r="BH2412"/>
          <cell r="BI2412"/>
          <cell r="BQ2412"/>
          <cell r="BR2412"/>
        </row>
        <row r="2413">
          <cell r="O2413"/>
          <cell r="P2413"/>
          <cell r="X2413"/>
          <cell r="Y2413"/>
          <cell r="AG2413"/>
          <cell r="AH2413"/>
          <cell r="AP2413"/>
          <cell r="AQ2413"/>
          <cell r="AY2413"/>
          <cell r="AZ2413"/>
          <cell r="BH2413"/>
          <cell r="BI2413"/>
          <cell r="BQ2413"/>
          <cell r="BR2413"/>
        </row>
        <row r="2414">
          <cell r="O2414"/>
          <cell r="P2414"/>
          <cell r="X2414"/>
          <cell r="Y2414"/>
          <cell r="AG2414"/>
          <cell r="AH2414"/>
          <cell r="AP2414"/>
          <cell r="AQ2414"/>
          <cell r="AY2414"/>
          <cell r="AZ2414"/>
          <cell r="BH2414"/>
          <cell r="BI2414"/>
          <cell r="BQ2414"/>
          <cell r="BR2414"/>
        </row>
        <row r="2415">
          <cell r="O2415"/>
          <cell r="P2415"/>
          <cell r="X2415"/>
          <cell r="Y2415"/>
          <cell r="AG2415"/>
          <cell r="AH2415"/>
          <cell r="AP2415"/>
          <cell r="AQ2415"/>
          <cell r="AY2415"/>
          <cell r="AZ2415"/>
          <cell r="BH2415"/>
          <cell r="BI2415"/>
          <cell r="BQ2415"/>
          <cell r="BR2415"/>
        </row>
        <row r="2416">
          <cell r="O2416"/>
          <cell r="P2416"/>
          <cell r="X2416"/>
          <cell r="Y2416"/>
          <cell r="AG2416"/>
          <cell r="AH2416"/>
          <cell r="AP2416"/>
          <cell r="AQ2416"/>
          <cell r="AY2416"/>
          <cell r="AZ2416"/>
          <cell r="BH2416"/>
          <cell r="BI2416"/>
          <cell r="BQ2416"/>
          <cell r="BR2416"/>
        </row>
        <row r="2417">
          <cell r="O2417"/>
          <cell r="P2417"/>
          <cell r="X2417"/>
          <cell r="Y2417"/>
          <cell r="AG2417"/>
          <cell r="AH2417"/>
          <cell r="AP2417"/>
          <cell r="AQ2417"/>
          <cell r="AY2417"/>
          <cell r="AZ2417"/>
          <cell r="BH2417"/>
          <cell r="BI2417"/>
          <cell r="BQ2417"/>
          <cell r="BR2417"/>
        </row>
        <row r="2418">
          <cell r="O2418"/>
          <cell r="P2418"/>
          <cell r="X2418"/>
          <cell r="Y2418"/>
          <cell r="AG2418"/>
          <cell r="AH2418"/>
          <cell r="AP2418"/>
          <cell r="AQ2418"/>
          <cell r="AY2418"/>
          <cell r="AZ2418"/>
          <cell r="BH2418"/>
          <cell r="BI2418"/>
          <cell r="BQ2418"/>
          <cell r="BR2418"/>
        </row>
        <row r="2419">
          <cell r="O2419"/>
          <cell r="P2419"/>
          <cell r="X2419"/>
          <cell r="Y2419"/>
          <cell r="AG2419"/>
          <cell r="AH2419"/>
          <cell r="AP2419"/>
          <cell r="AQ2419"/>
          <cell r="AY2419"/>
          <cell r="AZ2419"/>
          <cell r="BH2419"/>
          <cell r="BI2419"/>
          <cell r="BQ2419"/>
          <cell r="BR2419"/>
        </row>
        <row r="2420">
          <cell r="O2420"/>
          <cell r="P2420"/>
          <cell r="X2420"/>
          <cell r="Y2420"/>
          <cell r="AG2420"/>
          <cell r="AH2420"/>
          <cell r="AP2420"/>
          <cell r="AQ2420"/>
          <cell r="AY2420"/>
          <cell r="AZ2420"/>
          <cell r="BH2420"/>
          <cell r="BI2420"/>
          <cell r="BQ2420"/>
          <cell r="BR2420"/>
        </row>
        <row r="2421">
          <cell r="O2421"/>
          <cell r="P2421"/>
          <cell r="X2421"/>
          <cell r="Y2421"/>
          <cell r="AG2421"/>
          <cell r="AH2421"/>
          <cell r="AP2421"/>
          <cell r="AQ2421"/>
          <cell r="AY2421"/>
          <cell r="AZ2421"/>
          <cell r="BH2421"/>
          <cell r="BI2421"/>
          <cell r="BQ2421"/>
          <cell r="BR2421"/>
        </row>
        <row r="2422">
          <cell r="O2422"/>
          <cell r="P2422"/>
          <cell r="X2422"/>
          <cell r="Y2422"/>
          <cell r="AG2422"/>
          <cell r="AH2422"/>
          <cell r="AP2422"/>
          <cell r="AQ2422"/>
          <cell r="AY2422"/>
          <cell r="AZ2422"/>
          <cell r="BH2422"/>
          <cell r="BI2422"/>
          <cell r="BQ2422"/>
          <cell r="BR2422"/>
        </row>
        <row r="2423">
          <cell r="O2423"/>
          <cell r="P2423"/>
          <cell r="X2423"/>
          <cell r="Y2423"/>
          <cell r="AG2423"/>
          <cell r="AH2423"/>
          <cell r="AP2423"/>
          <cell r="AQ2423"/>
          <cell r="AY2423"/>
          <cell r="AZ2423"/>
          <cell r="BH2423"/>
          <cell r="BI2423"/>
          <cell r="BQ2423"/>
          <cell r="BR2423"/>
        </row>
        <row r="2424">
          <cell r="O2424"/>
          <cell r="P2424"/>
          <cell r="X2424"/>
          <cell r="Y2424"/>
          <cell r="AG2424"/>
          <cell r="AH2424"/>
          <cell r="AP2424"/>
          <cell r="AQ2424"/>
          <cell r="AY2424"/>
          <cell r="AZ2424"/>
          <cell r="BH2424"/>
          <cell r="BI2424"/>
          <cell r="BQ2424"/>
          <cell r="BR2424"/>
        </row>
        <row r="2425">
          <cell r="O2425"/>
          <cell r="P2425"/>
          <cell r="X2425"/>
          <cell r="Y2425"/>
          <cell r="AG2425"/>
          <cell r="AH2425"/>
          <cell r="AP2425"/>
          <cell r="AQ2425"/>
          <cell r="AY2425"/>
          <cell r="AZ2425"/>
          <cell r="BH2425"/>
          <cell r="BI2425"/>
          <cell r="BQ2425"/>
          <cell r="BR2425"/>
        </row>
        <row r="2426">
          <cell r="O2426"/>
          <cell r="P2426"/>
          <cell r="X2426"/>
          <cell r="Y2426"/>
          <cell r="AG2426"/>
          <cell r="AH2426"/>
          <cell r="AP2426"/>
          <cell r="AQ2426"/>
          <cell r="AY2426"/>
          <cell r="AZ2426"/>
          <cell r="BH2426"/>
          <cell r="BI2426"/>
          <cell r="BQ2426"/>
          <cell r="BR2426"/>
        </row>
        <row r="2427">
          <cell r="O2427"/>
          <cell r="P2427"/>
          <cell r="X2427"/>
          <cell r="Y2427"/>
          <cell r="AG2427"/>
          <cell r="AH2427"/>
          <cell r="AP2427"/>
          <cell r="AQ2427"/>
          <cell r="AY2427"/>
          <cell r="AZ2427"/>
          <cell r="BH2427"/>
          <cell r="BI2427"/>
          <cell r="BQ2427"/>
          <cell r="BR2427"/>
        </row>
        <row r="2428">
          <cell r="O2428"/>
          <cell r="P2428"/>
          <cell r="X2428"/>
          <cell r="Y2428"/>
          <cell r="AG2428"/>
          <cell r="AH2428"/>
          <cell r="AP2428"/>
          <cell r="AQ2428"/>
          <cell r="AY2428"/>
          <cell r="AZ2428"/>
          <cell r="BH2428"/>
          <cell r="BI2428"/>
          <cell r="BQ2428"/>
          <cell r="BR2428"/>
        </row>
        <row r="2429">
          <cell r="O2429"/>
          <cell r="P2429"/>
          <cell r="X2429"/>
          <cell r="Y2429"/>
          <cell r="AG2429"/>
          <cell r="AH2429"/>
          <cell r="AP2429"/>
          <cell r="AQ2429"/>
          <cell r="AY2429"/>
          <cell r="AZ2429"/>
          <cell r="BH2429"/>
          <cell r="BI2429"/>
          <cell r="BQ2429"/>
          <cell r="BR2429"/>
        </row>
        <row r="2430">
          <cell r="O2430"/>
          <cell r="P2430"/>
          <cell r="X2430"/>
          <cell r="Y2430"/>
          <cell r="AG2430"/>
          <cell r="AH2430"/>
          <cell r="AP2430"/>
          <cell r="AQ2430"/>
          <cell r="AY2430"/>
          <cell r="AZ2430"/>
          <cell r="BH2430"/>
          <cell r="BI2430"/>
          <cell r="BQ2430"/>
          <cell r="BR2430"/>
        </row>
        <row r="2431">
          <cell r="O2431"/>
          <cell r="P2431"/>
          <cell r="X2431"/>
          <cell r="Y2431"/>
          <cell r="AG2431"/>
          <cell r="AH2431"/>
          <cell r="AP2431"/>
          <cell r="AQ2431"/>
          <cell r="AY2431"/>
          <cell r="AZ2431"/>
          <cell r="BH2431"/>
          <cell r="BI2431"/>
          <cell r="BQ2431"/>
          <cell r="BR2431"/>
        </row>
        <row r="2432">
          <cell r="O2432"/>
          <cell r="P2432"/>
          <cell r="X2432"/>
          <cell r="Y2432"/>
          <cell r="AG2432"/>
          <cell r="AH2432"/>
          <cell r="AP2432"/>
          <cell r="AQ2432"/>
          <cell r="AY2432"/>
          <cell r="AZ2432"/>
          <cell r="BH2432"/>
          <cell r="BI2432"/>
          <cell r="BQ2432"/>
          <cell r="BR2432"/>
        </row>
        <row r="2433">
          <cell r="O2433"/>
          <cell r="P2433"/>
          <cell r="X2433"/>
          <cell r="Y2433"/>
          <cell r="AG2433"/>
          <cell r="AH2433"/>
          <cell r="AP2433"/>
          <cell r="AQ2433"/>
          <cell r="AY2433"/>
          <cell r="AZ2433"/>
          <cell r="BH2433"/>
          <cell r="BI2433"/>
          <cell r="BQ2433"/>
          <cell r="BR2433"/>
        </row>
        <row r="2434">
          <cell r="O2434"/>
          <cell r="P2434"/>
          <cell r="X2434"/>
          <cell r="Y2434"/>
          <cell r="AG2434"/>
          <cell r="AH2434"/>
          <cell r="AP2434"/>
          <cell r="AQ2434"/>
          <cell r="AY2434"/>
          <cell r="AZ2434"/>
          <cell r="BH2434"/>
          <cell r="BI2434"/>
          <cell r="BQ2434"/>
          <cell r="BR2434"/>
        </row>
        <row r="2435">
          <cell r="O2435"/>
          <cell r="P2435"/>
          <cell r="X2435"/>
          <cell r="Y2435"/>
          <cell r="AG2435"/>
          <cell r="AH2435"/>
          <cell r="AP2435"/>
          <cell r="AQ2435"/>
          <cell r="AY2435"/>
          <cell r="AZ2435"/>
          <cell r="BH2435"/>
          <cell r="BI2435"/>
          <cell r="BQ2435"/>
          <cell r="BR2435"/>
        </row>
        <row r="2436">
          <cell r="O2436"/>
          <cell r="P2436"/>
          <cell r="X2436"/>
          <cell r="Y2436"/>
          <cell r="AG2436"/>
          <cell r="AH2436"/>
          <cell r="AP2436"/>
          <cell r="AQ2436"/>
          <cell r="AY2436"/>
          <cell r="AZ2436"/>
          <cell r="BH2436"/>
          <cell r="BI2436"/>
          <cell r="BQ2436"/>
          <cell r="BR2436"/>
        </row>
        <row r="2437">
          <cell r="O2437"/>
          <cell r="P2437"/>
          <cell r="X2437"/>
          <cell r="Y2437"/>
          <cell r="AG2437"/>
          <cell r="AH2437"/>
          <cell r="AP2437"/>
          <cell r="AQ2437"/>
          <cell r="AY2437"/>
          <cell r="AZ2437"/>
          <cell r="BH2437"/>
          <cell r="BI2437"/>
          <cell r="BQ2437"/>
          <cell r="BR2437"/>
        </row>
        <row r="2438">
          <cell r="O2438"/>
          <cell r="P2438"/>
          <cell r="X2438"/>
          <cell r="Y2438"/>
          <cell r="AG2438"/>
          <cell r="AH2438"/>
          <cell r="AP2438"/>
          <cell r="AQ2438"/>
          <cell r="AY2438"/>
          <cell r="AZ2438"/>
          <cell r="BH2438"/>
          <cell r="BI2438"/>
          <cell r="BQ2438"/>
          <cell r="BR2438"/>
        </row>
        <row r="2439">
          <cell r="O2439"/>
          <cell r="P2439"/>
          <cell r="X2439"/>
          <cell r="Y2439"/>
          <cell r="AG2439"/>
          <cell r="AH2439"/>
          <cell r="AP2439"/>
          <cell r="AQ2439"/>
          <cell r="AY2439"/>
          <cell r="AZ2439"/>
          <cell r="BH2439"/>
          <cell r="BI2439"/>
          <cell r="BQ2439"/>
          <cell r="BR2439"/>
        </row>
        <row r="2440">
          <cell r="O2440"/>
          <cell r="P2440"/>
          <cell r="X2440"/>
          <cell r="Y2440"/>
          <cell r="AG2440"/>
          <cell r="AH2440"/>
          <cell r="AP2440"/>
          <cell r="AQ2440"/>
          <cell r="AY2440"/>
          <cell r="AZ2440"/>
          <cell r="BH2440"/>
          <cell r="BI2440"/>
          <cell r="BQ2440"/>
          <cell r="BR2440"/>
        </row>
        <row r="2441">
          <cell r="O2441"/>
          <cell r="P2441"/>
          <cell r="X2441"/>
          <cell r="Y2441"/>
          <cell r="AG2441"/>
          <cell r="AH2441"/>
          <cell r="AP2441"/>
          <cell r="AQ2441"/>
          <cell r="AY2441"/>
          <cell r="AZ2441"/>
          <cell r="BH2441"/>
          <cell r="BI2441"/>
          <cell r="BQ2441"/>
          <cell r="BR2441"/>
        </row>
        <row r="2442">
          <cell r="O2442"/>
          <cell r="P2442"/>
          <cell r="X2442"/>
          <cell r="Y2442"/>
          <cell r="AG2442"/>
          <cell r="AH2442"/>
          <cell r="AP2442"/>
          <cell r="AQ2442"/>
          <cell r="AY2442"/>
          <cell r="AZ2442"/>
          <cell r="BH2442"/>
          <cell r="BI2442"/>
          <cell r="BQ2442"/>
          <cell r="BR2442"/>
        </row>
        <row r="2443">
          <cell r="O2443"/>
          <cell r="P2443"/>
          <cell r="X2443"/>
          <cell r="Y2443"/>
          <cell r="AG2443"/>
          <cell r="AH2443"/>
          <cell r="AP2443"/>
          <cell r="AQ2443"/>
          <cell r="AY2443"/>
          <cell r="AZ2443"/>
          <cell r="BH2443"/>
          <cell r="BI2443"/>
          <cell r="BQ2443"/>
          <cell r="BR2443"/>
        </row>
        <row r="2444">
          <cell r="O2444"/>
          <cell r="P2444"/>
          <cell r="X2444"/>
          <cell r="Y2444"/>
          <cell r="AG2444"/>
          <cell r="AH2444"/>
          <cell r="AP2444"/>
          <cell r="AQ2444"/>
          <cell r="AY2444"/>
          <cell r="AZ2444"/>
          <cell r="BH2444"/>
          <cell r="BI2444"/>
          <cell r="BQ2444"/>
          <cell r="BR2444"/>
        </row>
        <row r="2445">
          <cell r="O2445"/>
          <cell r="P2445"/>
          <cell r="X2445"/>
          <cell r="Y2445"/>
          <cell r="AG2445"/>
          <cell r="AH2445"/>
          <cell r="AP2445"/>
          <cell r="AQ2445"/>
          <cell r="AY2445"/>
          <cell r="AZ2445"/>
          <cell r="BH2445"/>
          <cell r="BI2445"/>
          <cell r="BQ2445"/>
          <cell r="BR2445"/>
        </row>
        <row r="2446">
          <cell r="O2446"/>
          <cell r="P2446"/>
          <cell r="X2446"/>
          <cell r="Y2446"/>
          <cell r="AG2446"/>
          <cell r="AH2446"/>
          <cell r="AP2446"/>
          <cell r="AQ2446"/>
          <cell r="AY2446"/>
          <cell r="AZ2446"/>
          <cell r="BH2446"/>
          <cell r="BI2446"/>
          <cell r="BQ2446"/>
          <cell r="BR2446"/>
        </row>
        <row r="2447">
          <cell r="O2447"/>
          <cell r="P2447"/>
          <cell r="X2447"/>
          <cell r="Y2447"/>
          <cell r="AG2447"/>
          <cell r="AH2447"/>
          <cell r="AP2447"/>
          <cell r="AQ2447"/>
          <cell r="AY2447"/>
          <cell r="AZ2447"/>
          <cell r="BH2447"/>
          <cell r="BI2447"/>
          <cell r="BQ2447"/>
          <cell r="BR2447"/>
        </row>
        <row r="2448">
          <cell r="O2448"/>
          <cell r="P2448"/>
          <cell r="X2448"/>
          <cell r="Y2448"/>
          <cell r="AG2448"/>
          <cell r="AH2448"/>
          <cell r="AP2448"/>
          <cell r="AQ2448"/>
          <cell r="AY2448"/>
          <cell r="AZ2448"/>
          <cell r="BH2448"/>
          <cell r="BI2448"/>
          <cell r="BQ2448"/>
          <cell r="BR2448"/>
        </row>
        <row r="2449">
          <cell r="O2449"/>
          <cell r="P2449"/>
          <cell r="X2449"/>
          <cell r="Y2449"/>
          <cell r="AG2449"/>
          <cell r="AH2449"/>
          <cell r="AP2449"/>
          <cell r="AQ2449"/>
          <cell r="AY2449"/>
          <cell r="AZ2449"/>
          <cell r="BH2449"/>
          <cell r="BI2449"/>
          <cell r="BQ2449"/>
          <cell r="BR2449"/>
        </row>
        <row r="2450">
          <cell r="O2450"/>
          <cell r="P2450"/>
          <cell r="X2450"/>
          <cell r="Y2450"/>
          <cell r="AG2450"/>
          <cell r="AH2450"/>
          <cell r="AP2450"/>
          <cell r="AQ2450"/>
          <cell r="AY2450"/>
          <cell r="AZ2450"/>
          <cell r="BH2450"/>
          <cell r="BI2450"/>
          <cell r="BQ2450"/>
          <cell r="BR2450"/>
        </row>
        <row r="2451">
          <cell r="O2451"/>
          <cell r="P2451"/>
          <cell r="X2451"/>
          <cell r="Y2451"/>
          <cell r="AG2451"/>
          <cell r="AH2451"/>
          <cell r="AP2451"/>
          <cell r="AQ2451"/>
          <cell r="AY2451"/>
          <cell r="AZ2451"/>
          <cell r="BH2451"/>
          <cell r="BI2451"/>
          <cell r="BQ2451"/>
          <cell r="BR2451"/>
        </row>
        <row r="2452">
          <cell r="O2452"/>
          <cell r="P2452"/>
          <cell r="X2452"/>
          <cell r="Y2452"/>
          <cell r="AG2452"/>
          <cell r="AH2452"/>
          <cell r="AP2452"/>
          <cell r="AQ2452"/>
          <cell r="AY2452"/>
          <cell r="AZ2452"/>
          <cell r="BH2452"/>
          <cell r="BI2452"/>
          <cell r="BQ2452"/>
          <cell r="BR2452"/>
        </row>
        <row r="2453">
          <cell r="O2453"/>
          <cell r="P2453"/>
          <cell r="X2453"/>
          <cell r="Y2453"/>
          <cell r="AG2453"/>
          <cell r="AH2453"/>
          <cell r="AP2453"/>
          <cell r="AQ2453"/>
          <cell r="AY2453"/>
          <cell r="AZ2453"/>
          <cell r="BH2453"/>
          <cell r="BI2453"/>
          <cell r="BQ2453"/>
          <cell r="BR2453"/>
        </row>
        <row r="2454">
          <cell r="O2454"/>
          <cell r="P2454"/>
          <cell r="X2454"/>
          <cell r="Y2454"/>
          <cell r="AG2454"/>
          <cell r="AH2454"/>
          <cell r="AP2454"/>
          <cell r="AQ2454"/>
          <cell r="AY2454"/>
          <cell r="AZ2454"/>
          <cell r="BH2454"/>
          <cell r="BI2454"/>
          <cell r="BQ2454"/>
          <cell r="BR2454"/>
        </row>
        <row r="2455">
          <cell r="O2455"/>
          <cell r="P2455"/>
          <cell r="X2455"/>
          <cell r="Y2455"/>
          <cell r="AG2455"/>
          <cell r="AH2455"/>
          <cell r="AP2455"/>
          <cell r="AQ2455"/>
          <cell r="AY2455"/>
          <cell r="AZ2455"/>
          <cell r="BH2455"/>
          <cell r="BI2455"/>
          <cell r="BQ2455"/>
          <cell r="BR2455"/>
        </row>
        <row r="2456">
          <cell r="O2456"/>
          <cell r="P2456"/>
          <cell r="X2456"/>
          <cell r="Y2456"/>
          <cell r="AG2456"/>
          <cell r="AH2456"/>
          <cell r="AP2456"/>
          <cell r="AQ2456"/>
          <cell r="AY2456"/>
          <cell r="AZ2456"/>
          <cell r="BH2456"/>
          <cell r="BI2456"/>
          <cell r="BQ2456"/>
          <cell r="BR2456"/>
        </row>
        <row r="2457">
          <cell r="O2457"/>
          <cell r="P2457"/>
          <cell r="X2457"/>
          <cell r="Y2457"/>
          <cell r="AG2457"/>
          <cell r="AH2457"/>
          <cell r="AP2457"/>
          <cell r="AQ2457"/>
          <cell r="AY2457"/>
          <cell r="AZ2457"/>
          <cell r="BH2457"/>
          <cell r="BI2457"/>
          <cell r="BQ2457"/>
          <cell r="BR2457"/>
        </row>
        <row r="2458">
          <cell r="O2458"/>
          <cell r="P2458"/>
          <cell r="X2458"/>
          <cell r="Y2458"/>
          <cell r="AG2458"/>
          <cell r="AH2458"/>
          <cell r="AP2458"/>
          <cell r="AQ2458"/>
          <cell r="AY2458"/>
          <cell r="AZ2458"/>
          <cell r="BH2458"/>
          <cell r="BI2458"/>
          <cell r="BQ2458"/>
          <cell r="BR2458"/>
        </row>
        <row r="2459">
          <cell r="O2459"/>
          <cell r="P2459"/>
          <cell r="X2459"/>
          <cell r="Y2459"/>
          <cell r="AG2459"/>
          <cell r="AH2459"/>
          <cell r="AP2459"/>
          <cell r="AQ2459"/>
          <cell r="AY2459"/>
          <cell r="AZ2459"/>
          <cell r="BH2459"/>
          <cell r="BI2459"/>
          <cell r="BQ2459"/>
          <cell r="BR2459"/>
        </row>
        <row r="2460">
          <cell r="O2460"/>
          <cell r="P2460"/>
          <cell r="X2460"/>
          <cell r="Y2460"/>
          <cell r="AG2460"/>
          <cell r="AH2460"/>
          <cell r="AP2460"/>
          <cell r="AQ2460"/>
          <cell r="AY2460"/>
          <cell r="AZ2460"/>
          <cell r="BH2460"/>
          <cell r="BI2460"/>
          <cell r="BQ2460"/>
          <cell r="BR2460"/>
        </row>
        <row r="2461">
          <cell r="O2461"/>
          <cell r="P2461"/>
          <cell r="X2461"/>
          <cell r="Y2461"/>
          <cell r="AG2461"/>
          <cell r="AH2461"/>
          <cell r="AP2461"/>
          <cell r="AQ2461"/>
          <cell r="AY2461"/>
          <cell r="AZ2461"/>
          <cell r="BH2461"/>
          <cell r="BI2461"/>
          <cell r="BQ2461"/>
          <cell r="BR2461"/>
        </row>
        <row r="2462">
          <cell r="O2462"/>
          <cell r="P2462"/>
          <cell r="X2462"/>
          <cell r="Y2462"/>
          <cell r="AG2462"/>
          <cell r="AH2462"/>
          <cell r="AP2462"/>
          <cell r="AQ2462"/>
          <cell r="AY2462"/>
          <cell r="AZ2462"/>
          <cell r="BH2462"/>
          <cell r="BI2462"/>
          <cell r="BQ2462"/>
          <cell r="BR2462"/>
        </row>
        <row r="2463">
          <cell r="O2463"/>
          <cell r="P2463"/>
          <cell r="X2463"/>
          <cell r="Y2463"/>
          <cell r="AG2463"/>
          <cell r="AH2463"/>
          <cell r="AP2463"/>
          <cell r="AQ2463"/>
          <cell r="AY2463"/>
          <cell r="AZ2463"/>
          <cell r="BH2463"/>
          <cell r="BI2463"/>
          <cell r="BQ2463"/>
          <cell r="BR2463"/>
        </row>
        <row r="2464">
          <cell r="O2464"/>
          <cell r="P2464"/>
          <cell r="X2464"/>
          <cell r="Y2464"/>
          <cell r="AG2464"/>
          <cell r="AH2464"/>
          <cell r="AP2464"/>
          <cell r="AQ2464"/>
          <cell r="AY2464"/>
          <cell r="AZ2464"/>
          <cell r="BH2464"/>
          <cell r="BI2464"/>
          <cell r="BQ2464"/>
          <cell r="BR2464"/>
        </row>
        <row r="2465">
          <cell r="O2465"/>
          <cell r="P2465"/>
          <cell r="X2465"/>
          <cell r="Y2465"/>
          <cell r="AG2465"/>
          <cell r="AH2465"/>
          <cell r="AP2465"/>
          <cell r="AQ2465"/>
          <cell r="AY2465"/>
          <cell r="AZ2465"/>
          <cell r="BH2465"/>
          <cell r="BI2465"/>
          <cell r="BQ2465"/>
          <cell r="BR2465"/>
        </row>
        <row r="2466">
          <cell r="O2466"/>
          <cell r="P2466"/>
          <cell r="X2466"/>
          <cell r="Y2466"/>
          <cell r="AG2466"/>
          <cell r="AH2466"/>
          <cell r="AP2466"/>
          <cell r="AQ2466"/>
          <cell r="AY2466"/>
          <cell r="AZ2466"/>
          <cell r="BH2466"/>
          <cell r="BI2466"/>
          <cell r="BQ2466"/>
          <cell r="BR2466"/>
        </row>
        <row r="2467">
          <cell r="O2467"/>
          <cell r="P2467"/>
          <cell r="X2467"/>
          <cell r="Y2467"/>
          <cell r="AG2467"/>
          <cell r="AH2467"/>
          <cell r="AP2467"/>
          <cell r="AQ2467"/>
          <cell r="AY2467"/>
          <cell r="AZ2467"/>
          <cell r="BH2467"/>
          <cell r="BI2467"/>
          <cell r="BQ2467"/>
          <cell r="BR2467"/>
        </row>
        <row r="2468">
          <cell r="O2468"/>
          <cell r="P2468"/>
          <cell r="X2468"/>
          <cell r="Y2468"/>
          <cell r="AG2468"/>
          <cell r="AH2468"/>
          <cell r="AP2468"/>
          <cell r="AQ2468"/>
          <cell r="AY2468"/>
          <cell r="AZ2468"/>
          <cell r="BH2468"/>
          <cell r="BI2468"/>
          <cell r="BQ2468"/>
          <cell r="BR2468"/>
        </row>
        <row r="2469">
          <cell r="O2469"/>
          <cell r="P2469"/>
          <cell r="X2469"/>
          <cell r="Y2469"/>
          <cell r="AG2469"/>
          <cell r="AH2469"/>
          <cell r="AP2469"/>
          <cell r="AQ2469"/>
          <cell r="AY2469"/>
          <cell r="AZ2469"/>
          <cell r="BH2469"/>
          <cell r="BI2469"/>
          <cell r="BQ2469"/>
          <cell r="BR2469"/>
        </row>
        <row r="2470">
          <cell r="O2470"/>
          <cell r="P2470"/>
          <cell r="X2470"/>
          <cell r="Y2470"/>
          <cell r="AG2470"/>
          <cell r="AH2470"/>
          <cell r="AP2470"/>
          <cell r="AQ2470"/>
          <cell r="AY2470"/>
          <cell r="AZ2470"/>
          <cell r="BH2470"/>
          <cell r="BI2470"/>
          <cell r="BQ2470"/>
          <cell r="BR2470"/>
        </row>
        <row r="2471">
          <cell r="O2471"/>
          <cell r="P2471"/>
          <cell r="X2471"/>
          <cell r="Y2471"/>
          <cell r="AG2471"/>
          <cell r="AH2471"/>
          <cell r="AP2471"/>
          <cell r="AQ2471"/>
          <cell r="AY2471"/>
          <cell r="AZ2471"/>
          <cell r="BH2471"/>
          <cell r="BI2471"/>
          <cell r="BQ2471"/>
          <cell r="BR2471"/>
        </row>
        <row r="2472">
          <cell r="O2472"/>
          <cell r="P2472"/>
          <cell r="X2472"/>
          <cell r="Y2472"/>
          <cell r="AG2472"/>
          <cell r="AH2472"/>
          <cell r="AP2472"/>
          <cell r="AQ2472"/>
          <cell r="AY2472"/>
          <cell r="AZ2472"/>
          <cell r="BH2472"/>
          <cell r="BI2472"/>
          <cell r="BQ2472"/>
          <cell r="BR2472"/>
        </row>
        <row r="2473">
          <cell r="O2473"/>
          <cell r="P2473"/>
          <cell r="X2473"/>
          <cell r="Y2473"/>
          <cell r="AG2473"/>
          <cell r="AH2473"/>
          <cell r="AP2473"/>
          <cell r="AQ2473"/>
          <cell r="AY2473"/>
          <cell r="AZ2473"/>
          <cell r="BH2473"/>
          <cell r="BI2473"/>
          <cell r="BQ2473"/>
          <cell r="BR2473"/>
        </row>
        <row r="2474">
          <cell r="O2474"/>
          <cell r="P2474"/>
          <cell r="X2474"/>
          <cell r="Y2474"/>
          <cell r="AG2474"/>
          <cell r="AH2474"/>
          <cell r="AP2474"/>
          <cell r="AQ2474"/>
          <cell r="AY2474"/>
          <cell r="AZ2474"/>
          <cell r="BH2474"/>
          <cell r="BI2474"/>
          <cell r="BQ2474"/>
          <cell r="BR2474"/>
        </row>
        <row r="2475">
          <cell r="O2475"/>
          <cell r="P2475"/>
          <cell r="X2475"/>
          <cell r="Y2475"/>
          <cell r="AG2475"/>
          <cell r="AH2475"/>
          <cell r="AP2475"/>
          <cell r="AQ2475"/>
          <cell r="AY2475"/>
          <cell r="AZ2475"/>
          <cell r="BH2475"/>
          <cell r="BI2475"/>
          <cell r="BQ2475"/>
          <cell r="BR2475"/>
        </row>
        <row r="2476">
          <cell r="O2476"/>
          <cell r="P2476"/>
          <cell r="X2476"/>
          <cell r="Y2476"/>
          <cell r="AG2476"/>
          <cell r="AH2476"/>
          <cell r="AP2476"/>
          <cell r="AQ2476"/>
          <cell r="AY2476"/>
          <cell r="AZ2476"/>
          <cell r="BH2476"/>
          <cell r="BI2476"/>
          <cell r="BQ2476"/>
          <cell r="BR2476"/>
        </row>
        <row r="2477">
          <cell r="O2477"/>
          <cell r="P2477"/>
          <cell r="X2477"/>
          <cell r="Y2477"/>
          <cell r="AG2477"/>
          <cell r="AH2477"/>
          <cell r="AP2477"/>
          <cell r="AQ2477"/>
          <cell r="AY2477"/>
          <cell r="AZ2477"/>
          <cell r="BH2477"/>
          <cell r="BI2477"/>
          <cell r="BQ2477"/>
          <cell r="BR2477"/>
        </row>
        <row r="2478">
          <cell r="O2478"/>
          <cell r="P2478"/>
          <cell r="X2478"/>
          <cell r="Y2478"/>
          <cell r="AG2478"/>
          <cell r="AH2478"/>
          <cell r="AP2478"/>
          <cell r="AQ2478"/>
          <cell r="AY2478"/>
          <cell r="AZ2478"/>
          <cell r="BH2478"/>
          <cell r="BI2478"/>
          <cell r="BQ2478"/>
          <cell r="BR2478"/>
        </row>
        <row r="2479">
          <cell r="O2479"/>
          <cell r="P2479"/>
          <cell r="X2479"/>
          <cell r="Y2479"/>
          <cell r="AG2479"/>
          <cell r="AH2479"/>
          <cell r="AP2479"/>
          <cell r="AQ2479"/>
          <cell r="AY2479"/>
          <cell r="AZ2479"/>
          <cell r="BH2479"/>
          <cell r="BI2479"/>
          <cell r="BQ2479"/>
          <cell r="BR2479"/>
        </row>
        <row r="2480">
          <cell r="O2480"/>
          <cell r="P2480"/>
          <cell r="X2480"/>
          <cell r="Y2480"/>
          <cell r="AG2480"/>
          <cell r="AH2480"/>
          <cell r="AP2480"/>
          <cell r="AQ2480"/>
          <cell r="AY2480"/>
          <cell r="AZ2480"/>
          <cell r="BH2480"/>
          <cell r="BI2480"/>
          <cell r="BQ2480"/>
          <cell r="BR2480"/>
        </row>
        <row r="2481">
          <cell r="O2481"/>
          <cell r="P2481"/>
          <cell r="X2481"/>
          <cell r="Y2481"/>
          <cell r="AG2481"/>
          <cell r="AH2481"/>
          <cell r="AP2481"/>
          <cell r="AQ2481"/>
          <cell r="AY2481"/>
          <cell r="AZ2481"/>
          <cell r="BH2481"/>
          <cell r="BI2481"/>
          <cell r="BQ2481"/>
          <cell r="BR2481"/>
        </row>
        <row r="2482">
          <cell r="O2482"/>
          <cell r="P2482"/>
          <cell r="X2482"/>
          <cell r="Y2482"/>
          <cell r="AG2482"/>
          <cell r="AH2482"/>
          <cell r="AP2482"/>
          <cell r="AQ2482"/>
          <cell r="AY2482"/>
          <cell r="AZ2482"/>
          <cell r="BH2482"/>
          <cell r="BI2482"/>
          <cell r="BQ2482"/>
          <cell r="BR2482"/>
        </row>
        <row r="2483">
          <cell r="O2483"/>
          <cell r="P2483"/>
          <cell r="X2483"/>
          <cell r="Y2483"/>
          <cell r="AG2483"/>
          <cell r="AH2483"/>
          <cell r="AP2483"/>
          <cell r="AQ2483"/>
          <cell r="AY2483"/>
          <cell r="AZ2483"/>
          <cell r="BH2483"/>
          <cell r="BI2483"/>
          <cell r="BQ2483"/>
          <cell r="BR2483"/>
        </row>
        <row r="2484">
          <cell r="O2484"/>
          <cell r="P2484"/>
          <cell r="X2484"/>
          <cell r="Y2484"/>
          <cell r="AG2484"/>
          <cell r="AH2484"/>
          <cell r="AP2484"/>
          <cell r="AQ2484"/>
          <cell r="AY2484"/>
          <cell r="AZ2484"/>
          <cell r="BH2484"/>
          <cell r="BI2484"/>
          <cell r="BQ2484"/>
          <cell r="BR2484"/>
        </row>
        <row r="2485">
          <cell r="O2485"/>
          <cell r="P2485"/>
          <cell r="X2485"/>
          <cell r="Y2485"/>
          <cell r="AG2485"/>
          <cell r="AH2485"/>
          <cell r="AP2485"/>
          <cell r="AQ2485"/>
          <cell r="AY2485"/>
          <cell r="AZ2485"/>
          <cell r="BH2485"/>
          <cell r="BI2485"/>
          <cell r="BQ2485"/>
          <cell r="BR2485"/>
        </row>
        <row r="2486">
          <cell r="O2486"/>
          <cell r="P2486"/>
          <cell r="X2486"/>
          <cell r="Y2486"/>
          <cell r="AG2486"/>
          <cell r="AH2486"/>
          <cell r="AP2486"/>
          <cell r="AQ2486"/>
          <cell r="AY2486"/>
          <cell r="AZ2486"/>
          <cell r="BH2486"/>
          <cell r="BI2486"/>
          <cell r="BQ2486"/>
          <cell r="BR2486"/>
        </row>
        <row r="2487">
          <cell r="O2487"/>
          <cell r="P2487"/>
          <cell r="X2487"/>
          <cell r="Y2487"/>
          <cell r="AG2487"/>
          <cell r="AH2487"/>
          <cell r="AP2487"/>
          <cell r="AQ2487"/>
          <cell r="AY2487"/>
          <cell r="AZ2487"/>
          <cell r="BH2487"/>
          <cell r="BI2487"/>
          <cell r="BQ2487"/>
          <cell r="BR2487"/>
        </row>
        <row r="2488">
          <cell r="O2488"/>
          <cell r="P2488"/>
          <cell r="X2488"/>
          <cell r="Y2488"/>
          <cell r="AG2488"/>
          <cell r="AH2488"/>
          <cell r="AP2488"/>
          <cell r="AQ2488"/>
          <cell r="AY2488"/>
          <cell r="AZ2488"/>
          <cell r="BH2488"/>
          <cell r="BI2488"/>
          <cell r="BQ2488"/>
          <cell r="BR2488"/>
        </row>
        <row r="2489">
          <cell r="O2489"/>
          <cell r="P2489"/>
          <cell r="X2489"/>
          <cell r="Y2489"/>
          <cell r="AG2489"/>
          <cell r="AH2489"/>
          <cell r="AP2489"/>
          <cell r="AQ2489"/>
          <cell r="AY2489"/>
          <cell r="AZ2489"/>
          <cell r="BH2489"/>
          <cell r="BI2489"/>
          <cell r="BQ2489"/>
          <cell r="BR2489"/>
        </row>
        <row r="2490">
          <cell r="O2490"/>
          <cell r="P2490"/>
          <cell r="X2490"/>
          <cell r="Y2490"/>
          <cell r="AG2490"/>
          <cell r="AH2490"/>
          <cell r="AP2490"/>
          <cell r="AQ2490"/>
          <cell r="AY2490"/>
          <cell r="AZ2490"/>
          <cell r="BH2490"/>
          <cell r="BI2490"/>
          <cell r="BQ2490"/>
          <cell r="BR2490"/>
        </row>
        <row r="2491">
          <cell r="O2491"/>
          <cell r="P2491"/>
          <cell r="X2491"/>
          <cell r="Y2491"/>
          <cell r="AG2491"/>
          <cell r="AH2491"/>
          <cell r="AP2491"/>
          <cell r="AQ2491"/>
          <cell r="AY2491"/>
          <cell r="AZ2491"/>
          <cell r="BH2491"/>
          <cell r="BI2491"/>
          <cell r="BQ2491"/>
          <cell r="BR2491"/>
        </row>
        <row r="2492">
          <cell r="O2492"/>
          <cell r="P2492"/>
          <cell r="X2492"/>
          <cell r="Y2492"/>
          <cell r="AG2492"/>
          <cell r="AH2492"/>
          <cell r="AP2492"/>
          <cell r="AQ2492"/>
          <cell r="AY2492"/>
          <cell r="AZ2492"/>
          <cell r="BH2492"/>
          <cell r="BI2492"/>
          <cell r="BQ2492"/>
          <cell r="BR2492"/>
        </row>
        <row r="2493">
          <cell r="O2493"/>
          <cell r="P2493"/>
          <cell r="X2493"/>
          <cell r="Y2493"/>
          <cell r="AG2493"/>
          <cell r="AH2493"/>
          <cell r="AP2493"/>
          <cell r="AQ2493"/>
          <cell r="AY2493"/>
          <cell r="AZ2493"/>
          <cell r="BH2493"/>
          <cell r="BI2493"/>
          <cell r="BQ2493"/>
          <cell r="BR2493"/>
        </row>
        <row r="2494">
          <cell r="O2494"/>
          <cell r="P2494"/>
          <cell r="X2494"/>
          <cell r="Y2494"/>
          <cell r="AG2494"/>
          <cell r="AH2494"/>
          <cell r="AP2494"/>
          <cell r="AQ2494"/>
          <cell r="AY2494"/>
          <cell r="AZ2494"/>
          <cell r="BH2494"/>
          <cell r="BI2494"/>
          <cell r="BQ2494"/>
          <cell r="BR2494"/>
        </row>
        <row r="2495">
          <cell r="O2495"/>
          <cell r="P2495"/>
          <cell r="X2495"/>
          <cell r="Y2495"/>
          <cell r="AG2495"/>
          <cell r="AH2495"/>
          <cell r="AP2495"/>
          <cell r="AQ2495"/>
          <cell r="AY2495"/>
          <cell r="AZ2495"/>
          <cell r="BH2495"/>
          <cell r="BI2495"/>
          <cell r="BQ2495"/>
          <cell r="BR2495"/>
        </row>
        <row r="2496">
          <cell r="O2496"/>
          <cell r="P2496"/>
          <cell r="X2496"/>
          <cell r="Y2496"/>
          <cell r="AG2496"/>
          <cell r="AH2496"/>
          <cell r="AP2496"/>
          <cell r="AQ2496"/>
          <cell r="AY2496"/>
          <cell r="AZ2496"/>
          <cell r="BH2496"/>
          <cell r="BI2496"/>
          <cell r="BQ2496"/>
          <cell r="BR2496"/>
        </row>
        <row r="2497">
          <cell r="O2497"/>
          <cell r="P2497"/>
          <cell r="X2497"/>
          <cell r="Y2497"/>
          <cell r="AG2497"/>
          <cell r="AH2497"/>
          <cell r="AP2497"/>
          <cell r="AQ2497"/>
          <cell r="AY2497"/>
          <cell r="AZ2497"/>
          <cell r="BH2497"/>
          <cell r="BI2497"/>
          <cell r="BQ2497"/>
          <cell r="BR2497"/>
        </row>
        <row r="2498">
          <cell r="O2498"/>
          <cell r="P2498"/>
          <cell r="X2498"/>
          <cell r="Y2498"/>
          <cell r="AG2498"/>
          <cell r="AH2498"/>
          <cell r="AP2498"/>
          <cell r="AQ2498"/>
          <cell r="AY2498"/>
          <cell r="AZ2498"/>
          <cell r="BH2498"/>
          <cell r="BI2498"/>
          <cell r="BQ2498"/>
          <cell r="BR2498"/>
        </row>
        <row r="2499">
          <cell r="O2499"/>
          <cell r="P2499"/>
          <cell r="X2499"/>
          <cell r="Y2499"/>
          <cell r="AG2499"/>
          <cell r="AH2499"/>
          <cell r="AP2499"/>
          <cell r="AQ2499"/>
          <cell r="AY2499"/>
          <cell r="AZ2499"/>
          <cell r="BH2499"/>
          <cell r="BI2499"/>
          <cell r="BQ2499"/>
          <cell r="BR2499"/>
        </row>
        <row r="2500">
          <cell r="O2500"/>
          <cell r="P2500"/>
          <cell r="X2500"/>
          <cell r="Y2500"/>
          <cell r="AG2500"/>
          <cell r="AH2500"/>
          <cell r="AP2500"/>
          <cell r="AQ2500"/>
          <cell r="AY2500"/>
          <cell r="AZ2500"/>
          <cell r="BH2500"/>
          <cell r="BI2500"/>
          <cell r="BQ2500"/>
          <cell r="BR2500"/>
        </row>
        <row r="2501">
          <cell r="O2501"/>
          <cell r="P2501"/>
          <cell r="X2501"/>
          <cell r="Y2501"/>
          <cell r="AG2501"/>
          <cell r="AH2501"/>
          <cell r="AP2501"/>
          <cell r="AQ2501"/>
          <cell r="AY2501"/>
          <cell r="AZ2501"/>
          <cell r="BH2501"/>
          <cell r="BI2501"/>
          <cell r="BQ2501"/>
          <cell r="BR2501"/>
        </row>
        <row r="2502">
          <cell r="O2502"/>
          <cell r="P2502"/>
          <cell r="X2502"/>
          <cell r="Y2502"/>
          <cell r="AG2502"/>
          <cell r="AH2502"/>
          <cell r="AP2502"/>
          <cell r="AQ2502"/>
          <cell r="AY2502"/>
          <cell r="AZ2502"/>
          <cell r="BH2502"/>
          <cell r="BI2502"/>
          <cell r="BQ2502"/>
          <cell r="BR2502"/>
        </row>
        <row r="2503">
          <cell r="O2503"/>
          <cell r="P2503"/>
          <cell r="X2503"/>
          <cell r="Y2503"/>
          <cell r="AG2503"/>
          <cell r="AH2503"/>
          <cell r="AP2503"/>
          <cell r="AQ2503"/>
          <cell r="AY2503"/>
          <cell r="AZ2503"/>
          <cell r="BH2503"/>
          <cell r="BI2503"/>
          <cell r="BQ2503"/>
          <cell r="BR2503"/>
        </row>
        <row r="2504">
          <cell r="O2504"/>
          <cell r="P2504"/>
          <cell r="X2504"/>
          <cell r="Y2504"/>
          <cell r="AG2504"/>
          <cell r="AH2504"/>
          <cell r="AP2504"/>
          <cell r="AQ2504"/>
          <cell r="AY2504"/>
          <cell r="AZ2504"/>
          <cell r="BH2504"/>
          <cell r="BI2504"/>
          <cell r="BQ2504"/>
          <cell r="BR2504"/>
        </row>
        <row r="2505">
          <cell r="O2505"/>
          <cell r="P2505"/>
          <cell r="X2505"/>
          <cell r="Y2505"/>
          <cell r="AG2505"/>
          <cell r="AH2505"/>
          <cell r="AP2505"/>
          <cell r="AQ2505"/>
          <cell r="AY2505"/>
          <cell r="AZ2505"/>
          <cell r="BH2505"/>
          <cell r="BI2505"/>
          <cell r="BQ2505"/>
          <cell r="BR2505"/>
        </row>
        <row r="2506">
          <cell r="O2506"/>
          <cell r="P2506"/>
          <cell r="X2506"/>
          <cell r="Y2506"/>
          <cell r="AG2506"/>
          <cell r="AH2506"/>
          <cell r="AP2506"/>
          <cell r="AQ2506"/>
          <cell r="AY2506"/>
          <cell r="AZ2506"/>
          <cell r="BH2506"/>
          <cell r="BI2506"/>
          <cell r="BQ2506"/>
          <cell r="BR2506"/>
        </row>
        <row r="2507">
          <cell r="O2507"/>
          <cell r="P2507"/>
          <cell r="X2507"/>
          <cell r="Y2507"/>
          <cell r="AG2507"/>
          <cell r="AH2507"/>
          <cell r="AP2507"/>
          <cell r="AQ2507"/>
          <cell r="AY2507"/>
          <cell r="AZ2507"/>
          <cell r="BH2507"/>
          <cell r="BI2507"/>
          <cell r="BQ2507"/>
          <cell r="BR2507"/>
        </row>
        <row r="2508">
          <cell r="O2508"/>
          <cell r="P2508"/>
          <cell r="X2508"/>
          <cell r="Y2508"/>
          <cell r="AG2508"/>
          <cell r="AH2508"/>
          <cell r="AP2508"/>
          <cell r="AQ2508"/>
          <cell r="AY2508"/>
          <cell r="AZ2508"/>
          <cell r="BH2508"/>
          <cell r="BI2508"/>
          <cell r="BQ2508"/>
          <cell r="BR2508"/>
        </row>
        <row r="2509">
          <cell r="O2509"/>
          <cell r="P2509"/>
          <cell r="X2509"/>
          <cell r="Y2509"/>
          <cell r="AG2509"/>
          <cell r="AH2509"/>
          <cell r="AP2509"/>
          <cell r="AQ2509"/>
          <cell r="AY2509"/>
          <cell r="AZ2509"/>
          <cell r="BH2509"/>
          <cell r="BI2509"/>
          <cell r="BQ2509"/>
          <cell r="BR2509"/>
        </row>
        <row r="2510">
          <cell r="O2510"/>
          <cell r="P2510"/>
          <cell r="X2510"/>
          <cell r="Y2510"/>
          <cell r="AG2510"/>
          <cell r="AH2510"/>
          <cell r="AP2510"/>
          <cell r="AQ2510"/>
          <cell r="AY2510"/>
          <cell r="AZ2510"/>
          <cell r="BH2510"/>
          <cell r="BI2510"/>
          <cell r="BQ2510"/>
          <cell r="BR2510"/>
        </row>
        <row r="2511">
          <cell r="O2511"/>
          <cell r="P2511"/>
          <cell r="X2511"/>
          <cell r="Y2511"/>
          <cell r="AG2511"/>
          <cell r="AH2511"/>
          <cell r="AP2511"/>
          <cell r="AQ2511"/>
          <cell r="AY2511"/>
          <cell r="AZ2511"/>
          <cell r="BH2511"/>
          <cell r="BI2511"/>
          <cell r="BQ2511"/>
          <cell r="BR2511"/>
        </row>
        <row r="2512">
          <cell r="O2512"/>
          <cell r="P2512"/>
          <cell r="X2512"/>
          <cell r="Y2512"/>
          <cell r="AG2512"/>
          <cell r="AH2512"/>
          <cell r="AP2512"/>
          <cell r="AQ2512"/>
          <cell r="AY2512"/>
          <cell r="AZ2512"/>
          <cell r="BH2512"/>
          <cell r="BI2512"/>
          <cell r="BQ2512"/>
          <cell r="BR2512"/>
        </row>
        <row r="2513">
          <cell r="O2513"/>
          <cell r="P2513"/>
          <cell r="X2513"/>
          <cell r="Y2513"/>
          <cell r="AG2513"/>
          <cell r="AH2513"/>
          <cell r="AP2513"/>
          <cell r="AQ2513"/>
          <cell r="AY2513"/>
          <cell r="AZ2513"/>
          <cell r="BH2513"/>
          <cell r="BI2513"/>
          <cell r="BQ2513"/>
          <cell r="BR2513"/>
        </row>
        <row r="2514">
          <cell r="O2514"/>
          <cell r="P2514"/>
          <cell r="X2514"/>
          <cell r="Y2514"/>
          <cell r="AG2514"/>
          <cell r="AH2514"/>
          <cell r="AP2514"/>
          <cell r="AQ2514"/>
          <cell r="AY2514"/>
          <cell r="AZ2514"/>
          <cell r="BH2514"/>
          <cell r="BI2514"/>
          <cell r="BQ2514"/>
          <cell r="BR2514"/>
        </row>
        <row r="2515">
          <cell r="O2515"/>
          <cell r="P2515"/>
          <cell r="X2515"/>
          <cell r="Y2515"/>
          <cell r="AG2515"/>
          <cell r="AH2515"/>
          <cell r="AP2515"/>
          <cell r="AQ2515"/>
          <cell r="AY2515"/>
          <cell r="AZ2515"/>
          <cell r="BH2515"/>
          <cell r="BI2515"/>
          <cell r="BQ2515"/>
          <cell r="BR2515"/>
        </row>
        <row r="2516">
          <cell r="O2516"/>
          <cell r="P2516"/>
          <cell r="X2516"/>
          <cell r="Y2516"/>
          <cell r="AG2516"/>
          <cell r="AH2516"/>
          <cell r="AP2516"/>
          <cell r="AQ2516"/>
          <cell r="AY2516"/>
          <cell r="AZ2516"/>
          <cell r="BH2516"/>
          <cell r="BI2516"/>
          <cell r="BQ2516"/>
          <cell r="BR2516"/>
        </row>
        <row r="2517">
          <cell r="O2517"/>
          <cell r="P2517"/>
          <cell r="X2517"/>
          <cell r="Y2517"/>
          <cell r="AG2517"/>
          <cell r="AH2517"/>
          <cell r="AP2517"/>
          <cell r="AQ2517"/>
          <cell r="AY2517"/>
          <cell r="AZ2517"/>
          <cell r="BH2517"/>
          <cell r="BI2517"/>
          <cell r="BQ2517"/>
          <cell r="BR2517"/>
        </row>
        <row r="2518">
          <cell r="O2518"/>
          <cell r="P2518"/>
          <cell r="X2518"/>
          <cell r="Y2518"/>
          <cell r="AG2518"/>
          <cell r="AH2518"/>
          <cell r="AP2518"/>
          <cell r="AQ2518"/>
          <cell r="AY2518"/>
          <cell r="AZ2518"/>
          <cell r="BH2518"/>
          <cell r="BI2518"/>
          <cell r="BQ2518"/>
          <cell r="BR2518"/>
        </row>
        <row r="2519">
          <cell r="O2519"/>
          <cell r="P2519"/>
          <cell r="X2519"/>
          <cell r="Y2519"/>
          <cell r="AG2519"/>
          <cell r="AH2519"/>
          <cell r="AP2519"/>
          <cell r="AQ2519"/>
          <cell r="AY2519"/>
          <cell r="AZ2519"/>
          <cell r="BH2519"/>
          <cell r="BI2519"/>
          <cell r="BQ2519"/>
          <cell r="BR2519"/>
        </row>
        <row r="2520">
          <cell r="O2520"/>
          <cell r="P2520"/>
          <cell r="X2520"/>
          <cell r="Y2520"/>
          <cell r="AG2520"/>
          <cell r="AH2520"/>
          <cell r="AP2520"/>
          <cell r="AQ2520"/>
          <cell r="AY2520"/>
          <cell r="AZ2520"/>
          <cell r="BH2520"/>
          <cell r="BI2520"/>
          <cell r="BQ2520"/>
          <cell r="BR2520"/>
        </row>
        <row r="2521">
          <cell r="O2521"/>
          <cell r="P2521"/>
          <cell r="X2521"/>
          <cell r="Y2521"/>
          <cell r="AG2521"/>
          <cell r="AH2521"/>
          <cell r="AP2521"/>
          <cell r="AQ2521"/>
          <cell r="AY2521"/>
          <cell r="AZ2521"/>
          <cell r="BH2521"/>
          <cell r="BI2521"/>
          <cell r="BQ2521"/>
          <cell r="BR2521"/>
        </row>
        <row r="2522">
          <cell r="O2522"/>
          <cell r="P2522"/>
          <cell r="X2522"/>
          <cell r="Y2522"/>
          <cell r="AG2522"/>
          <cell r="AH2522"/>
          <cell r="AP2522"/>
          <cell r="AQ2522"/>
          <cell r="AY2522"/>
          <cell r="AZ2522"/>
          <cell r="BH2522"/>
          <cell r="BI2522"/>
          <cell r="BQ2522"/>
          <cell r="BR2522"/>
        </row>
        <row r="2523">
          <cell r="O2523"/>
          <cell r="P2523"/>
          <cell r="X2523"/>
          <cell r="Y2523"/>
          <cell r="AG2523"/>
          <cell r="AH2523"/>
          <cell r="AP2523"/>
          <cell r="AQ2523"/>
          <cell r="AY2523"/>
          <cell r="AZ2523"/>
          <cell r="BH2523"/>
          <cell r="BI2523"/>
          <cell r="BQ2523"/>
          <cell r="BR2523"/>
        </row>
        <row r="2524">
          <cell r="O2524"/>
          <cell r="P2524"/>
          <cell r="X2524"/>
          <cell r="Y2524"/>
          <cell r="AG2524"/>
          <cell r="AH2524"/>
          <cell r="AP2524"/>
          <cell r="AQ2524"/>
          <cell r="AY2524"/>
          <cell r="AZ2524"/>
          <cell r="BH2524"/>
          <cell r="BI2524"/>
          <cell r="BQ2524"/>
          <cell r="BR2524"/>
        </row>
        <row r="2525">
          <cell r="O2525"/>
          <cell r="P2525"/>
          <cell r="X2525"/>
          <cell r="Y2525"/>
          <cell r="AG2525"/>
          <cell r="AH2525"/>
          <cell r="AP2525"/>
          <cell r="AQ2525"/>
          <cell r="AY2525"/>
          <cell r="AZ2525"/>
          <cell r="BH2525"/>
          <cell r="BI2525"/>
          <cell r="BQ2525"/>
          <cell r="BR2525"/>
        </row>
        <row r="2526">
          <cell r="O2526"/>
          <cell r="P2526"/>
          <cell r="X2526"/>
          <cell r="Y2526"/>
          <cell r="AG2526"/>
          <cell r="AH2526"/>
          <cell r="AP2526"/>
          <cell r="AQ2526"/>
          <cell r="AY2526"/>
          <cell r="AZ2526"/>
          <cell r="BH2526"/>
          <cell r="BI2526"/>
          <cell r="BQ2526"/>
          <cell r="BR2526"/>
        </row>
        <row r="2527">
          <cell r="O2527"/>
          <cell r="P2527"/>
          <cell r="X2527"/>
          <cell r="Y2527"/>
          <cell r="AG2527"/>
          <cell r="AH2527"/>
          <cell r="AP2527"/>
          <cell r="AQ2527"/>
          <cell r="AY2527"/>
          <cell r="AZ2527"/>
          <cell r="BH2527"/>
          <cell r="BI2527"/>
          <cell r="BQ2527"/>
          <cell r="BR2527"/>
        </row>
        <row r="2528">
          <cell r="O2528"/>
          <cell r="P2528"/>
          <cell r="X2528"/>
          <cell r="Y2528"/>
          <cell r="AG2528"/>
          <cell r="AH2528"/>
          <cell r="AP2528"/>
          <cell r="AQ2528"/>
          <cell r="AY2528"/>
          <cell r="AZ2528"/>
          <cell r="BH2528"/>
          <cell r="BI2528"/>
          <cell r="BQ2528"/>
          <cell r="BR2528"/>
        </row>
        <row r="2529">
          <cell r="O2529"/>
          <cell r="P2529"/>
          <cell r="X2529"/>
          <cell r="Y2529"/>
          <cell r="AG2529"/>
          <cell r="AH2529"/>
          <cell r="AP2529"/>
          <cell r="AQ2529"/>
          <cell r="AY2529"/>
          <cell r="AZ2529"/>
          <cell r="BH2529"/>
          <cell r="BI2529"/>
          <cell r="BQ2529"/>
          <cell r="BR2529"/>
        </row>
        <row r="2530">
          <cell r="O2530"/>
          <cell r="P2530"/>
          <cell r="X2530"/>
          <cell r="Y2530"/>
          <cell r="AG2530"/>
          <cell r="AH2530"/>
          <cell r="AP2530"/>
          <cell r="AQ2530"/>
          <cell r="AY2530"/>
          <cell r="AZ2530"/>
          <cell r="BH2530"/>
          <cell r="BI2530"/>
          <cell r="BQ2530"/>
          <cell r="BR2530"/>
        </row>
        <row r="2531">
          <cell r="O2531"/>
          <cell r="P2531"/>
          <cell r="X2531"/>
          <cell r="Y2531"/>
          <cell r="AG2531"/>
          <cell r="AH2531"/>
          <cell r="AP2531"/>
          <cell r="AQ2531"/>
          <cell r="AY2531"/>
          <cell r="AZ2531"/>
          <cell r="BH2531"/>
          <cell r="BI2531"/>
          <cell r="BQ2531"/>
          <cell r="BR2531"/>
        </row>
        <row r="2532">
          <cell r="O2532"/>
          <cell r="P2532"/>
          <cell r="X2532"/>
          <cell r="Y2532"/>
          <cell r="AG2532"/>
          <cell r="AH2532"/>
          <cell r="AP2532"/>
          <cell r="AQ2532"/>
          <cell r="AY2532"/>
          <cell r="AZ2532"/>
          <cell r="BH2532"/>
          <cell r="BI2532"/>
          <cell r="BQ2532"/>
          <cell r="BR2532"/>
        </row>
        <row r="2533">
          <cell r="O2533"/>
          <cell r="P2533"/>
          <cell r="X2533"/>
          <cell r="Y2533"/>
          <cell r="AG2533"/>
          <cell r="AH2533"/>
          <cell r="AP2533"/>
          <cell r="AQ2533"/>
          <cell r="AY2533"/>
          <cell r="AZ2533"/>
          <cell r="BH2533"/>
          <cell r="BI2533"/>
          <cell r="BQ2533"/>
          <cell r="BR2533"/>
        </row>
        <row r="2534">
          <cell r="O2534"/>
          <cell r="P2534"/>
          <cell r="X2534"/>
          <cell r="Y2534"/>
          <cell r="AG2534"/>
          <cell r="AH2534"/>
          <cell r="AP2534"/>
          <cell r="AQ2534"/>
          <cell r="AY2534"/>
          <cell r="AZ2534"/>
          <cell r="BH2534"/>
          <cell r="BI2534"/>
          <cell r="BQ2534"/>
          <cell r="BR2534"/>
        </row>
        <row r="2535">
          <cell r="O2535"/>
          <cell r="P2535"/>
          <cell r="X2535"/>
          <cell r="Y2535"/>
          <cell r="AG2535"/>
          <cell r="AH2535"/>
          <cell r="AP2535"/>
          <cell r="AQ2535"/>
          <cell r="AY2535"/>
          <cell r="AZ2535"/>
          <cell r="BH2535"/>
          <cell r="BI2535"/>
          <cell r="BQ2535"/>
          <cell r="BR2535"/>
        </row>
        <row r="2536">
          <cell r="O2536"/>
          <cell r="P2536"/>
          <cell r="X2536"/>
          <cell r="Y2536"/>
          <cell r="AG2536"/>
          <cell r="AH2536"/>
          <cell r="AP2536"/>
          <cell r="AQ2536"/>
          <cell r="AY2536"/>
          <cell r="AZ2536"/>
          <cell r="BH2536"/>
          <cell r="BI2536"/>
          <cell r="BQ2536"/>
          <cell r="BR2536"/>
        </row>
        <row r="2537">
          <cell r="O2537"/>
          <cell r="P2537"/>
          <cell r="X2537"/>
          <cell r="Y2537"/>
          <cell r="AG2537"/>
          <cell r="AH2537"/>
          <cell r="AP2537"/>
          <cell r="AQ2537"/>
          <cell r="AY2537"/>
          <cell r="AZ2537"/>
          <cell r="BH2537"/>
          <cell r="BI2537"/>
          <cell r="BQ2537"/>
          <cell r="BR2537"/>
        </row>
        <row r="2538">
          <cell r="O2538"/>
          <cell r="P2538"/>
          <cell r="X2538"/>
          <cell r="Y2538"/>
          <cell r="AG2538"/>
          <cell r="AH2538"/>
          <cell r="AP2538"/>
          <cell r="AQ2538"/>
          <cell r="AY2538"/>
          <cell r="AZ2538"/>
          <cell r="BH2538"/>
          <cell r="BI2538"/>
          <cell r="BQ2538"/>
          <cell r="BR2538"/>
        </row>
        <row r="2539">
          <cell r="O2539"/>
          <cell r="P2539"/>
          <cell r="X2539"/>
          <cell r="Y2539"/>
          <cell r="AG2539"/>
          <cell r="AH2539"/>
          <cell r="AP2539"/>
          <cell r="AQ2539"/>
          <cell r="AY2539"/>
          <cell r="AZ2539"/>
          <cell r="BH2539"/>
          <cell r="BI2539"/>
          <cell r="BQ2539"/>
          <cell r="BR2539"/>
        </row>
        <row r="2540">
          <cell r="O2540"/>
          <cell r="P2540"/>
          <cell r="X2540"/>
          <cell r="Y2540"/>
          <cell r="AG2540"/>
          <cell r="AH2540"/>
          <cell r="AP2540"/>
          <cell r="AQ2540"/>
          <cell r="AY2540"/>
          <cell r="AZ2540"/>
          <cell r="BH2540"/>
          <cell r="BI2540"/>
          <cell r="BQ2540"/>
          <cell r="BR2540"/>
        </row>
        <row r="2541">
          <cell r="O2541"/>
          <cell r="P2541"/>
          <cell r="X2541"/>
          <cell r="Y2541"/>
          <cell r="AG2541"/>
          <cell r="AH2541"/>
          <cell r="AP2541"/>
          <cell r="AQ2541"/>
          <cell r="AY2541"/>
          <cell r="AZ2541"/>
          <cell r="BH2541"/>
          <cell r="BI2541"/>
          <cell r="BQ2541"/>
          <cell r="BR2541"/>
        </row>
        <row r="2542">
          <cell r="O2542"/>
          <cell r="P2542"/>
          <cell r="X2542"/>
          <cell r="Y2542"/>
          <cell r="AG2542"/>
          <cell r="AH2542"/>
          <cell r="AP2542"/>
          <cell r="AQ2542"/>
          <cell r="AY2542"/>
          <cell r="AZ2542"/>
          <cell r="BH2542"/>
          <cell r="BI2542"/>
          <cell r="BQ2542"/>
          <cell r="BR2542"/>
        </row>
        <row r="2543">
          <cell r="O2543"/>
          <cell r="P2543"/>
          <cell r="X2543"/>
          <cell r="Y2543"/>
          <cell r="AG2543"/>
          <cell r="AH2543"/>
          <cell r="AP2543"/>
          <cell r="AQ2543"/>
          <cell r="AY2543"/>
          <cell r="AZ2543"/>
          <cell r="BH2543"/>
          <cell r="BI2543"/>
          <cell r="BQ2543"/>
          <cell r="BR2543"/>
        </row>
        <row r="2544">
          <cell r="O2544"/>
          <cell r="P2544"/>
          <cell r="X2544"/>
          <cell r="Y2544"/>
          <cell r="AG2544"/>
          <cell r="AH2544"/>
          <cell r="AP2544"/>
          <cell r="AQ2544"/>
          <cell r="AY2544"/>
          <cell r="AZ2544"/>
          <cell r="BH2544"/>
          <cell r="BI2544"/>
          <cell r="BQ2544"/>
          <cell r="BR2544"/>
        </row>
        <row r="2545">
          <cell r="O2545"/>
          <cell r="P2545"/>
          <cell r="X2545"/>
          <cell r="Y2545"/>
          <cell r="AG2545"/>
          <cell r="AH2545"/>
          <cell r="AP2545"/>
          <cell r="AQ2545"/>
          <cell r="AY2545"/>
          <cell r="AZ2545"/>
          <cell r="BH2545"/>
          <cell r="BI2545"/>
          <cell r="BQ2545"/>
          <cell r="BR2545"/>
        </row>
        <row r="2546">
          <cell r="O2546"/>
          <cell r="P2546"/>
          <cell r="X2546"/>
          <cell r="Y2546"/>
          <cell r="AG2546"/>
          <cell r="AH2546"/>
          <cell r="AP2546"/>
          <cell r="AQ2546"/>
          <cell r="AY2546"/>
          <cell r="AZ2546"/>
          <cell r="BH2546"/>
          <cell r="BI2546"/>
          <cell r="BQ2546"/>
          <cell r="BR2546"/>
        </row>
        <row r="2547">
          <cell r="O2547"/>
          <cell r="P2547"/>
          <cell r="X2547"/>
          <cell r="Y2547"/>
          <cell r="AG2547"/>
          <cell r="AH2547"/>
          <cell r="AP2547"/>
          <cell r="AQ2547"/>
          <cell r="AY2547"/>
          <cell r="AZ2547"/>
          <cell r="BH2547"/>
          <cell r="BI2547"/>
          <cell r="BQ2547"/>
          <cell r="BR2547"/>
        </row>
        <row r="2548">
          <cell r="O2548"/>
          <cell r="P2548"/>
          <cell r="X2548"/>
          <cell r="Y2548"/>
          <cell r="AG2548"/>
          <cell r="AH2548"/>
          <cell r="AP2548"/>
          <cell r="AQ2548"/>
          <cell r="AY2548"/>
          <cell r="AZ2548"/>
          <cell r="BH2548"/>
          <cell r="BI2548"/>
          <cell r="BQ2548"/>
          <cell r="BR2548"/>
        </row>
        <row r="2549">
          <cell r="O2549"/>
          <cell r="P2549"/>
          <cell r="X2549"/>
          <cell r="Y2549"/>
          <cell r="AG2549"/>
          <cell r="AH2549"/>
          <cell r="AP2549"/>
          <cell r="AQ2549"/>
          <cell r="AY2549"/>
          <cell r="AZ2549"/>
          <cell r="BH2549"/>
          <cell r="BI2549"/>
          <cell r="BQ2549"/>
          <cell r="BR2549"/>
        </row>
        <row r="2550">
          <cell r="O2550"/>
          <cell r="P2550"/>
          <cell r="X2550"/>
          <cell r="Y2550"/>
          <cell r="AG2550"/>
          <cell r="AH2550"/>
          <cell r="AP2550"/>
          <cell r="AQ2550"/>
          <cell r="AY2550"/>
          <cell r="AZ2550"/>
          <cell r="BH2550"/>
          <cell r="BI2550"/>
          <cell r="BQ2550"/>
          <cell r="BR2550"/>
        </row>
        <row r="2551">
          <cell r="O2551"/>
          <cell r="P2551"/>
          <cell r="X2551"/>
          <cell r="Y2551"/>
          <cell r="AG2551"/>
          <cell r="AH2551"/>
          <cell r="AP2551"/>
          <cell r="AQ2551"/>
          <cell r="AY2551"/>
          <cell r="AZ2551"/>
          <cell r="BH2551"/>
          <cell r="BI2551"/>
          <cell r="BQ2551"/>
          <cell r="BR2551"/>
        </row>
        <row r="2552">
          <cell r="O2552"/>
          <cell r="P2552"/>
          <cell r="X2552"/>
          <cell r="Y2552"/>
          <cell r="AG2552"/>
          <cell r="AH2552"/>
          <cell r="AP2552"/>
          <cell r="AQ2552"/>
          <cell r="AY2552"/>
          <cell r="AZ2552"/>
          <cell r="BH2552"/>
          <cell r="BI2552"/>
          <cell r="BQ2552"/>
          <cell r="BR2552"/>
        </row>
        <row r="2553">
          <cell r="O2553"/>
          <cell r="P2553"/>
          <cell r="X2553"/>
          <cell r="Y2553"/>
          <cell r="AG2553"/>
          <cell r="AH2553"/>
          <cell r="AP2553"/>
          <cell r="AQ2553"/>
          <cell r="AY2553"/>
          <cell r="AZ2553"/>
          <cell r="BH2553"/>
          <cell r="BI2553"/>
          <cell r="BQ2553"/>
          <cell r="BR2553"/>
        </row>
        <row r="2554">
          <cell r="O2554"/>
          <cell r="P2554"/>
          <cell r="X2554"/>
          <cell r="Y2554"/>
          <cell r="AG2554"/>
          <cell r="AH2554"/>
          <cell r="AP2554"/>
          <cell r="AQ2554"/>
          <cell r="AY2554"/>
          <cell r="AZ2554"/>
          <cell r="BH2554"/>
          <cell r="BI2554"/>
          <cell r="BQ2554"/>
          <cell r="BR2554"/>
        </row>
        <row r="2555">
          <cell r="O2555"/>
          <cell r="P2555"/>
          <cell r="X2555"/>
          <cell r="Y2555"/>
          <cell r="AG2555"/>
          <cell r="AH2555"/>
          <cell r="AP2555"/>
          <cell r="AQ2555"/>
          <cell r="AY2555"/>
          <cell r="AZ2555"/>
          <cell r="BH2555"/>
          <cell r="BI2555"/>
          <cell r="BQ2555"/>
          <cell r="BR2555"/>
        </row>
        <row r="2556">
          <cell r="O2556"/>
          <cell r="P2556"/>
          <cell r="X2556"/>
          <cell r="Y2556"/>
          <cell r="AG2556"/>
          <cell r="AH2556"/>
          <cell r="AP2556"/>
          <cell r="AQ2556"/>
          <cell r="AY2556"/>
          <cell r="AZ2556"/>
          <cell r="BH2556"/>
          <cell r="BI2556"/>
          <cell r="BQ2556"/>
          <cell r="BR2556"/>
        </row>
        <row r="2557">
          <cell r="O2557"/>
          <cell r="P2557"/>
          <cell r="X2557"/>
          <cell r="Y2557"/>
          <cell r="AG2557"/>
          <cell r="AH2557"/>
          <cell r="AP2557"/>
          <cell r="AQ2557"/>
          <cell r="AY2557"/>
          <cell r="AZ2557"/>
          <cell r="BH2557"/>
          <cell r="BI2557"/>
          <cell r="BQ2557"/>
          <cell r="BR2557"/>
        </row>
        <row r="2558">
          <cell r="O2558"/>
          <cell r="P2558"/>
          <cell r="X2558"/>
          <cell r="Y2558"/>
          <cell r="AG2558"/>
          <cell r="AH2558"/>
          <cell r="AP2558"/>
          <cell r="AQ2558"/>
          <cell r="AY2558"/>
          <cell r="AZ2558"/>
          <cell r="BH2558"/>
          <cell r="BI2558"/>
          <cell r="BQ2558"/>
          <cell r="BR2558"/>
        </row>
        <row r="2559">
          <cell r="O2559"/>
          <cell r="P2559"/>
          <cell r="X2559"/>
          <cell r="Y2559"/>
          <cell r="AG2559"/>
          <cell r="AH2559"/>
          <cell r="AP2559"/>
          <cell r="AQ2559"/>
          <cell r="AY2559"/>
          <cell r="AZ2559"/>
          <cell r="BH2559"/>
          <cell r="BI2559"/>
          <cell r="BQ2559"/>
          <cell r="BR2559"/>
        </row>
        <row r="2560">
          <cell r="O2560"/>
          <cell r="P2560"/>
          <cell r="X2560"/>
          <cell r="Y2560"/>
          <cell r="AG2560"/>
          <cell r="AH2560"/>
          <cell r="AP2560"/>
          <cell r="AQ2560"/>
          <cell r="AY2560"/>
          <cell r="AZ2560"/>
          <cell r="BH2560"/>
          <cell r="BI2560"/>
          <cell r="BQ2560"/>
          <cell r="BR2560"/>
        </row>
        <row r="2561">
          <cell r="O2561"/>
          <cell r="P2561"/>
          <cell r="X2561"/>
          <cell r="Y2561"/>
          <cell r="AG2561"/>
          <cell r="AH2561"/>
          <cell r="AP2561"/>
          <cell r="AQ2561"/>
          <cell r="AY2561"/>
          <cell r="AZ2561"/>
          <cell r="BH2561"/>
          <cell r="BI2561"/>
          <cell r="BQ2561"/>
          <cell r="BR2561"/>
        </row>
        <row r="2562">
          <cell r="O2562"/>
          <cell r="P2562"/>
          <cell r="X2562"/>
          <cell r="Y2562"/>
          <cell r="AG2562"/>
          <cell r="AH2562"/>
          <cell r="AP2562"/>
          <cell r="AQ2562"/>
          <cell r="AY2562"/>
          <cell r="AZ2562"/>
          <cell r="BH2562"/>
          <cell r="BI2562"/>
          <cell r="BQ2562"/>
          <cell r="BR2562"/>
        </row>
        <row r="2563">
          <cell r="O2563"/>
          <cell r="P2563"/>
          <cell r="X2563"/>
          <cell r="Y2563"/>
          <cell r="AG2563"/>
          <cell r="AH2563"/>
          <cell r="AP2563"/>
          <cell r="AQ2563"/>
          <cell r="AY2563"/>
          <cell r="AZ2563"/>
          <cell r="BH2563"/>
          <cell r="BI2563"/>
          <cell r="BQ2563"/>
          <cell r="BR2563"/>
        </row>
        <row r="2564">
          <cell r="O2564"/>
          <cell r="P2564"/>
          <cell r="X2564"/>
          <cell r="Y2564"/>
          <cell r="AG2564"/>
          <cell r="AH2564"/>
          <cell r="AP2564"/>
          <cell r="AQ2564"/>
          <cell r="AY2564"/>
          <cell r="AZ2564"/>
          <cell r="BH2564"/>
          <cell r="BI2564"/>
          <cell r="BQ2564"/>
          <cell r="BR2564"/>
        </row>
        <row r="2565">
          <cell r="O2565"/>
          <cell r="P2565"/>
          <cell r="X2565"/>
          <cell r="Y2565"/>
          <cell r="AG2565"/>
          <cell r="AH2565"/>
          <cell r="AP2565"/>
          <cell r="AQ2565"/>
          <cell r="AY2565"/>
          <cell r="AZ2565"/>
          <cell r="BH2565"/>
          <cell r="BI2565"/>
          <cell r="BQ2565"/>
          <cell r="BR2565"/>
        </row>
        <row r="2566">
          <cell r="O2566"/>
          <cell r="P2566"/>
          <cell r="X2566"/>
          <cell r="Y2566"/>
          <cell r="AG2566"/>
          <cell r="AH2566"/>
          <cell r="AP2566"/>
          <cell r="AQ2566"/>
          <cell r="AY2566"/>
          <cell r="AZ2566"/>
          <cell r="BH2566"/>
          <cell r="BI2566"/>
          <cell r="BQ2566"/>
          <cell r="BR2566"/>
        </row>
        <row r="2567">
          <cell r="O2567"/>
          <cell r="P2567"/>
          <cell r="X2567"/>
          <cell r="Y2567"/>
          <cell r="AG2567"/>
          <cell r="AH2567"/>
          <cell r="AP2567"/>
          <cell r="AQ2567"/>
          <cell r="AY2567"/>
          <cell r="AZ2567"/>
          <cell r="BH2567"/>
          <cell r="BI2567"/>
          <cell r="BQ2567"/>
          <cell r="BR2567"/>
        </row>
        <row r="2568">
          <cell r="O2568"/>
          <cell r="P2568"/>
          <cell r="X2568"/>
          <cell r="Y2568"/>
          <cell r="AG2568"/>
          <cell r="AH2568"/>
          <cell r="AP2568"/>
          <cell r="AQ2568"/>
          <cell r="AY2568"/>
          <cell r="AZ2568"/>
          <cell r="BH2568"/>
          <cell r="BI2568"/>
          <cell r="BQ2568"/>
          <cell r="BR2568"/>
        </row>
        <row r="2569">
          <cell r="O2569"/>
          <cell r="P2569"/>
          <cell r="X2569"/>
          <cell r="Y2569"/>
          <cell r="AG2569"/>
          <cell r="AH2569"/>
          <cell r="AP2569"/>
          <cell r="AQ2569"/>
          <cell r="AY2569"/>
          <cell r="AZ2569"/>
          <cell r="BH2569"/>
          <cell r="BI2569"/>
          <cell r="BQ2569"/>
          <cell r="BR2569"/>
        </row>
        <row r="2570">
          <cell r="O2570"/>
          <cell r="P2570"/>
          <cell r="X2570"/>
          <cell r="Y2570"/>
          <cell r="AG2570"/>
          <cell r="AH2570"/>
          <cell r="AP2570"/>
          <cell r="AQ2570"/>
          <cell r="AY2570"/>
          <cell r="AZ2570"/>
          <cell r="BH2570"/>
          <cell r="BI2570"/>
          <cell r="BQ2570"/>
          <cell r="BR2570"/>
        </row>
        <row r="2571">
          <cell r="O2571"/>
          <cell r="P2571"/>
          <cell r="X2571"/>
          <cell r="Y2571"/>
          <cell r="AG2571"/>
          <cell r="AH2571"/>
          <cell r="AP2571"/>
          <cell r="AQ2571"/>
          <cell r="AY2571"/>
          <cell r="AZ2571"/>
          <cell r="BH2571"/>
          <cell r="BI2571"/>
          <cell r="BQ2571"/>
          <cell r="BR2571"/>
        </row>
        <row r="2572">
          <cell r="O2572"/>
          <cell r="P2572"/>
          <cell r="X2572"/>
          <cell r="Y2572"/>
          <cell r="AG2572"/>
          <cell r="AH2572"/>
          <cell r="AP2572"/>
          <cell r="AQ2572"/>
          <cell r="AY2572"/>
          <cell r="AZ2572"/>
          <cell r="BH2572"/>
          <cell r="BI2572"/>
          <cell r="BQ2572"/>
          <cell r="BR2572"/>
        </row>
        <row r="2573">
          <cell r="O2573"/>
          <cell r="P2573"/>
          <cell r="X2573"/>
          <cell r="Y2573"/>
          <cell r="AG2573"/>
          <cell r="AH2573"/>
          <cell r="AP2573"/>
          <cell r="AQ2573"/>
          <cell r="AY2573"/>
          <cell r="AZ2573"/>
          <cell r="BH2573"/>
          <cell r="BI2573"/>
          <cell r="BQ2573"/>
          <cell r="BR2573"/>
        </row>
        <row r="2574">
          <cell r="O2574"/>
          <cell r="P2574"/>
          <cell r="X2574"/>
          <cell r="Y2574"/>
          <cell r="AG2574"/>
          <cell r="AH2574"/>
          <cell r="AP2574"/>
          <cell r="AQ2574"/>
          <cell r="AY2574"/>
          <cell r="AZ2574"/>
          <cell r="BH2574"/>
          <cell r="BI2574"/>
          <cell r="BQ2574"/>
          <cell r="BR2574"/>
        </row>
        <row r="2575">
          <cell r="O2575"/>
          <cell r="P2575"/>
          <cell r="X2575"/>
          <cell r="Y2575"/>
          <cell r="AG2575"/>
          <cell r="AH2575"/>
          <cell r="AP2575"/>
          <cell r="AQ2575"/>
          <cell r="AY2575"/>
          <cell r="AZ2575"/>
          <cell r="BH2575"/>
          <cell r="BI2575"/>
          <cell r="BQ2575"/>
          <cell r="BR2575"/>
        </row>
        <row r="2576">
          <cell r="O2576"/>
          <cell r="P2576"/>
          <cell r="X2576"/>
          <cell r="Y2576"/>
          <cell r="AG2576"/>
          <cell r="AH2576"/>
          <cell r="AP2576"/>
          <cell r="AQ2576"/>
          <cell r="AY2576"/>
          <cell r="AZ2576"/>
          <cell r="BH2576"/>
          <cell r="BI2576"/>
          <cell r="BQ2576"/>
          <cell r="BR2576"/>
        </row>
        <row r="2577">
          <cell r="O2577"/>
          <cell r="P2577"/>
          <cell r="X2577"/>
          <cell r="Y2577"/>
          <cell r="AG2577"/>
          <cell r="AH2577"/>
          <cell r="AP2577"/>
          <cell r="AQ2577"/>
          <cell r="AY2577"/>
          <cell r="AZ2577"/>
          <cell r="BH2577"/>
          <cell r="BI2577"/>
          <cell r="BQ2577"/>
          <cell r="BR2577"/>
        </row>
        <row r="2578">
          <cell r="O2578"/>
          <cell r="P2578"/>
          <cell r="X2578"/>
          <cell r="Y2578"/>
          <cell r="AG2578"/>
          <cell r="AH2578"/>
          <cell r="AP2578"/>
          <cell r="AQ2578"/>
          <cell r="AY2578"/>
          <cell r="AZ2578"/>
          <cell r="BH2578"/>
          <cell r="BI2578"/>
          <cell r="BQ2578"/>
          <cell r="BR2578"/>
        </row>
        <row r="2579">
          <cell r="O2579"/>
          <cell r="P2579"/>
          <cell r="X2579"/>
          <cell r="Y2579"/>
          <cell r="AG2579"/>
          <cell r="AH2579"/>
          <cell r="AP2579"/>
          <cell r="AQ2579"/>
          <cell r="AY2579"/>
          <cell r="AZ2579"/>
          <cell r="BH2579"/>
          <cell r="BI2579"/>
          <cell r="BQ2579"/>
          <cell r="BR2579"/>
        </row>
        <row r="2580">
          <cell r="O2580"/>
          <cell r="P2580"/>
          <cell r="X2580"/>
          <cell r="Y2580"/>
          <cell r="AG2580"/>
          <cell r="AH2580"/>
          <cell r="AP2580"/>
          <cell r="AQ2580"/>
          <cell r="AY2580"/>
          <cell r="AZ2580"/>
          <cell r="BH2580"/>
          <cell r="BI2580"/>
          <cell r="BQ2580"/>
          <cell r="BR2580"/>
        </row>
        <row r="2581">
          <cell r="O2581"/>
          <cell r="P2581"/>
          <cell r="X2581"/>
          <cell r="Y2581"/>
          <cell r="AG2581"/>
          <cell r="AH2581"/>
          <cell r="AP2581"/>
          <cell r="AQ2581"/>
          <cell r="AY2581"/>
          <cell r="AZ2581"/>
          <cell r="BH2581"/>
          <cell r="BI2581"/>
          <cell r="BQ2581"/>
          <cell r="BR2581"/>
        </row>
        <row r="2582">
          <cell r="O2582"/>
          <cell r="P2582"/>
          <cell r="X2582"/>
          <cell r="Y2582"/>
          <cell r="AG2582"/>
          <cell r="AH2582"/>
          <cell r="AP2582"/>
          <cell r="AQ2582"/>
          <cell r="AY2582"/>
          <cell r="AZ2582"/>
          <cell r="BH2582"/>
          <cell r="BI2582"/>
          <cell r="BQ2582"/>
          <cell r="BR2582"/>
        </row>
        <row r="2583">
          <cell r="O2583"/>
          <cell r="P2583"/>
          <cell r="X2583"/>
          <cell r="Y2583"/>
          <cell r="AG2583"/>
          <cell r="AH2583"/>
          <cell r="AP2583"/>
          <cell r="AQ2583"/>
          <cell r="AY2583"/>
          <cell r="AZ2583"/>
          <cell r="BH2583"/>
          <cell r="BI2583"/>
          <cell r="BQ2583"/>
          <cell r="BR2583"/>
        </row>
        <row r="2584">
          <cell r="O2584"/>
          <cell r="P2584"/>
          <cell r="X2584"/>
          <cell r="Y2584"/>
          <cell r="AG2584"/>
          <cell r="AH2584"/>
          <cell r="AP2584"/>
          <cell r="AQ2584"/>
          <cell r="AY2584"/>
          <cell r="AZ2584"/>
          <cell r="BH2584"/>
          <cell r="BI2584"/>
          <cell r="BQ2584"/>
          <cell r="BR2584"/>
        </row>
        <row r="2585">
          <cell r="O2585"/>
          <cell r="P2585"/>
          <cell r="X2585"/>
          <cell r="Y2585"/>
          <cell r="AG2585"/>
          <cell r="AH2585"/>
          <cell r="AP2585"/>
          <cell r="AQ2585"/>
          <cell r="AY2585"/>
          <cell r="AZ2585"/>
          <cell r="BH2585"/>
          <cell r="BI2585"/>
          <cell r="BQ2585"/>
          <cell r="BR2585"/>
        </row>
        <row r="2586">
          <cell r="O2586"/>
          <cell r="P2586"/>
          <cell r="X2586"/>
          <cell r="Y2586"/>
          <cell r="AG2586"/>
          <cell r="AH2586"/>
          <cell r="AP2586"/>
          <cell r="AQ2586"/>
          <cell r="AY2586"/>
          <cell r="AZ2586"/>
          <cell r="BH2586"/>
          <cell r="BI2586"/>
          <cell r="BQ2586"/>
          <cell r="BR2586"/>
        </row>
        <row r="2587">
          <cell r="O2587"/>
          <cell r="P2587"/>
          <cell r="X2587"/>
          <cell r="Y2587"/>
          <cell r="AG2587"/>
          <cell r="AH2587"/>
          <cell r="AP2587"/>
          <cell r="AQ2587"/>
          <cell r="AY2587"/>
          <cell r="AZ2587"/>
          <cell r="BH2587"/>
          <cell r="BI2587"/>
          <cell r="BQ2587"/>
          <cell r="BR2587"/>
        </row>
        <row r="2588">
          <cell r="O2588"/>
          <cell r="P2588"/>
          <cell r="X2588"/>
          <cell r="Y2588"/>
          <cell r="AG2588"/>
          <cell r="AH2588"/>
          <cell r="AP2588"/>
          <cell r="AQ2588"/>
          <cell r="AY2588"/>
          <cell r="AZ2588"/>
          <cell r="BH2588"/>
          <cell r="BI2588"/>
          <cell r="BQ2588"/>
          <cell r="BR2588"/>
        </row>
        <row r="2589">
          <cell r="O2589"/>
          <cell r="P2589"/>
          <cell r="X2589"/>
          <cell r="Y2589"/>
          <cell r="AG2589"/>
          <cell r="AH2589"/>
          <cell r="AP2589"/>
          <cell r="AQ2589"/>
          <cell r="AY2589"/>
          <cell r="AZ2589"/>
          <cell r="BH2589"/>
          <cell r="BI2589"/>
          <cell r="BQ2589"/>
          <cell r="BR2589"/>
        </row>
        <row r="2590">
          <cell r="O2590"/>
          <cell r="P2590"/>
          <cell r="X2590"/>
          <cell r="Y2590"/>
          <cell r="AG2590"/>
          <cell r="AH2590"/>
          <cell r="AP2590"/>
          <cell r="AQ2590"/>
          <cell r="AY2590"/>
          <cell r="AZ2590"/>
          <cell r="BH2590"/>
          <cell r="BI2590"/>
          <cell r="BQ2590"/>
          <cell r="BR2590"/>
        </row>
        <row r="2591">
          <cell r="O2591"/>
          <cell r="P2591"/>
          <cell r="X2591"/>
          <cell r="Y2591"/>
          <cell r="AG2591"/>
          <cell r="AH2591"/>
          <cell r="AP2591"/>
          <cell r="AQ2591"/>
          <cell r="AY2591"/>
          <cell r="AZ2591"/>
          <cell r="BH2591"/>
          <cell r="BI2591"/>
          <cell r="BQ2591"/>
          <cell r="BR2591"/>
        </row>
        <row r="2592">
          <cell r="O2592"/>
          <cell r="P2592"/>
          <cell r="X2592"/>
          <cell r="Y2592"/>
          <cell r="AG2592"/>
          <cell r="AH2592"/>
          <cell r="AP2592"/>
          <cell r="AQ2592"/>
          <cell r="AY2592"/>
          <cell r="AZ2592"/>
          <cell r="BH2592"/>
          <cell r="BI2592"/>
          <cell r="BQ2592"/>
          <cell r="BR2592"/>
        </row>
        <row r="2593">
          <cell r="O2593"/>
          <cell r="P2593"/>
          <cell r="X2593"/>
          <cell r="Y2593"/>
          <cell r="AG2593"/>
          <cell r="AH2593"/>
          <cell r="AP2593"/>
          <cell r="AQ2593"/>
          <cell r="AY2593"/>
          <cell r="AZ2593"/>
          <cell r="BH2593"/>
          <cell r="BI2593"/>
          <cell r="BQ2593"/>
          <cell r="BR2593"/>
        </row>
        <row r="2594">
          <cell r="O2594"/>
          <cell r="P2594"/>
          <cell r="X2594"/>
          <cell r="Y2594"/>
          <cell r="AG2594"/>
          <cell r="AH2594"/>
          <cell r="AP2594"/>
          <cell r="AQ2594"/>
          <cell r="AY2594"/>
          <cell r="AZ2594"/>
          <cell r="BH2594"/>
          <cell r="BI2594"/>
          <cell r="BQ2594"/>
          <cell r="BR2594"/>
        </row>
        <row r="2595">
          <cell r="O2595"/>
          <cell r="P2595"/>
          <cell r="X2595"/>
          <cell r="Y2595"/>
          <cell r="AG2595"/>
          <cell r="AH2595"/>
          <cell r="AP2595"/>
          <cell r="AQ2595"/>
          <cell r="AY2595"/>
          <cell r="AZ2595"/>
          <cell r="BH2595"/>
          <cell r="BI2595"/>
          <cell r="BQ2595"/>
          <cell r="BR2595"/>
        </row>
        <row r="2596">
          <cell r="O2596"/>
          <cell r="P2596"/>
          <cell r="X2596"/>
          <cell r="Y2596"/>
          <cell r="AG2596"/>
          <cell r="AH2596"/>
          <cell r="AP2596"/>
          <cell r="AQ2596"/>
          <cell r="AY2596"/>
          <cell r="AZ2596"/>
          <cell r="BH2596"/>
          <cell r="BI2596"/>
          <cell r="BQ2596"/>
          <cell r="BR2596"/>
        </row>
        <row r="2597">
          <cell r="O2597"/>
          <cell r="P2597"/>
          <cell r="X2597"/>
          <cell r="Y2597"/>
          <cell r="AG2597"/>
          <cell r="AH2597"/>
          <cell r="AP2597"/>
          <cell r="AQ2597"/>
          <cell r="AY2597"/>
          <cell r="AZ2597"/>
          <cell r="BH2597"/>
          <cell r="BI2597"/>
          <cell r="BQ2597"/>
          <cell r="BR2597"/>
        </row>
        <row r="2598">
          <cell r="O2598"/>
          <cell r="P2598"/>
          <cell r="X2598"/>
          <cell r="Y2598"/>
          <cell r="AG2598"/>
          <cell r="AH2598"/>
          <cell r="AP2598"/>
          <cell r="AQ2598"/>
          <cell r="AY2598"/>
          <cell r="AZ2598"/>
          <cell r="BH2598"/>
          <cell r="BI2598"/>
          <cell r="BQ2598"/>
          <cell r="BR2598"/>
        </row>
        <row r="2599">
          <cell r="O2599"/>
          <cell r="P2599"/>
          <cell r="X2599"/>
          <cell r="Y2599"/>
          <cell r="AG2599"/>
          <cell r="AH2599"/>
          <cell r="AP2599"/>
          <cell r="AQ2599"/>
          <cell r="AY2599"/>
          <cell r="AZ2599"/>
          <cell r="BH2599"/>
          <cell r="BI2599"/>
          <cell r="BQ2599"/>
          <cell r="BR2599"/>
        </row>
        <row r="2600">
          <cell r="O2600"/>
          <cell r="P2600"/>
          <cell r="X2600"/>
          <cell r="Y2600"/>
          <cell r="AG2600"/>
          <cell r="AH2600"/>
          <cell r="AP2600"/>
          <cell r="AQ2600"/>
          <cell r="AY2600"/>
          <cell r="AZ2600"/>
          <cell r="BH2600"/>
          <cell r="BI2600"/>
          <cell r="BQ2600"/>
          <cell r="BR2600"/>
        </row>
        <row r="2601">
          <cell r="O2601"/>
          <cell r="P2601"/>
          <cell r="X2601"/>
          <cell r="Y2601"/>
          <cell r="AG2601"/>
          <cell r="AH2601"/>
          <cell r="AP2601"/>
          <cell r="AQ2601"/>
          <cell r="AY2601"/>
          <cell r="AZ2601"/>
          <cell r="BH2601"/>
          <cell r="BI2601"/>
          <cell r="BQ2601"/>
          <cell r="BR2601"/>
        </row>
        <row r="2602">
          <cell r="O2602"/>
          <cell r="P2602"/>
          <cell r="X2602"/>
          <cell r="Y2602"/>
          <cell r="AG2602"/>
          <cell r="AH2602"/>
          <cell r="AP2602"/>
          <cell r="AQ2602"/>
          <cell r="AY2602"/>
          <cell r="AZ2602"/>
          <cell r="BH2602"/>
          <cell r="BI2602"/>
          <cell r="BQ2602"/>
          <cell r="BR2602"/>
        </row>
        <row r="2603">
          <cell r="O2603"/>
          <cell r="P2603"/>
          <cell r="X2603"/>
          <cell r="Y2603"/>
          <cell r="AG2603"/>
          <cell r="AH2603"/>
          <cell r="AP2603"/>
          <cell r="AQ2603"/>
          <cell r="AY2603"/>
          <cell r="AZ2603"/>
          <cell r="BH2603"/>
          <cell r="BI2603"/>
          <cell r="BQ2603"/>
          <cell r="BR2603"/>
        </row>
        <row r="2604">
          <cell r="O2604"/>
          <cell r="P2604"/>
          <cell r="X2604"/>
          <cell r="Y2604"/>
          <cell r="AG2604"/>
          <cell r="AH2604"/>
          <cell r="AP2604"/>
          <cell r="AQ2604"/>
          <cell r="AY2604"/>
          <cell r="AZ2604"/>
          <cell r="BH2604"/>
          <cell r="BI2604"/>
          <cell r="BQ2604"/>
          <cell r="BR2604"/>
        </row>
        <row r="2605">
          <cell r="O2605"/>
          <cell r="P2605"/>
          <cell r="X2605"/>
          <cell r="Y2605"/>
          <cell r="AG2605"/>
          <cell r="AH2605"/>
          <cell r="AP2605"/>
          <cell r="AQ2605"/>
          <cell r="AY2605"/>
          <cell r="AZ2605"/>
          <cell r="BH2605"/>
          <cell r="BI2605"/>
          <cell r="BQ2605"/>
          <cell r="BR2605"/>
        </row>
        <row r="2606">
          <cell r="O2606"/>
          <cell r="P2606"/>
          <cell r="X2606"/>
          <cell r="Y2606"/>
          <cell r="AG2606"/>
          <cell r="AH2606"/>
          <cell r="AP2606"/>
          <cell r="AQ2606"/>
          <cell r="AY2606"/>
          <cell r="AZ2606"/>
          <cell r="BH2606"/>
          <cell r="BI2606"/>
          <cell r="BQ2606"/>
          <cell r="BR2606"/>
        </row>
        <row r="2607">
          <cell r="O2607"/>
          <cell r="P2607"/>
          <cell r="X2607"/>
          <cell r="Y2607"/>
          <cell r="AG2607"/>
          <cell r="AH2607"/>
          <cell r="AP2607"/>
          <cell r="AQ2607"/>
          <cell r="AY2607"/>
          <cell r="AZ2607"/>
          <cell r="BH2607"/>
          <cell r="BI2607"/>
          <cell r="BQ2607"/>
          <cell r="BR2607"/>
        </row>
        <row r="2608">
          <cell r="O2608"/>
          <cell r="P2608"/>
          <cell r="X2608"/>
          <cell r="Y2608"/>
          <cell r="AG2608"/>
          <cell r="AH2608"/>
          <cell r="AP2608"/>
          <cell r="AQ2608"/>
          <cell r="AY2608"/>
          <cell r="AZ2608"/>
          <cell r="BH2608"/>
          <cell r="BI2608"/>
          <cell r="BQ2608"/>
          <cell r="BR2608"/>
        </row>
        <row r="2609">
          <cell r="O2609"/>
          <cell r="P2609"/>
          <cell r="X2609"/>
          <cell r="Y2609"/>
          <cell r="AG2609"/>
          <cell r="AH2609"/>
          <cell r="AP2609"/>
          <cell r="AQ2609"/>
          <cell r="AY2609"/>
          <cell r="AZ2609"/>
          <cell r="BH2609"/>
          <cell r="BI2609"/>
          <cell r="BQ2609"/>
          <cell r="BR2609"/>
        </row>
        <row r="2610">
          <cell r="O2610"/>
          <cell r="P2610"/>
          <cell r="X2610"/>
          <cell r="Y2610"/>
          <cell r="AG2610"/>
          <cell r="AH2610"/>
          <cell r="AP2610"/>
          <cell r="AQ2610"/>
          <cell r="AY2610"/>
          <cell r="AZ2610"/>
          <cell r="BH2610"/>
          <cell r="BI2610"/>
          <cell r="BQ2610"/>
          <cell r="BR2610"/>
        </row>
        <row r="2611">
          <cell r="O2611"/>
          <cell r="P2611"/>
          <cell r="X2611"/>
          <cell r="Y2611"/>
          <cell r="AG2611"/>
          <cell r="AH2611"/>
          <cell r="AP2611"/>
          <cell r="AQ2611"/>
          <cell r="AY2611"/>
          <cell r="AZ2611"/>
          <cell r="BH2611"/>
          <cell r="BI2611"/>
          <cell r="BQ2611"/>
          <cell r="BR2611"/>
        </row>
        <row r="2612">
          <cell r="O2612"/>
          <cell r="P2612"/>
          <cell r="X2612"/>
          <cell r="Y2612"/>
          <cell r="AG2612"/>
          <cell r="AH2612"/>
          <cell r="AP2612"/>
          <cell r="AQ2612"/>
          <cell r="AY2612"/>
          <cell r="AZ2612"/>
          <cell r="BH2612"/>
          <cell r="BI2612"/>
          <cell r="BQ2612"/>
          <cell r="BR2612"/>
        </row>
        <row r="2613">
          <cell r="O2613"/>
          <cell r="P2613"/>
          <cell r="X2613"/>
          <cell r="Y2613"/>
          <cell r="AG2613"/>
          <cell r="AH2613"/>
          <cell r="AP2613"/>
          <cell r="AQ2613"/>
          <cell r="AY2613"/>
          <cell r="AZ2613"/>
          <cell r="BH2613"/>
          <cell r="BI2613"/>
          <cell r="BQ2613"/>
          <cell r="BR2613"/>
        </row>
        <row r="2614">
          <cell r="O2614"/>
          <cell r="P2614"/>
          <cell r="X2614"/>
          <cell r="Y2614"/>
          <cell r="AG2614"/>
          <cell r="AH2614"/>
          <cell r="AP2614"/>
          <cell r="AQ2614"/>
          <cell r="AY2614"/>
          <cell r="AZ2614"/>
          <cell r="BH2614"/>
          <cell r="BI2614"/>
          <cell r="BQ2614"/>
          <cell r="BR2614"/>
        </row>
        <row r="2615">
          <cell r="O2615"/>
          <cell r="P2615"/>
          <cell r="X2615"/>
          <cell r="Y2615"/>
          <cell r="AG2615"/>
          <cell r="AH2615"/>
          <cell r="AP2615"/>
          <cell r="AQ2615"/>
          <cell r="AY2615"/>
          <cell r="AZ2615"/>
          <cell r="BH2615"/>
          <cell r="BI2615"/>
          <cell r="BQ2615"/>
          <cell r="BR2615"/>
        </row>
        <row r="2616">
          <cell r="O2616"/>
          <cell r="P2616"/>
          <cell r="X2616"/>
          <cell r="Y2616"/>
          <cell r="AG2616"/>
          <cell r="AH2616"/>
          <cell r="AP2616"/>
          <cell r="AQ2616"/>
          <cell r="AY2616"/>
          <cell r="AZ2616"/>
          <cell r="BH2616"/>
          <cell r="BI2616"/>
          <cell r="BQ2616"/>
          <cell r="BR2616"/>
        </row>
        <row r="2617">
          <cell r="O2617"/>
          <cell r="P2617"/>
          <cell r="X2617"/>
          <cell r="Y2617"/>
          <cell r="AG2617"/>
          <cell r="AH2617"/>
          <cell r="AP2617"/>
          <cell r="AQ2617"/>
          <cell r="AY2617"/>
          <cell r="AZ2617"/>
          <cell r="BH2617"/>
          <cell r="BI2617"/>
          <cell r="BQ2617"/>
          <cell r="BR2617"/>
        </row>
        <row r="2618">
          <cell r="O2618"/>
          <cell r="P2618"/>
          <cell r="X2618"/>
          <cell r="Y2618"/>
          <cell r="AG2618"/>
          <cell r="AH2618"/>
          <cell r="AP2618"/>
          <cell r="AQ2618"/>
          <cell r="AY2618"/>
          <cell r="AZ2618"/>
          <cell r="BH2618"/>
          <cell r="BI2618"/>
          <cell r="BQ2618"/>
          <cell r="BR2618"/>
        </row>
        <row r="2619">
          <cell r="O2619"/>
          <cell r="P2619"/>
          <cell r="X2619"/>
          <cell r="Y2619"/>
          <cell r="AG2619"/>
          <cell r="AH2619"/>
          <cell r="AP2619"/>
          <cell r="AQ2619"/>
          <cell r="AY2619"/>
          <cell r="AZ2619"/>
          <cell r="BH2619"/>
          <cell r="BI2619"/>
          <cell r="BQ2619"/>
          <cell r="BR2619"/>
        </row>
        <row r="2620">
          <cell r="O2620"/>
          <cell r="P2620"/>
          <cell r="X2620"/>
          <cell r="Y2620"/>
          <cell r="AG2620"/>
          <cell r="AH2620"/>
          <cell r="AP2620"/>
          <cell r="AQ2620"/>
          <cell r="AY2620"/>
          <cell r="AZ2620"/>
          <cell r="BH2620"/>
          <cell r="BI2620"/>
          <cell r="BQ2620"/>
          <cell r="BR2620"/>
        </row>
        <row r="2621">
          <cell r="O2621"/>
          <cell r="P2621"/>
          <cell r="X2621"/>
          <cell r="Y2621"/>
          <cell r="AG2621"/>
          <cell r="AH2621"/>
          <cell r="AP2621"/>
          <cell r="AQ2621"/>
          <cell r="AY2621"/>
          <cell r="AZ2621"/>
          <cell r="BH2621"/>
          <cell r="BI2621"/>
          <cell r="BQ2621"/>
          <cell r="BR2621"/>
        </row>
        <row r="2622">
          <cell r="O2622"/>
          <cell r="P2622"/>
          <cell r="X2622"/>
          <cell r="Y2622"/>
          <cell r="AG2622"/>
          <cell r="AH2622"/>
          <cell r="AP2622"/>
          <cell r="AQ2622"/>
          <cell r="AY2622"/>
          <cell r="AZ2622"/>
          <cell r="BH2622"/>
          <cell r="BI2622"/>
          <cell r="BQ2622"/>
          <cell r="BR2622"/>
        </row>
        <row r="2623">
          <cell r="O2623"/>
          <cell r="P2623"/>
          <cell r="X2623"/>
          <cell r="Y2623"/>
          <cell r="AG2623"/>
          <cell r="AH2623"/>
          <cell r="AP2623"/>
          <cell r="AQ2623"/>
          <cell r="AY2623"/>
          <cell r="AZ2623"/>
          <cell r="BH2623"/>
          <cell r="BI2623"/>
          <cell r="BQ2623"/>
          <cell r="BR2623"/>
        </row>
        <row r="2624">
          <cell r="O2624"/>
          <cell r="P2624"/>
          <cell r="X2624"/>
          <cell r="Y2624"/>
          <cell r="AG2624"/>
          <cell r="AH2624"/>
          <cell r="AP2624"/>
          <cell r="AQ2624"/>
          <cell r="AY2624"/>
          <cell r="AZ2624"/>
          <cell r="BH2624"/>
          <cell r="BI2624"/>
          <cell r="BQ2624"/>
          <cell r="BR2624"/>
        </row>
        <row r="2625">
          <cell r="O2625"/>
          <cell r="P2625"/>
          <cell r="X2625"/>
          <cell r="Y2625"/>
          <cell r="AG2625"/>
          <cell r="AH2625"/>
          <cell r="AP2625"/>
          <cell r="AQ2625"/>
          <cell r="AY2625"/>
          <cell r="AZ2625"/>
          <cell r="BH2625"/>
          <cell r="BI2625"/>
          <cell r="BQ2625"/>
          <cell r="BR2625"/>
        </row>
        <row r="2626">
          <cell r="O2626"/>
          <cell r="P2626"/>
          <cell r="X2626"/>
          <cell r="Y2626"/>
          <cell r="AG2626"/>
          <cell r="AH2626"/>
          <cell r="AP2626"/>
          <cell r="AQ2626"/>
          <cell r="AY2626"/>
          <cell r="AZ2626"/>
          <cell r="BH2626"/>
          <cell r="BI2626"/>
          <cell r="BQ2626"/>
          <cell r="BR2626"/>
        </row>
        <row r="2627">
          <cell r="O2627"/>
          <cell r="P2627"/>
          <cell r="X2627"/>
          <cell r="Y2627"/>
          <cell r="AG2627"/>
          <cell r="AH2627"/>
          <cell r="AP2627"/>
          <cell r="AQ2627"/>
          <cell r="AY2627"/>
          <cell r="AZ2627"/>
          <cell r="BH2627"/>
          <cell r="BI2627"/>
          <cell r="BQ2627"/>
          <cell r="BR2627"/>
        </row>
        <row r="2628">
          <cell r="O2628"/>
          <cell r="P2628"/>
          <cell r="X2628"/>
          <cell r="Y2628"/>
          <cell r="AG2628"/>
          <cell r="AH2628"/>
          <cell r="AP2628"/>
          <cell r="AQ2628"/>
          <cell r="AY2628"/>
          <cell r="AZ2628"/>
          <cell r="BH2628"/>
          <cell r="BI2628"/>
          <cell r="BQ2628"/>
          <cell r="BR2628"/>
        </row>
        <row r="2629">
          <cell r="O2629"/>
          <cell r="P2629"/>
          <cell r="X2629"/>
          <cell r="Y2629"/>
          <cell r="AG2629"/>
          <cell r="AH2629"/>
          <cell r="AP2629"/>
          <cell r="AQ2629"/>
          <cell r="AY2629"/>
          <cell r="AZ2629"/>
          <cell r="BH2629"/>
          <cell r="BI2629"/>
          <cell r="BQ2629"/>
          <cell r="BR2629"/>
        </row>
        <row r="2630">
          <cell r="O2630"/>
          <cell r="P2630"/>
          <cell r="X2630"/>
          <cell r="Y2630"/>
          <cell r="AG2630"/>
          <cell r="AH2630"/>
          <cell r="AP2630"/>
          <cell r="AQ2630"/>
          <cell r="AY2630"/>
          <cell r="AZ2630"/>
          <cell r="BH2630"/>
          <cell r="BI2630"/>
          <cell r="BQ2630"/>
          <cell r="BR2630"/>
        </row>
        <row r="2631">
          <cell r="O2631"/>
          <cell r="P2631"/>
          <cell r="X2631"/>
          <cell r="Y2631"/>
          <cell r="AG2631"/>
          <cell r="AH2631"/>
          <cell r="AP2631"/>
          <cell r="AQ2631"/>
          <cell r="AY2631"/>
          <cell r="AZ2631"/>
          <cell r="BH2631"/>
          <cell r="BI2631"/>
          <cell r="BQ2631"/>
          <cell r="BR2631"/>
        </row>
        <row r="2632">
          <cell r="O2632"/>
          <cell r="P2632"/>
          <cell r="X2632"/>
          <cell r="Y2632"/>
          <cell r="AG2632"/>
          <cell r="AH2632"/>
          <cell r="AP2632"/>
          <cell r="AQ2632"/>
          <cell r="AY2632"/>
          <cell r="AZ2632"/>
          <cell r="BH2632"/>
          <cell r="BI2632"/>
          <cell r="BQ2632"/>
          <cell r="BR2632"/>
        </row>
        <row r="2633">
          <cell r="O2633"/>
          <cell r="P2633"/>
          <cell r="X2633"/>
          <cell r="Y2633"/>
          <cell r="AG2633"/>
          <cell r="AH2633"/>
          <cell r="AP2633"/>
          <cell r="AQ2633"/>
          <cell r="AY2633"/>
          <cell r="AZ2633"/>
          <cell r="BH2633"/>
          <cell r="BI2633"/>
          <cell r="BQ2633"/>
          <cell r="BR2633"/>
        </row>
        <row r="2634">
          <cell r="O2634"/>
          <cell r="P2634"/>
          <cell r="X2634"/>
          <cell r="Y2634"/>
          <cell r="AG2634"/>
          <cell r="AH2634"/>
          <cell r="AP2634"/>
          <cell r="AQ2634"/>
          <cell r="AY2634"/>
          <cell r="AZ2634"/>
          <cell r="BH2634"/>
          <cell r="BI2634"/>
          <cell r="BQ2634"/>
          <cell r="BR2634"/>
        </row>
        <row r="2635">
          <cell r="O2635"/>
          <cell r="P2635"/>
          <cell r="X2635"/>
          <cell r="Y2635"/>
          <cell r="AG2635"/>
          <cell r="AH2635"/>
          <cell r="AP2635"/>
          <cell r="AQ2635"/>
          <cell r="AY2635"/>
          <cell r="AZ2635"/>
          <cell r="BH2635"/>
          <cell r="BI2635"/>
          <cell r="BQ2635"/>
          <cell r="BR2635"/>
        </row>
        <row r="2636">
          <cell r="O2636"/>
          <cell r="P2636"/>
          <cell r="X2636"/>
          <cell r="Y2636"/>
          <cell r="AG2636"/>
          <cell r="AH2636"/>
          <cell r="AP2636"/>
          <cell r="AQ2636"/>
          <cell r="AY2636"/>
          <cell r="AZ2636"/>
          <cell r="BH2636"/>
          <cell r="BI2636"/>
          <cell r="BQ2636"/>
          <cell r="BR2636"/>
        </row>
        <row r="2637">
          <cell r="O2637"/>
          <cell r="P2637"/>
          <cell r="X2637"/>
          <cell r="Y2637"/>
          <cell r="AG2637"/>
          <cell r="AH2637"/>
          <cell r="AP2637"/>
          <cell r="AQ2637"/>
          <cell r="AY2637"/>
          <cell r="AZ2637"/>
          <cell r="BH2637"/>
          <cell r="BI2637"/>
          <cell r="BQ2637"/>
          <cell r="BR2637"/>
        </row>
        <row r="2638">
          <cell r="O2638"/>
          <cell r="P2638"/>
          <cell r="X2638"/>
          <cell r="Y2638"/>
          <cell r="AG2638"/>
          <cell r="AH2638"/>
          <cell r="AP2638"/>
          <cell r="AQ2638"/>
          <cell r="AY2638"/>
          <cell r="AZ2638"/>
          <cell r="BH2638"/>
          <cell r="BI2638"/>
          <cell r="BQ2638"/>
          <cell r="BR2638"/>
        </row>
        <row r="2639">
          <cell r="O2639"/>
          <cell r="P2639"/>
          <cell r="X2639"/>
          <cell r="Y2639"/>
          <cell r="AG2639"/>
          <cell r="AH2639"/>
          <cell r="AP2639"/>
          <cell r="AQ2639"/>
          <cell r="AY2639"/>
          <cell r="AZ2639"/>
          <cell r="BH2639"/>
          <cell r="BI2639"/>
          <cell r="BQ2639"/>
          <cell r="BR2639"/>
        </row>
        <row r="2640">
          <cell r="O2640"/>
          <cell r="P2640"/>
          <cell r="X2640"/>
          <cell r="Y2640"/>
          <cell r="AG2640"/>
          <cell r="AH2640"/>
          <cell r="AP2640"/>
          <cell r="AQ2640"/>
          <cell r="AY2640"/>
          <cell r="AZ2640"/>
          <cell r="BH2640"/>
          <cell r="BI2640"/>
          <cell r="BQ2640"/>
          <cell r="BR2640"/>
        </row>
        <row r="2641">
          <cell r="O2641"/>
          <cell r="P2641"/>
          <cell r="X2641"/>
          <cell r="Y2641"/>
          <cell r="AG2641"/>
          <cell r="AH2641"/>
          <cell r="AP2641"/>
          <cell r="AQ2641"/>
          <cell r="AY2641"/>
          <cell r="AZ2641"/>
          <cell r="BH2641"/>
          <cell r="BI2641"/>
          <cell r="BQ2641"/>
          <cell r="BR2641"/>
        </row>
        <row r="2642">
          <cell r="O2642"/>
          <cell r="P2642"/>
          <cell r="X2642"/>
          <cell r="Y2642"/>
          <cell r="AG2642"/>
          <cell r="AH2642"/>
          <cell r="AP2642"/>
          <cell r="AQ2642"/>
          <cell r="AY2642"/>
          <cell r="AZ2642"/>
          <cell r="BH2642"/>
          <cell r="BI2642"/>
          <cell r="BQ2642"/>
          <cell r="BR2642"/>
        </row>
        <row r="2643">
          <cell r="O2643"/>
          <cell r="P2643"/>
          <cell r="X2643"/>
          <cell r="Y2643"/>
          <cell r="AG2643"/>
          <cell r="AH2643"/>
          <cell r="AP2643"/>
          <cell r="AQ2643"/>
          <cell r="AY2643"/>
          <cell r="AZ2643"/>
          <cell r="BH2643"/>
          <cell r="BI2643"/>
          <cell r="BQ2643"/>
          <cell r="BR2643"/>
        </row>
        <row r="2644">
          <cell r="O2644"/>
          <cell r="P2644"/>
          <cell r="X2644"/>
          <cell r="Y2644"/>
          <cell r="AG2644"/>
          <cell r="AH2644"/>
          <cell r="AP2644"/>
          <cell r="AQ2644"/>
          <cell r="AY2644"/>
          <cell r="AZ2644"/>
          <cell r="BH2644"/>
          <cell r="BI2644"/>
          <cell r="BQ2644"/>
          <cell r="BR2644"/>
        </row>
        <row r="2645">
          <cell r="O2645"/>
          <cell r="P2645"/>
          <cell r="X2645"/>
          <cell r="Y2645"/>
          <cell r="AG2645"/>
          <cell r="AH2645"/>
          <cell r="AP2645"/>
          <cell r="AQ2645"/>
          <cell r="AY2645"/>
          <cell r="AZ2645"/>
          <cell r="BH2645"/>
          <cell r="BI2645"/>
          <cell r="BQ2645"/>
          <cell r="BR2645"/>
        </row>
        <row r="2646">
          <cell r="O2646"/>
          <cell r="P2646"/>
          <cell r="X2646"/>
          <cell r="Y2646"/>
          <cell r="AG2646"/>
          <cell r="AH2646"/>
          <cell r="AP2646"/>
          <cell r="AQ2646"/>
          <cell r="AY2646"/>
          <cell r="AZ2646"/>
          <cell r="BH2646"/>
          <cell r="BI2646"/>
          <cell r="BQ2646"/>
          <cell r="BR2646"/>
        </row>
        <row r="2647">
          <cell r="O2647"/>
          <cell r="P2647"/>
          <cell r="X2647"/>
          <cell r="Y2647"/>
          <cell r="AG2647"/>
          <cell r="AH2647"/>
          <cell r="AP2647"/>
          <cell r="AQ2647"/>
          <cell r="AY2647"/>
          <cell r="AZ2647"/>
          <cell r="BH2647"/>
          <cell r="BI2647"/>
          <cell r="BQ2647"/>
          <cell r="BR2647"/>
        </row>
        <row r="2648">
          <cell r="O2648"/>
          <cell r="P2648"/>
          <cell r="X2648"/>
          <cell r="Y2648"/>
          <cell r="AG2648"/>
          <cell r="AH2648"/>
          <cell r="AP2648"/>
          <cell r="AQ2648"/>
          <cell r="AY2648"/>
          <cell r="AZ2648"/>
          <cell r="BH2648"/>
          <cell r="BI2648"/>
          <cell r="BQ2648"/>
          <cell r="BR2648"/>
        </row>
        <row r="2649">
          <cell r="O2649"/>
          <cell r="P2649"/>
          <cell r="X2649"/>
          <cell r="Y2649"/>
          <cell r="AG2649"/>
          <cell r="AH2649"/>
          <cell r="AP2649"/>
          <cell r="AQ2649"/>
          <cell r="AY2649"/>
          <cell r="AZ2649"/>
          <cell r="BH2649"/>
          <cell r="BI2649"/>
          <cell r="BQ2649"/>
          <cell r="BR2649"/>
        </row>
        <row r="2650">
          <cell r="O2650"/>
          <cell r="P2650"/>
          <cell r="X2650"/>
          <cell r="Y2650"/>
          <cell r="AG2650"/>
          <cell r="AH2650"/>
          <cell r="AP2650"/>
          <cell r="AQ2650"/>
          <cell r="AY2650"/>
          <cell r="AZ2650"/>
          <cell r="BH2650"/>
          <cell r="BI2650"/>
          <cell r="BQ2650"/>
          <cell r="BR2650"/>
        </row>
        <row r="2651">
          <cell r="O2651"/>
          <cell r="P2651"/>
          <cell r="X2651"/>
          <cell r="Y2651"/>
          <cell r="AG2651"/>
          <cell r="AH2651"/>
          <cell r="AP2651"/>
          <cell r="AQ2651"/>
          <cell r="AY2651"/>
          <cell r="AZ2651"/>
          <cell r="BH2651"/>
          <cell r="BI2651"/>
          <cell r="BQ2651"/>
          <cell r="BR2651"/>
        </row>
        <row r="2652">
          <cell r="O2652"/>
          <cell r="P2652"/>
          <cell r="X2652"/>
          <cell r="Y2652"/>
          <cell r="AG2652"/>
          <cell r="AH2652"/>
          <cell r="AP2652"/>
          <cell r="AQ2652"/>
          <cell r="AY2652"/>
          <cell r="AZ2652"/>
          <cell r="BH2652"/>
          <cell r="BI2652"/>
          <cell r="BQ2652"/>
          <cell r="BR2652"/>
        </row>
        <row r="2653">
          <cell r="O2653"/>
          <cell r="P2653"/>
          <cell r="X2653"/>
          <cell r="Y2653"/>
          <cell r="AG2653"/>
          <cell r="AH2653"/>
          <cell r="AP2653"/>
          <cell r="AQ2653"/>
          <cell r="AY2653"/>
          <cell r="AZ2653"/>
          <cell r="BH2653"/>
          <cell r="BI2653"/>
          <cell r="BQ2653"/>
          <cell r="BR2653"/>
        </row>
        <row r="2654">
          <cell r="O2654"/>
          <cell r="P2654"/>
          <cell r="X2654"/>
          <cell r="Y2654"/>
          <cell r="AG2654"/>
          <cell r="AH2654"/>
          <cell r="AP2654"/>
          <cell r="AQ2654"/>
          <cell r="AY2654"/>
          <cell r="AZ2654"/>
          <cell r="BH2654"/>
          <cell r="BI2654"/>
          <cell r="BQ2654"/>
          <cell r="BR2654"/>
        </row>
        <row r="2655">
          <cell r="O2655"/>
          <cell r="P2655"/>
          <cell r="X2655"/>
          <cell r="Y2655"/>
          <cell r="AG2655"/>
          <cell r="AH2655"/>
          <cell r="AP2655"/>
          <cell r="AQ2655"/>
          <cell r="AY2655"/>
          <cell r="AZ2655"/>
          <cell r="BH2655"/>
          <cell r="BI2655"/>
          <cell r="BQ2655"/>
          <cell r="BR2655"/>
        </row>
        <row r="2656">
          <cell r="O2656"/>
          <cell r="P2656"/>
          <cell r="X2656"/>
          <cell r="Y2656"/>
          <cell r="AG2656"/>
          <cell r="AH2656"/>
          <cell r="AP2656"/>
          <cell r="AQ2656"/>
          <cell r="AY2656"/>
          <cell r="AZ2656"/>
          <cell r="BH2656"/>
          <cell r="BI2656"/>
          <cell r="BQ2656"/>
          <cell r="BR2656"/>
        </row>
        <row r="2657">
          <cell r="O2657"/>
          <cell r="P2657"/>
          <cell r="X2657"/>
          <cell r="Y2657"/>
          <cell r="AG2657"/>
          <cell r="AH2657"/>
          <cell r="AP2657"/>
          <cell r="AQ2657"/>
          <cell r="AY2657"/>
          <cell r="AZ2657"/>
          <cell r="BH2657"/>
          <cell r="BI2657"/>
          <cell r="BQ2657"/>
          <cell r="BR2657"/>
        </row>
        <row r="2658">
          <cell r="O2658"/>
          <cell r="P2658"/>
          <cell r="X2658"/>
          <cell r="Y2658"/>
          <cell r="AG2658"/>
          <cell r="AH2658"/>
          <cell r="AP2658"/>
          <cell r="AQ2658"/>
          <cell r="AY2658"/>
          <cell r="AZ2658"/>
          <cell r="BH2658"/>
          <cell r="BI2658"/>
          <cell r="BQ2658"/>
          <cell r="BR2658"/>
        </row>
        <row r="2659">
          <cell r="O2659"/>
          <cell r="P2659"/>
          <cell r="X2659"/>
          <cell r="Y2659"/>
          <cell r="AG2659"/>
          <cell r="AH2659"/>
          <cell r="AP2659"/>
          <cell r="AQ2659"/>
          <cell r="AY2659"/>
          <cell r="AZ2659"/>
          <cell r="BH2659"/>
          <cell r="BI2659"/>
          <cell r="BQ2659"/>
          <cell r="BR2659"/>
        </row>
        <row r="2660">
          <cell r="O2660"/>
          <cell r="P2660"/>
          <cell r="X2660"/>
          <cell r="Y2660"/>
          <cell r="AG2660"/>
          <cell r="AH2660"/>
          <cell r="AP2660"/>
          <cell r="AQ2660"/>
          <cell r="AY2660"/>
          <cell r="AZ2660"/>
          <cell r="BH2660"/>
          <cell r="BI2660"/>
          <cell r="BQ2660"/>
          <cell r="BR2660"/>
        </row>
        <row r="2661">
          <cell r="O2661"/>
          <cell r="P2661"/>
          <cell r="X2661"/>
          <cell r="Y2661"/>
          <cell r="AG2661"/>
          <cell r="AH2661"/>
          <cell r="AP2661"/>
          <cell r="AQ2661"/>
          <cell r="AY2661"/>
          <cell r="AZ2661"/>
          <cell r="BH2661"/>
          <cell r="BI2661"/>
          <cell r="BQ2661"/>
          <cell r="BR2661"/>
        </row>
        <row r="2662">
          <cell r="O2662"/>
          <cell r="P2662"/>
          <cell r="X2662"/>
          <cell r="Y2662"/>
          <cell r="AG2662"/>
          <cell r="AH2662"/>
          <cell r="AP2662"/>
          <cell r="AQ2662"/>
          <cell r="AY2662"/>
          <cell r="AZ2662"/>
          <cell r="BH2662"/>
          <cell r="BI2662"/>
          <cell r="BQ2662"/>
          <cell r="BR2662"/>
        </row>
        <row r="2663">
          <cell r="O2663"/>
          <cell r="P2663"/>
          <cell r="X2663"/>
          <cell r="Y2663"/>
          <cell r="AG2663"/>
          <cell r="AH2663"/>
          <cell r="AP2663"/>
          <cell r="AQ2663"/>
          <cell r="AY2663"/>
          <cell r="AZ2663"/>
          <cell r="BH2663"/>
          <cell r="BI2663"/>
          <cell r="BQ2663"/>
          <cell r="BR2663"/>
        </row>
        <row r="2664">
          <cell r="O2664"/>
          <cell r="P2664"/>
          <cell r="X2664"/>
          <cell r="Y2664"/>
          <cell r="AG2664"/>
          <cell r="AH2664"/>
          <cell r="AP2664"/>
          <cell r="AQ2664"/>
          <cell r="AY2664"/>
          <cell r="AZ2664"/>
          <cell r="BH2664"/>
          <cell r="BI2664"/>
          <cell r="BQ2664"/>
          <cell r="BR2664"/>
        </row>
        <row r="2665">
          <cell r="O2665"/>
          <cell r="P2665"/>
          <cell r="X2665"/>
          <cell r="Y2665"/>
          <cell r="AG2665"/>
          <cell r="AH2665"/>
          <cell r="AP2665"/>
          <cell r="AQ2665"/>
          <cell r="AY2665"/>
          <cell r="AZ2665"/>
          <cell r="BH2665"/>
          <cell r="BI2665"/>
          <cell r="BQ2665"/>
          <cell r="BR2665"/>
        </row>
        <row r="2666">
          <cell r="O2666"/>
          <cell r="P2666"/>
          <cell r="X2666"/>
          <cell r="Y2666"/>
          <cell r="AG2666"/>
          <cell r="AH2666"/>
          <cell r="AP2666"/>
          <cell r="AQ2666"/>
          <cell r="AY2666"/>
          <cell r="AZ2666"/>
          <cell r="BH2666"/>
          <cell r="BI2666"/>
          <cell r="BQ2666"/>
          <cell r="BR2666"/>
        </row>
        <row r="2667">
          <cell r="O2667"/>
          <cell r="P2667"/>
          <cell r="X2667"/>
          <cell r="Y2667"/>
          <cell r="AG2667"/>
          <cell r="AH2667"/>
          <cell r="AP2667"/>
          <cell r="AQ2667"/>
          <cell r="AY2667"/>
          <cell r="AZ2667"/>
          <cell r="BH2667"/>
          <cell r="BI2667"/>
          <cell r="BQ2667"/>
          <cell r="BR2667"/>
        </row>
        <row r="2668">
          <cell r="O2668"/>
          <cell r="P2668"/>
          <cell r="X2668"/>
          <cell r="Y2668"/>
          <cell r="AG2668"/>
          <cell r="AH2668"/>
          <cell r="AP2668"/>
          <cell r="AQ2668"/>
          <cell r="AY2668"/>
          <cell r="AZ2668"/>
          <cell r="BH2668"/>
          <cell r="BI2668"/>
          <cell r="BQ2668"/>
          <cell r="BR2668"/>
        </row>
        <row r="2669">
          <cell r="O2669"/>
          <cell r="P2669"/>
          <cell r="X2669"/>
          <cell r="Y2669"/>
          <cell r="AG2669"/>
          <cell r="AH2669"/>
          <cell r="AP2669"/>
          <cell r="AQ2669"/>
          <cell r="AY2669"/>
          <cell r="AZ2669"/>
          <cell r="BH2669"/>
          <cell r="BI2669"/>
          <cell r="BQ2669"/>
          <cell r="BR2669"/>
        </row>
        <row r="2670">
          <cell r="O2670"/>
          <cell r="P2670"/>
          <cell r="X2670"/>
          <cell r="Y2670"/>
          <cell r="AG2670"/>
          <cell r="AH2670"/>
          <cell r="AP2670"/>
          <cell r="AQ2670"/>
          <cell r="AY2670"/>
          <cell r="AZ2670"/>
          <cell r="BH2670"/>
          <cell r="BI2670"/>
          <cell r="BQ2670"/>
          <cell r="BR2670"/>
        </row>
        <row r="2671">
          <cell r="O2671"/>
          <cell r="P2671"/>
          <cell r="X2671"/>
          <cell r="Y2671"/>
          <cell r="AG2671"/>
          <cell r="AH2671"/>
          <cell r="AP2671"/>
          <cell r="AQ2671"/>
          <cell r="AY2671"/>
          <cell r="AZ2671"/>
          <cell r="BH2671"/>
          <cell r="BI2671"/>
          <cell r="BQ2671"/>
          <cell r="BR2671"/>
        </row>
        <row r="2672">
          <cell r="O2672"/>
          <cell r="P2672"/>
          <cell r="X2672"/>
          <cell r="Y2672"/>
          <cell r="AG2672"/>
          <cell r="AH2672"/>
          <cell r="AP2672"/>
          <cell r="AQ2672"/>
          <cell r="AY2672"/>
          <cell r="AZ2672"/>
          <cell r="BH2672"/>
          <cell r="BI2672"/>
          <cell r="BQ2672"/>
          <cell r="BR2672"/>
        </row>
        <row r="2673">
          <cell r="O2673"/>
          <cell r="P2673"/>
          <cell r="X2673"/>
          <cell r="Y2673"/>
          <cell r="AG2673"/>
          <cell r="AH2673"/>
          <cell r="AP2673"/>
          <cell r="AQ2673"/>
          <cell r="AY2673"/>
          <cell r="AZ2673"/>
          <cell r="BH2673"/>
          <cell r="BI2673"/>
          <cell r="BQ2673"/>
          <cell r="BR2673"/>
        </row>
        <row r="2674">
          <cell r="O2674"/>
          <cell r="P2674"/>
          <cell r="X2674"/>
          <cell r="Y2674"/>
          <cell r="AG2674"/>
          <cell r="AH2674"/>
          <cell r="AP2674"/>
          <cell r="AQ2674"/>
          <cell r="AY2674"/>
          <cell r="AZ2674"/>
          <cell r="BH2674"/>
          <cell r="BI2674"/>
          <cell r="BQ2674"/>
          <cell r="BR2674"/>
        </row>
        <row r="2675">
          <cell r="O2675"/>
          <cell r="P2675"/>
          <cell r="X2675"/>
          <cell r="Y2675"/>
          <cell r="AG2675"/>
          <cell r="AH2675"/>
          <cell r="AP2675"/>
          <cell r="AQ2675"/>
          <cell r="AY2675"/>
          <cell r="AZ2675"/>
          <cell r="BH2675"/>
          <cell r="BI2675"/>
          <cell r="BQ2675"/>
          <cell r="BR2675"/>
        </row>
        <row r="2676">
          <cell r="O2676"/>
          <cell r="P2676"/>
          <cell r="X2676"/>
          <cell r="Y2676"/>
          <cell r="AG2676"/>
          <cell r="AH2676"/>
          <cell r="AP2676"/>
          <cell r="AQ2676"/>
          <cell r="AY2676"/>
          <cell r="AZ2676"/>
          <cell r="BH2676"/>
          <cell r="BI2676"/>
          <cell r="BQ2676"/>
          <cell r="BR2676"/>
        </row>
        <row r="2677">
          <cell r="O2677"/>
          <cell r="P2677"/>
          <cell r="X2677"/>
          <cell r="Y2677"/>
          <cell r="AG2677"/>
          <cell r="AH2677"/>
          <cell r="AP2677"/>
          <cell r="AQ2677"/>
          <cell r="AY2677"/>
          <cell r="AZ2677"/>
          <cell r="BH2677"/>
          <cell r="BI2677"/>
          <cell r="BQ2677"/>
          <cell r="BR2677"/>
        </row>
        <row r="2678">
          <cell r="O2678"/>
          <cell r="P2678"/>
          <cell r="X2678"/>
          <cell r="Y2678"/>
          <cell r="AG2678"/>
          <cell r="AH2678"/>
          <cell r="AP2678"/>
          <cell r="AQ2678"/>
          <cell r="AY2678"/>
          <cell r="AZ2678"/>
          <cell r="BH2678"/>
          <cell r="BI2678"/>
          <cell r="BQ2678"/>
          <cell r="BR2678"/>
        </row>
        <row r="2679">
          <cell r="O2679"/>
          <cell r="P2679"/>
          <cell r="X2679"/>
          <cell r="Y2679"/>
          <cell r="AG2679"/>
          <cell r="AH2679"/>
          <cell r="AP2679"/>
          <cell r="AQ2679"/>
          <cell r="AY2679"/>
          <cell r="AZ2679"/>
          <cell r="BH2679"/>
          <cell r="BI2679"/>
          <cell r="BQ2679"/>
          <cell r="BR2679"/>
        </row>
        <row r="2680">
          <cell r="O2680"/>
          <cell r="P2680"/>
          <cell r="X2680"/>
          <cell r="Y2680"/>
          <cell r="AG2680"/>
          <cell r="AH2680"/>
          <cell r="AP2680"/>
          <cell r="AQ2680"/>
          <cell r="AY2680"/>
          <cell r="AZ2680"/>
          <cell r="BH2680"/>
          <cell r="BI2680"/>
          <cell r="BQ2680"/>
          <cell r="BR2680"/>
        </row>
        <row r="2681">
          <cell r="O2681"/>
          <cell r="P2681"/>
          <cell r="X2681"/>
          <cell r="Y2681"/>
          <cell r="AG2681"/>
          <cell r="AH2681"/>
          <cell r="AP2681"/>
          <cell r="AQ2681"/>
          <cell r="AY2681"/>
          <cell r="AZ2681"/>
          <cell r="BH2681"/>
          <cell r="BI2681"/>
          <cell r="BQ2681"/>
          <cell r="BR2681"/>
        </row>
        <row r="2682">
          <cell r="O2682"/>
          <cell r="P2682"/>
          <cell r="X2682"/>
          <cell r="Y2682"/>
          <cell r="AG2682"/>
          <cell r="AH2682"/>
          <cell r="AP2682"/>
          <cell r="AQ2682"/>
          <cell r="AY2682"/>
          <cell r="AZ2682"/>
          <cell r="BH2682"/>
          <cell r="BI2682"/>
          <cell r="BQ2682"/>
          <cell r="BR2682"/>
        </row>
        <row r="2683">
          <cell r="O2683"/>
          <cell r="P2683"/>
          <cell r="X2683"/>
          <cell r="Y2683"/>
          <cell r="AG2683"/>
          <cell r="AH2683"/>
          <cell r="AP2683"/>
          <cell r="AQ2683"/>
          <cell r="AY2683"/>
          <cell r="AZ2683"/>
          <cell r="BH2683"/>
          <cell r="BI2683"/>
          <cell r="BQ2683"/>
          <cell r="BR2683"/>
        </row>
        <row r="2684">
          <cell r="O2684"/>
          <cell r="P2684"/>
          <cell r="X2684"/>
          <cell r="Y2684"/>
          <cell r="AG2684"/>
          <cell r="AH2684"/>
          <cell r="AP2684"/>
          <cell r="AQ2684"/>
          <cell r="AY2684"/>
          <cell r="AZ2684"/>
          <cell r="BH2684"/>
          <cell r="BI2684"/>
          <cell r="BQ2684"/>
          <cell r="BR2684"/>
        </row>
        <row r="2685">
          <cell r="O2685"/>
          <cell r="P2685"/>
          <cell r="X2685"/>
          <cell r="Y2685"/>
          <cell r="AG2685"/>
          <cell r="AH2685"/>
          <cell r="AP2685"/>
          <cell r="AQ2685"/>
          <cell r="AY2685"/>
          <cell r="AZ2685"/>
          <cell r="BH2685"/>
          <cell r="BI2685"/>
          <cell r="BQ2685"/>
          <cell r="BR2685"/>
        </row>
        <row r="2686">
          <cell r="O2686"/>
          <cell r="P2686"/>
          <cell r="X2686"/>
          <cell r="Y2686"/>
          <cell r="AG2686"/>
          <cell r="AH2686"/>
          <cell r="AP2686"/>
          <cell r="AQ2686"/>
          <cell r="AY2686"/>
          <cell r="AZ2686"/>
          <cell r="BH2686"/>
          <cell r="BI2686"/>
          <cell r="BQ2686"/>
          <cell r="BR2686"/>
        </row>
        <row r="2687">
          <cell r="O2687"/>
          <cell r="P2687"/>
          <cell r="X2687"/>
          <cell r="Y2687"/>
          <cell r="AG2687"/>
          <cell r="AH2687"/>
          <cell r="AP2687"/>
          <cell r="AQ2687"/>
          <cell r="AY2687"/>
          <cell r="AZ2687"/>
          <cell r="BH2687"/>
          <cell r="BI2687"/>
          <cell r="BQ2687"/>
          <cell r="BR2687"/>
        </row>
        <row r="2688">
          <cell r="O2688"/>
          <cell r="P2688"/>
          <cell r="X2688"/>
          <cell r="Y2688"/>
          <cell r="AG2688"/>
          <cell r="AH2688"/>
          <cell r="AP2688"/>
          <cell r="AQ2688"/>
          <cell r="AY2688"/>
          <cell r="AZ2688"/>
          <cell r="BH2688"/>
          <cell r="BI2688"/>
          <cell r="BQ2688"/>
          <cell r="BR2688"/>
        </row>
        <row r="2689">
          <cell r="O2689"/>
          <cell r="P2689"/>
          <cell r="X2689"/>
          <cell r="Y2689"/>
          <cell r="AG2689"/>
          <cell r="AH2689"/>
          <cell r="AP2689"/>
          <cell r="AQ2689"/>
          <cell r="AY2689"/>
          <cell r="AZ2689"/>
          <cell r="BH2689"/>
          <cell r="BI2689"/>
          <cell r="BQ2689"/>
          <cell r="BR2689"/>
        </row>
        <row r="2690">
          <cell r="O2690"/>
          <cell r="P2690"/>
          <cell r="X2690"/>
          <cell r="Y2690"/>
          <cell r="AG2690"/>
          <cell r="AH2690"/>
          <cell r="AP2690"/>
          <cell r="AQ2690"/>
          <cell r="AY2690"/>
          <cell r="AZ2690"/>
          <cell r="BH2690"/>
          <cell r="BI2690"/>
          <cell r="BQ2690"/>
          <cell r="BR2690"/>
        </row>
        <row r="2691">
          <cell r="O2691"/>
          <cell r="P2691"/>
          <cell r="X2691"/>
          <cell r="Y2691"/>
          <cell r="AG2691"/>
          <cell r="AH2691"/>
          <cell r="AP2691"/>
          <cell r="AQ2691"/>
          <cell r="AY2691"/>
          <cell r="AZ2691"/>
          <cell r="BH2691"/>
          <cell r="BI2691"/>
          <cell r="BQ2691"/>
          <cell r="BR2691"/>
        </row>
        <row r="2692">
          <cell r="O2692"/>
          <cell r="P2692"/>
          <cell r="X2692"/>
          <cell r="Y2692"/>
          <cell r="AG2692"/>
          <cell r="AH2692"/>
          <cell r="AP2692"/>
          <cell r="AQ2692"/>
          <cell r="AY2692"/>
          <cell r="AZ2692"/>
          <cell r="BH2692"/>
          <cell r="BI2692"/>
          <cell r="BQ2692"/>
          <cell r="BR2692"/>
        </row>
        <row r="2693">
          <cell r="O2693"/>
          <cell r="P2693"/>
          <cell r="X2693"/>
          <cell r="Y2693"/>
          <cell r="AG2693"/>
          <cell r="AH2693"/>
          <cell r="AP2693"/>
          <cell r="AQ2693"/>
          <cell r="AY2693"/>
          <cell r="AZ2693"/>
          <cell r="BH2693"/>
          <cell r="BI2693"/>
          <cell r="BQ2693"/>
          <cell r="BR2693"/>
        </row>
        <row r="2694">
          <cell r="O2694"/>
          <cell r="P2694"/>
          <cell r="X2694"/>
          <cell r="Y2694"/>
          <cell r="AG2694"/>
          <cell r="AH2694"/>
          <cell r="AP2694"/>
          <cell r="AQ2694"/>
          <cell r="AY2694"/>
          <cell r="AZ2694"/>
          <cell r="BH2694"/>
          <cell r="BI2694"/>
          <cell r="BQ2694"/>
          <cell r="BR2694"/>
        </row>
        <row r="2695">
          <cell r="O2695"/>
          <cell r="P2695"/>
          <cell r="X2695"/>
          <cell r="Y2695"/>
          <cell r="AG2695"/>
          <cell r="AH2695"/>
          <cell r="AP2695"/>
          <cell r="AQ2695"/>
          <cell r="AY2695"/>
          <cell r="AZ2695"/>
          <cell r="BH2695"/>
          <cell r="BI2695"/>
          <cell r="BQ2695"/>
          <cell r="BR2695"/>
        </row>
        <row r="2696">
          <cell r="O2696"/>
          <cell r="P2696"/>
          <cell r="X2696"/>
          <cell r="Y2696"/>
          <cell r="AG2696"/>
          <cell r="AH2696"/>
          <cell r="AP2696"/>
          <cell r="AQ2696"/>
          <cell r="AY2696"/>
          <cell r="AZ2696"/>
          <cell r="BH2696"/>
          <cell r="BI2696"/>
          <cell r="BQ2696"/>
          <cell r="BR2696"/>
        </row>
        <row r="2697">
          <cell r="O2697"/>
          <cell r="P2697"/>
          <cell r="X2697"/>
          <cell r="Y2697"/>
          <cell r="AG2697"/>
          <cell r="AH2697"/>
          <cell r="AP2697"/>
          <cell r="AQ2697"/>
          <cell r="AY2697"/>
          <cell r="AZ2697"/>
          <cell r="BH2697"/>
          <cell r="BI2697"/>
          <cell r="BQ2697"/>
          <cell r="BR2697"/>
        </row>
        <row r="2698">
          <cell r="O2698"/>
          <cell r="P2698"/>
          <cell r="X2698"/>
          <cell r="Y2698"/>
          <cell r="AG2698"/>
          <cell r="AH2698"/>
          <cell r="AP2698"/>
          <cell r="AQ2698"/>
          <cell r="AY2698"/>
          <cell r="AZ2698"/>
          <cell r="BH2698"/>
          <cell r="BI2698"/>
          <cell r="BQ2698"/>
          <cell r="BR2698"/>
        </row>
        <row r="2699">
          <cell r="O2699"/>
          <cell r="P2699"/>
          <cell r="X2699"/>
          <cell r="Y2699"/>
          <cell r="AG2699"/>
          <cell r="AH2699"/>
          <cell r="AP2699"/>
          <cell r="AQ2699"/>
          <cell r="AY2699"/>
          <cell r="AZ2699"/>
          <cell r="BH2699"/>
          <cell r="BI2699"/>
          <cell r="BQ2699"/>
          <cell r="BR2699"/>
        </row>
        <row r="2700">
          <cell r="O2700"/>
          <cell r="P2700"/>
          <cell r="X2700"/>
          <cell r="Y2700"/>
          <cell r="AG2700"/>
          <cell r="AH2700"/>
          <cell r="AP2700"/>
          <cell r="AQ2700"/>
          <cell r="AY2700"/>
          <cell r="AZ2700"/>
          <cell r="BH2700"/>
          <cell r="BI2700"/>
          <cell r="BQ2700"/>
          <cell r="BR2700"/>
        </row>
        <row r="2701">
          <cell r="O2701"/>
          <cell r="P2701"/>
          <cell r="X2701"/>
          <cell r="Y2701"/>
          <cell r="AG2701"/>
          <cell r="AH2701"/>
          <cell r="AP2701"/>
          <cell r="AQ2701"/>
          <cell r="AY2701"/>
          <cell r="AZ2701"/>
          <cell r="BH2701"/>
          <cell r="BI2701"/>
          <cell r="BQ2701"/>
          <cell r="BR2701"/>
        </row>
        <row r="2702">
          <cell r="O2702"/>
          <cell r="P2702"/>
          <cell r="X2702"/>
          <cell r="Y2702"/>
          <cell r="AG2702"/>
          <cell r="AH2702"/>
          <cell r="AP2702"/>
          <cell r="AQ2702"/>
          <cell r="AY2702"/>
          <cell r="AZ2702"/>
          <cell r="BH2702"/>
          <cell r="BI2702"/>
          <cell r="BQ2702"/>
          <cell r="BR2702"/>
        </row>
        <row r="2703">
          <cell r="O2703"/>
          <cell r="P2703"/>
          <cell r="X2703"/>
          <cell r="Y2703"/>
          <cell r="AG2703"/>
          <cell r="AH2703"/>
          <cell r="AP2703"/>
          <cell r="AQ2703"/>
          <cell r="AY2703"/>
          <cell r="AZ2703"/>
          <cell r="BH2703"/>
          <cell r="BI2703"/>
          <cell r="BQ2703"/>
          <cell r="BR2703"/>
        </row>
        <row r="2704">
          <cell r="O2704"/>
          <cell r="P2704"/>
          <cell r="X2704"/>
          <cell r="Y2704"/>
          <cell r="AG2704"/>
          <cell r="AH2704"/>
          <cell r="AP2704"/>
          <cell r="AQ2704"/>
          <cell r="AY2704"/>
          <cell r="AZ2704"/>
          <cell r="BH2704"/>
          <cell r="BI2704"/>
          <cell r="BQ2704"/>
          <cell r="BR2704"/>
        </row>
        <row r="2705">
          <cell r="O2705"/>
          <cell r="P2705"/>
          <cell r="X2705"/>
          <cell r="Y2705"/>
          <cell r="AG2705"/>
          <cell r="AH2705"/>
          <cell r="AP2705"/>
          <cell r="AQ2705"/>
          <cell r="AY2705"/>
          <cell r="AZ2705"/>
          <cell r="BH2705"/>
          <cell r="BI2705"/>
          <cell r="BQ2705"/>
          <cell r="BR2705"/>
        </row>
        <row r="2706">
          <cell r="O2706"/>
          <cell r="P2706"/>
          <cell r="X2706"/>
          <cell r="Y2706"/>
          <cell r="AG2706"/>
          <cell r="AH2706"/>
          <cell r="AP2706"/>
          <cell r="AQ2706"/>
          <cell r="AY2706"/>
          <cell r="AZ2706"/>
          <cell r="BH2706"/>
          <cell r="BI2706"/>
          <cell r="BQ2706"/>
          <cell r="BR2706"/>
        </row>
        <row r="2707">
          <cell r="O2707"/>
          <cell r="P2707"/>
          <cell r="X2707"/>
          <cell r="Y2707"/>
          <cell r="AG2707"/>
          <cell r="AH2707"/>
          <cell r="AP2707"/>
          <cell r="AQ2707"/>
          <cell r="AY2707"/>
          <cell r="AZ2707"/>
          <cell r="BH2707"/>
          <cell r="BI2707"/>
          <cell r="BQ2707"/>
          <cell r="BR2707"/>
        </row>
        <row r="2708">
          <cell r="O2708"/>
          <cell r="P2708"/>
          <cell r="X2708"/>
          <cell r="Y2708"/>
          <cell r="AG2708"/>
          <cell r="AH2708"/>
          <cell r="AP2708"/>
          <cell r="AQ2708"/>
          <cell r="AY2708"/>
          <cell r="AZ2708"/>
          <cell r="BH2708"/>
          <cell r="BI2708"/>
          <cell r="BQ2708"/>
          <cell r="BR2708"/>
        </row>
        <row r="2709">
          <cell r="O2709"/>
          <cell r="P2709"/>
          <cell r="X2709"/>
          <cell r="Y2709"/>
          <cell r="AG2709"/>
          <cell r="AH2709"/>
          <cell r="AP2709"/>
          <cell r="AQ2709"/>
          <cell r="AY2709"/>
          <cell r="AZ2709"/>
          <cell r="BH2709"/>
          <cell r="BI2709"/>
          <cell r="BQ2709"/>
          <cell r="BR2709"/>
        </row>
        <row r="2710">
          <cell r="O2710"/>
          <cell r="P2710"/>
          <cell r="X2710"/>
          <cell r="Y2710"/>
          <cell r="AG2710"/>
          <cell r="AH2710"/>
          <cell r="AP2710"/>
          <cell r="AQ2710"/>
          <cell r="AY2710"/>
          <cell r="AZ2710"/>
          <cell r="BH2710"/>
          <cell r="BI2710"/>
          <cell r="BQ2710"/>
          <cell r="BR2710"/>
        </row>
        <row r="2711">
          <cell r="O2711"/>
          <cell r="P2711"/>
          <cell r="X2711"/>
          <cell r="Y2711"/>
          <cell r="AG2711"/>
          <cell r="AH2711"/>
          <cell r="AP2711"/>
          <cell r="AQ2711"/>
          <cell r="AY2711"/>
          <cell r="AZ2711"/>
          <cell r="BH2711"/>
          <cell r="BI2711"/>
          <cell r="BQ2711"/>
          <cell r="BR2711"/>
        </row>
        <row r="2712">
          <cell r="O2712"/>
          <cell r="P2712"/>
          <cell r="X2712"/>
          <cell r="Y2712"/>
          <cell r="AG2712"/>
          <cell r="AH2712"/>
          <cell r="AP2712"/>
          <cell r="AQ2712"/>
          <cell r="AY2712"/>
          <cell r="AZ2712"/>
          <cell r="BH2712"/>
          <cell r="BI2712"/>
          <cell r="BQ2712"/>
          <cell r="BR2712"/>
        </row>
        <row r="2713">
          <cell r="O2713"/>
          <cell r="P2713"/>
          <cell r="X2713"/>
          <cell r="Y2713"/>
          <cell r="AG2713"/>
          <cell r="AH2713"/>
          <cell r="AP2713"/>
          <cell r="AQ2713"/>
          <cell r="AY2713"/>
          <cell r="AZ2713"/>
          <cell r="BH2713"/>
          <cell r="BI2713"/>
          <cell r="BQ2713"/>
          <cell r="BR2713"/>
        </row>
        <row r="2714">
          <cell r="O2714"/>
          <cell r="P2714"/>
          <cell r="X2714"/>
          <cell r="Y2714"/>
          <cell r="AG2714"/>
          <cell r="AH2714"/>
          <cell r="AP2714"/>
          <cell r="AQ2714"/>
          <cell r="AY2714"/>
          <cell r="AZ2714"/>
          <cell r="BH2714"/>
          <cell r="BI2714"/>
          <cell r="BQ2714"/>
          <cell r="BR2714"/>
        </row>
        <row r="2715">
          <cell r="O2715"/>
          <cell r="P2715"/>
          <cell r="X2715"/>
          <cell r="Y2715"/>
          <cell r="AG2715"/>
          <cell r="AH2715"/>
          <cell r="AP2715"/>
          <cell r="AQ2715"/>
          <cell r="AY2715"/>
          <cell r="AZ2715"/>
          <cell r="BH2715"/>
          <cell r="BI2715"/>
          <cell r="BQ2715"/>
          <cell r="BR2715"/>
        </row>
        <row r="2716">
          <cell r="O2716"/>
          <cell r="P2716"/>
          <cell r="X2716"/>
          <cell r="Y2716"/>
          <cell r="AG2716"/>
          <cell r="AH2716"/>
          <cell r="AP2716"/>
          <cell r="AQ2716"/>
          <cell r="AY2716"/>
          <cell r="AZ2716"/>
          <cell r="BH2716"/>
          <cell r="BI2716"/>
          <cell r="BQ2716"/>
          <cell r="BR2716"/>
        </row>
        <row r="2717">
          <cell r="O2717"/>
          <cell r="P2717"/>
          <cell r="X2717"/>
          <cell r="Y2717"/>
          <cell r="AG2717"/>
          <cell r="AH2717"/>
          <cell r="AP2717"/>
          <cell r="AQ2717"/>
          <cell r="AY2717"/>
          <cell r="AZ2717"/>
          <cell r="BH2717"/>
          <cell r="BI2717"/>
          <cell r="BQ2717"/>
          <cell r="BR2717"/>
        </row>
        <row r="2718">
          <cell r="O2718"/>
          <cell r="P2718"/>
          <cell r="X2718"/>
          <cell r="Y2718"/>
          <cell r="AG2718"/>
          <cell r="AH2718"/>
          <cell r="AP2718"/>
          <cell r="AQ2718"/>
          <cell r="AY2718"/>
          <cell r="AZ2718"/>
          <cell r="BH2718"/>
          <cell r="BI2718"/>
          <cell r="BQ2718"/>
          <cell r="BR2718"/>
        </row>
        <row r="2719">
          <cell r="O2719"/>
          <cell r="P2719"/>
          <cell r="X2719"/>
          <cell r="Y2719"/>
          <cell r="AG2719"/>
          <cell r="AH2719"/>
          <cell r="AP2719"/>
          <cell r="AQ2719"/>
          <cell r="AY2719"/>
          <cell r="AZ2719"/>
          <cell r="BH2719"/>
          <cell r="BI2719"/>
          <cell r="BQ2719"/>
          <cell r="BR2719"/>
        </row>
        <row r="2720">
          <cell r="O2720"/>
          <cell r="P2720"/>
          <cell r="X2720"/>
          <cell r="Y2720"/>
          <cell r="AG2720"/>
          <cell r="AH2720"/>
          <cell r="AP2720"/>
          <cell r="AQ2720"/>
          <cell r="AY2720"/>
          <cell r="AZ2720"/>
          <cell r="BH2720"/>
          <cell r="BI2720"/>
          <cell r="BQ2720"/>
          <cell r="BR2720"/>
        </row>
        <row r="2721">
          <cell r="O2721"/>
          <cell r="P2721"/>
          <cell r="X2721"/>
          <cell r="Y2721"/>
          <cell r="AG2721"/>
          <cell r="AH2721"/>
          <cell r="AP2721"/>
          <cell r="AQ2721"/>
          <cell r="AY2721"/>
          <cell r="AZ2721"/>
          <cell r="BH2721"/>
          <cell r="BI2721"/>
          <cell r="BQ2721"/>
          <cell r="BR2721"/>
        </row>
        <row r="2722">
          <cell r="O2722"/>
          <cell r="P2722"/>
          <cell r="X2722"/>
          <cell r="Y2722"/>
          <cell r="AG2722"/>
          <cell r="AH2722"/>
          <cell r="AP2722"/>
          <cell r="AQ2722"/>
          <cell r="AY2722"/>
          <cell r="AZ2722"/>
          <cell r="BH2722"/>
          <cell r="BI2722"/>
          <cell r="BQ2722"/>
          <cell r="BR2722"/>
        </row>
        <row r="2723">
          <cell r="O2723"/>
          <cell r="P2723"/>
          <cell r="X2723"/>
          <cell r="Y2723"/>
          <cell r="AG2723"/>
          <cell r="AH2723"/>
          <cell r="AP2723"/>
          <cell r="AQ2723"/>
          <cell r="AY2723"/>
          <cell r="AZ2723"/>
          <cell r="BH2723"/>
          <cell r="BI2723"/>
          <cell r="BQ2723"/>
          <cell r="BR2723"/>
        </row>
        <row r="2724">
          <cell r="O2724"/>
          <cell r="P2724"/>
          <cell r="X2724"/>
          <cell r="Y2724"/>
          <cell r="AG2724"/>
          <cell r="AH2724"/>
          <cell r="AP2724"/>
          <cell r="AQ2724"/>
          <cell r="AY2724"/>
          <cell r="AZ2724"/>
          <cell r="BH2724"/>
          <cell r="BI2724"/>
          <cell r="BQ2724"/>
          <cell r="BR2724"/>
        </row>
        <row r="2725">
          <cell r="O2725"/>
          <cell r="P2725"/>
          <cell r="X2725"/>
          <cell r="Y2725"/>
          <cell r="AG2725"/>
          <cell r="AH2725"/>
          <cell r="AP2725"/>
          <cell r="AQ2725"/>
          <cell r="AY2725"/>
          <cell r="AZ2725"/>
          <cell r="BH2725"/>
          <cell r="BI2725"/>
          <cell r="BQ2725"/>
          <cell r="BR2725"/>
        </row>
        <row r="2726">
          <cell r="O2726"/>
          <cell r="P2726"/>
          <cell r="X2726"/>
          <cell r="Y2726"/>
          <cell r="AG2726"/>
          <cell r="AH2726"/>
          <cell r="AP2726"/>
          <cell r="AQ2726"/>
          <cell r="AY2726"/>
          <cell r="AZ2726"/>
          <cell r="BH2726"/>
          <cell r="BI2726"/>
          <cell r="BQ2726"/>
          <cell r="BR2726"/>
        </row>
        <row r="2727">
          <cell r="O2727"/>
          <cell r="P2727"/>
          <cell r="X2727"/>
          <cell r="Y2727"/>
          <cell r="AG2727"/>
          <cell r="AH2727"/>
          <cell r="AP2727"/>
          <cell r="AQ2727"/>
          <cell r="AY2727"/>
          <cell r="AZ2727"/>
          <cell r="BH2727"/>
          <cell r="BI2727"/>
          <cell r="BQ2727"/>
          <cell r="BR2727"/>
        </row>
        <row r="2728">
          <cell r="O2728"/>
          <cell r="P2728"/>
          <cell r="X2728"/>
          <cell r="Y2728"/>
          <cell r="AG2728"/>
          <cell r="AH2728"/>
          <cell r="AP2728"/>
          <cell r="AQ2728"/>
          <cell r="AY2728"/>
          <cell r="AZ2728"/>
          <cell r="BH2728"/>
          <cell r="BI2728"/>
          <cell r="BQ2728"/>
          <cell r="BR2728"/>
        </row>
        <row r="2729">
          <cell r="O2729"/>
          <cell r="P2729"/>
          <cell r="X2729"/>
          <cell r="Y2729"/>
          <cell r="AG2729"/>
          <cell r="AH2729"/>
          <cell r="AP2729"/>
          <cell r="AQ2729"/>
          <cell r="AY2729"/>
          <cell r="AZ2729"/>
          <cell r="BH2729"/>
          <cell r="BI2729"/>
          <cell r="BQ2729"/>
          <cell r="BR2729"/>
        </row>
        <row r="2730">
          <cell r="O2730"/>
          <cell r="P2730"/>
          <cell r="X2730"/>
          <cell r="Y2730"/>
          <cell r="AG2730"/>
          <cell r="AH2730"/>
          <cell r="AP2730"/>
          <cell r="AQ2730"/>
          <cell r="AY2730"/>
          <cell r="AZ2730"/>
          <cell r="BH2730"/>
          <cell r="BI2730"/>
          <cell r="BQ2730"/>
          <cell r="BR2730"/>
        </row>
        <row r="2731">
          <cell r="O2731"/>
          <cell r="P2731"/>
          <cell r="X2731"/>
          <cell r="Y2731"/>
          <cell r="AG2731"/>
          <cell r="AH2731"/>
          <cell r="AP2731"/>
          <cell r="AQ2731"/>
          <cell r="AY2731"/>
          <cell r="AZ2731"/>
          <cell r="BH2731"/>
          <cell r="BI2731"/>
          <cell r="BQ2731"/>
          <cell r="BR2731"/>
        </row>
        <row r="2732">
          <cell r="O2732"/>
          <cell r="P2732"/>
          <cell r="X2732"/>
          <cell r="Y2732"/>
          <cell r="AG2732"/>
          <cell r="AH2732"/>
          <cell r="AP2732"/>
          <cell r="AQ2732"/>
          <cell r="AY2732"/>
          <cell r="AZ2732"/>
          <cell r="BH2732"/>
          <cell r="BI2732"/>
          <cell r="BQ2732"/>
          <cell r="BR2732"/>
        </row>
        <row r="2733">
          <cell r="O2733"/>
          <cell r="P2733"/>
          <cell r="X2733"/>
          <cell r="Y2733"/>
          <cell r="AG2733"/>
          <cell r="AH2733"/>
          <cell r="AP2733"/>
          <cell r="AQ2733"/>
          <cell r="AY2733"/>
          <cell r="AZ2733"/>
          <cell r="BH2733"/>
          <cell r="BI2733"/>
          <cell r="BQ2733"/>
          <cell r="BR2733"/>
        </row>
        <row r="2734">
          <cell r="O2734"/>
          <cell r="P2734"/>
          <cell r="X2734"/>
          <cell r="Y2734"/>
          <cell r="AG2734"/>
          <cell r="AH2734"/>
          <cell r="AP2734"/>
          <cell r="AQ2734"/>
          <cell r="AY2734"/>
          <cell r="AZ2734"/>
          <cell r="BH2734"/>
          <cell r="BI2734"/>
          <cell r="BQ2734"/>
          <cell r="BR2734"/>
        </row>
        <row r="2735">
          <cell r="O2735"/>
          <cell r="P2735"/>
          <cell r="X2735"/>
          <cell r="Y2735"/>
          <cell r="AG2735"/>
          <cell r="AH2735"/>
          <cell r="AP2735"/>
          <cell r="AQ2735"/>
          <cell r="AY2735"/>
          <cell r="AZ2735"/>
          <cell r="BH2735"/>
          <cell r="BI2735"/>
          <cell r="BQ2735"/>
          <cell r="BR2735"/>
        </row>
        <row r="2736">
          <cell r="O2736"/>
          <cell r="P2736"/>
          <cell r="X2736"/>
          <cell r="Y2736"/>
          <cell r="AG2736"/>
          <cell r="AH2736"/>
          <cell r="AP2736"/>
          <cell r="AQ2736"/>
          <cell r="AY2736"/>
          <cell r="AZ2736"/>
          <cell r="BH2736"/>
          <cell r="BI2736"/>
          <cell r="BQ2736"/>
          <cell r="BR2736"/>
        </row>
        <row r="2737">
          <cell r="O2737"/>
          <cell r="P2737"/>
          <cell r="X2737"/>
          <cell r="Y2737"/>
          <cell r="AG2737"/>
          <cell r="AH2737"/>
          <cell r="AP2737"/>
          <cell r="AQ2737"/>
          <cell r="AY2737"/>
          <cell r="AZ2737"/>
          <cell r="BH2737"/>
          <cell r="BI2737"/>
          <cell r="BQ2737"/>
          <cell r="BR2737"/>
        </row>
        <row r="2738">
          <cell r="O2738"/>
          <cell r="P2738"/>
          <cell r="X2738"/>
          <cell r="Y2738"/>
          <cell r="AG2738"/>
          <cell r="AH2738"/>
          <cell r="AP2738"/>
          <cell r="AQ2738"/>
          <cell r="AY2738"/>
          <cell r="AZ2738"/>
          <cell r="BH2738"/>
          <cell r="BI2738"/>
          <cell r="BQ2738"/>
          <cell r="BR2738"/>
        </row>
        <row r="2739">
          <cell r="O2739"/>
          <cell r="P2739"/>
          <cell r="X2739"/>
          <cell r="Y2739"/>
          <cell r="AG2739"/>
          <cell r="AH2739"/>
          <cell r="AP2739"/>
          <cell r="AQ2739"/>
          <cell r="AY2739"/>
          <cell r="AZ2739"/>
          <cell r="BH2739"/>
          <cell r="BI2739"/>
          <cell r="BQ2739"/>
          <cell r="BR2739"/>
        </row>
        <row r="2740">
          <cell r="O2740"/>
          <cell r="P2740"/>
          <cell r="X2740"/>
          <cell r="Y2740"/>
          <cell r="AG2740"/>
          <cell r="AH2740"/>
          <cell r="AP2740"/>
          <cell r="AQ2740"/>
          <cell r="AY2740"/>
          <cell r="AZ2740"/>
          <cell r="BH2740"/>
          <cell r="BI2740"/>
          <cell r="BQ2740"/>
          <cell r="BR2740"/>
        </row>
        <row r="2741">
          <cell r="O2741"/>
          <cell r="P2741"/>
          <cell r="X2741"/>
          <cell r="Y2741"/>
          <cell r="AG2741"/>
          <cell r="AH2741"/>
          <cell r="AP2741"/>
          <cell r="AQ2741"/>
          <cell r="AY2741"/>
          <cell r="AZ2741"/>
          <cell r="BH2741"/>
          <cell r="BI2741"/>
          <cell r="BQ2741"/>
          <cell r="BR2741"/>
        </row>
        <row r="2742">
          <cell r="O2742"/>
          <cell r="P2742"/>
          <cell r="X2742"/>
          <cell r="Y2742"/>
          <cell r="AG2742"/>
          <cell r="AH2742"/>
          <cell r="AP2742"/>
          <cell r="AQ2742"/>
          <cell r="AY2742"/>
          <cell r="AZ2742"/>
          <cell r="BH2742"/>
          <cell r="BI2742"/>
          <cell r="BQ2742"/>
          <cell r="BR2742"/>
        </row>
        <row r="2743">
          <cell r="O2743"/>
          <cell r="P2743"/>
          <cell r="X2743"/>
          <cell r="Y2743"/>
          <cell r="AG2743"/>
          <cell r="AH2743"/>
          <cell r="AP2743"/>
          <cell r="AQ2743"/>
          <cell r="AY2743"/>
          <cell r="AZ2743"/>
          <cell r="BH2743"/>
          <cell r="BI2743"/>
          <cell r="BQ2743"/>
          <cell r="BR2743"/>
        </row>
        <row r="2744">
          <cell r="O2744"/>
          <cell r="P2744"/>
          <cell r="X2744"/>
          <cell r="Y2744"/>
          <cell r="AG2744"/>
          <cell r="AH2744"/>
          <cell r="AP2744"/>
          <cell r="AQ2744"/>
          <cell r="AY2744"/>
          <cell r="AZ2744"/>
          <cell r="BH2744"/>
          <cell r="BI2744"/>
          <cell r="BQ2744"/>
          <cell r="BR2744"/>
        </row>
        <row r="2745">
          <cell r="O2745"/>
          <cell r="P2745"/>
          <cell r="X2745"/>
          <cell r="Y2745"/>
          <cell r="AG2745"/>
          <cell r="AH2745"/>
          <cell r="AP2745"/>
          <cell r="AQ2745"/>
          <cell r="AY2745"/>
          <cell r="AZ2745"/>
          <cell r="BH2745"/>
          <cell r="BI2745"/>
          <cell r="BQ2745"/>
          <cell r="BR2745"/>
        </row>
        <row r="2746">
          <cell r="O2746"/>
          <cell r="P2746"/>
          <cell r="X2746"/>
          <cell r="Y2746"/>
          <cell r="AG2746"/>
          <cell r="AH2746"/>
          <cell r="AP2746"/>
          <cell r="AQ2746"/>
          <cell r="AY2746"/>
          <cell r="AZ2746"/>
          <cell r="BH2746"/>
          <cell r="BI2746"/>
          <cell r="BQ2746"/>
          <cell r="BR2746"/>
        </row>
        <row r="2747">
          <cell r="O2747"/>
          <cell r="P2747"/>
          <cell r="X2747"/>
          <cell r="Y2747"/>
          <cell r="AG2747"/>
          <cell r="AH2747"/>
          <cell r="AP2747"/>
          <cell r="AQ2747"/>
          <cell r="AY2747"/>
          <cell r="AZ2747"/>
          <cell r="BH2747"/>
          <cell r="BI2747"/>
          <cell r="BQ2747"/>
          <cell r="BR2747"/>
        </row>
        <row r="2748">
          <cell r="O2748"/>
          <cell r="P2748"/>
          <cell r="X2748"/>
          <cell r="Y2748"/>
          <cell r="AG2748"/>
          <cell r="AH2748"/>
          <cell r="AP2748"/>
          <cell r="AQ2748"/>
          <cell r="AY2748"/>
          <cell r="AZ2748"/>
          <cell r="BH2748"/>
          <cell r="BI2748"/>
          <cell r="BQ2748"/>
          <cell r="BR2748"/>
        </row>
        <row r="2749">
          <cell r="O2749"/>
          <cell r="P2749"/>
          <cell r="X2749"/>
          <cell r="Y2749"/>
          <cell r="AG2749"/>
          <cell r="AH2749"/>
          <cell r="AP2749"/>
          <cell r="AQ2749"/>
          <cell r="AY2749"/>
          <cell r="AZ2749"/>
          <cell r="BH2749"/>
          <cell r="BI2749"/>
          <cell r="BQ2749"/>
          <cell r="BR2749"/>
        </row>
        <row r="2750">
          <cell r="O2750"/>
          <cell r="P2750"/>
          <cell r="X2750"/>
          <cell r="Y2750"/>
          <cell r="AG2750"/>
          <cell r="AH2750"/>
          <cell r="AP2750"/>
          <cell r="AQ2750"/>
          <cell r="AY2750"/>
          <cell r="AZ2750"/>
          <cell r="BH2750"/>
          <cell r="BI2750"/>
          <cell r="BQ2750"/>
          <cell r="BR2750"/>
        </row>
        <row r="2751">
          <cell r="O2751"/>
          <cell r="P2751"/>
          <cell r="X2751"/>
          <cell r="Y2751"/>
          <cell r="AG2751"/>
          <cell r="AH2751"/>
          <cell r="AP2751"/>
          <cell r="AQ2751"/>
          <cell r="AY2751"/>
          <cell r="AZ2751"/>
          <cell r="BH2751"/>
          <cell r="BI2751"/>
          <cell r="BQ2751"/>
          <cell r="BR2751"/>
        </row>
        <row r="2752">
          <cell r="O2752"/>
          <cell r="P2752"/>
          <cell r="X2752"/>
          <cell r="Y2752"/>
          <cell r="AG2752"/>
          <cell r="AH2752"/>
          <cell r="AP2752"/>
          <cell r="AQ2752"/>
          <cell r="AY2752"/>
          <cell r="AZ2752"/>
          <cell r="BH2752"/>
          <cell r="BI2752"/>
          <cell r="BQ2752"/>
          <cell r="BR2752"/>
        </row>
        <row r="2753">
          <cell r="O2753"/>
          <cell r="P2753"/>
          <cell r="X2753"/>
          <cell r="Y2753"/>
          <cell r="AG2753"/>
          <cell r="AH2753"/>
          <cell r="AP2753"/>
          <cell r="AQ2753"/>
          <cell r="AY2753"/>
          <cell r="AZ2753"/>
          <cell r="BH2753"/>
          <cell r="BI2753"/>
          <cell r="BQ2753"/>
          <cell r="BR2753"/>
        </row>
        <row r="2754">
          <cell r="O2754"/>
          <cell r="P2754"/>
          <cell r="X2754"/>
          <cell r="Y2754"/>
          <cell r="AG2754"/>
          <cell r="AH2754"/>
          <cell r="AP2754"/>
          <cell r="AQ2754"/>
          <cell r="AY2754"/>
          <cell r="AZ2754"/>
          <cell r="BH2754"/>
          <cell r="BI2754"/>
          <cell r="BQ2754"/>
          <cell r="BR2754"/>
        </row>
        <row r="2755">
          <cell r="O2755"/>
          <cell r="P2755"/>
          <cell r="X2755"/>
          <cell r="Y2755"/>
          <cell r="AG2755"/>
          <cell r="AH2755"/>
          <cell r="AP2755"/>
          <cell r="AQ2755"/>
          <cell r="AY2755"/>
          <cell r="AZ2755"/>
          <cell r="BH2755"/>
          <cell r="BI2755"/>
          <cell r="BQ2755"/>
          <cell r="BR2755"/>
        </row>
        <row r="2756">
          <cell r="O2756"/>
          <cell r="P2756"/>
          <cell r="X2756"/>
          <cell r="Y2756"/>
          <cell r="AG2756"/>
          <cell r="AH2756"/>
          <cell r="AP2756"/>
          <cell r="AQ2756"/>
          <cell r="AY2756"/>
          <cell r="AZ2756"/>
          <cell r="BH2756"/>
          <cell r="BI2756"/>
          <cell r="BQ2756"/>
          <cell r="BR2756"/>
        </row>
        <row r="2757">
          <cell r="O2757"/>
          <cell r="P2757"/>
          <cell r="X2757"/>
          <cell r="Y2757"/>
          <cell r="AG2757"/>
          <cell r="AH2757"/>
          <cell r="AP2757"/>
          <cell r="AQ2757"/>
          <cell r="AY2757"/>
          <cell r="AZ2757"/>
          <cell r="BH2757"/>
          <cell r="BI2757"/>
          <cell r="BQ2757"/>
          <cell r="BR2757"/>
        </row>
        <row r="2758">
          <cell r="O2758"/>
          <cell r="P2758"/>
          <cell r="X2758"/>
          <cell r="Y2758"/>
          <cell r="AG2758"/>
          <cell r="AH2758"/>
          <cell r="AP2758"/>
          <cell r="AQ2758"/>
          <cell r="AY2758"/>
          <cell r="AZ2758"/>
          <cell r="BH2758"/>
          <cell r="BI2758"/>
          <cell r="BQ2758"/>
          <cell r="BR2758"/>
        </row>
        <row r="2759">
          <cell r="O2759"/>
          <cell r="P2759"/>
          <cell r="X2759"/>
          <cell r="Y2759"/>
          <cell r="AG2759"/>
          <cell r="AH2759"/>
          <cell r="AP2759"/>
          <cell r="AQ2759"/>
          <cell r="AY2759"/>
          <cell r="AZ2759"/>
          <cell r="BH2759"/>
          <cell r="BI2759"/>
          <cell r="BQ2759"/>
          <cell r="BR2759"/>
        </row>
        <row r="2760">
          <cell r="O2760"/>
          <cell r="P2760"/>
          <cell r="X2760"/>
          <cell r="Y2760"/>
          <cell r="AG2760"/>
          <cell r="AH2760"/>
          <cell r="AP2760"/>
          <cell r="AQ2760"/>
          <cell r="AY2760"/>
          <cell r="AZ2760"/>
          <cell r="BH2760"/>
          <cell r="BI2760"/>
          <cell r="BQ2760"/>
          <cell r="BR2760"/>
        </row>
        <row r="2761">
          <cell r="O2761"/>
          <cell r="P2761"/>
          <cell r="X2761"/>
          <cell r="Y2761"/>
          <cell r="AG2761"/>
          <cell r="AH2761"/>
          <cell r="AP2761"/>
          <cell r="AQ2761"/>
          <cell r="AY2761"/>
          <cell r="AZ2761"/>
          <cell r="BH2761"/>
          <cell r="BI2761"/>
          <cell r="BQ2761"/>
          <cell r="BR2761"/>
        </row>
        <row r="2762">
          <cell r="O2762"/>
          <cell r="P2762"/>
          <cell r="X2762"/>
          <cell r="Y2762"/>
          <cell r="AG2762"/>
          <cell r="AH2762"/>
          <cell r="AP2762"/>
          <cell r="AQ2762"/>
          <cell r="AY2762"/>
          <cell r="AZ2762"/>
          <cell r="BH2762"/>
          <cell r="BI2762"/>
          <cell r="BQ2762"/>
          <cell r="BR2762"/>
        </row>
        <row r="2763">
          <cell r="O2763"/>
          <cell r="P2763"/>
          <cell r="X2763"/>
          <cell r="Y2763"/>
          <cell r="AG2763"/>
          <cell r="AH2763"/>
          <cell r="AP2763"/>
          <cell r="AQ2763"/>
          <cell r="AY2763"/>
          <cell r="AZ2763"/>
          <cell r="BH2763"/>
          <cell r="BI2763"/>
          <cell r="BQ2763"/>
          <cell r="BR2763"/>
        </row>
        <row r="2764">
          <cell r="O2764"/>
          <cell r="P2764"/>
          <cell r="X2764"/>
          <cell r="Y2764"/>
          <cell r="AG2764"/>
          <cell r="AH2764"/>
          <cell r="AP2764"/>
          <cell r="AQ2764"/>
          <cell r="AY2764"/>
          <cell r="AZ2764"/>
          <cell r="BH2764"/>
          <cell r="BI2764"/>
          <cell r="BQ2764"/>
          <cell r="BR2764"/>
        </row>
        <row r="2765">
          <cell r="O2765"/>
          <cell r="P2765"/>
          <cell r="X2765"/>
          <cell r="Y2765"/>
          <cell r="AG2765"/>
          <cell r="AH2765"/>
          <cell r="AP2765"/>
          <cell r="AQ2765"/>
          <cell r="AY2765"/>
          <cell r="AZ2765"/>
          <cell r="BH2765"/>
          <cell r="BI2765"/>
          <cell r="BQ2765"/>
          <cell r="BR2765"/>
        </row>
        <row r="2766">
          <cell r="O2766"/>
          <cell r="P2766"/>
          <cell r="X2766"/>
          <cell r="Y2766"/>
          <cell r="AG2766"/>
          <cell r="AH2766"/>
          <cell r="AP2766"/>
          <cell r="AQ2766"/>
          <cell r="AY2766"/>
          <cell r="AZ2766"/>
          <cell r="BH2766"/>
          <cell r="BI2766"/>
          <cell r="BQ2766"/>
          <cell r="BR2766"/>
        </row>
        <row r="2767">
          <cell r="O2767"/>
          <cell r="P2767"/>
          <cell r="X2767"/>
          <cell r="Y2767"/>
          <cell r="AG2767"/>
          <cell r="AH2767"/>
          <cell r="AP2767"/>
          <cell r="AQ2767"/>
          <cell r="AY2767"/>
          <cell r="AZ2767"/>
          <cell r="BH2767"/>
          <cell r="BI2767"/>
          <cell r="BQ2767"/>
          <cell r="BR2767"/>
        </row>
        <row r="2768">
          <cell r="O2768"/>
          <cell r="P2768"/>
          <cell r="X2768"/>
          <cell r="Y2768"/>
          <cell r="AG2768"/>
          <cell r="AH2768"/>
          <cell r="AP2768"/>
          <cell r="AQ2768"/>
          <cell r="AY2768"/>
          <cell r="AZ2768"/>
          <cell r="BH2768"/>
          <cell r="BI2768"/>
          <cell r="BQ2768"/>
          <cell r="BR2768"/>
        </row>
        <row r="2769">
          <cell r="O2769"/>
          <cell r="P2769"/>
          <cell r="X2769"/>
          <cell r="Y2769"/>
          <cell r="AG2769"/>
          <cell r="AH2769"/>
          <cell r="AP2769"/>
          <cell r="AQ2769"/>
          <cell r="AY2769"/>
          <cell r="AZ2769"/>
          <cell r="BH2769"/>
          <cell r="BI2769"/>
          <cell r="BQ2769"/>
          <cell r="BR2769"/>
        </row>
        <row r="2770">
          <cell r="O2770"/>
          <cell r="P2770"/>
          <cell r="X2770"/>
          <cell r="Y2770"/>
          <cell r="AG2770"/>
          <cell r="AH2770"/>
          <cell r="AP2770"/>
          <cell r="AQ2770"/>
          <cell r="AY2770"/>
          <cell r="AZ2770"/>
          <cell r="BH2770"/>
          <cell r="BI2770"/>
          <cell r="BQ2770"/>
          <cell r="BR2770"/>
        </row>
        <row r="2771">
          <cell r="O2771"/>
          <cell r="P2771"/>
          <cell r="X2771"/>
          <cell r="Y2771"/>
          <cell r="AG2771"/>
          <cell r="AH2771"/>
          <cell r="AP2771"/>
          <cell r="AQ2771"/>
          <cell r="AY2771"/>
          <cell r="AZ2771"/>
          <cell r="BH2771"/>
          <cell r="BI2771"/>
          <cell r="BQ2771"/>
          <cell r="BR2771"/>
        </row>
        <row r="2772">
          <cell r="O2772"/>
          <cell r="P2772"/>
          <cell r="X2772"/>
          <cell r="Y2772"/>
          <cell r="AG2772"/>
          <cell r="AH2772"/>
          <cell r="AP2772"/>
          <cell r="AQ2772"/>
          <cell r="AY2772"/>
          <cell r="AZ2772"/>
          <cell r="BH2772"/>
          <cell r="BI2772"/>
          <cell r="BQ2772"/>
          <cell r="BR2772"/>
        </row>
        <row r="2773">
          <cell r="O2773"/>
          <cell r="P2773"/>
          <cell r="X2773"/>
          <cell r="Y2773"/>
          <cell r="AG2773"/>
          <cell r="AH2773"/>
          <cell r="AP2773"/>
          <cell r="AQ2773"/>
          <cell r="AY2773"/>
          <cell r="AZ2773"/>
          <cell r="BH2773"/>
          <cell r="BI2773"/>
          <cell r="BQ2773"/>
          <cell r="BR2773"/>
        </row>
        <row r="2774">
          <cell r="O2774"/>
          <cell r="P2774"/>
          <cell r="X2774"/>
          <cell r="Y2774"/>
          <cell r="AG2774"/>
          <cell r="AH2774"/>
          <cell r="AP2774"/>
          <cell r="AQ2774"/>
          <cell r="AY2774"/>
          <cell r="AZ2774"/>
          <cell r="BH2774"/>
          <cell r="BI2774"/>
          <cell r="BQ2774"/>
          <cell r="BR2774"/>
        </row>
        <row r="2775">
          <cell r="O2775"/>
          <cell r="P2775"/>
          <cell r="X2775"/>
          <cell r="Y2775"/>
          <cell r="AG2775"/>
          <cell r="AH2775"/>
          <cell r="AP2775"/>
          <cell r="AQ2775"/>
          <cell r="AY2775"/>
          <cell r="AZ2775"/>
          <cell r="BH2775"/>
          <cell r="BI2775"/>
          <cell r="BQ2775"/>
          <cell r="BR2775"/>
        </row>
        <row r="2776">
          <cell r="O2776"/>
          <cell r="P2776"/>
          <cell r="X2776"/>
          <cell r="Y2776"/>
          <cell r="AG2776"/>
          <cell r="AH2776"/>
          <cell r="AP2776"/>
          <cell r="AQ2776"/>
          <cell r="AY2776"/>
          <cell r="AZ2776"/>
          <cell r="BH2776"/>
          <cell r="BI2776"/>
          <cell r="BQ2776"/>
          <cell r="BR2776"/>
        </row>
        <row r="2777">
          <cell r="O2777"/>
          <cell r="P2777"/>
          <cell r="X2777"/>
          <cell r="Y2777"/>
          <cell r="AG2777"/>
          <cell r="AH2777"/>
          <cell r="AP2777"/>
          <cell r="AQ2777"/>
          <cell r="AY2777"/>
          <cell r="AZ2777"/>
          <cell r="BH2777"/>
          <cell r="BI2777"/>
          <cell r="BQ2777"/>
          <cell r="BR2777"/>
        </row>
        <row r="2778">
          <cell r="O2778"/>
          <cell r="P2778"/>
          <cell r="X2778"/>
          <cell r="Y2778"/>
          <cell r="AG2778"/>
          <cell r="AH2778"/>
          <cell r="AP2778"/>
          <cell r="AQ2778"/>
          <cell r="AY2778"/>
          <cell r="AZ2778"/>
          <cell r="BH2778"/>
          <cell r="BI2778"/>
          <cell r="BQ2778"/>
          <cell r="BR2778"/>
        </row>
        <row r="2779">
          <cell r="O2779"/>
          <cell r="P2779"/>
          <cell r="X2779"/>
          <cell r="Y2779"/>
          <cell r="AG2779"/>
          <cell r="AH2779"/>
          <cell r="AP2779"/>
          <cell r="AQ2779"/>
          <cell r="AY2779"/>
          <cell r="AZ2779"/>
          <cell r="BH2779"/>
          <cell r="BI2779"/>
          <cell r="BQ2779"/>
          <cell r="BR2779"/>
        </row>
        <row r="2780">
          <cell r="O2780"/>
          <cell r="P2780"/>
          <cell r="X2780"/>
          <cell r="Y2780"/>
          <cell r="AG2780"/>
          <cell r="AH2780"/>
          <cell r="AP2780"/>
          <cell r="AQ2780"/>
          <cell r="AY2780"/>
          <cell r="AZ2780"/>
          <cell r="BH2780"/>
          <cell r="BI2780"/>
          <cell r="BQ2780"/>
          <cell r="BR2780"/>
        </row>
        <row r="2781">
          <cell r="O2781"/>
          <cell r="P2781"/>
          <cell r="X2781"/>
          <cell r="Y2781"/>
          <cell r="AG2781"/>
          <cell r="AH2781"/>
          <cell r="AP2781"/>
          <cell r="AQ2781"/>
          <cell r="AY2781"/>
          <cell r="AZ2781"/>
          <cell r="BH2781"/>
          <cell r="BI2781"/>
          <cell r="BQ2781"/>
          <cell r="BR2781"/>
        </row>
        <row r="2782">
          <cell r="O2782"/>
          <cell r="P2782"/>
          <cell r="X2782"/>
          <cell r="Y2782"/>
          <cell r="AG2782"/>
          <cell r="AH2782"/>
          <cell r="AP2782"/>
          <cell r="AQ2782"/>
          <cell r="AY2782"/>
          <cell r="AZ2782"/>
          <cell r="BH2782"/>
          <cell r="BI2782"/>
          <cell r="BQ2782"/>
          <cell r="BR2782"/>
        </row>
        <row r="2783">
          <cell r="O2783"/>
          <cell r="P2783"/>
          <cell r="X2783"/>
          <cell r="Y2783"/>
          <cell r="AG2783"/>
          <cell r="AH2783"/>
          <cell r="AP2783"/>
          <cell r="AQ2783"/>
          <cell r="AY2783"/>
          <cell r="AZ2783"/>
          <cell r="BH2783"/>
          <cell r="BI2783"/>
          <cell r="BQ2783"/>
          <cell r="BR2783"/>
        </row>
        <row r="2784">
          <cell r="O2784"/>
          <cell r="P2784"/>
          <cell r="X2784"/>
          <cell r="Y2784"/>
          <cell r="AG2784"/>
          <cell r="AH2784"/>
          <cell r="AP2784"/>
          <cell r="AQ2784"/>
          <cell r="AY2784"/>
          <cell r="AZ2784"/>
          <cell r="BH2784"/>
          <cell r="BI2784"/>
          <cell r="BQ2784"/>
          <cell r="BR2784"/>
        </row>
        <row r="2785">
          <cell r="O2785"/>
          <cell r="P2785"/>
          <cell r="X2785"/>
          <cell r="Y2785"/>
          <cell r="AG2785"/>
          <cell r="AH2785"/>
          <cell r="AP2785"/>
          <cell r="AQ2785"/>
          <cell r="AY2785"/>
          <cell r="AZ2785"/>
          <cell r="BH2785"/>
          <cell r="BI2785"/>
          <cell r="BQ2785"/>
          <cell r="BR2785"/>
        </row>
        <row r="2786">
          <cell r="O2786"/>
          <cell r="P2786"/>
          <cell r="X2786"/>
          <cell r="Y2786"/>
          <cell r="AG2786"/>
          <cell r="AH2786"/>
          <cell r="AP2786"/>
          <cell r="AQ2786"/>
          <cell r="AY2786"/>
          <cell r="AZ2786"/>
          <cell r="BH2786"/>
          <cell r="BI2786"/>
          <cell r="BQ2786"/>
          <cell r="BR2786"/>
        </row>
        <row r="2787">
          <cell r="O2787"/>
          <cell r="P2787"/>
          <cell r="X2787"/>
          <cell r="Y2787"/>
          <cell r="AG2787"/>
          <cell r="AH2787"/>
          <cell r="AP2787"/>
          <cell r="AQ2787"/>
          <cell r="AY2787"/>
          <cell r="AZ2787"/>
          <cell r="BH2787"/>
          <cell r="BI2787"/>
          <cell r="BQ2787"/>
          <cell r="BR2787"/>
        </row>
        <row r="2788">
          <cell r="O2788"/>
          <cell r="P2788"/>
          <cell r="X2788"/>
          <cell r="Y2788"/>
          <cell r="AG2788"/>
          <cell r="AH2788"/>
          <cell r="AP2788"/>
          <cell r="AQ2788"/>
          <cell r="AY2788"/>
          <cell r="AZ2788"/>
          <cell r="BH2788"/>
          <cell r="BI2788"/>
          <cell r="BQ2788"/>
          <cell r="BR2788"/>
        </row>
        <row r="2789">
          <cell r="O2789"/>
          <cell r="P2789"/>
          <cell r="X2789"/>
          <cell r="Y2789"/>
          <cell r="AG2789"/>
          <cell r="AH2789"/>
          <cell r="AP2789"/>
          <cell r="AQ2789"/>
          <cell r="AY2789"/>
          <cell r="AZ2789"/>
          <cell r="BH2789"/>
          <cell r="BI2789"/>
          <cell r="BQ2789"/>
          <cell r="BR2789"/>
        </row>
        <row r="2790">
          <cell r="O2790"/>
          <cell r="P2790"/>
          <cell r="X2790"/>
          <cell r="Y2790"/>
          <cell r="AG2790"/>
          <cell r="AH2790"/>
          <cell r="AP2790"/>
          <cell r="AQ2790"/>
          <cell r="AY2790"/>
          <cell r="AZ2790"/>
          <cell r="BH2790"/>
          <cell r="BI2790"/>
          <cell r="BQ2790"/>
          <cell r="BR2790"/>
        </row>
        <row r="2791">
          <cell r="O2791"/>
          <cell r="P2791"/>
          <cell r="X2791"/>
          <cell r="Y2791"/>
          <cell r="AG2791"/>
          <cell r="AH2791"/>
          <cell r="AP2791"/>
          <cell r="AQ2791"/>
          <cell r="AY2791"/>
          <cell r="AZ2791"/>
          <cell r="BH2791"/>
          <cell r="BI2791"/>
          <cell r="BQ2791"/>
          <cell r="BR2791"/>
        </row>
        <row r="2792">
          <cell r="O2792"/>
          <cell r="P2792"/>
          <cell r="X2792"/>
          <cell r="Y2792"/>
          <cell r="AG2792"/>
          <cell r="AH2792"/>
          <cell r="AP2792"/>
          <cell r="AQ2792"/>
          <cell r="AY2792"/>
          <cell r="AZ2792"/>
          <cell r="BH2792"/>
          <cell r="BI2792"/>
          <cell r="BQ2792"/>
          <cell r="BR2792"/>
        </row>
        <row r="2793">
          <cell r="O2793"/>
          <cell r="P2793"/>
          <cell r="X2793"/>
          <cell r="Y2793"/>
          <cell r="AG2793"/>
          <cell r="AH2793"/>
          <cell r="AP2793"/>
          <cell r="AQ2793"/>
          <cell r="AY2793"/>
          <cell r="AZ2793"/>
          <cell r="BH2793"/>
          <cell r="BI2793"/>
          <cell r="BQ2793"/>
          <cell r="BR2793"/>
        </row>
        <row r="2794">
          <cell r="O2794"/>
          <cell r="P2794"/>
          <cell r="X2794"/>
          <cell r="Y2794"/>
          <cell r="AG2794"/>
          <cell r="AH2794"/>
          <cell r="AP2794"/>
          <cell r="AQ2794"/>
          <cell r="AY2794"/>
          <cell r="AZ2794"/>
          <cell r="BH2794"/>
          <cell r="BI2794"/>
          <cell r="BQ2794"/>
          <cell r="BR2794"/>
        </row>
        <row r="2795">
          <cell r="O2795"/>
          <cell r="P2795"/>
          <cell r="X2795"/>
          <cell r="Y2795"/>
          <cell r="AG2795"/>
          <cell r="AH2795"/>
          <cell r="AP2795"/>
          <cell r="AQ2795"/>
          <cell r="AY2795"/>
          <cell r="AZ2795"/>
          <cell r="BH2795"/>
          <cell r="BI2795"/>
          <cell r="BQ2795"/>
          <cell r="BR2795"/>
        </row>
        <row r="2796">
          <cell r="O2796"/>
          <cell r="P2796"/>
          <cell r="X2796"/>
          <cell r="Y2796"/>
          <cell r="AG2796"/>
          <cell r="AH2796"/>
          <cell r="AP2796"/>
          <cell r="AQ2796"/>
          <cell r="AY2796"/>
          <cell r="AZ2796"/>
          <cell r="BH2796"/>
          <cell r="BI2796"/>
          <cell r="BQ2796"/>
          <cell r="BR2796"/>
        </row>
        <row r="2797">
          <cell r="O2797"/>
          <cell r="P2797"/>
          <cell r="X2797"/>
          <cell r="Y2797"/>
          <cell r="AG2797"/>
          <cell r="AH2797"/>
          <cell r="AP2797"/>
          <cell r="AQ2797"/>
          <cell r="AY2797"/>
          <cell r="AZ2797"/>
          <cell r="BH2797"/>
          <cell r="BI2797"/>
          <cell r="BQ2797"/>
          <cell r="BR2797"/>
        </row>
        <row r="2798">
          <cell r="O2798"/>
          <cell r="P2798"/>
          <cell r="X2798"/>
          <cell r="Y2798"/>
          <cell r="AG2798"/>
          <cell r="AH2798"/>
          <cell r="AP2798"/>
          <cell r="AQ2798"/>
          <cell r="AY2798"/>
          <cell r="AZ2798"/>
          <cell r="BH2798"/>
          <cell r="BI2798"/>
          <cell r="BQ2798"/>
          <cell r="BR2798"/>
        </row>
        <row r="2799">
          <cell r="O2799"/>
          <cell r="P2799"/>
          <cell r="X2799"/>
          <cell r="Y2799"/>
          <cell r="AG2799"/>
          <cell r="AH2799"/>
          <cell r="AP2799"/>
          <cell r="AQ2799"/>
          <cell r="AY2799"/>
          <cell r="AZ2799"/>
          <cell r="BH2799"/>
          <cell r="BI2799"/>
          <cell r="BQ2799"/>
          <cell r="BR2799"/>
        </row>
        <row r="2800">
          <cell r="O2800"/>
          <cell r="P2800"/>
          <cell r="X2800"/>
          <cell r="Y2800"/>
          <cell r="AG2800"/>
          <cell r="AH2800"/>
          <cell r="AP2800"/>
          <cell r="AQ2800"/>
          <cell r="AY2800"/>
          <cell r="AZ2800"/>
          <cell r="BH2800"/>
          <cell r="BI2800"/>
          <cell r="BQ2800"/>
          <cell r="BR2800"/>
        </row>
        <row r="2801">
          <cell r="O2801"/>
          <cell r="P2801"/>
          <cell r="X2801"/>
          <cell r="Y2801"/>
          <cell r="AG2801"/>
          <cell r="AH2801"/>
          <cell r="AP2801"/>
          <cell r="AQ2801"/>
          <cell r="AY2801"/>
          <cell r="AZ2801"/>
          <cell r="BH2801"/>
          <cell r="BI2801"/>
          <cell r="BQ2801"/>
          <cell r="BR2801"/>
        </row>
        <row r="2802">
          <cell r="O2802"/>
          <cell r="P2802"/>
          <cell r="X2802"/>
          <cell r="Y2802"/>
          <cell r="AG2802"/>
          <cell r="AH2802"/>
          <cell r="AP2802"/>
          <cell r="AQ2802"/>
          <cell r="AY2802"/>
          <cell r="AZ2802"/>
          <cell r="BH2802"/>
          <cell r="BI2802"/>
          <cell r="BQ2802"/>
          <cell r="BR2802"/>
        </row>
        <row r="2803">
          <cell r="O2803"/>
          <cell r="P2803"/>
          <cell r="X2803"/>
          <cell r="Y2803"/>
          <cell r="AG2803"/>
          <cell r="AH2803"/>
          <cell r="AP2803"/>
          <cell r="AQ2803"/>
          <cell r="AY2803"/>
          <cell r="AZ2803"/>
          <cell r="BH2803"/>
          <cell r="BI2803"/>
          <cell r="BQ2803"/>
          <cell r="BR2803"/>
        </row>
        <row r="2804">
          <cell r="O2804"/>
          <cell r="P2804"/>
          <cell r="X2804"/>
          <cell r="Y2804"/>
          <cell r="AG2804"/>
          <cell r="AH2804"/>
          <cell r="AP2804"/>
          <cell r="AQ2804"/>
          <cell r="AY2804"/>
          <cell r="AZ2804"/>
          <cell r="BH2804"/>
          <cell r="BI2804"/>
          <cell r="BQ2804"/>
          <cell r="BR2804"/>
        </row>
        <row r="2805">
          <cell r="O2805"/>
          <cell r="P2805"/>
          <cell r="X2805"/>
          <cell r="Y2805"/>
          <cell r="AG2805"/>
          <cell r="AH2805"/>
          <cell r="AP2805"/>
          <cell r="AQ2805"/>
          <cell r="AY2805"/>
          <cell r="AZ2805"/>
          <cell r="BH2805"/>
          <cell r="BI2805"/>
          <cell r="BQ2805"/>
          <cell r="BR2805"/>
        </row>
        <row r="2806">
          <cell r="O2806"/>
          <cell r="P2806"/>
          <cell r="X2806"/>
          <cell r="Y2806"/>
          <cell r="AG2806"/>
          <cell r="AH2806"/>
          <cell r="AP2806"/>
          <cell r="AQ2806"/>
          <cell r="AY2806"/>
          <cell r="AZ2806"/>
          <cell r="BH2806"/>
          <cell r="BI2806"/>
          <cell r="BQ2806"/>
          <cell r="BR2806"/>
        </row>
        <row r="2807">
          <cell r="O2807"/>
          <cell r="P2807"/>
          <cell r="X2807"/>
          <cell r="Y2807"/>
          <cell r="AG2807"/>
          <cell r="AH2807"/>
          <cell r="AP2807"/>
          <cell r="AQ2807"/>
          <cell r="AY2807"/>
          <cell r="AZ2807"/>
          <cell r="BH2807"/>
          <cell r="BI2807"/>
          <cell r="BQ2807"/>
          <cell r="BR2807"/>
        </row>
        <row r="2808">
          <cell r="O2808"/>
          <cell r="P2808"/>
          <cell r="X2808"/>
          <cell r="Y2808"/>
          <cell r="AG2808"/>
          <cell r="AH2808"/>
          <cell r="AP2808"/>
          <cell r="AQ2808"/>
          <cell r="AY2808"/>
          <cell r="AZ2808"/>
          <cell r="BH2808"/>
          <cell r="BI2808"/>
          <cell r="BQ2808"/>
          <cell r="BR2808"/>
        </row>
        <row r="2809">
          <cell r="O2809"/>
          <cell r="P2809"/>
          <cell r="X2809"/>
          <cell r="Y2809"/>
          <cell r="AG2809"/>
          <cell r="AH2809"/>
          <cell r="AP2809"/>
          <cell r="AQ2809"/>
          <cell r="AY2809"/>
          <cell r="AZ2809"/>
          <cell r="BH2809"/>
          <cell r="BI2809"/>
          <cell r="BQ2809"/>
          <cell r="BR2809"/>
        </row>
        <row r="2810">
          <cell r="O2810"/>
          <cell r="P2810"/>
          <cell r="X2810"/>
          <cell r="Y2810"/>
          <cell r="AG2810"/>
          <cell r="AH2810"/>
          <cell r="AP2810"/>
          <cell r="AQ2810"/>
          <cell r="AY2810"/>
          <cell r="AZ2810"/>
          <cell r="BH2810"/>
          <cell r="BI2810"/>
          <cell r="BQ2810"/>
          <cell r="BR2810"/>
        </row>
        <row r="2811">
          <cell r="O2811"/>
          <cell r="P2811"/>
          <cell r="X2811"/>
          <cell r="Y2811"/>
          <cell r="AG2811"/>
          <cell r="AH2811"/>
          <cell r="AP2811"/>
          <cell r="AQ2811"/>
          <cell r="AY2811"/>
          <cell r="AZ2811"/>
          <cell r="BH2811"/>
          <cell r="BI2811"/>
          <cell r="BQ2811"/>
          <cell r="BR2811"/>
        </row>
        <row r="2812">
          <cell r="O2812"/>
          <cell r="P2812"/>
          <cell r="X2812"/>
          <cell r="Y2812"/>
          <cell r="AG2812"/>
          <cell r="AH2812"/>
          <cell r="AP2812"/>
          <cell r="AQ2812"/>
          <cell r="AY2812"/>
          <cell r="AZ2812"/>
          <cell r="BH2812"/>
          <cell r="BI2812"/>
          <cell r="BQ2812"/>
          <cell r="BR2812"/>
        </row>
        <row r="2813">
          <cell r="O2813"/>
          <cell r="P2813"/>
          <cell r="X2813"/>
          <cell r="Y2813"/>
          <cell r="AG2813"/>
          <cell r="AH2813"/>
          <cell r="AP2813"/>
          <cell r="AQ2813"/>
          <cell r="AY2813"/>
          <cell r="AZ2813"/>
          <cell r="BH2813"/>
          <cell r="BI2813"/>
          <cell r="BQ2813"/>
          <cell r="BR2813"/>
        </row>
        <row r="2814">
          <cell r="O2814"/>
          <cell r="P2814"/>
          <cell r="X2814"/>
          <cell r="Y2814"/>
          <cell r="AG2814"/>
          <cell r="AH2814"/>
          <cell r="AP2814"/>
          <cell r="AQ2814"/>
          <cell r="AY2814"/>
          <cell r="AZ2814"/>
          <cell r="BH2814"/>
          <cell r="BI2814"/>
          <cell r="BQ2814"/>
          <cell r="BR2814"/>
        </row>
        <row r="2815">
          <cell r="O2815"/>
          <cell r="P2815"/>
          <cell r="X2815"/>
          <cell r="Y2815"/>
          <cell r="AG2815"/>
          <cell r="AH2815"/>
          <cell r="AP2815"/>
          <cell r="AQ2815"/>
          <cell r="AY2815"/>
          <cell r="AZ2815"/>
          <cell r="BH2815"/>
          <cell r="BI2815"/>
          <cell r="BQ2815"/>
          <cell r="BR2815"/>
        </row>
        <row r="2816">
          <cell r="O2816"/>
          <cell r="P2816"/>
          <cell r="X2816"/>
          <cell r="Y2816"/>
          <cell r="AG2816"/>
          <cell r="AH2816"/>
          <cell r="AP2816"/>
          <cell r="AQ2816"/>
          <cell r="AY2816"/>
          <cell r="AZ2816"/>
          <cell r="BH2816"/>
          <cell r="BI2816"/>
          <cell r="BQ2816"/>
          <cell r="BR2816"/>
        </row>
        <row r="2817">
          <cell r="O2817"/>
          <cell r="P2817"/>
          <cell r="X2817"/>
          <cell r="Y2817"/>
          <cell r="AG2817"/>
          <cell r="AH2817"/>
          <cell r="AP2817"/>
          <cell r="AQ2817"/>
          <cell r="AY2817"/>
          <cell r="AZ2817"/>
          <cell r="BH2817"/>
          <cell r="BI2817"/>
          <cell r="BQ2817"/>
          <cell r="BR2817"/>
        </row>
        <row r="2818">
          <cell r="O2818"/>
          <cell r="P2818"/>
          <cell r="X2818"/>
          <cell r="Y2818"/>
          <cell r="AG2818"/>
          <cell r="AH2818"/>
          <cell r="AP2818"/>
          <cell r="AQ2818"/>
          <cell r="AY2818"/>
          <cell r="AZ2818"/>
          <cell r="BH2818"/>
          <cell r="BI2818"/>
          <cell r="BQ2818"/>
          <cell r="BR2818"/>
        </row>
        <row r="2819">
          <cell r="O2819"/>
          <cell r="P2819"/>
          <cell r="X2819"/>
          <cell r="Y2819"/>
          <cell r="AG2819"/>
          <cell r="AH2819"/>
          <cell r="AP2819"/>
          <cell r="AQ2819"/>
          <cell r="AY2819"/>
          <cell r="AZ2819"/>
          <cell r="BH2819"/>
          <cell r="BI2819"/>
          <cell r="BQ2819"/>
          <cell r="BR2819"/>
        </row>
        <row r="2820">
          <cell r="O2820"/>
          <cell r="P2820"/>
          <cell r="X2820"/>
          <cell r="Y2820"/>
          <cell r="AG2820"/>
          <cell r="AH2820"/>
          <cell r="AP2820"/>
          <cell r="AQ2820"/>
          <cell r="AY2820"/>
          <cell r="AZ2820"/>
          <cell r="BH2820"/>
          <cell r="BI2820"/>
          <cell r="BQ2820"/>
          <cell r="BR2820"/>
        </row>
        <row r="2821">
          <cell r="O2821"/>
          <cell r="P2821"/>
          <cell r="X2821"/>
          <cell r="Y2821"/>
          <cell r="AG2821"/>
          <cell r="AH2821"/>
          <cell r="AP2821"/>
          <cell r="AQ2821"/>
          <cell r="AY2821"/>
          <cell r="AZ2821"/>
          <cell r="BH2821"/>
          <cell r="BI2821"/>
          <cell r="BQ2821"/>
          <cell r="BR2821"/>
        </row>
        <row r="2822">
          <cell r="O2822"/>
          <cell r="P2822"/>
          <cell r="X2822"/>
          <cell r="Y2822"/>
          <cell r="AG2822"/>
          <cell r="AH2822"/>
          <cell r="AP2822"/>
          <cell r="AQ2822"/>
          <cell r="AY2822"/>
          <cell r="AZ2822"/>
          <cell r="BH2822"/>
          <cell r="BI2822"/>
          <cell r="BQ2822"/>
          <cell r="BR2822"/>
        </row>
        <row r="2823">
          <cell r="O2823"/>
          <cell r="P2823"/>
          <cell r="X2823"/>
          <cell r="Y2823"/>
          <cell r="AG2823"/>
          <cell r="AH2823"/>
          <cell r="AP2823"/>
          <cell r="AQ2823"/>
          <cell r="AY2823"/>
          <cell r="AZ2823"/>
          <cell r="BH2823"/>
          <cell r="BI2823"/>
          <cell r="BQ2823"/>
          <cell r="BR2823"/>
        </row>
        <row r="2824">
          <cell r="O2824"/>
          <cell r="P2824"/>
          <cell r="X2824"/>
          <cell r="Y2824"/>
          <cell r="AG2824"/>
          <cell r="AH2824"/>
          <cell r="AP2824"/>
          <cell r="AQ2824"/>
          <cell r="AY2824"/>
          <cell r="AZ2824"/>
          <cell r="BH2824"/>
          <cell r="BI2824"/>
          <cell r="BQ2824"/>
          <cell r="BR2824"/>
        </row>
        <row r="2825">
          <cell r="O2825"/>
          <cell r="P2825"/>
          <cell r="X2825"/>
          <cell r="Y2825"/>
          <cell r="AG2825"/>
          <cell r="AH2825"/>
          <cell r="AP2825"/>
          <cell r="AQ2825"/>
          <cell r="AY2825"/>
          <cell r="AZ2825"/>
          <cell r="BH2825"/>
          <cell r="BI2825"/>
          <cell r="BQ2825"/>
          <cell r="BR2825"/>
        </row>
        <row r="2826">
          <cell r="O2826"/>
          <cell r="P2826"/>
          <cell r="X2826"/>
          <cell r="Y2826"/>
          <cell r="AG2826"/>
          <cell r="AH2826"/>
          <cell r="AP2826"/>
          <cell r="AQ2826"/>
          <cell r="AY2826"/>
          <cell r="AZ2826"/>
          <cell r="BH2826"/>
          <cell r="BI2826"/>
          <cell r="BQ2826"/>
          <cell r="BR2826"/>
        </row>
        <row r="2827">
          <cell r="O2827"/>
          <cell r="P2827"/>
          <cell r="X2827"/>
          <cell r="Y2827"/>
          <cell r="AG2827"/>
          <cell r="AH2827"/>
          <cell r="AP2827"/>
          <cell r="AQ2827"/>
          <cell r="AY2827"/>
          <cell r="AZ2827"/>
          <cell r="BH2827"/>
          <cell r="BI2827"/>
          <cell r="BQ2827"/>
          <cell r="BR2827"/>
        </row>
        <row r="2828">
          <cell r="O2828"/>
          <cell r="P2828"/>
          <cell r="X2828"/>
          <cell r="Y2828"/>
          <cell r="AG2828"/>
          <cell r="AH2828"/>
          <cell r="AP2828"/>
          <cell r="AQ2828"/>
          <cell r="AY2828"/>
          <cell r="AZ2828"/>
          <cell r="BH2828"/>
          <cell r="BI2828"/>
          <cell r="BQ2828"/>
          <cell r="BR2828"/>
        </row>
        <row r="2829">
          <cell r="O2829"/>
          <cell r="P2829"/>
          <cell r="X2829"/>
          <cell r="Y2829"/>
          <cell r="AG2829"/>
          <cell r="AH2829"/>
          <cell r="AP2829"/>
          <cell r="AQ2829"/>
          <cell r="AY2829"/>
          <cell r="AZ2829"/>
          <cell r="BH2829"/>
          <cell r="BI2829"/>
          <cell r="BQ2829"/>
          <cell r="BR2829"/>
        </row>
        <row r="2830">
          <cell r="O2830"/>
          <cell r="P2830"/>
          <cell r="X2830"/>
          <cell r="Y2830"/>
          <cell r="AG2830"/>
          <cell r="AH2830"/>
          <cell r="AP2830"/>
          <cell r="AQ2830"/>
          <cell r="AY2830"/>
          <cell r="AZ2830"/>
          <cell r="BH2830"/>
          <cell r="BI2830"/>
          <cell r="BQ2830"/>
          <cell r="BR2830"/>
        </row>
        <row r="2831">
          <cell r="O2831"/>
          <cell r="P2831"/>
          <cell r="X2831"/>
          <cell r="Y2831"/>
          <cell r="AG2831"/>
          <cell r="AH2831"/>
          <cell r="AP2831"/>
          <cell r="AQ2831"/>
          <cell r="AY2831"/>
          <cell r="AZ2831"/>
          <cell r="BH2831"/>
          <cell r="BI2831"/>
          <cell r="BQ2831"/>
          <cell r="BR2831"/>
        </row>
        <row r="2832">
          <cell r="O2832"/>
          <cell r="P2832"/>
          <cell r="X2832"/>
          <cell r="Y2832"/>
          <cell r="AG2832"/>
          <cell r="AH2832"/>
          <cell r="AP2832"/>
          <cell r="AQ2832"/>
          <cell r="AY2832"/>
          <cell r="AZ2832"/>
          <cell r="BH2832"/>
          <cell r="BI2832"/>
          <cell r="BQ2832"/>
          <cell r="BR2832"/>
        </row>
        <row r="2833">
          <cell r="O2833"/>
          <cell r="P2833"/>
          <cell r="X2833"/>
          <cell r="Y2833"/>
          <cell r="AG2833"/>
          <cell r="AH2833"/>
          <cell r="AP2833"/>
          <cell r="AQ2833"/>
          <cell r="AY2833"/>
          <cell r="AZ2833"/>
          <cell r="BH2833"/>
          <cell r="BI2833"/>
          <cell r="BQ2833"/>
          <cell r="BR2833"/>
        </row>
        <row r="2834">
          <cell r="O2834"/>
          <cell r="P2834"/>
          <cell r="X2834"/>
          <cell r="Y2834"/>
          <cell r="AG2834"/>
          <cell r="AH2834"/>
          <cell r="AP2834"/>
          <cell r="AQ2834"/>
          <cell r="AY2834"/>
          <cell r="AZ2834"/>
          <cell r="BH2834"/>
          <cell r="BI2834"/>
          <cell r="BQ2834"/>
          <cell r="BR2834"/>
        </row>
        <row r="2835">
          <cell r="O2835"/>
          <cell r="P2835"/>
          <cell r="X2835"/>
          <cell r="Y2835"/>
          <cell r="AG2835"/>
          <cell r="AH2835"/>
          <cell r="AP2835"/>
          <cell r="AQ2835"/>
          <cell r="AY2835"/>
          <cell r="AZ2835"/>
          <cell r="BH2835"/>
          <cell r="BI2835"/>
          <cell r="BQ2835"/>
          <cell r="BR2835"/>
        </row>
        <row r="2836">
          <cell r="O2836"/>
          <cell r="P2836"/>
          <cell r="X2836"/>
          <cell r="Y2836"/>
          <cell r="AG2836"/>
          <cell r="AH2836"/>
          <cell r="AP2836"/>
          <cell r="AQ2836"/>
          <cell r="AY2836"/>
          <cell r="AZ2836"/>
          <cell r="BH2836"/>
          <cell r="BI2836"/>
          <cell r="BQ2836"/>
          <cell r="BR2836"/>
        </row>
        <row r="2837">
          <cell r="O2837"/>
          <cell r="P2837"/>
          <cell r="X2837"/>
          <cell r="Y2837"/>
          <cell r="AG2837"/>
          <cell r="AH2837"/>
          <cell r="AP2837"/>
          <cell r="AQ2837"/>
          <cell r="AY2837"/>
          <cell r="AZ2837"/>
          <cell r="BH2837"/>
          <cell r="BI2837"/>
          <cell r="BQ2837"/>
          <cell r="BR2837"/>
        </row>
        <row r="2838">
          <cell r="O2838"/>
          <cell r="P2838"/>
          <cell r="X2838"/>
          <cell r="Y2838"/>
          <cell r="AG2838"/>
          <cell r="AH2838"/>
          <cell r="AP2838"/>
          <cell r="AQ2838"/>
          <cell r="AY2838"/>
          <cell r="AZ2838"/>
          <cell r="BH2838"/>
          <cell r="BI2838"/>
          <cell r="BQ2838"/>
          <cell r="BR2838"/>
        </row>
        <row r="2839">
          <cell r="O2839"/>
          <cell r="P2839"/>
          <cell r="X2839"/>
          <cell r="Y2839"/>
          <cell r="AG2839"/>
          <cell r="AH2839"/>
          <cell r="AP2839"/>
          <cell r="AQ2839"/>
          <cell r="AY2839"/>
          <cell r="AZ2839"/>
          <cell r="BH2839"/>
          <cell r="BI2839"/>
          <cell r="BQ2839"/>
          <cell r="BR2839"/>
        </row>
        <row r="2840">
          <cell r="O2840"/>
          <cell r="P2840"/>
          <cell r="X2840"/>
          <cell r="Y2840"/>
          <cell r="AG2840"/>
          <cell r="AH2840"/>
          <cell r="AP2840"/>
          <cell r="AQ2840"/>
          <cell r="AY2840"/>
          <cell r="AZ2840"/>
          <cell r="BH2840"/>
          <cell r="BI2840"/>
          <cell r="BQ2840"/>
          <cell r="BR2840"/>
        </row>
        <row r="2841">
          <cell r="O2841"/>
          <cell r="P2841"/>
          <cell r="X2841"/>
          <cell r="Y2841"/>
          <cell r="AG2841"/>
          <cell r="AH2841"/>
          <cell r="AP2841"/>
          <cell r="AQ2841"/>
          <cell r="AY2841"/>
          <cell r="AZ2841"/>
          <cell r="BH2841"/>
          <cell r="BI2841"/>
          <cell r="BQ2841"/>
          <cell r="BR2841"/>
        </row>
        <row r="2842">
          <cell r="O2842"/>
          <cell r="P2842"/>
          <cell r="X2842"/>
          <cell r="Y2842"/>
          <cell r="AG2842"/>
          <cell r="AH2842"/>
          <cell r="AP2842"/>
          <cell r="AQ2842"/>
          <cell r="AY2842"/>
          <cell r="AZ2842"/>
          <cell r="BH2842"/>
          <cell r="BI2842"/>
          <cell r="BQ2842"/>
          <cell r="BR2842"/>
        </row>
        <row r="2843">
          <cell r="O2843"/>
          <cell r="P2843"/>
          <cell r="X2843"/>
          <cell r="Y2843"/>
          <cell r="AG2843"/>
          <cell r="AH2843"/>
          <cell r="AP2843"/>
          <cell r="AQ2843"/>
          <cell r="AY2843"/>
          <cell r="AZ2843"/>
          <cell r="BH2843"/>
          <cell r="BI2843"/>
          <cell r="BQ2843"/>
          <cell r="BR2843"/>
        </row>
        <row r="2844">
          <cell r="O2844"/>
          <cell r="P2844"/>
          <cell r="X2844"/>
          <cell r="Y2844"/>
          <cell r="AG2844"/>
          <cell r="AH2844"/>
          <cell r="AP2844"/>
          <cell r="AQ2844"/>
          <cell r="AY2844"/>
          <cell r="AZ2844"/>
          <cell r="BH2844"/>
          <cell r="BI2844"/>
          <cell r="BQ2844"/>
          <cell r="BR2844"/>
        </row>
        <row r="2845">
          <cell r="O2845"/>
          <cell r="P2845"/>
          <cell r="X2845"/>
          <cell r="Y2845"/>
          <cell r="AG2845"/>
          <cell r="AH2845"/>
          <cell r="AP2845"/>
          <cell r="AQ2845"/>
          <cell r="AY2845"/>
          <cell r="AZ2845"/>
          <cell r="BH2845"/>
          <cell r="BI2845"/>
          <cell r="BQ2845"/>
          <cell r="BR2845"/>
        </row>
        <row r="2846">
          <cell r="O2846"/>
          <cell r="P2846"/>
          <cell r="X2846"/>
          <cell r="Y2846"/>
          <cell r="AG2846"/>
          <cell r="AH2846"/>
          <cell r="AP2846"/>
          <cell r="AQ2846"/>
          <cell r="AY2846"/>
          <cell r="AZ2846"/>
          <cell r="BH2846"/>
          <cell r="BI2846"/>
          <cell r="BQ2846"/>
          <cell r="BR2846"/>
        </row>
        <row r="2847">
          <cell r="O2847"/>
          <cell r="P2847"/>
          <cell r="X2847"/>
          <cell r="Y2847"/>
          <cell r="AG2847"/>
          <cell r="AH2847"/>
          <cell r="AP2847"/>
          <cell r="AQ2847"/>
          <cell r="AY2847"/>
          <cell r="AZ2847"/>
          <cell r="BH2847"/>
          <cell r="BI2847"/>
          <cell r="BQ2847"/>
          <cell r="BR2847"/>
        </row>
        <row r="2848">
          <cell r="O2848"/>
          <cell r="P2848"/>
          <cell r="X2848"/>
          <cell r="Y2848"/>
          <cell r="AG2848"/>
          <cell r="AH2848"/>
          <cell r="AP2848"/>
          <cell r="AQ2848"/>
          <cell r="AY2848"/>
          <cell r="AZ2848"/>
          <cell r="BH2848"/>
          <cell r="BI2848"/>
          <cell r="BQ2848"/>
          <cell r="BR2848"/>
        </row>
        <row r="2849">
          <cell r="O2849"/>
          <cell r="P2849"/>
          <cell r="X2849"/>
          <cell r="Y2849"/>
          <cell r="AG2849"/>
          <cell r="AH2849"/>
          <cell r="AP2849"/>
          <cell r="AQ2849"/>
          <cell r="AY2849"/>
          <cell r="AZ2849"/>
          <cell r="BH2849"/>
          <cell r="BI2849"/>
          <cell r="BQ2849"/>
          <cell r="BR2849"/>
        </row>
        <row r="2850">
          <cell r="O2850"/>
          <cell r="P2850"/>
          <cell r="X2850"/>
          <cell r="Y2850"/>
          <cell r="AG2850"/>
          <cell r="AH2850"/>
          <cell r="AP2850"/>
          <cell r="AQ2850"/>
          <cell r="AY2850"/>
          <cell r="AZ2850"/>
          <cell r="BH2850"/>
          <cell r="BI2850"/>
          <cell r="BQ2850"/>
          <cell r="BR2850"/>
        </row>
        <row r="2851">
          <cell r="O2851"/>
          <cell r="P2851"/>
          <cell r="X2851"/>
          <cell r="Y2851"/>
          <cell r="AG2851"/>
          <cell r="AH2851"/>
          <cell r="AP2851"/>
          <cell r="AQ2851"/>
          <cell r="AY2851"/>
          <cell r="AZ2851"/>
          <cell r="BH2851"/>
          <cell r="BI2851"/>
          <cell r="BQ2851"/>
          <cell r="BR2851"/>
        </row>
        <row r="2852">
          <cell r="O2852"/>
          <cell r="P2852"/>
          <cell r="X2852"/>
          <cell r="Y2852"/>
          <cell r="AG2852"/>
          <cell r="AH2852"/>
          <cell r="AP2852"/>
          <cell r="AQ2852"/>
          <cell r="AY2852"/>
          <cell r="AZ2852"/>
          <cell r="BH2852"/>
          <cell r="BI2852"/>
          <cell r="BQ2852"/>
          <cell r="BR2852"/>
        </row>
        <row r="2853">
          <cell r="O2853"/>
          <cell r="P2853"/>
          <cell r="X2853"/>
          <cell r="Y2853"/>
          <cell r="AG2853"/>
          <cell r="AH2853"/>
          <cell r="AP2853"/>
          <cell r="AQ2853"/>
          <cell r="AY2853"/>
          <cell r="AZ2853"/>
          <cell r="BH2853"/>
          <cell r="BI2853"/>
          <cell r="BQ2853"/>
          <cell r="BR2853"/>
        </row>
        <row r="2854">
          <cell r="O2854"/>
          <cell r="P2854"/>
          <cell r="X2854"/>
          <cell r="Y2854"/>
          <cell r="AG2854"/>
          <cell r="AH2854"/>
          <cell r="AP2854"/>
          <cell r="AQ2854"/>
          <cell r="AY2854"/>
          <cell r="AZ2854"/>
          <cell r="BH2854"/>
          <cell r="BI2854"/>
          <cell r="BQ2854"/>
          <cell r="BR2854"/>
        </row>
        <row r="2855">
          <cell r="O2855"/>
          <cell r="P2855"/>
          <cell r="X2855"/>
          <cell r="Y2855"/>
          <cell r="AG2855"/>
          <cell r="AH2855"/>
          <cell r="AP2855"/>
          <cell r="AQ2855"/>
          <cell r="AY2855"/>
          <cell r="AZ2855"/>
          <cell r="BH2855"/>
          <cell r="BI2855"/>
          <cell r="BQ2855"/>
          <cell r="BR2855"/>
        </row>
        <row r="2856">
          <cell r="O2856"/>
          <cell r="P2856"/>
          <cell r="X2856"/>
          <cell r="Y2856"/>
          <cell r="AG2856"/>
          <cell r="AH2856"/>
          <cell r="AP2856"/>
          <cell r="AQ2856"/>
          <cell r="AY2856"/>
          <cell r="AZ2856"/>
          <cell r="BH2856"/>
          <cell r="BI2856"/>
          <cell r="BQ2856"/>
          <cell r="BR2856"/>
        </row>
        <row r="2857">
          <cell r="O2857"/>
          <cell r="P2857"/>
          <cell r="X2857"/>
          <cell r="Y2857"/>
          <cell r="AG2857"/>
          <cell r="AH2857"/>
          <cell r="AP2857"/>
          <cell r="AQ2857"/>
          <cell r="AY2857"/>
          <cell r="AZ2857"/>
          <cell r="BH2857"/>
          <cell r="BI2857"/>
          <cell r="BQ2857"/>
          <cell r="BR2857"/>
        </row>
        <row r="2858">
          <cell r="O2858"/>
          <cell r="P2858"/>
          <cell r="X2858"/>
          <cell r="Y2858"/>
          <cell r="AG2858"/>
          <cell r="AH2858"/>
          <cell r="AP2858"/>
          <cell r="AQ2858"/>
          <cell r="AY2858"/>
          <cell r="AZ2858"/>
          <cell r="BH2858"/>
          <cell r="BI2858"/>
          <cell r="BQ2858"/>
          <cell r="BR2858"/>
        </row>
        <row r="2859">
          <cell r="O2859"/>
          <cell r="P2859"/>
          <cell r="X2859"/>
          <cell r="Y2859"/>
          <cell r="AG2859"/>
          <cell r="AH2859"/>
          <cell r="AP2859"/>
          <cell r="AQ2859"/>
          <cell r="AY2859"/>
          <cell r="AZ2859"/>
          <cell r="BH2859"/>
          <cell r="BI2859"/>
          <cell r="BQ2859"/>
          <cell r="BR2859"/>
        </row>
        <row r="2860">
          <cell r="O2860"/>
          <cell r="P2860"/>
          <cell r="X2860"/>
          <cell r="Y2860"/>
          <cell r="AG2860"/>
          <cell r="AH2860"/>
          <cell r="AP2860"/>
          <cell r="AQ2860"/>
          <cell r="AY2860"/>
          <cell r="AZ2860"/>
          <cell r="BH2860"/>
          <cell r="BI2860"/>
          <cell r="BQ2860"/>
          <cell r="BR2860"/>
        </row>
        <row r="2861">
          <cell r="O2861"/>
          <cell r="P2861"/>
          <cell r="X2861"/>
          <cell r="Y2861"/>
          <cell r="AG2861"/>
          <cell r="AH2861"/>
          <cell r="AP2861"/>
          <cell r="AQ2861"/>
          <cell r="AY2861"/>
          <cell r="AZ2861"/>
          <cell r="BH2861"/>
          <cell r="BI2861"/>
          <cell r="BQ2861"/>
          <cell r="BR2861"/>
        </row>
        <row r="2862">
          <cell r="O2862"/>
          <cell r="P2862"/>
          <cell r="X2862"/>
          <cell r="Y2862"/>
          <cell r="AG2862"/>
          <cell r="AH2862"/>
          <cell r="AP2862"/>
          <cell r="AQ2862"/>
          <cell r="AY2862"/>
          <cell r="AZ2862"/>
          <cell r="BH2862"/>
          <cell r="BI2862"/>
          <cell r="BQ2862"/>
          <cell r="BR2862"/>
        </row>
        <row r="2863">
          <cell r="O2863"/>
          <cell r="P2863"/>
          <cell r="X2863"/>
          <cell r="Y2863"/>
          <cell r="AG2863"/>
          <cell r="AH2863"/>
          <cell r="AP2863"/>
          <cell r="AQ2863"/>
          <cell r="AY2863"/>
          <cell r="AZ2863"/>
          <cell r="BH2863"/>
          <cell r="BI2863"/>
          <cell r="BQ2863"/>
          <cell r="BR2863"/>
        </row>
        <row r="2864">
          <cell r="O2864"/>
          <cell r="P2864"/>
          <cell r="X2864"/>
          <cell r="Y2864"/>
          <cell r="AG2864"/>
          <cell r="AH2864"/>
          <cell r="AP2864"/>
          <cell r="AQ2864"/>
          <cell r="AY2864"/>
          <cell r="AZ2864"/>
          <cell r="BH2864"/>
          <cell r="BI2864"/>
          <cell r="BQ2864"/>
          <cell r="BR2864"/>
        </row>
        <row r="2865">
          <cell r="O2865"/>
          <cell r="P2865"/>
          <cell r="X2865"/>
          <cell r="Y2865"/>
          <cell r="AG2865"/>
          <cell r="AH2865"/>
          <cell r="AP2865"/>
          <cell r="AQ2865"/>
          <cell r="AY2865"/>
          <cell r="AZ2865"/>
          <cell r="BH2865"/>
          <cell r="BI2865"/>
          <cell r="BQ2865"/>
          <cell r="BR2865"/>
        </row>
        <row r="2866">
          <cell r="O2866"/>
          <cell r="P2866"/>
          <cell r="X2866"/>
          <cell r="Y2866"/>
          <cell r="AG2866"/>
          <cell r="AH2866"/>
          <cell r="AP2866"/>
          <cell r="AQ2866"/>
          <cell r="AY2866"/>
          <cell r="AZ2866"/>
          <cell r="BH2866"/>
          <cell r="BI2866"/>
          <cell r="BQ2866"/>
          <cell r="BR2866"/>
        </row>
        <row r="2867">
          <cell r="O2867"/>
          <cell r="P2867"/>
          <cell r="X2867"/>
          <cell r="Y2867"/>
          <cell r="AG2867"/>
          <cell r="AH2867"/>
          <cell r="AP2867"/>
          <cell r="AQ2867"/>
          <cell r="AY2867"/>
          <cell r="AZ2867"/>
          <cell r="BH2867"/>
          <cell r="BI2867"/>
          <cell r="BQ2867"/>
          <cell r="BR2867"/>
        </row>
        <row r="2868">
          <cell r="O2868"/>
          <cell r="P2868"/>
          <cell r="X2868"/>
          <cell r="Y2868"/>
          <cell r="AG2868"/>
          <cell r="AH2868"/>
          <cell r="AP2868"/>
          <cell r="AQ2868"/>
          <cell r="AY2868"/>
          <cell r="AZ2868"/>
          <cell r="BH2868"/>
          <cell r="BI2868"/>
          <cell r="BQ2868"/>
          <cell r="BR2868"/>
        </row>
        <row r="2869">
          <cell r="O2869"/>
          <cell r="P2869"/>
          <cell r="X2869"/>
          <cell r="Y2869"/>
          <cell r="AG2869"/>
          <cell r="AH2869"/>
          <cell r="AP2869"/>
          <cell r="AQ2869"/>
          <cell r="AY2869"/>
          <cell r="AZ2869"/>
          <cell r="BH2869"/>
          <cell r="BI2869"/>
          <cell r="BQ2869"/>
          <cell r="BR2869"/>
        </row>
        <row r="2870">
          <cell r="O2870"/>
          <cell r="P2870"/>
          <cell r="X2870"/>
          <cell r="Y2870"/>
          <cell r="AG2870"/>
          <cell r="AH2870"/>
          <cell r="AP2870"/>
          <cell r="AQ2870"/>
          <cell r="AY2870"/>
          <cell r="AZ2870"/>
          <cell r="BH2870"/>
          <cell r="BI2870"/>
          <cell r="BQ2870"/>
          <cell r="BR2870"/>
        </row>
        <row r="2871">
          <cell r="O2871"/>
          <cell r="P2871"/>
          <cell r="X2871"/>
          <cell r="Y2871"/>
          <cell r="AG2871"/>
          <cell r="AH2871"/>
          <cell r="AP2871"/>
          <cell r="AQ2871"/>
          <cell r="AY2871"/>
          <cell r="AZ2871"/>
          <cell r="BH2871"/>
          <cell r="BI2871"/>
          <cell r="BQ2871"/>
          <cell r="BR2871"/>
        </row>
        <row r="2872">
          <cell r="O2872"/>
          <cell r="P2872"/>
          <cell r="X2872"/>
          <cell r="Y2872"/>
          <cell r="AG2872"/>
          <cell r="AH2872"/>
          <cell r="AP2872"/>
          <cell r="AQ2872"/>
          <cell r="AY2872"/>
          <cell r="AZ2872"/>
          <cell r="BH2872"/>
          <cell r="BI2872"/>
          <cell r="BQ2872"/>
          <cell r="BR2872"/>
        </row>
        <row r="2873">
          <cell r="O2873"/>
          <cell r="P2873"/>
          <cell r="X2873"/>
          <cell r="Y2873"/>
          <cell r="AG2873"/>
          <cell r="AH2873"/>
          <cell r="AP2873"/>
          <cell r="AQ2873"/>
          <cell r="AY2873"/>
          <cell r="AZ2873"/>
          <cell r="BH2873"/>
          <cell r="BI2873"/>
          <cell r="BQ2873"/>
          <cell r="BR2873"/>
        </row>
        <row r="2874">
          <cell r="O2874"/>
          <cell r="P2874"/>
          <cell r="X2874"/>
          <cell r="Y2874"/>
          <cell r="AG2874"/>
          <cell r="AH2874"/>
          <cell r="AP2874"/>
          <cell r="AQ2874"/>
          <cell r="AY2874"/>
          <cell r="AZ2874"/>
          <cell r="BH2874"/>
          <cell r="BI2874"/>
          <cell r="BQ2874"/>
          <cell r="BR2874"/>
        </row>
        <row r="2875">
          <cell r="O2875"/>
          <cell r="P2875"/>
          <cell r="X2875"/>
          <cell r="Y2875"/>
          <cell r="AG2875"/>
          <cell r="AH2875"/>
          <cell r="AP2875"/>
          <cell r="AQ2875"/>
          <cell r="AY2875"/>
          <cell r="AZ2875"/>
          <cell r="BH2875"/>
          <cell r="BI2875"/>
          <cell r="BQ2875"/>
          <cell r="BR2875"/>
        </row>
        <row r="2876">
          <cell r="O2876"/>
          <cell r="P2876"/>
          <cell r="X2876"/>
          <cell r="Y2876"/>
          <cell r="AG2876"/>
          <cell r="AH2876"/>
          <cell r="AP2876"/>
          <cell r="AQ2876"/>
          <cell r="AY2876"/>
          <cell r="AZ2876"/>
          <cell r="BH2876"/>
          <cell r="BI2876"/>
          <cell r="BQ2876"/>
          <cell r="BR2876"/>
        </row>
        <row r="2877">
          <cell r="O2877"/>
          <cell r="P2877"/>
          <cell r="X2877"/>
          <cell r="Y2877"/>
          <cell r="AG2877"/>
          <cell r="AH2877"/>
          <cell r="AP2877"/>
          <cell r="AQ2877"/>
          <cell r="AY2877"/>
          <cell r="AZ2877"/>
          <cell r="BH2877"/>
          <cell r="BI2877"/>
          <cell r="BQ2877"/>
          <cell r="BR2877"/>
        </row>
        <row r="2878">
          <cell r="O2878"/>
          <cell r="P2878"/>
          <cell r="X2878"/>
          <cell r="Y2878"/>
          <cell r="AG2878"/>
          <cell r="AH2878"/>
          <cell r="AP2878"/>
          <cell r="AQ2878"/>
          <cell r="AY2878"/>
          <cell r="AZ2878"/>
          <cell r="BH2878"/>
          <cell r="BI2878"/>
          <cell r="BQ2878"/>
          <cell r="BR2878"/>
        </row>
        <row r="2879">
          <cell r="O2879"/>
          <cell r="P2879"/>
          <cell r="X2879"/>
          <cell r="Y2879"/>
          <cell r="AG2879"/>
          <cell r="AH2879"/>
          <cell r="AP2879"/>
          <cell r="AQ2879"/>
          <cell r="AY2879"/>
          <cell r="AZ2879"/>
          <cell r="BH2879"/>
          <cell r="BI2879"/>
          <cell r="BQ2879"/>
          <cell r="BR2879"/>
        </row>
        <row r="2880">
          <cell r="O2880"/>
          <cell r="P2880"/>
          <cell r="X2880"/>
          <cell r="Y2880"/>
          <cell r="AG2880"/>
          <cell r="AH2880"/>
          <cell r="AP2880"/>
          <cell r="AQ2880"/>
          <cell r="AY2880"/>
          <cell r="AZ2880"/>
          <cell r="BH2880"/>
          <cell r="BI2880"/>
          <cell r="BQ2880"/>
          <cell r="BR2880"/>
        </row>
        <row r="2881">
          <cell r="O2881"/>
          <cell r="P2881"/>
          <cell r="X2881"/>
          <cell r="Y2881"/>
          <cell r="AG2881"/>
          <cell r="AH2881"/>
          <cell r="AP2881"/>
          <cell r="AQ2881"/>
          <cell r="AY2881"/>
          <cell r="AZ2881"/>
          <cell r="BH2881"/>
          <cell r="BI2881"/>
          <cell r="BQ2881"/>
          <cell r="BR2881"/>
        </row>
        <row r="2882">
          <cell r="O2882"/>
          <cell r="P2882"/>
          <cell r="X2882"/>
          <cell r="Y2882"/>
          <cell r="AG2882"/>
          <cell r="AH2882"/>
          <cell r="AP2882"/>
          <cell r="AQ2882"/>
          <cell r="AY2882"/>
          <cell r="AZ2882"/>
          <cell r="BH2882"/>
          <cell r="BI2882"/>
          <cell r="BQ2882"/>
          <cell r="BR2882"/>
        </row>
        <row r="2883">
          <cell r="O2883"/>
          <cell r="P2883"/>
          <cell r="X2883"/>
          <cell r="Y2883"/>
          <cell r="AG2883"/>
          <cell r="AH2883"/>
          <cell r="AP2883"/>
          <cell r="AQ2883"/>
          <cell r="AY2883"/>
          <cell r="AZ2883"/>
          <cell r="BH2883"/>
          <cell r="BI2883"/>
          <cell r="BQ2883"/>
          <cell r="BR2883"/>
        </row>
        <row r="2884">
          <cell r="O2884"/>
          <cell r="P2884"/>
          <cell r="X2884"/>
          <cell r="Y2884"/>
          <cell r="AG2884"/>
          <cell r="AH2884"/>
          <cell r="AP2884"/>
          <cell r="AQ2884"/>
          <cell r="AY2884"/>
          <cell r="AZ2884"/>
          <cell r="BH2884"/>
          <cell r="BI2884"/>
          <cell r="BQ2884"/>
          <cell r="BR2884"/>
        </row>
        <row r="2885">
          <cell r="O2885"/>
          <cell r="P2885"/>
          <cell r="X2885"/>
          <cell r="Y2885"/>
          <cell r="AG2885"/>
          <cell r="AH2885"/>
          <cell r="AP2885"/>
          <cell r="AQ2885"/>
          <cell r="AY2885"/>
          <cell r="AZ2885"/>
          <cell r="BH2885"/>
          <cell r="BI2885"/>
          <cell r="BQ2885"/>
          <cell r="BR2885"/>
        </row>
        <row r="2886">
          <cell r="O2886"/>
          <cell r="P2886"/>
          <cell r="X2886"/>
          <cell r="Y2886"/>
          <cell r="AG2886"/>
          <cell r="AH2886"/>
          <cell r="AP2886"/>
          <cell r="AQ2886"/>
          <cell r="AY2886"/>
          <cell r="AZ2886"/>
          <cell r="BH2886"/>
          <cell r="BI2886"/>
          <cell r="BQ2886"/>
          <cell r="BR2886"/>
        </row>
        <row r="2887">
          <cell r="O2887"/>
          <cell r="P2887"/>
          <cell r="X2887"/>
          <cell r="Y2887"/>
          <cell r="AG2887"/>
          <cell r="AH2887"/>
          <cell r="AP2887"/>
          <cell r="AQ2887"/>
          <cell r="AY2887"/>
          <cell r="AZ2887"/>
          <cell r="BH2887"/>
          <cell r="BI2887"/>
          <cell r="BQ2887"/>
          <cell r="BR2887"/>
        </row>
        <row r="2888">
          <cell r="O2888"/>
          <cell r="P2888"/>
          <cell r="X2888"/>
          <cell r="Y2888"/>
          <cell r="AG2888"/>
          <cell r="AH2888"/>
          <cell r="AP2888"/>
          <cell r="AQ2888"/>
          <cell r="AY2888"/>
          <cell r="AZ2888"/>
          <cell r="BH2888"/>
          <cell r="BI2888"/>
          <cell r="BQ2888"/>
          <cell r="BR2888"/>
        </row>
        <row r="2889">
          <cell r="O2889"/>
          <cell r="P2889"/>
          <cell r="X2889"/>
          <cell r="Y2889"/>
          <cell r="AG2889"/>
          <cell r="AH2889"/>
          <cell r="AP2889"/>
          <cell r="AQ2889"/>
          <cell r="AY2889"/>
          <cell r="AZ2889"/>
          <cell r="BH2889"/>
          <cell r="BI2889"/>
          <cell r="BQ2889"/>
          <cell r="BR2889"/>
        </row>
        <row r="2890">
          <cell r="O2890"/>
          <cell r="P2890"/>
          <cell r="X2890"/>
          <cell r="Y2890"/>
          <cell r="AG2890"/>
          <cell r="AH2890"/>
          <cell r="AP2890"/>
          <cell r="AQ2890"/>
          <cell r="AY2890"/>
          <cell r="AZ2890"/>
          <cell r="BH2890"/>
          <cell r="BI2890"/>
          <cell r="BQ2890"/>
          <cell r="BR2890"/>
        </row>
        <row r="2891">
          <cell r="O2891"/>
          <cell r="P2891"/>
          <cell r="X2891"/>
          <cell r="Y2891"/>
          <cell r="AG2891"/>
          <cell r="AH2891"/>
          <cell r="AP2891"/>
          <cell r="AQ2891"/>
          <cell r="AY2891"/>
          <cell r="AZ2891"/>
          <cell r="BH2891"/>
          <cell r="BI2891"/>
          <cell r="BQ2891"/>
          <cell r="BR2891"/>
        </row>
        <row r="2892">
          <cell r="O2892"/>
          <cell r="P2892"/>
          <cell r="X2892"/>
          <cell r="Y2892"/>
          <cell r="AG2892"/>
          <cell r="AH2892"/>
          <cell r="AP2892"/>
          <cell r="AQ2892"/>
          <cell r="AY2892"/>
          <cell r="AZ2892"/>
          <cell r="BH2892"/>
          <cell r="BI2892"/>
          <cell r="BQ2892"/>
          <cell r="BR2892"/>
        </row>
        <row r="2893">
          <cell r="O2893"/>
          <cell r="P2893"/>
          <cell r="X2893"/>
          <cell r="Y2893"/>
          <cell r="AG2893"/>
          <cell r="AH2893"/>
          <cell r="AP2893"/>
          <cell r="AQ2893"/>
          <cell r="AY2893"/>
          <cell r="AZ2893"/>
          <cell r="BH2893"/>
          <cell r="BI2893"/>
          <cell r="BQ2893"/>
          <cell r="BR2893"/>
        </row>
        <row r="2894">
          <cell r="O2894"/>
          <cell r="P2894"/>
          <cell r="X2894"/>
          <cell r="Y2894"/>
          <cell r="AG2894"/>
          <cell r="AH2894"/>
          <cell r="AP2894"/>
          <cell r="AQ2894"/>
          <cell r="AY2894"/>
          <cell r="AZ2894"/>
          <cell r="BH2894"/>
          <cell r="BI2894"/>
          <cell r="BQ2894"/>
          <cell r="BR2894"/>
        </row>
        <row r="2895">
          <cell r="O2895"/>
          <cell r="P2895"/>
          <cell r="X2895"/>
          <cell r="Y2895"/>
          <cell r="AG2895"/>
          <cell r="AH2895"/>
          <cell r="AP2895"/>
          <cell r="AQ2895"/>
          <cell r="AY2895"/>
          <cell r="AZ2895"/>
          <cell r="BH2895"/>
          <cell r="BI2895"/>
          <cell r="BQ2895"/>
          <cell r="BR2895"/>
        </row>
        <row r="2896">
          <cell r="O2896"/>
          <cell r="P2896"/>
          <cell r="X2896"/>
          <cell r="Y2896"/>
          <cell r="AG2896"/>
          <cell r="AH2896"/>
          <cell r="AP2896"/>
          <cell r="AQ2896"/>
          <cell r="AY2896"/>
          <cell r="AZ2896"/>
          <cell r="BH2896"/>
          <cell r="BI2896"/>
          <cell r="BQ2896"/>
          <cell r="BR2896"/>
        </row>
        <row r="2897">
          <cell r="O2897"/>
          <cell r="P2897"/>
          <cell r="X2897"/>
          <cell r="Y2897"/>
          <cell r="AG2897"/>
          <cell r="AH2897"/>
          <cell r="AP2897"/>
          <cell r="AQ2897"/>
          <cell r="AY2897"/>
          <cell r="AZ2897"/>
          <cell r="BH2897"/>
          <cell r="BI2897"/>
          <cell r="BQ2897"/>
          <cell r="BR2897"/>
        </row>
        <row r="2898">
          <cell r="O2898"/>
          <cell r="P2898"/>
          <cell r="X2898"/>
          <cell r="Y2898"/>
          <cell r="AG2898"/>
          <cell r="AH2898"/>
          <cell r="AP2898"/>
          <cell r="AQ2898"/>
          <cell r="AY2898"/>
          <cell r="AZ2898"/>
          <cell r="BH2898"/>
          <cell r="BI2898"/>
          <cell r="BQ2898"/>
          <cell r="BR2898"/>
        </row>
        <row r="2899">
          <cell r="O2899"/>
          <cell r="P2899"/>
          <cell r="X2899"/>
          <cell r="Y2899"/>
          <cell r="AG2899"/>
          <cell r="AH2899"/>
          <cell r="AP2899"/>
          <cell r="AQ2899"/>
          <cell r="AY2899"/>
          <cell r="AZ2899"/>
          <cell r="BH2899"/>
          <cell r="BI2899"/>
          <cell r="BQ2899"/>
          <cell r="BR2899"/>
        </row>
        <row r="2900">
          <cell r="O2900"/>
          <cell r="P2900"/>
          <cell r="X2900"/>
          <cell r="Y2900"/>
          <cell r="AG2900"/>
          <cell r="AH2900"/>
          <cell r="AP2900"/>
          <cell r="AQ2900"/>
          <cell r="AY2900"/>
          <cell r="AZ2900"/>
          <cell r="BH2900"/>
          <cell r="BI2900"/>
          <cell r="BQ2900"/>
          <cell r="BR2900"/>
        </row>
        <row r="2901">
          <cell r="O2901"/>
          <cell r="P2901"/>
          <cell r="X2901"/>
          <cell r="Y2901"/>
          <cell r="AG2901"/>
          <cell r="AH2901"/>
          <cell r="AP2901"/>
          <cell r="AQ2901"/>
          <cell r="AY2901"/>
          <cell r="AZ2901"/>
          <cell r="BH2901"/>
          <cell r="BI2901"/>
          <cell r="BQ2901"/>
          <cell r="BR2901"/>
        </row>
        <row r="2902">
          <cell r="O2902"/>
          <cell r="P2902"/>
          <cell r="X2902"/>
          <cell r="Y2902"/>
          <cell r="AG2902"/>
          <cell r="AH2902"/>
          <cell r="AP2902"/>
          <cell r="AQ2902"/>
          <cell r="AY2902"/>
          <cell r="AZ2902"/>
          <cell r="BH2902"/>
          <cell r="BI2902"/>
          <cell r="BQ2902"/>
          <cell r="BR2902"/>
        </row>
        <row r="2903">
          <cell r="O2903"/>
          <cell r="P2903"/>
          <cell r="X2903"/>
          <cell r="Y2903"/>
          <cell r="AG2903"/>
          <cell r="AH2903"/>
          <cell r="AP2903"/>
          <cell r="AQ2903"/>
          <cell r="AY2903"/>
          <cell r="AZ2903"/>
          <cell r="BH2903"/>
          <cell r="BI2903"/>
          <cell r="BQ2903"/>
          <cell r="BR2903"/>
        </row>
        <row r="2904">
          <cell r="O2904"/>
          <cell r="P2904"/>
          <cell r="X2904"/>
          <cell r="Y2904"/>
          <cell r="AG2904"/>
          <cell r="AH2904"/>
          <cell r="AP2904"/>
          <cell r="AQ2904"/>
          <cell r="AY2904"/>
          <cell r="AZ2904"/>
          <cell r="BH2904"/>
          <cell r="BI2904"/>
          <cell r="BQ2904"/>
          <cell r="BR2904"/>
        </row>
        <row r="2905">
          <cell r="O2905"/>
          <cell r="P2905"/>
          <cell r="X2905"/>
          <cell r="Y2905"/>
          <cell r="AG2905"/>
          <cell r="AH2905"/>
          <cell r="AP2905"/>
          <cell r="AQ2905"/>
          <cell r="AY2905"/>
          <cell r="AZ2905"/>
          <cell r="BH2905"/>
          <cell r="BI2905"/>
          <cell r="BQ2905"/>
          <cell r="BR2905"/>
        </row>
        <row r="2906">
          <cell r="O2906"/>
          <cell r="P2906"/>
          <cell r="X2906"/>
          <cell r="Y2906"/>
          <cell r="AG2906"/>
          <cell r="AH2906"/>
          <cell r="AP2906"/>
          <cell r="AQ2906"/>
          <cell r="AY2906"/>
          <cell r="AZ2906"/>
          <cell r="BH2906"/>
          <cell r="BI2906"/>
          <cell r="BQ2906"/>
          <cell r="BR2906"/>
        </row>
        <row r="2907">
          <cell r="O2907"/>
          <cell r="P2907"/>
          <cell r="X2907"/>
          <cell r="Y2907"/>
          <cell r="AG2907"/>
          <cell r="AH2907"/>
          <cell r="AP2907"/>
          <cell r="AQ2907"/>
          <cell r="AY2907"/>
          <cell r="AZ2907"/>
          <cell r="BH2907"/>
          <cell r="BI2907"/>
          <cell r="BQ2907"/>
          <cell r="BR2907"/>
        </row>
        <row r="2908">
          <cell r="O2908"/>
          <cell r="P2908"/>
          <cell r="X2908"/>
          <cell r="Y2908"/>
          <cell r="AG2908"/>
          <cell r="AH2908"/>
          <cell r="AP2908"/>
          <cell r="AQ2908"/>
          <cell r="AY2908"/>
          <cell r="AZ2908"/>
          <cell r="BH2908"/>
          <cell r="BI2908"/>
          <cell r="BQ2908"/>
          <cell r="BR2908"/>
        </row>
        <row r="2909">
          <cell r="O2909"/>
          <cell r="P2909"/>
          <cell r="X2909"/>
          <cell r="Y2909"/>
          <cell r="AG2909"/>
          <cell r="AH2909"/>
          <cell r="AP2909"/>
          <cell r="AQ2909"/>
          <cell r="AY2909"/>
          <cell r="AZ2909"/>
          <cell r="BH2909"/>
          <cell r="BI2909"/>
          <cell r="BQ2909"/>
          <cell r="BR2909"/>
        </row>
        <row r="2910">
          <cell r="O2910"/>
          <cell r="P2910"/>
          <cell r="X2910"/>
          <cell r="Y2910"/>
          <cell r="AG2910"/>
          <cell r="AH2910"/>
          <cell r="AP2910"/>
          <cell r="AQ2910"/>
          <cell r="AY2910"/>
          <cell r="AZ2910"/>
          <cell r="BH2910"/>
          <cell r="BI2910"/>
          <cell r="BQ2910"/>
          <cell r="BR2910"/>
        </row>
        <row r="2911">
          <cell r="O2911"/>
          <cell r="P2911"/>
          <cell r="X2911"/>
          <cell r="Y2911"/>
          <cell r="AG2911"/>
          <cell r="AH2911"/>
          <cell r="AP2911"/>
          <cell r="AQ2911"/>
          <cell r="AY2911"/>
          <cell r="AZ2911"/>
          <cell r="BH2911"/>
          <cell r="BI2911"/>
          <cell r="BQ2911"/>
          <cell r="BR2911"/>
        </row>
        <row r="2912">
          <cell r="O2912"/>
          <cell r="P2912"/>
          <cell r="X2912"/>
          <cell r="Y2912"/>
          <cell r="AG2912"/>
          <cell r="AH2912"/>
          <cell r="AP2912"/>
          <cell r="AQ2912"/>
          <cell r="AY2912"/>
          <cell r="AZ2912"/>
          <cell r="BH2912"/>
          <cell r="BI2912"/>
          <cell r="BQ2912"/>
          <cell r="BR2912"/>
        </row>
        <row r="2913">
          <cell r="O2913"/>
          <cell r="P2913"/>
          <cell r="X2913"/>
          <cell r="Y2913"/>
          <cell r="AG2913"/>
          <cell r="AH2913"/>
          <cell r="AP2913"/>
          <cell r="AQ2913"/>
          <cell r="AY2913"/>
          <cell r="AZ2913"/>
          <cell r="BH2913"/>
          <cell r="BI2913"/>
          <cell r="BQ2913"/>
          <cell r="BR2913"/>
        </row>
        <row r="2914">
          <cell r="O2914"/>
          <cell r="P2914"/>
          <cell r="X2914"/>
          <cell r="Y2914"/>
          <cell r="AG2914"/>
          <cell r="AH2914"/>
          <cell r="AP2914"/>
          <cell r="AQ2914"/>
          <cell r="AY2914"/>
          <cell r="AZ2914"/>
          <cell r="BH2914"/>
          <cell r="BI2914"/>
          <cell r="BQ2914"/>
          <cell r="BR2914"/>
        </row>
        <row r="2915">
          <cell r="O2915"/>
          <cell r="P2915"/>
          <cell r="X2915"/>
          <cell r="Y2915"/>
          <cell r="AG2915"/>
          <cell r="AH2915"/>
          <cell r="AP2915"/>
          <cell r="AQ2915"/>
          <cell r="AY2915"/>
          <cell r="AZ2915"/>
          <cell r="BH2915"/>
          <cell r="BI2915"/>
          <cell r="BQ2915"/>
          <cell r="BR2915"/>
        </row>
        <row r="2916">
          <cell r="O2916"/>
          <cell r="P2916"/>
          <cell r="X2916"/>
          <cell r="Y2916"/>
          <cell r="AG2916"/>
          <cell r="AH2916"/>
          <cell r="AP2916"/>
          <cell r="AQ2916"/>
          <cell r="AY2916"/>
          <cell r="AZ2916"/>
          <cell r="BH2916"/>
          <cell r="BI2916"/>
          <cell r="BQ2916"/>
          <cell r="BR2916"/>
        </row>
        <row r="2917">
          <cell r="O2917"/>
          <cell r="P2917"/>
          <cell r="X2917"/>
          <cell r="Y2917"/>
          <cell r="AG2917"/>
          <cell r="AH2917"/>
          <cell r="AP2917"/>
          <cell r="AQ2917"/>
          <cell r="AY2917"/>
          <cell r="AZ2917"/>
          <cell r="BH2917"/>
          <cell r="BI2917"/>
          <cell r="BQ2917"/>
          <cell r="BR2917"/>
        </row>
        <row r="2918">
          <cell r="O2918"/>
          <cell r="P2918"/>
          <cell r="X2918"/>
          <cell r="Y2918"/>
          <cell r="AG2918"/>
          <cell r="AH2918"/>
          <cell r="AP2918"/>
          <cell r="AQ2918"/>
          <cell r="AY2918"/>
          <cell r="AZ2918"/>
          <cell r="BH2918"/>
          <cell r="BI2918"/>
          <cell r="BQ2918"/>
          <cell r="BR2918"/>
        </row>
        <row r="2919">
          <cell r="O2919"/>
          <cell r="P2919"/>
          <cell r="X2919"/>
          <cell r="Y2919"/>
          <cell r="AG2919"/>
          <cell r="AH2919"/>
          <cell r="AP2919"/>
          <cell r="AQ2919"/>
          <cell r="AY2919"/>
          <cell r="AZ2919"/>
          <cell r="BH2919"/>
          <cell r="BI2919"/>
          <cell r="BQ2919"/>
          <cell r="BR2919"/>
        </row>
        <row r="2920">
          <cell r="O2920"/>
          <cell r="P2920"/>
          <cell r="X2920"/>
          <cell r="Y2920"/>
          <cell r="AG2920"/>
          <cell r="AH2920"/>
          <cell r="AP2920"/>
          <cell r="AQ2920"/>
          <cell r="AY2920"/>
          <cell r="AZ2920"/>
          <cell r="BH2920"/>
          <cell r="BI2920"/>
          <cell r="BQ2920"/>
          <cell r="BR2920"/>
        </row>
        <row r="2921">
          <cell r="O2921"/>
          <cell r="P2921"/>
          <cell r="X2921"/>
          <cell r="Y2921"/>
          <cell r="AG2921"/>
          <cell r="AH2921"/>
          <cell r="AP2921"/>
          <cell r="AQ2921"/>
          <cell r="AY2921"/>
          <cell r="AZ2921"/>
          <cell r="BH2921"/>
          <cell r="BI2921"/>
          <cell r="BQ2921"/>
          <cell r="BR2921"/>
        </row>
        <row r="2922">
          <cell r="O2922"/>
          <cell r="P2922"/>
          <cell r="X2922"/>
          <cell r="Y2922"/>
          <cell r="AG2922"/>
          <cell r="AH2922"/>
          <cell r="AP2922"/>
          <cell r="AQ2922"/>
          <cell r="AY2922"/>
          <cell r="AZ2922"/>
          <cell r="BH2922"/>
          <cell r="BI2922"/>
          <cell r="BQ2922"/>
          <cell r="BR2922"/>
        </row>
        <row r="2923">
          <cell r="O2923"/>
          <cell r="P2923"/>
          <cell r="X2923"/>
          <cell r="Y2923"/>
          <cell r="AG2923"/>
          <cell r="AH2923"/>
          <cell r="AP2923"/>
          <cell r="AQ2923"/>
          <cell r="AY2923"/>
          <cell r="AZ2923"/>
          <cell r="BH2923"/>
          <cell r="BI2923"/>
          <cell r="BQ2923"/>
          <cell r="BR2923"/>
        </row>
        <row r="2924">
          <cell r="O2924"/>
          <cell r="P2924"/>
          <cell r="X2924"/>
          <cell r="Y2924"/>
          <cell r="AG2924"/>
          <cell r="AH2924"/>
          <cell r="AP2924"/>
          <cell r="AQ2924"/>
          <cell r="AY2924"/>
          <cell r="AZ2924"/>
          <cell r="BH2924"/>
          <cell r="BI2924"/>
          <cell r="BQ2924"/>
          <cell r="BR2924"/>
        </row>
        <row r="2925">
          <cell r="O2925"/>
          <cell r="P2925"/>
          <cell r="X2925"/>
          <cell r="Y2925"/>
          <cell r="AG2925"/>
          <cell r="AH2925"/>
          <cell r="AP2925"/>
          <cell r="AQ2925"/>
          <cell r="AY2925"/>
          <cell r="AZ2925"/>
          <cell r="BH2925"/>
          <cell r="BI2925"/>
          <cell r="BQ2925"/>
          <cell r="BR2925"/>
        </row>
        <row r="2926">
          <cell r="O2926"/>
          <cell r="P2926"/>
          <cell r="X2926"/>
          <cell r="Y2926"/>
          <cell r="AG2926"/>
          <cell r="AH2926"/>
          <cell r="AP2926"/>
          <cell r="AQ2926"/>
          <cell r="AY2926"/>
          <cell r="AZ2926"/>
          <cell r="BH2926"/>
          <cell r="BI2926"/>
          <cell r="BQ2926"/>
          <cell r="BR2926"/>
        </row>
        <row r="2927">
          <cell r="O2927"/>
          <cell r="P2927"/>
          <cell r="X2927"/>
          <cell r="Y2927"/>
          <cell r="AG2927"/>
          <cell r="AH2927"/>
          <cell r="AP2927"/>
          <cell r="AQ2927"/>
          <cell r="AY2927"/>
          <cell r="AZ2927"/>
          <cell r="BH2927"/>
          <cell r="BI2927"/>
          <cell r="BQ2927"/>
          <cell r="BR2927"/>
        </row>
        <row r="2928">
          <cell r="O2928"/>
          <cell r="P2928"/>
          <cell r="X2928"/>
          <cell r="Y2928"/>
          <cell r="AG2928"/>
          <cell r="AH2928"/>
          <cell r="AP2928"/>
          <cell r="AQ2928"/>
          <cell r="AY2928"/>
          <cell r="AZ2928"/>
          <cell r="BH2928"/>
          <cell r="BI2928"/>
          <cell r="BQ2928"/>
          <cell r="BR2928"/>
        </row>
        <row r="2929">
          <cell r="O2929"/>
          <cell r="P2929"/>
          <cell r="X2929"/>
          <cell r="Y2929"/>
          <cell r="AG2929"/>
          <cell r="AH2929"/>
          <cell r="AP2929"/>
          <cell r="AQ2929"/>
          <cell r="AY2929"/>
          <cell r="AZ2929"/>
          <cell r="BH2929"/>
          <cell r="BI2929"/>
          <cell r="BQ2929"/>
          <cell r="BR2929"/>
        </row>
        <row r="2930">
          <cell r="O2930"/>
          <cell r="P2930"/>
          <cell r="X2930"/>
          <cell r="Y2930"/>
          <cell r="AG2930"/>
          <cell r="AH2930"/>
          <cell r="AP2930"/>
          <cell r="AQ2930"/>
          <cell r="AY2930"/>
          <cell r="AZ2930"/>
          <cell r="BH2930"/>
          <cell r="BI2930"/>
          <cell r="BQ2930"/>
          <cell r="BR2930"/>
        </row>
        <row r="2931">
          <cell r="O2931"/>
          <cell r="P2931"/>
          <cell r="X2931"/>
          <cell r="Y2931"/>
          <cell r="AG2931"/>
          <cell r="AH2931"/>
          <cell r="AP2931"/>
          <cell r="AQ2931"/>
          <cell r="AY2931"/>
          <cell r="AZ2931"/>
          <cell r="BH2931"/>
          <cell r="BI2931"/>
          <cell r="BQ2931"/>
          <cell r="BR2931"/>
        </row>
        <row r="2932">
          <cell r="O2932"/>
          <cell r="P2932"/>
          <cell r="X2932"/>
          <cell r="Y2932"/>
          <cell r="AG2932"/>
          <cell r="AH2932"/>
          <cell r="AP2932"/>
          <cell r="AQ2932"/>
          <cell r="AY2932"/>
          <cell r="AZ2932"/>
          <cell r="BH2932"/>
          <cell r="BI2932"/>
          <cell r="BQ2932"/>
          <cell r="BR2932"/>
        </row>
        <row r="2933">
          <cell r="O2933"/>
          <cell r="P2933"/>
          <cell r="X2933"/>
          <cell r="Y2933"/>
          <cell r="AG2933"/>
          <cell r="AH2933"/>
          <cell r="AP2933"/>
          <cell r="AQ2933"/>
          <cell r="AY2933"/>
          <cell r="AZ2933"/>
          <cell r="BH2933"/>
          <cell r="BI2933"/>
          <cell r="BQ2933"/>
          <cell r="BR2933"/>
        </row>
        <row r="2934">
          <cell r="O2934"/>
          <cell r="P2934"/>
          <cell r="X2934"/>
          <cell r="Y2934"/>
          <cell r="AG2934"/>
          <cell r="AH2934"/>
          <cell r="AP2934"/>
          <cell r="AQ2934"/>
          <cell r="AY2934"/>
          <cell r="AZ2934"/>
          <cell r="BH2934"/>
          <cell r="BI2934"/>
          <cell r="BQ2934"/>
          <cell r="BR2934"/>
        </row>
        <row r="2935">
          <cell r="O2935"/>
          <cell r="P2935"/>
          <cell r="X2935"/>
          <cell r="Y2935"/>
          <cell r="AG2935"/>
          <cell r="AH2935"/>
          <cell r="AP2935"/>
          <cell r="AQ2935"/>
          <cell r="AY2935"/>
          <cell r="AZ2935"/>
          <cell r="BH2935"/>
          <cell r="BI2935"/>
          <cell r="BQ2935"/>
          <cell r="BR2935"/>
        </row>
        <row r="2936">
          <cell r="O2936"/>
          <cell r="P2936"/>
          <cell r="X2936"/>
          <cell r="Y2936"/>
          <cell r="AG2936"/>
          <cell r="AH2936"/>
          <cell r="AP2936"/>
          <cell r="AQ2936"/>
          <cell r="AY2936"/>
          <cell r="AZ2936"/>
          <cell r="BH2936"/>
          <cell r="BI2936"/>
          <cell r="BQ2936"/>
          <cell r="BR2936"/>
        </row>
        <row r="2937">
          <cell r="O2937"/>
          <cell r="P2937"/>
          <cell r="X2937"/>
          <cell r="Y2937"/>
          <cell r="AG2937"/>
          <cell r="AH2937"/>
          <cell r="AP2937"/>
          <cell r="AQ2937"/>
          <cell r="AY2937"/>
          <cell r="AZ2937"/>
          <cell r="BH2937"/>
          <cell r="BI2937"/>
          <cell r="BQ2937"/>
          <cell r="BR2937"/>
        </row>
        <row r="2938">
          <cell r="O2938"/>
          <cell r="P2938"/>
          <cell r="X2938"/>
          <cell r="Y2938"/>
          <cell r="AG2938"/>
          <cell r="AH2938"/>
          <cell r="AP2938"/>
          <cell r="AQ2938"/>
          <cell r="AY2938"/>
          <cell r="AZ2938"/>
          <cell r="BH2938"/>
          <cell r="BI2938"/>
          <cell r="BQ2938"/>
          <cell r="BR2938"/>
        </row>
        <row r="2939">
          <cell r="O2939"/>
          <cell r="P2939"/>
          <cell r="X2939"/>
          <cell r="Y2939"/>
          <cell r="AG2939"/>
          <cell r="AH2939"/>
          <cell r="AP2939"/>
          <cell r="AQ2939"/>
          <cell r="AY2939"/>
          <cell r="AZ2939"/>
          <cell r="BH2939"/>
          <cell r="BI2939"/>
          <cell r="BQ2939"/>
          <cell r="BR2939"/>
        </row>
        <row r="2940">
          <cell r="O2940"/>
          <cell r="P2940"/>
          <cell r="X2940"/>
          <cell r="Y2940"/>
          <cell r="AG2940"/>
          <cell r="AH2940"/>
          <cell r="AP2940"/>
          <cell r="AQ2940"/>
          <cell r="AY2940"/>
          <cell r="AZ2940"/>
          <cell r="BH2940"/>
          <cell r="BI2940"/>
          <cell r="BQ2940"/>
          <cell r="BR2940"/>
        </row>
        <row r="2941">
          <cell r="O2941"/>
          <cell r="P2941"/>
          <cell r="X2941"/>
          <cell r="Y2941"/>
          <cell r="AG2941"/>
          <cell r="AH2941"/>
          <cell r="AP2941"/>
          <cell r="AQ2941"/>
          <cell r="AY2941"/>
          <cell r="AZ2941"/>
          <cell r="BH2941"/>
          <cell r="BI2941"/>
          <cell r="BQ2941"/>
          <cell r="BR2941"/>
        </row>
        <row r="2942">
          <cell r="O2942"/>
          <cell r="P2942"/>
          <cell r="X2942"/>
          <cell r="Y2942"/>
          <cell r="AG2942"/>
          <cell r="AH2942"/>
          <cell r="AP2942"/>
          <cell r="AQ2942"/>
          <cell r="AY2942"/>
          <cell r="AZ2942"/>
          <cell r="BH2942"/>
          <cell r="BI2942"/>
          <cell r="BQ2942"/>
          <cell r="BR2942"/>
        </row>
        <row r="2943">
          <cell r="O2943"/>
          <cell r="P2943"/>
          <cell r="X2943"/>
          <cell r="Y2943"/>
          <cell r="AG2943"/>
          <cell r="AH2943"/>
          <cell r="AP2943"/>
          <cell r="AQ2943"/>
          <cell r="AY2943"/>
          <cell r="AZ2943"/>
          <cell r="BH2943"/>
          <cell r="BI2943"/>
          <cell r="BQ2943"/>
          <cell r="BR2943"/>
        </row>
        <row r="2944">
          <cell r="O2944"/>
          <cell r="P2944"/>
          <cell r="X2944"/>
          <cell r="Y2944"/>
          <cell r="AG2944"/>
          <cell r="AH2944"/>
          <cell r="AP2944"/>
          <cell r="AQ2944"/>
          <cell r="AY2944"/>
          <cell r="AZ2944"/>
          <cell r="BH2944"/>
          <cell r="BI2944"/>
          <cell r="BQ2944"/>
          <cell r="BR2944"/>
        </row>
        <row r="2945">
          <cell r="O2945"/>
          <cell r="P2945"/>
          <cell r="X2945"/>
          <cell r="Y2945"/>
          <cell r="AG2945"/>
          <cell r="AH2945"/>
          <cell r="AP2945"/>
          <cell r="AQ2945"/>
          <cell r="AY2945"/>
          <cell r="AZ2945"/>
          <cell r="BH2945"/>
          <cell r="BI2945"/>
          <cell r="BQ2945"/>
          <cell r="BR2945"/>
        </row>
        <row r="2946">
          <cell r="O2946"/>
          <cell r="P2946"/>
          <cell r="X2946"/>
          <cell r="Y2946"/>
          <cell r="AG2946"/>
          <cell r="AH2946"/>
          <cell r="AP2946"/>
          <cell r="AQ2946"/>
          <cell r="AY2946"/>
          <cell r="AZ2946"/>
          <cell r="BH2946"/>
          <cell r="BI2946"/>
          <cell r="BQ2946"/>
          <cell r="BR2946"/>
        </row>
        <row r="2947">
          <cell r="O2947"/>
          <cell r="P2947"/>
          <cell r="X2947"/>
          <cell r="Y2947"/>
          <cell r="AG2947"/>
          <cell r="AH2947"/>
          <cell r="AP2947"/>
          <cell r="AQ2947"/>
          <cell r="AY2947"/>
          <cell r="AZ2947"/>
          <cell r="BH2947"/>
          <cell r="BI2947"/>
          <cell r="BQ2947"/>
          <cell r="BR2947"/>
        </row>
        <row r="2948">
          <cell r="O2948"/>
          <cell r="P2948"/>
          <cell r="X2948"/>
          <cell r="Y2948"/>
          <cell r="AG2948"/>
          <cell r="AH2948"/>
          <cell r="AP2948"/>
          <cell r="AQ2948"/>
          <cell r="AY2948"/>
          <cell r="AZ2948"/>
          <cell r="BH2948"/>
          <cell r="BI2948"/>
          <cell r="BQ2948"/>
          <cell r="BR2948"/>
        </row>
        <row r="2949">
          <cell r="O2949"/>
          <cell r="P2949"/>
          <cell r="X2949"/>
          <cell r="Y2949"/>
          <cell r="AG2949"/>
          <cell r="AH2949"/>
          <cell r="AP2949"/>
          <cell r="AQ2949"/>
          <cell r="AY2949"/>
          <cell r="AZ2949"/>
          <cell r="BH2949"/>
          <cell r="BI2949"/>
          <cell r="BQ2949"/>
          <cell r="BR2949"/>
        </row>
        <row r="2950">
          <cell r="O2950"/>
          <cell r="P2950"/>
          <cell r="X2950"/>
          <cell r="Y2950"/>
          <cell r="AG2950"/>
          <cell r="AH2950"/>
          <cell r="AP2950"/>
          <cell r="AQ2950"/>
          <cell r="AY2950"/>
          <cell r="AZ2950"/>
          <cell r="BH2950"/>
          <cell r="BI2950"/>
          <cell r="BQ2950"/>
          <cell r="BR2950"/>
        </row>
        <row r="2951">
          <cell r="O2951"/>
          <cell r="P2951"/>
          <cell r="X2951"/>
          <cell r="Y2951"/>
          <cell r="AG2951"/>
          <cell r="AH2951"/>
          <cell r="AP2951"/>
          <cell r="AQ2951"/>
          <cell r="AY2951"/>
          <cell r="AZ2951"/>
          <cell r="BH2951"/>
          <cell r="BI2951"/>
          <cell r="BQ2951"/>
          <cell r="BR2951"/>
        </row>
        <row r="2952">
          <cell r="O2952"/>
          <cell r="P2952"/>
          <cell r="X2952"/>
          <cell r="Y2952"/>
          <cell r="AG2952"/>
          <cell r="AH2952"/>
          <cell r="AP2952"/>
          <cell r="AQ2952"/>
          <cell r="AY2952"/>
          <cell r="AZ2952"/>
          <cell r="BH2952"/>
          <cell r="BI2952"/>
          <cell r="BQ2952"/>
          <cell r="BR2952"/>
        </row>
        <row r="2953">
          <cell r="O2953"/>
          <cell r="P2953"/>
          <cell r="X2953"/>
          <cell r="Y2953"/>
          <cell r="AG2953"/>
          <cell r="AH2953"/>
          <cell r="AP2953"/>
          <cell r="AQ2953"/>
          <cell r="AY2953"/>
          <cell r="AZ2953"/>
          <cell r="BH2953"/>
          <cell r="BI2953"/>
          <cell r="BQ2953"/>
          <cell r="BR2953"/>
        </row>
        <row r="2954">
          <cell r="O2954"/>
          <cell r="P2954"/>
          <cell r="X2954"/>
          <cell r="Y2954"/>
          <cell r="AG2954"/>
          <cell r="AH2954"/>
          <cell r="AP2954"/>
          <cell r="AQ2954"/>
          <cell r="AY2954"/>
          <cell r="AZ2954"/>
          <cell r="BH2954"/>
          <cell r="BI2954"/>
          <cell r="BQ2954"/>
          <cell r="BR2954"/>
        </row>
        <row r="2955">
          <cell r="O2955"/>
          <cell r="P2955"/>
          <cell r="X2955"/>
          <cell r="Y2955"/>
          <cell r="AG2955"/>
          <cell r="AH2955"/>
          <cell r="AP2955"/>
          <cell r="AQ2955"/>
          <cell r="AY2955"/>
          <cell r="AZ2955"/>
          <cell r="BH2955"/>
          <cell r="BI2955"/>
          <cell r="BQ2955"/>
          <cell r="BR2955"/>
        </row>
        <row r="2956">
          <cell r="O2956"/>
          <cell r="P2956"/>
          <cell r="X2956"/>
          <cell r="Y2956"/>
          <cell r="AG2956"/>
          <cell r="AH2956"/>
          <cell r="AP2956"/>
          <cell r="AQ2956"/>
          <cell r="AY2956"/>
          <cell r="AZ2956"/>
          <cell r="BH2956"/>
          <cell r="BI2956"/>
          <cell r="BQ2956"/>
          <cell r="BR2956"/>
        </row>
        <row r="2957">
          <cell r="O2957"/>
          <cell r="P2957"/>
          <cell r="X2957"/>
          <cell r="Y2957"/>
          <cell r="AG2957"/>
          <cell r="AH2957"/>
          <cell r="AP2957"/>
          <cell r="AQ2957"/>
          <cell r="AY2957"/>
          <cell r="AZ2957"/>
          <cell r="BH2957"/>
          <cell r="BI2957"/>
          <cell r="BQ2957"/>
          <cell r="BR2957"/>
        </row>
        <row r="2958">
          <cell r="O2958"/>
          <cell r="P2958"/>
          <cell r="X2958"/>
          <cell r="Y2958"/>
          <cell r="AG2958"/>
          <cell r="AH2958"/>
          <cell r="AP2958"/>
          <cell r="AQ2958"/>
          <cell r="AY2958"/>
          <cell r="AZ2958"/>
          <cell r="BH2958"/>
          <cell r="BI2958"/>
          <cell r="BQ2958"/>
          <cell r="BR2958"/>
        </row>
        <row r="2959">
          <cell r="O2959"/>
          <cell r="P2959"/>
          <cell r="X2959"/>
          <cell r="Y2959"/>
          <cell r="AG2959"/>
          <cell r="AH2959"/>
          <cell r="AP2959"/>
          <cell r="AQ2959"/>
          <cell r="AY2959"/>
          <cell r="AZ2959"/>
          <cell r="BH2959"/>
          <cell r="BI2959"/>
          <cell r="BQ2959"/>
          <cell r="BR2959"/>
        </row>
        <row r="2960">
          <cell r="O2960"/>
          <cell r="P2960"/>
          <cell r="X2960"/>
          <cell r="Y2960"/>
          <cell r="AG2960"/>
          <cell r="AH2960"/>
          <cell r="AP2960"/>
          <cell r="AQ2960"/>
          <cell r="AY2960"/>
          <cell r="AZ2960"/>
          <cell r="BH2960"/>
          <cell r="BI2960"/>
          <cell r="BQ2960"/>
          <cell r="BR2960"/>
        </row>
        <row r="2961">
          <cell r="O2961"/>
          <cell r="P2961"/>
          <cell r="X2961"/>
          <cell r="Y2961"/>
          <cell r="AG2961"/>
          <cell r="AH2961"/>
          <cell r="AP2961"/>
          <cell r="AQ2961"/>
          <cell r="AY2961"/>
          <cell r="AZ2961"/>
          <cell r="BH2961"/>
          <cell r="BI2961"/>
          <cell r="BQ2961"/>
          <cell r="BR2961"/>
        </row>
        <row r="2962">
          <cell r="O2962"/>
          <cell r="P2962"/>
          <cell r="X2962"/>
          <cell r="Y2962"/>
          <cell r="AG2962"/>
          <cell r="AH2962"/>
          <cell r="AP2962"/>
          <cell r="AQ2962"/>
          <cell r="AY2962"/>
          <cell r="AZ2962"/>
          <cell r="BH2962"/>
          <cell r="BI2962"/>
          <cell r="BQ2962"/>
          <cell r="BR2962"/>
        </row>
        <row r="2963">
          <cell r="O2963"/>
          <cell r="P2963"/>
          <cell r="X2963"/>
          <cell r="Y2963"/>
          <cell r="AG2963"/>
          <cell r="AH2963"/>
          <cell r="AP2963"/>
          <cell r="AQ2963"/>
          <cell r="AY2963"/>
          <cell r="AZ2963"/>
          <cell r="BH2963"/>
          <cell r="BI2963"/>
          <cell r="BQ2963"/>
          <cell r="BR2963"/>
        </row>
        <row r="2964">
          <cell r="O2964"/>
          <cell r="P2964"/>
          <cell r="X2964"/>
          <cell r="Y2964"/>
          <cell r="AG2964"/>
          <cell r="AH2964"/>
          <cell r="AP2964"/>
          <cell r="AQ2964"/>
          <cell r="AY2964"/>
          <cell r="AZ2964"/>
          <cell r="BH2964"/>
          <cell r="BI2964"/>
          <cell r="BQ2964"/>
          <cell r="BR2964"/>
        </row>
        <row r="2965">
          <cell r="O2965"/>
          <cell r="P2965"/>
          <cell r="X2965"/>
          <cell r="Y2965"/>
          <cell r="AG2965"/>
          <cell r="AH2965"/>
          <cell r="AP2965"/>
          <cell r="AQ2965"/>
          <cell r="AY2965"/>
          <cell r="AZ2965"/>
          <cell r="BH2965"/>
          <cell r="BI2965"/>
          <cell r="BQ2965"/>
          <cell r="BR2965"/>
        </row>
        <row r="2966">
          <cell r="O2966"/>
          <cell r="P2966"/>
          <cell r="X2966"/>
          <cell r="Y2966"/>
          <cell r="AG2966"/>
          <cell r="AH2966"/>
          <cell r="AP2966"/>
          <cell r="AQ2966"/>
          <cell r="AY2966"/>
          <cell r="AZ2966"/>
          <cell r="BH2966"/>
          <cell r="BI2966"/>
          <cell r="BQ2966"/>
          <cell r="BR2966"/>
        </row>
        <row r="2967">
          <cell r="O2967"/>
          <cell r="P2967"/>
          <cell r="X2967"/>
          <cell r="Y2967"/>
          <cell r="AG2967"/>
          <cell r="AH2967"/>
          <cell r="AP2967"/>
          <cell r="AQ2967"/>
          <cell r="AY2967"/>
          <cell r="AZ2967"/>
          <cell r="BH2967"/>
          <cell r="BI2967"/>
          <cell r="BQ2967"/>
          <cell r="BR2967"/>
        </row>
        <row r="2968">
          <cell r="O2968"/>
          <cell r="P2968"/>
          <cell r="X2968"/>
          <cell r="Y2968"/>
          <cell r="AG2968"/>
          <cell r="AH2968"/>
          <cell r="AP2968"/>
          <cell r="AQ2968"/>
          <cell r="AY2968"/>
          <cell r="AZ2968"/>
          <cell r="BH2968"/>
          <cell r="BI2968"/>
          <cell r="BQ2968"/>
          <cell r="BR2968"/>
        </row>
        <row r="2969">
          <cell r="O2969"/>
          <cell r="P2969"/>
          <cell r="X2969"/>
          <cell r="Y2969"/>
          <cell r="AG2969"/>
          <cell r="AH2969"/>
          <cell r="AP2969"/>
          <cell r="AQ2969"/>
          <cell r="AY2969"/>
          <cell r="AZ2969"/>
          <cell r="BH2969"/>
          <cell r="BI2969"/>
          <cell r="BQ2969"/>
          <cell r="BR2969"/>
        </row>
        <row r="2970">
          <cell r="O2970"/>
          <cell r="P2970"/>
          <cell r="X2970"/>
          <cell r="Y2970"/>
          <cell r="AG2970"/>
          <cell r="AH2970"/>
          <cell r="AP2970"/>
          <cell r="AQ2970"/>
          <cell r="AY2970"/>
          <cell r="AZ2970"/>
          <cell r="BH2970"/>
          <cell r="BI2970"/>
          <cell r="BQ2970"/>
          <cell r="BR2970"/>
        </row>
        <row r="2971">
          <cell r="O2971"/>
          <cell r="P2971"/>
          <cell r="X2971"/>
          <cell r="Y2971"/>
          <cell r="AG2971"/>
          <cell r="AH2971"/>
          <cell r="AP2971"/>
          <cell r="AQ2971"/>
          <cell r="AY2971"/>
          <cell r="AZ2971"/>
          <cell r="BH2971"/>
          <cell r="BI2971"/>
          <cell r="BQ2971"/>
          <cell r="BR2971"/>
        </row>
        <row r="2972">
          <cell r="O2972"/>
          <cell r="P2972"/>
          <cell r="X2972"/>
          <cell r="Y2972"/>
          <cell r="AG2972"/>
          <cell r="AH2972"/>
          <cell r="AP2972"/>
          <cell r="AQ2972"/>
          <cell r="AY2972"/>
          <cell r="AZ2972"/>
          <cell r="BH2972"/>
          <cell r="BI2972"/>
          <cell r="BQ2972"/>
          <cell r="BR2972"/>
        </row>
        <row r="2973">
          <cell r="O2973"/>
          <cell r="P2973"/>
          <cell r="X2973"/>
          <cell r="Y2973"/>
          <cell r="AG2973"/>
          <cell r="AH2973"/>
          <cell r="AP2973"/>
          <cell r="AQ2973"/>
          <cell r="AY2973"/>
          <cell r="AZ2973"/>
          <cell r="BH2973"/>
          <cell r="BI2973"/>
          <cell r="BQ2973"/>
          <cell r="BR2973"/>
        </row>
        <row r="2974">
          <cell r="O2974"/>
          <cell r="P2974"/>
          <cell r="X2974"/>
          <cell r="Y2974"/>
          <cell r="AG2974"/>
          <cell r="AH2974"/>
          <cell r="AP2974"/>
          <cell r="AQ2974"/>
          <cell r="AY2974"/>
          <cell r="AZ2974"/>
          <cell r="BH2974"/>
          <cell r="BI2974"/>
          <cell r="BQ2974"/>
          <cell r="BR2974"/>
        </row>
        <row r="2975">
          <cell r="O2975"/>
          <cell r="P2975"/>
          <cell r="X2975"/>
          <cell r="Y2975"/>
          <cell r="AG2975"/>
          <cell r="AH2975"/>
          <cell r="AP2975"/>
          <cell r="AQ2975"/>
          <cell r="AY2975"/>
          <cell r="AZ2975"/>
          <cell r="BH2975"/>
          <cell r="BI2975"/>
          <cell r="BQ2975"/>
          <cell r="BR2975"/>
        </row>
        <row r="2976">
          <cell r="O2976"/>
          <cell r="P2976"/>
          <cell r="X2976"/>
          <cell r="Y2976"/>
          <cell r="AG2976"/>
          <cell r="AH2976"/>
          <cell r="AP2976"/>
          <cell r="AQ2976"/>
          <cell r="AY2976"/>
          <cell r="AZ2976"/>
          <cell r="BH2976"/>
          <cell r="BI2976"/>
          <cell r="BQ2976"/>
          <cell r="BR2976"/>
        </row>
        <row r="2977">
          <cell r="O2977"/>
          <cell r="P2977"/>
          <cell r="X2977"/>
          <cell r="Y2977"/>
          <cell r="AG2977"/>
          <cell r="AH2977"/>
          <cell r="AP2977"/>
          <cell r="AQ2977"/>
          <cell r="AY2977"/>
          <cell r="AZ2977"/>
          <cell r="BH2977"/>
          <cell r="BI2977"/>
          <cell r="BQ2977"/>
          <cell r="BR2977"/>
        </row>
        <row r="2978">
          <cell r="O2978"/>
          <cell r="P2978"/>
          <cell r="X2978"/>
          <cell r="Y2978"/>
          <cell r="AG2978"/>
          <cell r="AH2978"/>
          <cell r="AP2978"/>
          <cell r="AQ2978"/>
          <cell r="AY2978"/>
          <cell r="AZ2978"/>
          <cell r="BH2978"/>
          <cell r="BI2978"/>
          <cell r="BQ2978"/>
          <cell r="BR2978"/>
        </row>
        <row r="2979">
          <cell r="O2979"/>
          <cell r="P2979"/>
          <cell r="X2979"/>
          <cell r="Y2979"/>
          <cell r="AG2979"/>
          <cell r="AH2979"/>
          <cell r="AP2979"/>
          <cell r="AQ2979"/>
          <cell r="AY2979"/>
          <cell r="AZ2979"/>
          <cell r="BH2979"/>
          <cell r="BI2979"/>
          <cell r="BQ2979"/>
          <cell r="BR2979"/>
        </row>
        <row r="2980">
          <cell r="O2980"/>
          <cell r="P2980"/>
          <cell r="X2980"/>
          <cell r="Y2980"/>
          <cell r="AG2980"/>
          <cell r="AH2980"/>
          <cell r="AP2980"/>
          <cell r="AQ2980"/>
          <cell r="AY2980"/>
          <cell r="AZ2980"/>
          <cell r="BH2980"/>
          <cell r="BI2980"/>
          <cell r="BQ2980"/>
          <cell r="BR2980"/>
        </row>
        <row r="2981">
          <cell r="O2981"/>
          <cell r="P2981"/>
          <cell r="X2981"/>
          <cell r="Y2981"/>
          <cell r="AG2981"/>
          <cell r="AH2981"/>
          <cell r="AP2981"/>
          <cell r="AQ2981"/>
          <cell r="AY2981"/>
          <cell r="AZ2981"/>
          <cell r="BH2981"/>
          <cell r="BI2981"/>
          <cell r="BQ2981"/>
          <cell r="BR2981"/>
        </row>
        <row r="2982">
          <cell r="O2982"/>
          <cell r="P2982"/>
          <cell r="X2982"/>
          <cell r="Y2982"/>
          <cell r="AG2982"/>
          <cell r="AH2982"/>
          <cell r="AP2982"/>
          <cell r="AQ2982"/>
          <cell r="AY2982"/>
          <cell r="AZ2982"/>
          <cell r="BH2982"/>
          <cell r="BI2982"/>
          <cell r="BQ2982"/>
          <cell r="BR2982"/>
        </row>
        <row r="2983">
          <cell r="O2983"/>
          <cell r="P2983"/>
          <cell r="X2983"/>
          <cell r="Y2983"/>
          <cell r="AG2983"/>
          <cell r="AH2983"/>
          <cell r="AP2983"/>
          <cell r="AQ2983"/>
          <cell r="AY2983"/>
          <cell r="AZ2983"/>
          <cell r="BH2983"/>
          <cell r="BI2983"/>
          <cell r="BQ2983"/>
          <cell r="BR2983"/>
        </row>
        <row r="2984">
          <cell r="O2984"/>
          <cell r="P2984"/>
          <cell r="X2984"/>
          <cell r="Y2984"/>
          <cell r="AG2984"/>
          <cell r="AH2984"/>
          <cell r="AP2984"/>
          <cell r="AQ2984"/>
          <cell r="AY2984"/>
          <cell r="AZ2984"/>
          <cell r="BH2984"/>
          <cell r="BI2984"/>
          <cell r="BQ2984"/>
          <cell r="BR2984"/>
        </row>
        <row r="2985">
          <cell r="O2985"/>
          <cell r="P2985"/>
          <cell r="X2985"/>
          <cell r="Y2985"/>
          <cell r="AG2985"/>
          <cell r="AH2985"/>
          <cell r="AP2985"/>
          <cell r="AQ2985"/>
          <cell r="AY2985"/>
          <cell r="AZ2985"/>
          <cell r="BH2985"/>
          <cell r="BI2985"/>
          <cell r="BQ2985"/>
          <cell r="BR2985"/>
        </row>
        <row r="2986">
          <cell r="O2986"/>
          <cell r="P2986"/>
          <cell r="X2986"/>
          <cell r="Y2986"/>
          <cell r="AG2986"/>
          <cell r="AH2986"/>
          <cell r="AP2986"/>
          <cell r="AQ2986"/>
          <cell r="AY2986"/>
          <cell r="AZ2986"/>
          <cell r="BH2986"/>
          <cell r="BI2986"/>
          <cell r="BQ2986"/>
          <cell r="BR2986"/>
        </row>
        <row r="2987">
          <cell r="O2987"/>
          <cell r="P2987"/>
          <cell r="X2987"/>
          <cell r="Y2987"/>
          <cell r="AG2987"/>
          <cell r="AH2987"/>
          <cell r="AP2987"/>
          <cell r="AQ2987"/>
          <cell r="AY2987"/>
          <cell r="AZ2987"/>
          <cell r="BH2987"/>
          <cell r="BI2987"/>
          <cell r="BQ2987"/>
          <cell r="BR2987"/>
        </row>
        <row r="2988">
          <cell r="O2988"/>
          <cell r="P2988"/>
          <cell r="X2988"/>
          <cell r="Y2988"/>
          <cell r="AG2988"/>
          <cell r="AH2988"/>
          <cell r="AP2988"/>
          <cell r="AQ2988"/>
          <cell r="AY2988"/>
          <cell r="AZ2988"/>
          <cell r="BH2988"/>
          <cell r="BI2988"/>
          <cell r="BQ2988"/>
          <cell r="BR2988"/>
        </row>
        <row r="2989">
          <cell r="O2989"/>
          <cell r="P2989"/>
          <cell r="X2989"/>
          <cell r="Y2989"/>
          <cell r="AG2989"/>
          <cell r="AH2989"/>
          <cell r="AP2989"/>
          <cell r="AQ2989"/>
          <cell r="AY2989"/>
          <cell r="AZ2989"/>
          <cell r="BH2989"/>
          <cell r="BI2989"/>
          <cell r="BQ2989"/>
          <cell r="BR2989"/>
        </row>
        <row r="2990">
          <cell r="O2990"/>
          <cell r="P2990"/>
          <cell r="X2990"/>
          <cell r="Y2990"/>
          <cell r="AG2990"/>
          <cell r="AH2990"/>
          <cell r="AP2990"/>
          <cell r="AQ2990"/>
          <cell r="AY2990"/>
          <cell r="AZ2990"/>
          <cell r="BH2990"/>
          <cell r="BI2990"/>
          <cell r="BQ2990"/>
          <cell r="BR2990"/>
        </row>
        <row r="2991">
          <cell r="O2991"/>
          <cell r="P2991"/>
          <cell r="X2991"/>
          <cell r="Y2991"/>
          <cell r="AG2991"/>
          <cell r="AH2991"/>
          <cell r="AP2991"/>
          <cell r="AQ2991"/>
          <cell r="AY2991"/>
          <cell r="AZ2991"/>
          <cell r="BH2991"/>
          <cell r="BI2991"/>
          <cell r="BQ2991"/>
          <cell r="BR2991"/>
        </row>
        <row r="2992">
          <cell r="O2992"/>
          <cell r="P2992"/>
          <cell r="X2992"/>
          <cell r="Y2992"/>
          <cell r="AG2992"/>
          <cell r="AH2992"/>
          <cell r="AP2992"/>
          <cell r="AQ2992"/>
          <cell r="AY2992"/>
          <cell r="AZ2992"/>
          <cell r="BH2992"/>
          <cell r="BI2992"/>
          <cell r="BQ2992"/>
          <cell r="BR2992"/>
        </row>
        <row r="2993">
          <cell r="O2993"/>
          <cell r="P2993"/>
          <cell r="X2993"/>
          <cell r="Y2993"/>
          <cell r="AG2993"/>
          <cell r="AH2993"/>
          <cell r="AP2993"/>
          <cell r="AQ2993"/>
          <cell r="AY2993"/>
          <cell r="AZ2993"/>
          <cell r="BH2993"/>
          <cell r="BI2993"/>
          <cell r="BQ2993"/>
          <cell r="BR2993"/>
        </row>
        <row r="2994">
          <cell r="O2994"/>
          <cell r="P2994"/>
          <cell r="X2994"/>
          <cell r="Y2994"/>
          <cell r="AG2994"/>
          <cell r="AH2994"/>
          <cell r="AP2994"/>
          <cell r="AQ2994"/>
          <cell r="AY2994"/>
          <cell r="AZ2994"/>
          <cell r="BH2994"/>
          <cell r="BI2994"/>
          <cell r="BQ2994"/>
          <cell r="BR2994"/>
        </row>
        <row r="2995">
          <cell r="O2995"/>
          <cell r="P2995"/>
          <cell r="X2995"/>
          <cell r="Y2995"/>
          <cell r="AG2995"/>
          <cell r="AH2995"/>
          <cell r="AP2995"/>
          <cell r="AQ2995"/>
          <cell r="AY2995"/>
          <cell r="AZ2995"/>
          <cell r="BH2995"/>
          <cell r="BI2995"/>
          <cell r="BQ2995"/>
          <cell r="BR2995"/>
        </row>
        <row r="2996">
          <cell r="O2996"/>
          <cell r="P2996"/>
          <cell r="X2996"/>
          <cell r="Y2996"/>
          <cell r="AG2996"/>
          <cell r="AH2996"/>
          <cell r="AP2996"/>
          <cell r="AQ2996"/>
          <cell r="AY2996"/>
          <cell r="AZ2996"/>
          <cell r="BH2996"/>
          <cell r="BI2996"/>
          <cell r="BQ2996"/>
          <cell r="BR2996"/>
        </row>
        <row r="2997">
          <cell r="O2997"/>
          <cell r="P2997"/>
          <cell r="X2997"/>
          <cell r="Y2997"/>
          <cell r="AG2997"/>
          <cell r="AH2997"/>
          <cell r="AP2997"/>
          <cell r="AQ2997"/>
          <cell r="AY2997"/>
          <cell r="AZ2997"/>
          <cell r="BH2997"/>
          <cell r="BI2997"/>
          <cell r="BQ2997"/>
          <cell r="BR2997"/>
        </row>
        <row r="2998">
          <cell r="O2998"/>
          <cell r="P2998"/>
          <cell r="X2998"/>
          <cell r="Y2998"/>
          <cell r="AG2998"/>
          <cell r="AH2998"/>
          <cell r="AP2998"/>
          <cell r="AQ2998"/>
          <cell r="AY2998"/>
          <cell r="AZ2998"/>
          <cell r="BH2998"/>
          <cell r="BI2998"/>
          <cell r="BQ2998"/>
          <cell r="BR2998"/>
        </row>
        <row r="2999">
          <cell r="O2999"/>
          <cell r="P2999"/>
          <cell r="X2999"/>
          <cell r="Y2999"/>
          <cell r="AG2999"/>
          <cell r="AH2999"/>
          <cell r="AP2999"/>
          <cell r="AQ2999"/>
          <cell r="AY2999"/>
          <cell r="AZ2999"/>
          <cell r="BH2999"/>
          <cell r="BI2999"/>
          <cell r="BQ2999"/>
          <cell r="BR2999"/>
        </row>
        <row r="3000">
          <cell r="O3000"/>
          <cell r="P3000"/>
          <cell r="X3000"/>
          <cell r="Y3000"/>
          <cell r="AG3000"/>
          <cell r="AH3000"/>
          <cell r="AP3000"/>
          <cell r="AQ3000"/>
          <cell r="AY3000"/>
          <cell r="AZ3000"/>
          <cell r="BH3000"/>
          <cell r="BI3000"/>
          <cell r="BQ3000"/>
          <cell r="BR3000"/>
        </row>
        <row r="3001">
          <cell r="O3001"/>
          <cell r="P3001"/>
          <cell r="X3001"/>
          <cell r="Y3001"/>
          <cell r="AG3001"/>
          <cell r="AH3001"/>
          <cell r="AP3001"/>
          <cell r="AQ3001"/>
          <cell r="AY3001"/>
          <cell r="AZ3001"/>
          <cell r="BH3001"/>
          <cell r="BI3001"/>
          <cell r="BQ3001"/>
          <cell r="BR3001"/>
        </row>
        <row r="3002">
          <cell r="O3002"/>
          <cell r="P3002"/>
          <cell r="X3002"/>
          <cell r="Y3002"/>
          <cell r="AG3002"/>
          <cell r="AH3002"/>
          <cell r="AP3002"/>
          <cell r="AQ3002"/>
          <cell r="AY3002"/>
          <cell r="AZ3002"/>
          <cell r="BH3002"/>
          <cell r="BI3002"/>
          <cell r="BQ3002"/>
          <cell r="BR3002"/>
        </row>
        <row r="3003">
          <cell r="O3003"/>
          <cell r="P3003"/>
          <cell r="X3003"/>
          <cell r="Y3003"/>
          <cell r="AG3003"/>
          <cell r="AH3003"/>
          <cell r="AP3003"/>
          <cell r="AQ3003"/>
          <cell r="AY3003"/>
          <cell r="AZ3003"/>
          <cell r="BH3003"/>
          <cell r="BI3003"/>
          <cell r="BQ3003"/>
          <cell r="BR3003"/>
        </row>
        <row r="3004">
          <cell r="O3004"/>
          <cell r="P3004"/>
          <cell r="X3004"/>
          <cell r="Y3004"/>
          <cell r="AG3004"/>
          <cell r="AH3004"/>
          <cell r="AP3004"/>
          <cell r="AQ3004"/>
          <cell r="AY3004"/>
          <cell r="AZ3004"/>
          <cell r="BH3004"/>
          <cell r="BI3004"/>
          <cell r="BQ3004"/>
          <cell r="BR3004"/>
        </row>
        <row r="3005">
          <cell r="O3005"/>
          <cell r="P3005"/>
          <cell r="X3005"/>
          <cell r="Y3005"/>
          <cell r="AG3005"/>
          <cell r="AH3005"/>
          <cell r="AP3005"/>
          <cell r="AQ3005"/>
          <cell r="AY3005"/>
          <cell r="AZ3005"/>
          <cell r="BH3005"/>
          <cell r="BI3005"/>
          <cell r="BQ3005"/>
          <cell r="BR3005"/>
        </row>
        <row r="3006">
          <cell r="O3006"/>
          <cell r="P3006"/>
          <cell r="X3006"/>
          <cell r="Y3006"/>
          <cell r="AG3006"/>
          <cell r="AH3006"/>
          <cell r="AP3006"/>
          <cell r="AQ3006"/>
          <cell r="AY3006"/>
          <cell r="AZ3006"/>
          <cell r="BH3006"/>
          <cell r="BI3006"/>
          <cell r="BQ3006"/>
          <cell r="BR3006"/>
        </row>
        <row r="3007">
          <cell r="O3007"/>
          <cell r="P3007"/>
          <cell r="X3007"/>
          <cell r="Y3007"/>
          <cell r="AG3007"/>
          <cell r="AH3007"/>
          <cell r="AP3007"/>
          <cell r="AQ3007"/>
          <cell r="AY3007"/>
          <cell r="AZ3007"/>
          <cell r="BH3007"/>
          <cell r="BI3007"/>
          <cell r="BQ3007"/>
          <cell r="BR3007"/>
        </row>
        <row r="3008">
          <cell r="O3008"/>
          <cell r="P3008"/>
          <cell r="X3008"/>
          <cell r="Y3008"/>
          <cell r="AG3008"/>
          <cell r="AH3008"/>
          <cell r="AP3008"/>
          <cell r="AQ3008"/>
          <cell r="AY3008"/>
          <cell r="AZ3008"/>
          <cell r="BH3008"/>
          <cell r="BI3008"/>
          <cell r="BQ3008"/>
          <cell r="BR3008"/>
        </row>
        <row r="3009">
          <cell r="O3009"/>
          <cell r="P3009"/>
          <cell r="X3009"/>
          <cell r="Y3009"/>
          <cell r="AG3009"/>
          <cell r="AH3009"/>
          <cell r="AP3009"/>
          <cell r="AQ3009"/>
          <cell r="AY3009"/>
          <cell r="AZ3009"/>
          <cell r="BH3009"/>
          <cell r="BI3009"/>
          <cell r="BQ3009"/>
          <cell r="BR3009"/>
        </row>
        <row r="3010">
          <cell r="O3010"/>
          <cell r="P3010"/>
          <cell r="X3010"/>
          <cell r="Y3010"/>
          <cell r="AG3010"/>
          <cell r="AH3010"/>
          <cell r="AP3010"/>
          <cell r="AQ3010"/>
          <cell r="AY3010"/>
          <cell r="AZ3010"/>
          <cell r="BH3010"/>
          <cell r="BI3010"/>
          <cell r="BQ3010"/>
          <cell r="BR3010"/>
        </row>
        <row r="3011">
          <cell r="O3011"/>
          <cell r="P3011"/>
          <cell r="X3011"/>
          <cell r="Y3011"/>
          <cell r="AG3011"/>
          <cell r="AH3011"/>
          <cell r="AP3011"/>
          <cell r="AQ3011"/>
          <cell r="AY3011"/>
          <cell r="AZ3011"/>
          <cell r="BH3011"/>
          <cell r="BI3011"/>
          <cell r="BQ3011"/>
          <cell r="BR3011"/>
        </row>
        <row r="3012">
          <cell r="O3012"/>
          <cell r="P3012"/>
          <cell r="X3012"/>
          <cell r="Y3012"/>
          <cell r="AG3012"/>
          <cell r="AH3012"/>
          <cell r="AP3012"/>
          <cell r="AQ3012"/>
          <cell r="AY3012"/>
          <cell r="AZ3012"/>
          <cell r="BH3012"/>
          <cell r="BI3012"/>
          <cell r="BQ3012"/>
          <cell r="BR3012"/>
        </row>
        <row r="3013">
          <cell r="O3013"/>
          <cell r="P3013"/>
          <cell r="X3013"/>
          <cell r="Y3013"/>
          <cell r="AG3013"/>
          <cell r="AH3013"/>
          <cell r="AP3013"/>
          <cell r="AQ3013"/>
          <cell r="AY3013"/>
          <cell r="AZ3013"/>
          <cell r="BH3013"/>
          <cell r="BI3013"/>
          <cell r="BQ3013"/>
          <cell r="BR3013"/>
        </row>
        <row r="3014">
          <cell r="O3014"/>
          <cell r="P3014"/>
          <cell r="X3014"/>
          <cell r="Y3014"/>
          <cell r="AG3014"/>
          <cell r="AH3014"/>
          <cell r="AP3014"/>
          <cell r="AQ3014"/>
          <cell r="AY3014"/>
          <cell r="AZ3014"/>
          <cell r="BH3014"/>
          <cell r="BI3014"/>
          <cell r="BQ3014"/>
          <cell r="BR3014"/>
        </row>
        <row r="3015">
          <cell r="O3015"/>
          <cell r="P3015"/>
          <cell r="X3015"/>
          <cell r="Y3015"/>
          <cell r="AG3015"/>
          <cell r="AH3015"/>
          <cell r="AP3015"/>
          <cell r="AQ3015"/>
          <cell r="AY3015"/>
          <cell r="AZ3015"/>
          <cell r="BH3015"/>
          <cell r="BI3015"/>
          <cell r="BQ3015"/>
          <cell r="BR3015"/>
        </row>
        <row r="3016">
          <cell r="O3016"/>
          <cell r="P3016"/>
          <cell r="X3016"/>
          <cell r="Y3016"/>
          <cell r="AG3016"/>
          <cell r="AH3016"/>
          <cell r="AP3016"/>
          <cell r="AQ3016"/>
          <cell r="AY3016"/>
          <cell r="AZ3016"/>
          <cell r="BH3016"/>
          <cell r="BI3016"/>
          <cell r="BQ3016"/>
          <cell r="BR3016"/>
        </row>
        <row r="3017">
          <cell r="O3017"/>
          <cell r="P3017"/>
          <cell r="X3017"/>
          <cell r="Y3017"/>
          <cell r="AG3017"/>
          <cell r="AH3017"/>
          <cell r="AP3017"/>
          <cell r="AQ3017"/>
          <cell r="AY3017"/>
          <cell r="AZ3017"/>
          <cell r="BH3017"/>
          <cell r="BI3017"/>
          <cell r="BQ3017"/>
          <cell r="BR3017"/>
        </row>
        <row r="3018">
          <cell r="O3018"/>
          <cell r="P3018"/>
          <cell r="X3018"/>
          <cell r="Y3018"/>
          <cell r="AG3018"/>
          <cell r="AH3018"/>
          <cell r="AP3018"/>
          <cell r="AQ3018"/>
          <cell r="AY3018"/>
          <cell r="AZ3018"/>
          <cell r="BH3018"/>
          <cell r="BI3018"/>
          <cell r="BQ3018"/>
          <cell r="BR3018"/>
        </row>
        <row r="3019">
          <cell r="O3019"/>
          <cell r="P3019"/>
          <cell r="X3019"/>
          <cell r="Y3019"/>
          <cell r="AG3019"/>
          <cell r="AH3019"/>
          <cell r="AP3019"/>
          <cell r="AQ3019"/>
          <cell r="AY3019"/>
          <cell r="AZ3019"/>
          <cell r="BH3019"/>
          <cell r="BI3019"/>
          <cell r="BQ3019"/>
          <cell r="BR3019"/>
        </row>
        <row r="3020">
          <cell r="O3020"/>
          <cell r="P3020"/>
          <cell r="X3020"/>
          <cell r="Y3020"/>
          <cell r="AG3020"/>
          <cell r="AH3020"/>
          <cell r="AP3020"/>
          <cell r="AQ3020"/>
          <cell r="AY3020"/>
          <cell r="AZ3020"/>
          <cell r="BH3020"/>
          <cell r="BI3020"/>
          <cell r="BQ3020"/>
          <cell r="BR3020"/>
        </row>
        <row r="3021">
          <cell r="O3021"/>
          <cell r="P3021"/>
          <cell r="X3021"/>
          <cell r="Y3021"/>
          <cell r="AG3021"/>
          <cell r="AH3021"/>
          <cell r="AP3021"/>
          <cell r="AQ3021"/>
          <cell r="AY3021"/>
          <cell r="AZ3021"/>
          <cell r="BH3021"/>
          <cell r="BI3021"/>
          <cell r="BQ3021"/>
          <cell r="BR3021"/>
        </row>
        <row r="3022">
          <cell r="O3022"/>
          <cell r="P3022"/>
          <cell r="X3022"/>
          <cell r="Y3022"/>
          <cell r="AG3022"/>
          <cell r="AH3022"/>
          <cell r="AP3022"/>
          <cell r="AQ3022"/>
          <cell r="AY3022"/>
          <cell r="AZ3022"/>
          <cell r="BH3022"/>
          <cell r="BI3022"/>
          <cell r="BQ3022"/>
          <cell r="BR3022"/>
        </row>
        <row r="3023">
          <cell r="O3023"/>
          <cell r="P3023"/>
          <cell r="X3023"/>
          <cell r="Y3023"/>
          <cell r="AG3023"/>
          <cell r="AH3023"/>
          <cell r="AP3023"/>
          <cell r="AQ3023"/>
          <cell r="AY3023"/>
          <cell r="AZ3023"/>
          <cell r="BH3023"/>
          <cell r="BI3023"/>
          <cell r="BQ3023"/>
          <cell r="BR3023"/>
        </row>
        <row r="3024">
          <cell r="O3024"/>
          <cell r="P3024"/>
          <cell r="X3024"/>
          <cell r="Y3024"/>
          <cell r="AG3024"/>
          <cell r="AH3024"/>
          <cell r="AP3024"/>
          <cell r="AQ3024"/>
          <cell r="AY3024"/>
          <cell r="AZ3024"/>
          <cell r="BH3024"/>
          <cell r="BI3024"/>
          <cell r="BQ3024"/>
          <cell r="BR3024"/>
        </row>
        <row r="3025">
          <cell r="O3025"/>
          <cell r="P3025"/>
          <cell r="X3025"/>
          <cell r="Y3025"/>
          <cell r="AG3025"/>
          <cell r="AH3025"/>
          <cell r="AP3025"/>
          <cell r="AQ3025"/>
          <cell r="AY3025"/>
          <cell r="AZ3025"/>
          <cell r="BH3025"/>
          <cell r="BI3025"/>
          <cell r="BQ3025"/>
          <cell r="BR3025"/>
        </row>
        <row r="3026">
          <cell r="O3026"/>
          <cell r="P3026"/>
          <cell r="X3026"/>
          <cell r="Y3026"/>
          <cell r="AG3026"/>
          <cell r="AH3026"/>
          <cell r="AP3026"/>
          <cell r="AQ3026"/>
          <cell r="AY3026"/>
          <cell r="AZ3026"/>
          <cell r="BH3026"/>
          <cell r="BI3026"/>
          <cell r="BQ3026"/>
          <cell r="BR3026"/>
        </row>
        <row r="3027">
          <cell r="O3027"/>
          <cell r="P3027"/>
          <cell r="X3027"/>
          <cell r="Y3027"/>
          <cell r="AG3027"/>
          <cell r="AH3027"/>
          <cell r="AP3027"/>
          <cell r="AQ3027"/>
          <cell r="AY3027"/>
          <cell r="AZ3027"/>
          <cell r="BH3027"/>
          <cell r="BI3027"/>
          <cell r="BQ3027"/>
          <cell r="BR3027"/>
        </row>
        <row r="3028">
          <cell r="O3028"/>
          <cell r="P3028"/>
          <cell r="X3028"/>
          <cell r="Y3028"/>
          <cell r="AG3028"/>
          <cell r="AH3028"/>
          <cell r="AP3028"/>
          <cell r="AQ3028"/>
          <cell r="AY3028"/>
          <cell r="AZ3028"/>
          <cell r="BH3028"/>
          <cell r="BI3028"/>
          <cell r="BQ3028"/>
          <cell r="BR3028"/>
        </row>
        <row r="3029">
          <cell r="O3029"/>
          <cell r="P3029"/>
          <cell r="X3029"/>
          <cell r="Y3029"/>
          <cell r="AG3029"/>
          <cell r="AH3029"/>
          <cell r="AP3029"/>
          <cell r="AQ3029"/>
          <cell r="AY3029"/>
          <cell r="AZ3029"/>
          <cell r="BH3029"/>
          <cell r="BI3029"/>
          <cell r="BQ3029"/>
          <cell r="BR3029"/>
        </row>
        <row r="3030">
          <cell r="O3030"/>
          <cell r="P3030"/>
          <cell r="X3030"/>
          <cell r="Y3030"/>
          <cell r="AG3030"/>
          <cell r="AH3030"/>
          <cell r="AP3030"/>
          <cell r="AQ3030"/>
          <cell r="AY3030"/>
          <cell r="AZ3030"/>
          <cell r="BH3030"/>
          <cell r="BI3030"/>
          <cell r="BQ3030"/>
          <cell r="BR3030"/>
        </row>
        <row r="3031">
          <cell r="O3031"/>
          <cell r="P3031"/>
          <cell r="X3031"/>
          <cell r="Y3031"/>
          <cell r="AG3031"/>
          <cell r="AH3031"/>
          <cell r="AP3031"/>
          <cell r="AQ3031"/>
          <cell r="AY3031"/>
          <cell r="AZ3031"/>
          <cell r="BH3031"/>
          <cell r="BI3031"/>
          <cell r="BQ3031"/>
          <cell r="BR3031"/>
        </row>
        <row r="3032">
          <cell r="O3032"/>
          <cell r="P3032"/>
          <cell r="X3032"/>
          <cell r="Y3032"/>
          <cell r="AG3032"/>
          <cell r="AH3032"/>
          <cell r="AP3032"/>
          <cell r="AQ3032"/>
          <cell r="AY3032"/>
          <cell r="AZ3032"/>
          <cell r="BH3032"/>
          <cell r="BI3032"/>
          <cell r="BQ3032"/>
          <cell r="BR3032"/>
        </row>
        <row r="3033">
          <cell r="O3033"/>
          <cell r="P3033"/>
          <cell r="X3033"/>
          <cell r="Y3033"/>
          <cell r="AG3033"/>
          <cell r="AH3033"/>
          <cell r="AP3033"/>
          <cell r="AQ3033"/>
          <cell r="AY3033"/>
          <cell r="AZ3033"/>
          <cell r="BH3033"/>
          <cell r="BI3033"/>
          <cell r="BQ3033"/>
          <cell r="BR3033"/>
        </row>
        <row r="3034">
          <cell r="O3034"/>
          <cell r="P3034"/>
          <cell r="X3034"/>
          <cell r="Y3034"/>
          <cell r="AG3034"/>
          <cell r="AH3034"/>
          <cell r="AP3034"/>
          <cell r="AQ3034"/>
          <cell r="AY3034"/>
          <cell r="AZ3034"/>
          <cell r="BH3034"/>
          <cell r="BI3034"/>
          <cell r="BQ3034"/>
          <cell r="BR3034"/>
        </row>
        <row r="3035">
          <cell r="O3035"/>
          <cell r="P3035"/>
          <cell r="X3035"/>
          <cell r="Y3035"/>
          <cell r="AG3035"/>
          <cell r="AH3035"/>
          <cell r="AP3035"/>
          <cell r="AQ3035"/>
          <cell r="AY3035"/>
          <cell r="AZ3035"/>
          <cell r="BH3035"/>
          <cell r="BI3035"/>
          <cell r="BQ3035"/>
          <cell r="BR3035"/>
        </row>
        <row r="3036">
          <cell r="O3036"/>
          <cell r="P3036"/>
          <cell r="X3036"/>
          <cell r="Y3036"/>
          <cell r="AG3036"/>
          <cell r="AH3036"/>
          <cell r="AP3036"/>
          <cell r="AQ3036"/>
          <cell r="AY3036"/>
          <cell r="AZ3036"/>
          <cell r="BH3036"/>
          <cell r="BI3036"/>
          <cell r="BQ3036"/>
          <cell r="BR3036"/>
        </row>
        <row r="3037">
          <cell r="O3037"/>
          <cell r="P3037"/>
          <cell r="X3037"/>
          <cell r="Y3037"/>
          <cell r="AG3037"/>
          <cell r="AH3037"/>
          <cell r="AP3037"/>
          <cell r="AQ3037"/>
          <cell r="AY3037"/>
          <cell r="AZ3037"/>
          <cell r="BH3037"/>
          <cell r="BI3037"/>
          <cell r="BQ3037"/>
          <cell r="BR3037"/>
        </row>
        <row r="3038">
          <cell r="O3038"/>
          <cell r="P3038"/>
          <cell r="X3038"/>
          <cell r="Y3038"/>
          <cell r="AG3038"/>
          <cell r="AH3038"/>
          <cell r="AP3038"/>
          <cell r="AQ3038"/>
          <cell r="AY3038"/>
          <cell r="AZ3038"/>
          <cell r="BH3038"/>
          <cell r="BI3038"/>
          <cell r="BQ3038"/>
          <cell r="BR3038"/>
        </row>
        <row r="3039">
          <cell r="O3039"/>
          <cell r="P3039"/>
          <cell r="X3039"/>
          <cell r="Y3039"/>
          <cell r="AG3039"/>
          <cell r="AH3039"/>
          <cell r="AP3039"/>
          <cell r="AQ3039"/>
          <cell r="AY3039"/>
          <cell r="AZ3039"/>
          <cell r="BH3039"/>
          <cell r="BI3039"/>
          <cell r="BQ3039"/>
          <cell r="BR3039"/>
        </row>
        <row r="3040">
          <cell r="O3040"/>
          <cell r="P3040"/>
          <cell r="X3040"/>
          <cell r="Y3040"/>
          <cell r="AG3040"/>
          <cell r="AH3040"/>
          <cell r="AP3040"/>
          <cell r="AQ3040"/>
          <cell r="AY3040"/>
          <cell r="AZ3040"/>
          <cell r="BH3040"/>
          <cell r="BI3040"/>
          <cell r="BQ3040"/>
          <cell r="BR3040"/>
        </row>
        <row r="3041">
          <cell r="O3041"/>
          <cell r="P3041"/>
          <cell r="X3041"/>
          <cell r="Y3041"/>
          <cell r="AG3041"/>
          <cell r="AH3041"/>
          <cell r="AP3041"/>
          <cell r="AQ3041"/>
          <cell r="AY3041"/>
          <cell r="AZ3041"/>
          <cell r="BH3041"/>
          <cell r="BI3041"/>
          <cell r="BQ3041"/>
          <cell r="BR3041"/>
        </row>
        <row r="3042">
          <cell r="O3042"/>
          <cell r="P3042"/>
          <cell r="X3042"/>
          <cell r="Y3042"/>
          <cell r="AG3042"/>
          <cell r="AH3042"/>
          <cell r="AP3042"/>
          <cell r="AQ3042"/>
          <cell r="AY3042"/>
          <cell r="AZ3042"/>
          <cell r="BH3042"/>
          <cell r="BI3042"/>
          <cell r="BQ3042"/>
          <cell r="BR3042"/>
        </row>
        <row r="3043">
          <cell r="O3043"/>
          <cell r="P3043"/>
          <cell r="X3043"/>
          <cell r="Y3043"/>
          <cell r="AG3043"/>
          <cell r="AH3043"/>
          <cell r="AP3043"/>
          <cell r="AQ3043"/>
          <cell r="AY3043"/>
          <cell r="AZ3043"/>
          <cell r="BH3043"/>
          <cell r="BI3043"/>
          <cell r="BQ3043"/>
          <cell r="BR3043"/>
        </row>
        <row r="3044">
          <cell r="O3044"/>
          <cell r="P3044"/>
          <cell r="X3044"/>
          <cell r="Y3044"/>
          <cell r="AG3044"/>
          <cell r="AH3044"/>
          <cell r="AP3044"/>
          <cell r="AQ3044"/>
          <cell r="AY3044"/>
          <cell r="AZ3044"/>
          <cell r="BH3044"/>
          <cell r="BI3044"/>
          <cell r="BQ3044"/>
          <cell r="BR3044"/>
        </row>
        <row r="3045">
          <cell r="O3045"/>
          <cell r="P3045"/>
          <cell r="X3045"/>
          <cell r="Y3045"/>
          <cell r="AG3045"/>
          <cell r="AH3045"/>
          <cell r="AP3045"/>
          <cell r="AQ3045"/>
          <cell r="AY3045"/>
          <cell r="AZ3045"/>
          <cell r="BH3045"/>
          <cell r="BI3045"/>
          <cell r="BQ3045"/>
          <cell r="BR3045"/>
        </row>
        <row r="3046">
          <cell r="O3046"/>
          <cell r="P3046"/>
          <cell r="X3046"/>
          <cell r="Y3046"/>
          <cell r="AG3046"/>
          <cell r="AH3046"/>
          <cell r="AP3046"/>
          <cell r="AQ3046"/>
          <cell r="AY3046"/>
          <cell r="AZ3046"/>
          <cell r="BH3046"/>
          <cell r="BI3046"/>
          <cell r="BQ3046"/>
          <cell r="BR3046"/>
        </row>
        <row r="3047">
          <cell r="O3047"/>
          <cell r="P3047"/>
          <cell r="X3047"/>
          <cell r="Y3047"/>
          <cell r="AG3047"/>
          <cell r="AH3047"/>
          <cell r="AP3047"/>
          <cell r="AQ3047"/>
          <cell r="AY3047"/>
          <cell r="AZ3047"/>
          <cell r="BH3047"/>
          <cell r="BI3047"/>
          <cell r="BQ3047"/>
          <cell r="BR3047"/>
        </row>
        <row r="3048">
          <cell r="O3048"/>
          <cell r="P3048"/>
          <cell r="X3048"/>
          <cell r="Y3048"/>
          <cell r="AG3048"/>
          <cell r="AH3048"/>
          <cell r="AP3048"/>
          <cell r="AQ3048"/>
          <cell r="AY3048"/>
          <cell r="AZ3048"/>
          <cell r="BH3048"/>
          <cell r="BI3048"/>
          <cell r="BQ3048"/>
          <cell r="BR3048"/>
        </row>
        <row r="3049">
          <cell r="O3049"/>
          <cell r="P3049"/>
          <cell r="X3049"/>
          <cell r="Y3049"/>
          <cell r="AG3049"/>
          <cell r="AH3049"/>
          <cell r="AP3049"/>
          <cell r="AQ3049"/>
          <cell r="AY3049"/>
          <cell r="AZ3049"/>
          <cell r="BH3049"/>
          <cell r="BI3049"/>
          <cell r="BQ3049"/>
          <cell r="BR3049"/>
        </row>
        <row r="3050">
          <cell r="O3050"/>
          <cell r="P3050"/>
          <cell r="X3050"/>
          <cell r="Y3050"/>
          <cell r="AG3050"/>
          <cell r="AH3050"/>
          <cell r="AP3050"/>
          <cell r="AQ3050"/>
          <cell r="AY3050"/>
          <cell r="AZ3050"/>
          <cell r="BH3050"/>
          <cell r="BI3050"/>
          <cell r="BQ3050"/>
          <cell r="BR3050"/>
        </row>
        <row r="3051">
          <cell r="O3051"/>
          <cell r="P3051"/>
          <cell r="X3051"/>
          <cell r="Y3051"/>
          <cell r="AG3051"/>
          <cell r="AH3051"/>
          <cell r="AP3051"/>
          <cell r="AQ3051"/>
          <cell r="AY3051"/>
          <cell r="AZ3051"/>
          <cell r="BH3051"/>
          <cell r="BI3051"/>
          <cell r="BQ3051"/>
          <cell r="BR3051"/>
        </row>
        <row r="3052">
          <cell r="O3052"/>
          <cell r="P3052"/>
          <cell r="X3052"/>
          <cell r="Y3052"/>
          <cell r="AG3052"/>
          <cell r="AH3052"/>
          <cell r="AP3052"/>
          <cell r="AQ3052"/>
          <cell r="AY3052"/>
          <cell r="AZ3052"/>
          <cell r="BH3052"/>
          <cell r="BI3052"/>
          <cell r="BQ3052"/>
          <cell r="BR3052"/>
        </row>
        <row r="3053">
          <cell r="O3053"/>
          <cell r="P3053"/>
          <cell r="X3053"/>
          <cell r="Y3053"/>
          <cell r="AG3053"/>
          <cell r="AH3053"/>
          <cell r="AP3053"/>
          <cell r="AQ3053"/>
          <cell r="AY3053"/>
          <cell r="AZ3053"/>
          <cell r="BH3053"/>
          <cell r="BI3053"/>
          <cell r="BQ3053"/>
          <cell r="BR3053"/>
        </row>
        <row r="3054">
          <cell r="O3054"/>
          <cell r="P3054"/>
          <cell r="X3054"/>
          <cell r="Y3054"/>
          <cell r="AG3054"/>
          <cell r="AH3054"/>
          <cell r="AP3054"/>
          <cell r="AQ3054"/>
          <cell r="AY3054"/>
          <cell r="AZ3054"/>
          <cell r="BH3054"/>
          <cell r="BI3054"/>
          <cell r="BQ3054"/>
          <cell r="BR3054"/>
        </row>
        <row r="3055">
          <cell r="O3055"/>
          <cell r="P3055"/>
          <cell r="X3055"/>
          <cell r="Y3055"/>
          <cell r="AG3055"/>
          <cell r="AH3055"/>
          <cell r="AP3055"/>
          <cell r="AQ3055"/>
          <cell r="AY3055"/>
          <cell r="AZ3055"/>
          <cell r="BH3055"/>
          <cell r="BI3055"/>
          <cell r="BQ3055"/>
          <cell r="BR3055"/>
        </row>
        <row r="3056">
          <cell r="O3056"/>
          <cell r="P3056"/>
          <cell r="X3056"/>
          <cell r="Y3056"/>
          <cell r="AG3056"/>
          <cell r="AH3056"/>
          <cell r="AP3056"/>
          <cell r="AQ3056"/>
          <cell r="AY3056"/>
          <cell r="AZ3056"/>
          <cell r="BH3056"/>
          <cell r="BI3056"/>
          <cell r="BQ3056"/>
          <cell r="BR3056"/>
        </row>
        <row r="3057">
          <cell r="O3057"/>
          <cell r="P3057"/>
          <cell r="X3057"/>
          <cell r="Y3057"/>
          <cell r="AG3057"/>
          <cell r="AH3057"/>
          <cell r="AP3057"/>
          <cell r="AQ3057"/>
          <cell r="AY3057"/>
          <cell r="AZ3057"/>
          <cell r="BH3057"/>
          <cell r="BI3057"/>
          <cell r="BQ3057"/>
          <cell r="BR3057"/>
        </row>
        <row r="3058">
          <cell r="O3058"/>
          <cell r="P3058"/>
          <cell r="X3058"/>
          <cell r="Y3058"/>
          <cell r="AG3058"/>
          <cell r="AH3058"/>
          <cell r="AP3058"/>
          <cell r="AQ3058"/>
          <cell r="AY3058"/>
          <cell r="AZ3058"/>
          <cell r="BH3058"/>
          <cell r="BI3058"/>
          <cell r="BQ3058"/>
          <cell r="BR3058"/>
        </row>
        <row r="3059">
          <cell r="O3059"/>
          <cell r="P3059"/>
          <cell r="X3059"/>
          <cell r="Y3059"/>
          <cell r="AG3059"/>
          <cell r="AH3059"/>
          <cell r="AP3059"/>
          <cell r="AQ3059"/>
          <cell r="AY3059"/>
          <cell r="AZ3059"/>
          <cell r="BH3059"/>
          <cell r="BI3059"/>
          <cell r="BQ3059"/>
          <cell r="BR3059"/>
        </row>
        <row r="3060">
          <cell r="O3060"/>
          <cell r="P3060"/>
          <cell r="X3060"/>
          <cell r="Y3060"/>
          <cell r="AG3060"/>
          <cell r="AH3060"/>
          <cell r="AP3060"/>
          <cell r="AQ3060"/>
          <cell r="AY3060"/>
          <cell r="AZ3060"/>
          <cell r="BH3060"/>
          <cell r="BI3060"/>
          <cell r="BQ3060"/>
          <cell r="BR3060"/>
        </row>
        <row r="3061">
          <cell r="O3061"/>
          <cell r="P3061"/>
          <cell r="X3061"/>
          <cell r="Y3061"/>
          <cell r="AG3061"/>
          <cell r="AH3061"/>
          <cell r="AP3061"/>
          <cell r="AQ3061"/>
          <cell r="AY3061"/>
          <cell r="AZ3061"/>
          <cell r="BH3061"/>
          <cell r="BI3061"/>
          <cell r="BQ3061"/>
          <cell r="BR3061"/>
        </row>
        <row r="3062">
          <cell r="O3062"/>
          <cell r="P3062"/>
          <cell r="X3062"/>
          <cell r="Y3062"/>
          <cell r="AG3062"/>
          <cell r="AH3062"/>
          <cell r="AP3062"/>
          <cell r="AQ3062"/>
          <cell r="AY3062"/>
          <cell r="AZ3062"/>
          <cell r="BH3062"/>
          <cell r="BI3062"/>
          <cell r="BQ3062"/>
          <cell r="BR3062"/>
        </row>
        <row r="3063">
          <cell r="O3063"/>
          <cell r="P3063"/>
          <cell r="X3063"/>
          <cell r="Y3063"/>
          <cell r="AG3063"/>
          <cell r="AH3063"/>
          <cell r="AP3063"/>
          <cell r="AQ3063"/>
          <cell r="AY3063"/>
          <cell r="AZ3063"/>
          <cell r="BH3063"/>
          <cell r="BI3063"/>
          <cell r="BQ3063"/>
          <cell r="BR3063"/>
        </row>
        <row r="3064">
          <cell r="O3064"/>
          <cell r="P3064"/>
          <cell r="X3064"/>
          <cell r="Y3064"/>
          <cell r="AG3064"/>
          <cell r="AH3064"/>
          <cell r="AP3064"/>
          <cell r="AQ3064"/>
          <cell r="AY3064"/>
          <cell r="AZ3064"/>
          <cell r="BH3064"/>
          <cell r="BI3064"/>
          <cell r="BQ3064"/>
          <cell r="BR3064"/>
        </row>
        <row r="3065">
          <cell r="O3065"/>
          <cell r="P3065"/>
          <cell r="X3065"/>
          <cell r="Y3065"/>
          <cell r="AG3065"/>
          <cell r="AH3065"/>
          <cell r="AP3065"/>
          <cell r="AQ3065"/>
          <cell r="AY3065"/>
          <cell r="AZ3065"/>
          <cell r="BH3065"/>
          <cell r="BI3065"/>
          <cell r="BQ3065"/>
          <cell r="BR3065"/>
        </row>
        <row r="3066">
          <cell r="O3066"/>
          <cell r="P3066"/>
          <cell r="X3066"/>
          <cell r="Y3066"/>
          <cell r="AG3066"/>
          <cell r="AH3066"/>
          <cell r="AP3066"/>
          <cell r="AQ3066"/>
          <cell r="AY3066"/>
          <cell r="AZ3066"/>
          <cell r="BH3066"/>
          <cell r="BI3066"/>
          <cell r="BQ3066"/>
          <cell r="BR3066"/>
        </row>
        <row r="3067">
          <cell r="O3067"/>
          <cell r="P3067"/>
          <cell r="X3067"/>
          <cell r="Y3067"/>
          <cell r="AG3067"/>
          <cell r="AH3067"/>
          <cell r="AP3067"/>
          <cell r="AQ3067"/>
          <cell r="AY3067"/>
          <cell r="AZ3067"/>
          <cell r="BH3067"/>
          <cell r="BI3067"/>
          <cell r="BQ3067"/>
          <cell r="BR3067"/>
        </row>
        <row r="3068">
          <cell r="O3068"/>
          <cell r="P3068"/>
          <cell r="X3068"/>
          <cell r="Y3068"/>
          <cell r="AG3068"/>
          <cell r="AH3068"/>
          <cell r="AP3068"/>
          <cell r="AQ3068"/>
          <cell r="AY3068"/>
          <cell r="AZ3068"/>
          <cell r="BH3068"/>
          <cell r="BI3068"/>
          <cell r="BQ3068"/>
          <cell r="BR3068"/>
        </row>
        <row r="3069">
          <cell r="O3069"/>
          <cell r="P3069"/>
          <cell r="X3069"/>
          <cell r="Y3069"/>
          <cell r="AG3069"/>
          <cell r="AH3069"/>
          <cell r="AP3069"/>
          <cell r="AQ3069"/>
          <cell r="AY3069"/>
          <cell r="AZ3069"/>
          <cell r="BH3069"/>
          <cell r="BI3069"/>
          <cell r="BQ3069"/>
          <cell r="BR3069"/>
        </row>
        <row r="3070">
          <cell r="O3070"/>
          <cell r="P3070"/>
          <cell r="X3070"/>
          <cell r="Y3070"/>
          <cell r="AG3070"/>
          <cell r="AH3070"/>
          <cell r="AP3070"/>
          <cell r="AQ3070"/>
          <cell r="AY3070"/>
          <cell r="AZ3070"/>
          <cell r="BH3070"/>
          <cell r="BI3070"/>
          <cell r="BQ3070"/>
          <cell r="BR3070"/>
        </row>
        <row r="3071">
          <cell r="O3071"/>
          <cell r="P3071"/>
          <cell r="X3071"/>
          <cell r="Y3071"/>
          <cell r="AG3071"/>
          <cell r="AH3071"/>
          <cell r="AP3071"/>
          <cell r="AQ3071"/>
          <cell r="AY3071"/>
          <cell r="AZ3071"/>
          <cell r="BH3071"/>
          <cell r="BI3071"/>
          <cell r="BQ3071"/>
          <cell r="BR3071"/>
        </row>
        <row r="3072">
          <cell r="O3072"/>
          <cell r="P3072"/>
          <cell r="X3072"/>
          <cell r="Y3072"/>
          <cell r="AG3072"/>
          <cell r="AH3072"/>
          <cell r="AP3072"/>
          <cell r="AQ3072"/>
          <cell r="AY3072"/>
          <cell r="AZ3072"/>
          <cell r="BH3072"/>
          <cell r="BI3072"/>
          <cell r="BQ3072"/>
          <cell r="BR3072"/>
        </row>
        <row r="3073">
          <cell r="O3073"/>
          <cell r="P3073"/>
          <cell r="X3073"/>
          <cell r="Y3073"/>
          <cell r="AG3073"/>
          <cell r="AH3073"/>
          <cell r="AP3073"/>
          <cell r="AQ3073"/>
          <cell r="AY3073"/>
          <cell r="AZ3073"/>
          <cell r="BH3073"/>
          <cell r="BI3073"/>
          <cell r="BQ3073"/>
          <cell r="BR3073"/>
        </row>
        <row r="3074">
          <cell r="O3074"/>
          <cell r="P3074"/>
          <cell r="X3074"/>
          <cell r="Y3074"/>
          <cell r="AG3074"/>
          <cell r="AH3074"/>
          <cell r="AP3074"/>
          <cell r="AQ3074"/>
          <cell r="AY3074"/>
          <cell r="AZ3074"/>
          <cell r="BH3074"/>
          <cell r="BI3074"/>
          <cell r="BQ3074"/>
          <cell r="BR3074"/>
        </row>
        <row r="3075">
          <cell r="O3075"/>
          <cell r="P3075"/>
          <cell r="X3075"/>
          <cell r="Y3075"/>
          <cell r="AG3075"/>
          <cell r="AH3075"/>
          <cell r="AP3075"/>
          <cell r="AQ3075"/>
          <cell r="AY3075"/>
          <cell r="AZ3075"/>
          <cell r="BH3075"/>
          <cell r="BI3075"/>
          <cell r="BQ3075"/>
          <cell r="BR3075"/>
        </row>
        <row r="3076">
          <cell r="O3076"/>
          <cell r="P3076"/>
          <cell r="X3076"/>
          <cell r="Y3076"/>
          <cell r="AG3076"/>
          <cell r="AH3076"/>
          <cell r="AP3076"/>
          <cell r="AQ3076"/>
          <cell r="AY3076"/>
          <cell r="AZ3076"/>
          <cell r="BH3076"/>
          <cell r="BI3076"/>
          <cell r="BQ3076"/>
          <cell r="BR3076"/>
        </row>
        <row r="3077">
          <cell r="O3077"/>
          <cell r="P3077"/>
          <cell r="X3077"/>
          <cell r="Y3077"/>
          <cell r="AG3077"/>
          <cell r="AH3077"/>
          <cell r="AP3077"/>
          <cell r="AQ3077"/>
          <cell r="AY3077"/>
          <cell r="AZ3077"/>
          <cell r="BH3077"/>
          <cell r="BI3077"/>
          <cell r="BQ3077"/>
          <cell r="BR3077"/>
        </row>
        <row r="3078">
          <cell r="O3078"/>
          <cell r="P3078"/>
          <cell r="X3078"/>
          <cell r="Y3078"/>
          <cell r="AG3078"/>
          <cell r="AH3078"/>
          <cell r="AP3078"/>
          <cell r="AQ3078"/>
          <cell r="AY3078"/>
          <cell r="AZ3078"/>
          <cell r="BH3078"/>
          <cell r="BI3078"/>
          <cell r="BQ3078"/>
          <cell r="BR3078"/>
        </row>
        <row r="3079">
          <cell r="O3079"/>
          <cell r="P3079"/>
          <cell r="X3079"/>
          <cell r="Y3079"/>
          <cell r="AG3079"/>
          <cell r="AH3079"/>
          <cell r="AP3079"/>
          <cell r="AQ3079"/>
          <cell r="AY3079"/>
          <cell r="AZ3079"/>
          <cell r="BH3079"/>
          <cell r="BI3079"/>
          <cell r="BQ3079"/>
          <cell r="BR3079"/>
        </row>
        <row r="3080">
          <cell r="O3080"/>
          <cell r="P3080"/>
          <cell r="X3080"/>
          <cell r="Y3080"/>
          <cell r="AG3080"/>
          <cell r="AH3080"/>
          <cell r="AP3080"/>
          <cell r="AQ3080"/>
          <cell r="AY3080"/>
          <cell r="AZ3080"/>
          <cell r="BH3080"/>
          <cell r="BI3080"/>
          <cell r="BQ3080"/>
          <cell r="BR3080"/>
        </row>
        <row r="3081">
          <cell r="O3081"/>
          <cell r="P3081"/>
          <cell r="X3081"/>
          <cell r="Y3081"/>
          <cell r="AG3081"/>
          <cell r="AH3081"/>
          <cell r="AP3081"/>
          <cell r="AQ3081"/>
          <cell r="AY3081"/>
          <cell r="AZ3081"/>
          <cell r="BH3081"/>
          <cell r="BI3081"/>
          <cell r="BQ3081"/>
          <cell r="BR3081"/>
        </row>
        <row r="3082">
          <cell r="O3082"/>
          <cell r="P3082"/>
          <cell r="X3082"/>
          <cell r="Y3082"/>
          <cell r="AG3082"/>
          <cell r="AH3082"/>
          <cell r="AP3082"/>
          <cell r="AQ3082"/>
          <cell r="AY3082"/>
          <cell r="AZ3082"/>
          <cell r="BH3082"/>
          <cell r="BI3082"/>
          <cell r="BQ3082"/>
          <cell r="BR3082"/>
        </row>
        <row r="3083">
          <cell r="O3083"/>
          <cell r="P3083"/>
          <cell r="X3083"/>
          <cell r="Y3083"/>
          <cell r="AG3083"/>
          <cell r="AH3083"/>
          <cell r="AP3083"/>
          <cell r="AQ3083"/>
          <cell r="AY3083"/>
          <cell r="AZ3083"/>
          <cell r="BH3083"/>
          <cell r="BI3083"/>
          <cell r="BQ3083"/>
          <cell r="BR3083"/>
        </row>
        <row r="3084">
          <cell r="O3084"/>
          <cell r="P3084"/>
          <cell r="X3084"/>
          <cell r="Y3084"/>
          <cell r="AG3084"/>
          <cell r="AH3084"/>
          <cell r="AP3084"/>
          <cell r="AQ3084"/>
          <cell r="AY3084"/>
          <cell r="AZ3084"/>
          <cell r="BH3084"/>
          <cell r="BI3084"/>
          <cell r="BQ3084"/>
          <cell r="BR3084"/>
        </row>
        <row r="3085">
          <cell r="O3085"/>
          <cell r="P3085"/>
          <cell r="X3085"/>
          <cell r="Y3085"/>
          <cell r="AG3085"/>
          <cell r="AH3085"/>
          <cell r="AP3085"/>
          <cell r="AQ3085"/>
          <cell r="AY3085"/>
          <cell r="AZ3085"/>
          <cell r="BH3085"/>
          <cell r="BI3085"/>
          <cell r="BQ3085"/>
          <cell r="BR3085"/>
        </row>
        <row r="3086">
          <cell r="O3086"/>
          <cell r="P3086"/>
          <cell r="X3086"/>
          <cell r="Y3086"/>
          <cell r="AG3086"/>
          <cell r="AH3086"/>
          <cell r="AP3086"/>
          <cell r="AQ3086"/>
          <cell r="AY3086"/>
          <cell r="AZ3086"/>
          <cell r="BH3086"/>
          <cell r="BI3086"/>
          <cell r="BQ3086"/>
          <cell r="BR3086"/>
        </row>
        <row r="3087">
          <cell r="O3087"/>
          <cell r="P3087"/>
          <cell r="X3087"/>
          <cell r="Y3087"/>
          <cell r="AG3087"/>
          <cell r="AH3087"/>
          <cell r="AP3087"/>
          <cell r="AQ3087"/>
          <cell r="AY3087"/>
          <cell r="AZ3087"/>
          <cell r="BH3087"/>
          <cell r="BI3087"/>
          <cell r="BQ3087"/>
          <cell r="BR3087"/>
        </row>
        <row r="3088">
          <cell r="O3088"/>
          <cell r="P3088"/>
          <cell r="X3088"/>
          <cell r="Y3088"/>
          <cell r="AG3088"/>
          <cell r="AH3088"/>
          <cell r="AP3088"/>
          <cell r="AQ3088"/>
          <cell r="AY3088"/>
          <cell r="AZ3088"/>
          <cell r="BH3088"/>
          <cell r="BI3088"/>
          <cell r="BQ3088"/>
          <cell r="BR3088"/>
        </row>
        <row r="3089">
          <cell r="O3089"/>
          <cell r="P3089"/>
          <cell r="X3089"/>
          <cell r="Y3089"/>
          <cell r="AG3089"/>
          <cell r="AH3089"/>
          <cell r="AP3089"/>
          <cell r="AQ3089"/>
          <cell r="AY3089"/>
          <cell r="AZ3089"/>
          <cell r="BH3089"/>
          <cell r="BI3089"/>
          <cell r="BQ3089"/>
          <cell r="BR3089"/>
        </row>
        <row r="3090">
          <cell r="O3090"/>
          <cell r="P3090"/>
          <cell r="X3090"/>
          <cell r="Y3090"/>
          <cell r="AG3090"/>
          <cell r="AH3090"/>
          <cell r="AP3090"/>
          <cell r="AQ3090"/>
          <cell r="AY3090"/>
          <cell r="AZ3090"/>
          <cell r="BH3090"/>
          <cell r="BI3090"/>
          <cell r="BQ3090"/>
          <cell r="BR3090"/>
        </row>
        <row r="3091">
          <cell r="O3091"/>
          <cell r="P3091"/>
          <cell r="X3091"/>
          <cell r="Y3091"/>
          <cell r="AG3091"/>
          <cell r="AH3091"/>
          <cell r="AP3091"/>
          <cell r="AQ3091"/>
          <cell r="AY3091"/>
          <cell r="AZ3091"/>
          <cell r="BH3091"/>
          <cell r="BI3091"/>
          <cell r="BQ3091"/>
          <cell r="BR3091"/>
        </row>
        <row r="3092">
          <cell r="O3092"/>
          <cell r="P3092"/>
          <cell r="X3092"/>
          <cell r="Y3092"/>
          <cell r="AG3092"/>
          <cell r="AH3092"/>
          <cell r="AP3092"/>
          <cell r="AQ3092"/>
          <cell r="AY3092"/>
          <cell r="AZ3092"/>
          <cell r="BH3092"/>
          <cell r="BI3092"/>
          <cell r="BQ3092"/>
          <cell r="BR3092"/>
        </row>
        <row r="3093">
          <cell r="O3093"/>
          <cell r="P3093"/>
          <cell r="X3093"/>
          <cell r="Y3093"/>
          <cell r="AG3093"/>
          <cell r="AH3093"/>
          <cell r="AP3093"/>
          <cell r="AQ3093"/>
          <cell r="AY3093"/>
          <cell r="AZ3093"/>
          <cell r="BH3093"/>
          <cell r="BI3093"/>
          <cell r="BQ3093"/>
          <cell r="BR3093"/>
        </row>
        <row r="3094">
          <cell r="O3094"/>
          <cell r="P3094"/>
          <cell r="X3094"/>
          <cell r="Y3094"/>
          <cell r="AG3094"/>
          <cell r="AH3094"/>
          <cell r="AP3094"/>
          <cell r="AQ3094"/>
          <cell r="AY3094"/>
          <cell r="AZ3094"/>
          <cell r="BH3094"/>
          <cell r="BI3094"/>
          <cell r="BQ3094"/>
          <cell r="BR3094"/>
        </row>
        <row r="3095">
          <cell r="O3095"/>
          <cell r="P3095"/>
          <cell r="X3095"/>
          <cell r="Y3095"/>
          <cell r="AG3095"/>
          <cell r="AH3095"/>
          <cell r="AP3095"/>
          <cell r="AQ3095"/>
          <cell r="AY3095"/>
          <cell r="AZ3095"/>
          <cell r="BH3095"/>
          <cell r="BI3095"/>
          <cell r="BQ3095"/>
          <cell r="BR3095"/>
        </row>
        <row r="3096">
          <cell r="O3096"/>
          <cell r="P3096"/>
          <cell r="X3096"/>
          <cell r="Y3096"/>
          <cell r="AG3096"/>
          <cell r="AH3096"/>
          <cell r="AP3096"/>
          <cell r="AQ3096"/>
          <cell r="AY3096"/>
          <cell r="AZ3096"/>
          <cell r="BH3096"/>
          <cell r="BI3096"/>
          <cell r="BQ3096"/>
          <cell r="BR3096"/>
        </row>
        <row r="3097">
          <cell r="O3097"/>
          <cell r="P3097"/>
          <cell r="X3097"/>
          <cell r="Y3097"/>
          <cell r="AG3097"/>
          <cell r="AH3097"/>
          <cell r="AP3097"/>
          <cell r="AQ3097"/>
          <cell r="AY3097"/>
          <cell r="AZ3097"/>
          <cell r="BH3097"/>
          <cell r="BI3097"/>
          <cell r="BQ3097"/>
          <cell r="BR3097"/>
        </row>
        <row r="3098">
          <cell r="O3098"/>
          <cell r="P3098"/>
          <cell r="X3098"/>
          <cell r="Y3098"/>
          <cell r="AG3098"/>
          <cell r="AH3098"/>
          <cell r="AP3098"/>
          <cell r="AQ3098"/>
          <cell r="AY3098"/>
          <cell r="AZ3098"/>
          <cell r="BH3098"/>
          <cell r="BI3098"/>
          <cell r="BQ3098"/>
          <cell r="BR3098"/>
        </row>
        <row r="3099">
          <cell r="O3099"/>
          <cell r="P3099"/>
          <cell r="X3099"/>
          <cell r="Y3099"/>
          <cell r="AG3099"/>
          <cell r="AH3099"/>
          <cell r="AP3099"/>
          <cell r="AQ3099"/>
          <cell r="AY3099"/>
          <cell r="AZ3099"/>
          <cell r="BH3099"/>
          <cell r="BI3099"/>
          <cell r="BQ3099"/>
          <cell r="BR3099"/>
        </row>
        <row r="3100">
          <cell r="O3100"/>
          <cell r="P3100"/>
          <cell r="X3100"/>
          <cell r="Y3100"/>
          <cell r="AG3100"/>
          <cell r="AH3100"/>
          <cell r="AP3100"/>
          <cell r="AQ3100"/>
          <cell r="AY3100"/>
          <cell r="AZ3100"/>
          <cell r="BH3100"/>
          <cell r="BI3100"/>
          <cell r="BQ3100"/>
          <cell r="BR3100"/>
        </row>
        <row r="3101">
          <cell r="O3101"/>
          <cell r="P3101"/>
          <cell r="X3101"/>
          <cell r="Y3101"/>
          <cell r="AG3101"/>
          <cell r="AH3101"/>
          <cell r="AP3101"/>
          <cell r="AQ3101"/>
          <cell r="AY3101"/>
          <cell r="AZ3101"/>
          <cell r="BH3101"/>
          <cell r="BI3101"/>
          <cell r="BQ3101"/>
          <cell r="BR3101"/>
        </row>
        <row r="3102">
          <cell r="O3102"/>
          <cell r="P3102"/>
          <cell r="X3102"/>
          <cell r="Y3102"/>
          <cell r="AG3102"/>
          <cell r="AH3102"/>
          <cell r="AP3102"/>
          <cell r="AQ3102"/>
          <cell r="AY3102"/>
          <cell r="AZ3102"/>
          <cell r="BH3102"/>
          <cell r="BI3102"/>
          <cell r="BQ3102"/>
          <cell r="BR3102"/>
        </row>
        <row r="3103">
          <cell r="O3103"/>
          <cell r="P3103"/>
          <cell r="X3103"/>
          <cell r="Y3103"/>
          <cell r="AG3103"/>
          <cell r="AH3103"/>
          <cell r="AP3103"/>
          <cell r="AQ3103"/>
          <cell r="AY3103"/>
          <cell r="AZ3103"/>
          <cell r="BH3103"/>
          <cell r="BI3103"/>
          <cell r="BQ3103"/>
          <cell r="BR3103"/>
        </row>
        <row r="3104">
          <cell r="O3104"/>
          <cell r="P3104"/>
          <cell r="X3104"/>
          <cell r="Y3104"/>
          <cell r="AG3104"/>
          <cell r="AH3104"/>
          <cell r="AP3104"/>
          <cell r="AQ3104"/>
          <cell r="AY3104"/>
          <cell r="AZ3104"/>
          <cell r="BH3104"/>
          <cell r="BI3104"/>
          <cell r="BQ3104"/>
          <cell r="BR3104"/>
        </row>
        <row r="3105">
          <cell r="O3105"/>
          <cell r="P3105"/>
          <cell r="X3105"/>
          <cell r="Y3105"/>
          <cell r="AG3105"/>
          <cell r="AH3105"/>
          <cell r="AP3105"/>
          <cell r="AQ3105"/>
          <cell r="AY3105"/>
          <cell r="AZ3105"/>
          <cell r="BH3105"/>
          <cell r="BI3105"/>
          <cell r="BQ3105"/>
          <cell r="BR3105"/>
        </row>
        <row r="3106">
          <cell r="O3106"/>
          <cell r="P3106"/>
          <cell r="X3106"/>
          <cell r="Y3106"/>
          <cell r="AG3106"/>
          <cell r="AH3106"/>
          <cell r="AP3106"/>
          <cell r="AQ3106"/>
          <cell r="AY3106"/>
          <cell r="AZ3106"/>
          <cell r="BH3106"/>
          <cell r="BI3106"/>
          <cell r="BQ3106"/>
          <cell r="BR3106"/>
        </row>
        <row r="3107">
          <cell r="O3107"/>
          <cell r="P3107"/>
          <cell r="X3107"/>
          <cell r="Y3107"/>
          <cell r="AG3107"/>
          <cell r="AH3107"/>
          <cell r="AP3107"/>
          <cell r="AQ3107"/>
          <cell r="AY3107"/>
          <cell r="AZ3107"/>
          <cell r="BH3107"/>
          <cell r="BI3107"/>
          <cell r="BQ3107"/>
          <cell r="BR3107"/>
        </row>
        <row r="3108">
          <cell r="O3108"/>
          <cell r="P3108"/>
          <cell r="X3108"/>
          <cell r="Y3108"/>
          <cell r="AG3108"/>
          <cell r="AH3108"/>
          <cell r="AP3108"/>
          <cell r="AQ3108"/>
          <cell r="AY3108"/>
          <cell r="AZ3108"/>
          <cell r="BH3108"/>
          <cell r="BI3108"/>
          <cell r="BQ3108"/>
          <cell r="BR3108"/>
        </row>
        <row r="3109">
          <cell r="O3109"/>
          <cell r="P3109"/>
          <cell r="X3109"/>
          <cell r="Y3109"/>
          <cell r="AG3109"/>
          <cell r="AH3109"/>
          <cell r="AP3109"/>
          <cell r="AQ3109"/>
          <cell r="AY3109"/>
          <cell r="AZ3109"/>
          <cell r="BH3109"/>
          <cell r="BI3109"/>
          <cell r="BQ3109"/>
          <cell r="BR3109"/>
        </row>
        <row r="3110">
          <cell r="O3110"/>
          <cell r="P3110"/>
          <cell r="X3110"/>
          <cell r="Y3110"/>
          <cell r="AG3110"/>
          <cell r="AH3110"/>
          <cell r="AP3110"/>
          <cell r="AQ3110"/>
          <cell r="AY3110"/>
          <cell r="AZ3110"/>
          <cell r="BH3110"/>
          <cell r="BI3110"/>
          <cell r="BQ3110"/>
          <cell r="BR3110"/>
        </row>
        <row r="3111">
          <cell r="O3111"/>
          <cell r="P3111"/>
          <cell r="X3111"/>
          <cell r="Y3111"/>
          <cell r="AG3111"/>
          <cell r="AH3111"/>
          <cell r="AP3111"/>
          <cell r="AQ3111"/>
          <cell r="AY3111"/>
          <cell r="AZ3111"/>
          <cell r="BH3111"/>
          <cell r="BI3111"/>
          <cell r="BQ3111"/>
          <cell r="BR3111"/>
        </row>
        <row r="3112">
          <cell r="O3112"/>
          <cell r="P3112"/>
          <cell r="X3112"/>
          <cell r="Y3112"/>
          <cell r="AG3112"/>
          <cell r="AH3112"/>
          <cell r="AP3112"/>
          <cell r="AQ3112"/>
          <cell r="AY3112"/>
          <cell r="AZ3112"/>
          <cell r="BH3112"/>
          <cell r="BI3112"/>
          <cell r="BQ3112"/>
          <cell r="BR3112"/>
        </row>
        <row r="3113">
          <cell r="O3113"/>
          <cell r="P3113"/>
          <cell r="X3113"/>
          <cell r="Y3113"/>
          <cell r="AG3113"/>
          <cell r="AH3113"/>
          <cell r="AP3113"/>
          <cell r="AQ3113"/>
          <cell r="AY3113"/>
          <cell r="AZ3113"/>
          <cell r="BH3113"/>
          <cell r="BI3113"/>
          <cell r="BQ3113"/>
          <cell r="BR3113"/>
        </row>
        <row r="3114">
          <cell r="O3114"/>
          <cell r="P3114"/>
          <cell r="X3114"/>
          <cell r="Y3114"/>
          <cell r="AG3114"/>
          <cell r="AH3114"/>
          <cell r="AP3114"/>
          <cell r="AQ3114"/>
          <cell r="AY3114"/>
          <cell r="AZ3114"/>
          <cell r="BH3114"/>
          <cell r="BI3114"/>
          <cell r="BQ3114"/>
          <cell r="BR3114"/>
        </row>
        <row r="3115">
          <cell r="O3115"/>
          <cell r="P3115"/>
          <cell r="X3115"/>
          <cell r="Y3115"/>
          <cell r="AG3115"/>
          <cell r="AH3115"/>
          <cell r="AP3115"/>
          <cell r="AQ3115"/>
          <cell r="AY3115"/>
          <cell r="AZ3115"/>
          <cell r="BH3115"/>
          <cell r="BI3115"/>
          <cell r="BQ3115"/>
          <cell r="BR3115"/>
        </row>
        <row r="3116">
          <cell r="O3116"/>
          <cell r="P3116"/>
          <cell r="X3116"/>
          <cell r="Y3116"/>
          <cell r="AG3116"/>
          <cell r="AH3116"/>
          <cell r="AP3116"/>
          <cell r="AQ3116"/>
          <cell r="AY3116"/>
          <cell r="AZ3116"/>
          <cell r="BH3116"/>
          <cell r="BI3116"/>
          <cell r="BQ3116"/>
          <cell r="BR3116"/>
        </row>
        <row r="3117">
          <cell r="O3117"/>
          <cell r="P3117"/>
          <cell r="X3117"/>
          <cell r="Y3117"/>
          <cell r="AG3117"/>
          <cell r="AH3117"/>
          <cell r="AP3117"/>
          <cell r="AQ3117"/>
          <cell r="AY3117"/>
          <cell r="AZ3117"/>
          <cell r="BH3117"/>
          <cell r="BI3117"/>
          <cell r="BQ3117"/>
          <cell r="BR3117"/>
        </row>
        <row r="3118">
          <cell r="O3118"/>
          <cell r="P3118"/>
          <cell r="X3118"/>
          <cell r="Y3118"/>
          <cell r="AG3118"/>
          <cell r="AH3118"/>
          <cell r="AP3118"/>
          <cell r="AQ3118"/>
          <cell r="AY3118"/>
          <cell r="AZ3118"/>
          <cell r="BH3118"/>
          <cell r="BI3118"/>
          <cell r="BQ3118"/>
          <cell r="BR3118"/>
        </row>
        <row r="3119">
          <cell r="O3119"/>
          <cell r="P3119"/>
          <cell r="X3119"/>
          <cell r="Y3119"/>
          <cell r="AG3119"/>
          <cell r="AH3119"/>
          <cell r="AP3119"/>
          <cell r="AQ3119"/>
          <cell r="AY3119"/>
          <cell r="AZ3119"/>
          <cell r="BH3119"/>
          <cell r="BI3119"/>
          <cell r="BQ3119"/>
          <cell r="BR3119"/>
        </row>
        <row r="3120">
          <cell r="O3120"/>
          <cell r="P3120"/>
          <cell r="X3120"/>
          <cell r="Y3120"/>
          <cell r="AG3120"/>
          <cell r="AH3120"/>
          <cell r="AP3120"/>
          <cell r="AQ3120"/>
          <cell r="AY3120"/>
          <cell r="AZ3120"/>
          <cell r="BH3120"/>
          <cell r="BI3120"/>
          <cell r="BQ3120"/>
          <cell r="BR3120"/>
        </row>
        <row r="3121">
          <cell r="O3121"/>
          <cell r="P3121"/>
          <cell r="X3121"/>
          <cell r="Y3121"/>
          <cell r="AG3121"/>
          <cell r="AH3121"/>
          <cell r="AP3121"/>
          <cell r="AQ3121"/>
          <cell r="AY3121"/>
          <cell r="AZ3121"/>
          <cell r="BH3121"/>
          <cell r="BI3121"/>
          <cell r="BQ3121"/>
          <cell r="BR3121"/>
        </row>
        <row r="3122">
          <cell r="O3122"/>
          <cell r="P3122"/>
          <cell r="X3122"/>
          <cell r="Y3122"/>
          <cell r="AG3122"/>
          <cell r="AH3122"/>
          <cell r="AP3122"/>
          <cell r="AQ3122"/>
          <cell r="AY3122"/>
          <cell r="AZ3122"/>
          <cell r="BH3122"/>
          <cell r="BI3122"/>
          <cell r="BQ3122"/>
          <cell r="BR3122"/>
        </row>
        <row r="3123">
          <cell r="O3123"/>
          <cell r="P3123"/>
          <cell r="X3123"/>
          <cell r="Y3123"/>
          <cell r="AG3123"/>
          <cell r="AH3123"/>
          <cell r="AP3123"/>
          <cell r="AQ3123"/>
          <cell r="AY3123"/>
          <cell r="AZ3123"/>
          <cell r="BH3123"/>
          <cell r="BI3123"/>
          <cell r="BQ3123"/>
          <cell r="BR3123"/>
        </row>
        <row r="3124">
          <cell r="O3124"/>
          <cell r="P3124"/>
          <cell r="X3124"/>
          <cell r="Y3124"/>
          <cell r="AG3124"/>
          <cell r="AH3124"/>
          <cell r="AP3124"/>
          <cell r="AQ3124"/>
          <cell r="AY3124"/>
          <cell r="AZ3124"/>
          <cell r="BH3124"/>
          <cell r="BI3124"/>
          <cell r="BQ3124"/>
          <cell r="BR3124"/>
        </row>
        <row r="3125">
          <cell r="O3125"/>
          <cell r="P3125"/>
          <cell r="X3125"/>
          <cell r="Y3125"/>
          <cell r="AG3125"/>
          <cell r="AH3125"/>
          <cell r="AP3125"/>
          <cell r="AQ3125"/>
          <cell r="AY3125"/>
          <cell r="AZ3125"/>
          <cell r="BH3125"/>
          <cell r="BI3125"/>
          <cell r="BQ3125"/>
          <cell r="BR3125"/>
        </row>
        <row r="3126">
          <cell r="O3126"/>
          <cell r="P3126"/>
          <cell r="X3126"/>
          <cell r="Y3126"/>
          <cell r="AG3126"/>
          <cell r="AH3126"/>
          <cell r="AP3126"/>
          <cell r="AQ3126"/>
          <cell r="AY3126"/>
          <cell r="AZ3126"/>
          <cell r="BH3126"/>
          <cell r="BI3126"/>
          <cell r="BQ3126"/>
          <cell r="BR3126"/>
        </row>
        <row r="3127">
          <cell r="O3127"/>
          <cell r="P3127"/>
          <cell r="X3127"/>
          <cell r="Y3127"/>
          <cell r="AG3127"/>
          <cell r="AH3127"/>
          <cell r="AP3127"/>
          <cell r="AQ3127"/>
          <cell r="AY3127"/>
          <cell r="AZ3127"/>
          <cell r="BH3127"/>
          <cell r="BI3127"/>
          <cell r="BQ3127"/>
          <cell r="BR3127"/>
        </row>
        <row r="3128">
          <cell r="O3128"/>
          <cell r="P3128"/>
          <cell r="X3128"/>
          <cell r="Y3128"/>
          <cell r="AG3128"/>
          <cell r="AH3128"/>
          <cell r="AP3128"/>
          <cell r="AQ3128"/>
          <cell r="AY3128"/>
          <cell r="AZ3128"/>
          <cell r="BH3128"/>
          <cell r="BI3128"/>
          <cell r="BQ3128"/>
          <cell r="BR3128"/>
        </row>
        <row r="3129">
          <cell r="O3129"/>
          <cell r="P3129"/>
          <cell r="X3129"/>
          <cell r="Y3129"/>
          <cell r="AG3129"/>
          <cell r="AH3129"/>
          <cell r="AP3129"/>
          <cell r="AQ3129"/>
          <cell r="AY3129"/>
          <cell r="AZ3129"/>
          <cell r="BH3129"/>
          <cell r="BI3129"/>
          <cell r="BQ3129"/>
          <cell r="BR3129"/>
        </row>
        <row r="3130">
          <cell r="O3130"/>
          <cell r="P3130"/>
          <cell r="X3130"/>
          <cell r="Y3130"/>
          <cell r="AG3130"/>
          <cell r="AH3130"/>
          <cell r="AP3130"/>
          <cell r="AQ3130"/>
          <cell r="AY3130"/>
          <cell r="AZ3130"/>
          <cell r="BH3130"/>
          <cell r="BI3130"/>
          <cell r="BQ3130"/>
          <cell r="BR3130"/>
        </row>
        <row r="3131">
          <cell r="O3131"/>
          <cell r="P3131"/>
          <cell r="X3131"/>
          <cell r="Y3131"/>
          <cell r="AG3131"/>
          <cell r="AH3131"/>
          <cell r="AP3131"/>
          <cell r="AQ3131"/>
          <cell r="AY3131"/>
          <cell r="AZ3131"/>
          <cell r="BH3131"/>
          <cell r="BI3131"/>
          <cell r="BQ3131"/>
          <cell r="BR3131"/>
        </row>
        <row r="3132">
          <cell r="O3132"/>
          <cell r="P3132"/>
          <cell r="X3132"/>
          <cell r="Y3132"/>
          <cell r="AG3132"/>
          <cell r="AH3132"/>
          <cell r="AP3132"/>
          <cell r="AQ3132"/>
          <cell r="AY3132"/>
          <cell r="AZ3132"/>
          <cell r="BH3132"/>
          <cell r="BI3132"/>
          <cell r="BQ3132"/>
          <cell r="BR3132"/>
        </row>
        <row r="3133">
          <cell r="O3133"/>
          <cell r="P3133"/>
          <cell r="X3133"/>
          <cell r="Y3133"/>
          <cell r="AG3133"/>
          <cell r="AH3133"/>
          <cell r="AP3133"/>
          <cell r="AQ3133"/>
          <cell r="AY3133"/>
          <cell r="AZ3133"/>
          <cell r="BH3133"/>
          <cell r="BI3133"/>
          <cell r="BQ3133"/>
          <cell r="BR3133"/>
        </row>
        <row r="3134">
          <cell r="O3134"/>
          <cell r="P3134"/>
          <cell r="X3134"/>
          <cell r="Y3134"/>
          <cell r="AG3134"/>
          <cell r="AH3134"/>
          <cell r="AP3134"/>
          <cell r="AQ3134"/>
          <cell r="AY3134"/>
          <cell r="AZ3134"/>
          <cell r="BH3134"/>
          <cell r="BI3134"/>
          <cell r="BQ3134"/>
          <cell r="BR3134"/>
        </row>
        <row r="3135">
          <cell r="O3135"/>
          <cell r="P3135"/>
          <cell r="X3135"/>
          <cell r="Y3135"/>
          <cell r="AG3135"/>
          <cell r="AH3135"/>
          <cell r="AP3135"/>
          <cell r="AQ3135"/>
          <cell r="AY3135"/>
          <cell r="AZ3135"/>
          <cell r="BH3135"/>
          <cell r="BI3135"/>
          <cell r="BQ3135"/>
          <cell r="BR3135"/>
        </row>
        <row r="3136">
          <cell r="O3136"/>
          <cell r="P3136"/>
          <cell r="X3136"/>
          <cell r="Y3136"/>
          <cell r="AG3136"/>
          <cell r="AH3136"/>
          <cell r="AP3136"/>
          <cell r="AQ3136"/>
          <cell r="AY3136"/>
          <cell r="AZ3136"/>
          <cell r="BH3136"/>
          <cell r="BI3136"/>
          <cell r="BQ3136"/>
          <cell r="BR3136"/>
        </row>
        <row r="3137">
          <cell r="O3137"/>
          <cell r="P3137"/>
          <cell r="X3137"/>
          <cell r="Y3137"/>
          <cell r="AG3137"/>
          <cell r="AH3137"/>
          <cell r="AP3137"/>
          <cell r="AQ3137"/>
          <cell r="AY3137"/>
          <cell r="AZ3137"/>
          <cell r="BH3137"/>
          <cell r="BI3137"/>
          <cell r="BQ3137"/>
          <cell r="BR3137"/>
        </row>
        <row r="3138">
          <cell r="O3138"/>
          <cell r="P3138"/>
          <cell r="X3138"/>
          <cell r="Y3138"/>
          <cell r="AG3138"/>
          <cell r="AH3138"/>
          <cell r="AP3138"/>
          <cell r="AQ3138"/>
          <cell r="AY3138"/>
          <cell r="AZ3138"/>
          <cell r="BH3138"/>
          <cell r="BI3138"/>
          <cell r="BQ3138"/>
          <cell r="BR3138"/>
        </row>
        <row r="3139">
          <cell r="O3139"/>
          <cell r="P3139"/>
          <cell r="X3139"/>
          <cell r="Y3139"/>
          <cell r="AG3139"/>
          <cell r="AH3139"/>
          <cell r="AP3139"/>
          <cell r="AQ3139"/>
          <cell r="AY3139"/>
          <cell r="AZ3139"/>
          <cell r="BH3139"/>
          <cell r="BI3139"/>
          <cell r="BQ3139"/>
          <cell r="BR3139"/>
        </row>
        <row r="3140">
          <cell r="O3140"/>
          <cell r="P3140"/>
          <cell r="X3140"/>
          <cell r="Y3140"/>
          <cell r="AG3140"/>
          <cell r="AH3140"/>
          <cell r="AP3140"/>
          <cell r="AQ3140"/>
          <cell r="AY3140"/>
          <cell r="AZ3140"/>
          <cell r="BH3140"/>
          <cell r="BI3140"/>
          <cell r="BQ3140"/>
          <cell r="BR3140"/>
        </row>
        <row r="3141">
          <cell r="O3141"/>
          <cell r="P3141"/>
          <cell r="X3141"/>
          <cell r="Y3141"/>
          <cell r="AG3141"/>
          <cell r="AH3141"/>
          <cell r="AP3141"/>
          <cell r="AQ3141"/>
          <cell r="AY3141"/>
          <cell r="AZ3141"/>
          <cell r="BH3141"/>
          <cell r="BI3141"/>
          <cell r="BQ3141"/>
          <cell r="BR3141"/>
        </row>
        <row r="3142">
          <cell r="O3142"/>
          <cell r="P3142"/>
          <cell r="X3142"/>
          <cell r="Y3142"/>
          <cell r="AG3142"/>
          <cell r="AH3142"/>
          <cell r="AP3142"/>
          <cell r="AQ3142"/>
          <cell r="AY3142"/>
          <cell r="AZ3142"/>
          <cell r="BH3142"/>
          <cell r="BI3142"/>
          <cell r="BQ3142"/>
          <cell r="BR3142"/>
        </row>
        <row r="3143">
          <cell r="O3143"/>
          <cell r="P3143"/>
          <cell r="X3143"/>
          <cell r="Y3143"/>
          <cell r="AG3143"/>
          <cell r="AH3143"/>
          <cell r="AP3143"/>
          <cell r="AQ3143"/>
          <cell r="AY3143"/>
          <cell r="AZ3143"/>
          <cell r="BH3143"/>
          <cell r="BI3143"/>
          <cell r="BQ3143"/>
          <cell r="BR3143"/>
        </row>
        <row r="3144">
          <cell r="O3144"/>
          <cell r="P3144"/>
          <cell r="X3144"/>
          <cell r="Y3144"/>
          <cell r="AG3144"/>
          <cell r="AH3144"/>
          <cell r="AP3144"/>
          <cell r="AQ3144"/>
          <cell r="AY3144"/>
          <cell r="AZ3144"/>
          <cell r="BH3144"/>
          <cell r="BI3144"/>
          <cell r="BQ3144"/>
          <cell r="BR3144"/>
        </row>
        <row r="3145">
          <cell r="O3145"/>
          <cell r="P3145"/>
          <cell r="X3145"/>
          <cell r="Y3145"/>
          <cell r="AG3145"/>
          <cell r="AH3145"/>
          <cell r="AP3145"/>
          <cell r="AQ3145"/>
          <cell r="AY3145"/>
          <cell r="AZ3145"/>
          <cell r="BH3145"/>
          <cell r="BI3145"/>
          <cell r="BQ3145"/>
          <cell r="BR3145"/>
        </row>
        <row r="3146">
          <cell r="O3146"/>
          <cell r="P3146"/>
          <cell r="X3146"/>
          <cell r="Y3146"/>
          <cell r="AG3146"/>
          <cell r="AH3146"/>
          <cell r="AP3146"/>
          <cell r="AQ3146"/>
          <cell r="AY3146"/>
          <cell r="AZ3146"/>
          <cell r="BH3146"/>
          <cell r="BI3146"/>
          <cell r="BQ3146"/>
          <cell r="BR3146"/>
        </row>
        <row r="3147">
          <cell r="O3147"/>
          <cell r="P3147"/>
          <cell r="X3147"/>
          <cell r="Y3147"/>
          <cell r="AG3147"/>
          <cell r="AH3147"/>
          <cell r="AP3147"/>
          <cell r="AQ3147"/>
          <cell r="AY3147"/>
          <cell r="AZ3147"/>
          <cell r="BH3147"/>
          <cell r="BI3147"/>
          <cell r="BQ3147"/>
          <cell r="BR3147"/>
        </row>
        <row r="3148">
          <cell r="O3148"/>
          <cell r="P3148"/>
          <cell r="X3148"/>
          <cell r="Y3148"/>
          <cell r="AG3148"/>
          <cell r="AH3148"/>
          <cell r="AP3148"/>
          <cell r="AQ3148"/>
          <cell r="AY3148"/>
          <cell r="AZ3148"/>
          <cell r="BH3148"/>
          <cell r="BI3148"/>
          <cell r="BQ3148"/>
          <cell r="BR3148"/>
        </row>
        <row r="3149">
          <cell r="O3149"/>
          <cell r="P3149"/>
          <cell r="X3149"/>
          <cell r="Y3149"/>
          <cell r="AG3149"/>
          <cell r="AH3149"/>
          <cell r="AP3149"/>
          <cell r="AQ3149"/>
          <cell r="AY3149"/>
          <cell r="AZ3149"/>
          <cell r="BH3149"/>
          <cell r="BI3149"/>
          <cell r="BQ3149"/>
          <cell r="BR3149"/>
        </row>
        <row r="3150">
          <cell r="O3150"/>
          <cell r="P3150"/>
          <cell r="X3150"/>
          <cell r="Y3150"/>
          <cell r="AG3150"/>
          <cell r="AH3150"/>
          <cell r="AP3150"/>
          <cell r="AQ3150"/>
          <cell r="AY3150"/>
          <cell r="AZ3150"/>
          <cell r="BH3150"/>
          <cell r="BI3150"/>
          <cell r="BQ3150"/>
          <cell r="BR3150"/>
        </row>
        <row r="3151">
          <cell r="O3151"/>
          <cell r="P3151"/>
          <cell r="X3151"/>
          <cell r="Y3151"/>
          <cell r="AG3151"/>
          <cell r="AH3151"/>
          <cell r="AP3151"/>
          <cell r="AQ3151"/>
          <cell r="AY3151"/>
          <cell r="AZ3151"/>
          <cell r="BH3151"/>
          <cell r="BI3151"/>
          <cell r="BQ3151"/>
          <cell r="BR3151"/>
        </row>
        <row r="3152">
          <cell r="O3152"/>
          <cell r="P3152"/>
          <cell r="X3152"/>
          <cell r="Y3152"/>
          <cell r="AG3152"/>
          <cell r="AH3152"/>
          <cell r="AP3152"/>
          <cell r="AQ3152"/>
          <cell r="AY3152"/>
          <cell r="AZ3152"/>
          <cell r="BH3152"/>
          <cell r="BI3152"/>
          <cell r="BQ3152"/>
          <cell r="BR3152"/>
        </row>
        <row r="3153">
          <cell r="O3153"/>
          <cell r="P3153"/>
          <cell r="X3153"/>
          <cell r="Y3153"/>
          <cell r="AG3153"/>
          <cell r="AH3153"/>
          <cell r="AP3153"/>
          <cell r="AQ3153"/>
          <cell r="AY3153"/>
          <cell r="AZ3153"/>
          <cell r="BH3153"/>
          <cell r="BI3153"/>
          <cell r="BQ3153"/>
          <cell r="BR3153"/>
        </row>
        <row r="3154">
          <cell r="O3154"/>
          <cell r="P3154"/>
          <cell r="X3154"/>
          <cell r="Y3154"/>
          <cell r="AG3154"/>
          <cell r="AH3154"/>
          <cell r="AP3154"/>
          <cell r="AQ3154"/>
          <cell r="AY3154"/>
          <cell r="AZ3154"/>
          <cell r="BH3154"/>
          <cell r="BI3154"/>
          <cell r="BQ3154"/>
          <cell r="BR3154"/>
        </row>
        <row r="3155">
          <cell r="O3155"/>
          <cell r="P3155"/>
          <cell r="X3155"/>
          <cell r="Y3155"/>
          <cell r="AG3155"/>
          <cell r="AH3155"/>
          <cell r="AP3155"/>
          <cell r="AQ3155"/>
          <cell r="AY3155"/>
          <cell r="AZ3155"/>
          <cell r="BH3155"/>
          <cell r="BI3155"/>
          <cell r="BQ3155"/>
          <cell r="BR3155"/>
        </row>
        <row r="3156">
          <cell r="O3156"/>
          <cell r="P3156"/>
          <cell r="X3156"/>
          <cell r="Y3156"/>
          <cell r="AG3156"/>
          <cell r="AH3156"/>
          <cell r="AP3156"/>
          <cell r="AQ3156"/>
          <cell r="AY3156"/>
          <cell r="AZ3156"/>
          <cell r="BH3156"/>
          <cell r="BI3156"/>
          <cell r="BQ3156"/>
          <cell r="BR3156"/>
        </row>
        <row r="3157">
          <cell r="O3157"/>
          <cell r="P3157"/>
          <cell r="X3157"/>
          <cell r="Y3157"/>
          <cell r="AG3157"/>
          <cell r="AH3157"/>
          <cell r="AP3157"/>
          <cell r="AQ3157"/>
          <cell r="AY3157"/>
          <cell r="AZ3157"/>
          <cell r="BH3157"/>
          <cell r="BI3157"/>
          <cell r="BQ3157"/>
          <cell r="BR3157"/>
        </row>
        <row r="3158">
          <cell r="O3158"/>
          <cell r="P3158"/>
          <cell r="X3158"/>
          <cell r="Y3158"/>
          <cell r="AG3158"/>
          <cell r="AH3158"/>
          <cell r="AP3158"/>
          <cell r="AQ3158"/>
          <cell r="AY3158"/>
          <cell r="AZ3158"/>
          <cell r="BH3158"/>
          <cell r="BI3158"/>
          <cell r="BQ3158"/>
          <cell r="BR3158"/>
        </row>
        <row r="3159">
          <cell r="O3159"/>
          <cell r="P3159"/>
          <cell r="X3159"/>
          <cell r="Y3159"/>
          <cell r="AG3159"/>
          <cell r="AH3159"/>
          <cell r="AP3159"/>
          <cell r="AQ3159"/>
          <cell r="AY3159"/>
          <cell r="AZ3159"/>
          <cell r="BH3159"/>
          <cell r="BI3159"/>
          <cell r="BQ3159"/>
          <cell r="BR3159"/>
        </row>
        <row r="3160">
          <cell r="O3160"/>
          <cell r="P3160"/>
          <cell r="X3160"/>
          <cell r="Y3160"/>
          <cell r="AG3160"/>
          <cell r="AH3160"/>
          <cell r="AP3160"/>
          <cell r="AQ3160"/>
          <cell r="AY3160"/>
          <cell r="AZ3160"/>
          <cell r="BH3160"/>
          <cell r="BI3160"/>
          <cell r="BQ3160"/>
          <cell r="BR3160"/>
        </row>
        <row r="3161">
          <cell r="O3161"/>
          <cell r="P3161"/>
          <cell r="X3161"/>
          <cell r="Y3161"/>
          <cell r="AG3161"/>
          <cell r="AH3161"/>
          <cell r="AP3161"/>
          <cell r="AQ3161"/>
          <cell r="AY3161"/>
          <cell r="AZ3161"/>
          <cell r="BH3161"/>
          <cell r="BI3161"/>
          <cell r="BQ3161"/>
          <cell r="BR3161"/>
        </row>
        <row r="3162">
          <cell r="O3162"/>
          <cell r="P3162"/>
          <cell r="X3162"/>
          <cell r="Y3162"/>
          <cell r="AG3162"/>
          <cell r="AH3162"/>
          <cell r="AP3162"/>
          <cell r="AQ3162"/>
          <cell r="AY3162"/>
          <cell r="AZ3162"/>
          <cell r="BH3162"/>
          <cell r="BI3162"/>
          <cell r="BQ3162"/>
          <cell r="BR3162"/>
        </row>
        <row r="3163">
          <cell r="O3163"/>
          <cell r="P3163"/>
          <cell r="X3163"/>
          <cell r="Y3163"/>
          <cell r="AG3163"/>
          <cell r="AH3163"/>
          <cell r="AP3163"/>
          <cell r="AQ3163"/>
          <cell r="AY3163"/>
          <cell r="AZ3163"/>
          <cell r="BH3163"/>
          <cell r="BI3163"/>
          <cell r="BQ3163"/>
          <cell r="BR3163"/>
        </row>
        <row r="3164">
          <cell r="O3164"/>
          <cell r="P3164"/>
          <cell r="X3164"/>
          <cell r="Y3164"/>
          <cell r="AG3164"/>
          <cell r="AH3164"/>
          <cell r="AP3164"/>
          <cell r="AQ3164"/>
          <cell r="AY3164"/>
          <cell r="AZ3164"/>
          <cell r="BH3164"/>
          <cell r="BI3164"/>
          <cell r="BQ3164"/>
          <cell r="BR3164"/>
        </row>
        <row r="3165">
          <cell r="O3165"/>
          <cell r="P3165"/>
          <cell r="X3165"/>
          <cell r="Y3165"/>
          <cell r="AG3165"/>
          <cell r="AH3165"/>
          <cell r="AP3165"/>
          <cell r="AQ3165"/>
          <cell r="AY3165"/>
          <cell r="AZ3165"/>
          <cell r="BH3165"/>
          <cell r="BI3165"/>
          <cell r="BQ3165"/>
          <cell r="BR3165"/>
        </row>
        <row r="3166">
          <cell r="O3166"/>
          <cell r="P3166"/>
          <cell r="X3166"/>
          <cell r="Y3166"/>
          <cell r="AG3166"/>
          <cell r="AH3166"/>
          <cell r="AP3166"/>
          <cell r="AQ3166"/>
          <cell r="AY3166"/>
          <cell r="AZ3166"/>
          <cell r="BH3166"/>
          <cell r="BI3166"/>
          <cell r="BQ3166"/>
          <cell r="BR3166"/>
        </row>
        <row r="3167">
          <cell r="O3167"/>
          <cell r="P3167"/>
          <cell r="X3167"/>
          <cell r="Y3167"/>
          <cell r="AG3167"/>
          <cell r="AH3167"/>
          <cell r="AP3167"/>
          <cell r="AQ3167"/>
          <cell r="AY3167"/>
          <cell r="AZ3167"/>
          <cell r="BH3167"/>
          <cell r="BI3167"/>
          <cell r="BQ3167"/>
          <cell r="BR3167"/>
        </row>
        <row r="3168">
          <cell r="O3168"/>
          <cell r="P3168"/>
          <cell r="X3168"/>
          <cell r="Y3168"/>
          <cell r="AG3168"/>
          <cell r="AH3168"/>
          <cell r="AP3168"/>
          <cell r="AQ3168"/>
          <cell r="AY3168"/>
          <cell r="AZ3168"/>
          <cell r="BH3168"/>
          <cell r="BI3168"/>
          <cell r="BQ3168"/>
          <cell r="BR3168"/>
        </row>
        <row r="3169">
          <cell r="O3169"/>
          <cell r="P3169"/>
          <cell r="X3169"/>
          <cell r="Y3169"/>
          <cell r="AG3169"/>
          <cell r="AH3169"/>
          <cell r="AP3169"/>
          <cell r="AQ3169"/>
          <cell r="AY3169"/>
          <cell r="AZ3169"/>
          <cell r="BH3169"/>
          <cell r="BI3169"/>
          <cell r="BQ3169"/>
          <cell r="BR3169"/>
        </row>
        <row r="3170">
          <cell r="O3170"/>
          <cell r="P3170"/>
          <cell r="X3170"/>
          <cell r="Y3170"/>
          <cell r="AG3170"/>
          <cell r="AH3170"/>
          <cell r="AP3170"/>
          <cell r="AQ3170"/>
          <cell r="AY3170"/>
          <cell r="AZ3170"/>
          <cell r="BH3170"/>
          <cell r="BI3170"/>
          <cell r="BQ3170"/>
          <cell r="BR3170"/>
        </row>
        <row r="3171">
          <cell r="O3171"/>
          <cell r="P3171"/>
          <cell r="X3171"/>
          <cell r="Y3171"/>
          <cell r="AG3171"/>
          <cell r="AH3171"/>
          <cell r="AP3171"/>
          <cell r="AQ3171"/>
          <cell r="AY3171"/>
          <cell r="AZ3171"/>
          <cell r="BH3171"/>
          <cell r="BI3171"/>
          <cell r="BQ3171"/>
          <cell r="BR3171"/>
        </row>
        <row r="3172">
          <cell r="O3172"/>
          <cell r="P3172"/>
          <cell r="X3172"/>
          <cell r="Y3172"/>
          <cell r="AG3172"/>
          <cell r="AH3172"/>
          <cell r="AP3172"/>
          <cell r="AQ3172"/>
          <cell r="AY3172"/>
          <cell r="AZ3172"/>
          <cell r="BH3172"/>
          <cell r="BI3172"/>
          <cell r="BQ3172"/>
          <cell r="BR3172"/>
        </row>
        <row r="3173">
          <cell r="O3173"/>
          <cell r="P3173"/>
          <cell r="X3173"/>
          <cell r="Y3173"/>
          <cell r="AG3173"/>
          <cell r="AH3173"/>
          <cell r="AP3173"/>
          <cell r="AQ3173"/>
          <cell r="AY3173"/>
          <cell r="AZ3173"/>
          <cell r="BH3173"/>
          <cell r="BI3173"/>
          <cell r="BQ3173"/>
          <cell r="BR3173"/>
        </row>
        <row r="3174">
          <cell r="O3174"/>
          <cell r="P3174"/>
          <cell r="X3174"/>
          <cell r="Y3174"/>
          <cell r="AG3174"/>
          <cell r="AH3174"/>
          <cell r="AP3174"/>
          <cell r="AQ3174"/>
          <cell r="AY3174"/>
          <cell r="AZ3174"/>
          <cell r="BH3174"/>
          <cell r="BI3174"/>
          <cell r="BQ3174"/>
          <cell r="BR3174"/>
        </row>
        <row r="3175">
          <cell r="O3175"/>
          <cell r="P3175"/>
          <cell r="X3175"/>
          <cell r="Y3175"/>
          <cell r="AG3175"/>
          <cell r="AH3175"/>
          <cell r="AP3175"/>
          <cell r="AQ3175"/>
          <cell r="AY3175"/>
          <cell r="AZ3175"/>
          <cell r="BH3175"/>
          <cell r="BI3175"/>
          <cell r="BQ3175"/>
          <cell r="BR3175"/>
        </row>
        <row r="3176">
          <cell r="O3176"/>
          <cell r="P3176"/>
          <cell r="X3176"/>
          <cell r="Y3176"/>
          <cell r="AG3176"/>
          <cell r="AH3176"/>
          <cell r="AP3176"/>
          <cell r="AQ3176"/>
          <cell r="AY3176"/>
          <cell r="AZ3176"/>
          <cell r="BH3176"/>
          <cell r="BI3176"/>
          <cell r="BQ3176"/>
          <cell r="BR3176"/>
        </row>
        <row r="3177">
          <cell r="O3177"/>
          <cell r="P3177"/>
          <cell r="X3177"/>
          <cell r="Y3177"/>
          <cell r="AG3177"/>
          <cell r="AH3177"/>
          <cell r="AP3177"/>
          <cell r="AQ3177"/>
          <cell r="AY3177"/>
          <cell r="AZ3177"/>
          <cell r="BH3177"/>
          <cell r="BI3177"/>
          <cell r="BQ3177"/>
          <cell r="BR3177"/>
        </row>
        <row r="3178">
          <cell r="O3178"/>
          <cell r="P3178"/>
          <cell r="X3178"/>
          <cell r="Y3178"/>
          <cell r="AG3178"/>
          <cell r="AH3178"/>
          <cell r="AP3178"/>
          <cell r="AQ3178"/>
          <cell r="AY3178"/>
          <cell r="AZ3178"/>
          <cell r="BH3178"/>
          <cell r="BI3178"/>
          <cell r="BQ3178"/>
          <cell r="BR3178"/>
        </row>
        <row r="3179">
          <cell r="O3179"/>
          <cell r="P3179"/>
          <cell r="X3179"/>
          <cell r="Y3179"/>
          <cell r="AG3179"/>
          <cell r="AH3179"/>
          <cell r="AP3179"/>
          <cell r="AQ3179"/>
          <cell r="AY3179"/>
          <cell r="AZ3179"/>
          <cell r="BH3179"/>
          <cell r="BI3179"/>
          <cell r="BQ3179"/>
          <cell r="BR3179"/>
        </row>
        <row r="3180">
          <cell r="O3180"/>
          <cell r="P3180"/>
          <cell r="X3180"/>
          <cell r="Y3180"/>
          <cell r="AG3180"/>
          <cell r="AH3180"/>
          <cell r="AP3180"/>
          <cell r="AQ3180"/>
          <cell r="AY3180"/>
          <cell r="AZ3180"/>
          <cell r="BH3180"/>
          <cell r="BI3180"/>
          <cell r="BQ3180"/>
          <cell r="BR3180"/>
        </row>
        <row r="3181">
          <cell r="O3181"/>
          <cell r="P3181"/>
          <cell r="X3181"/>
          <cell r="Y3181"/>
          <cell r="AG3181"/>
          <cell r="AH3181"/>
          <cell r="AP3181"/>
          <cell r="AQ3181"/>
          <cell r="AY3181"/>
          <cell r="AZ3181"/>
          <cell r="BH3181"/>
          <cell r="BI3181"/>
          <cell r="BQ3181"/>
          <cell r="BR3181"/>
        </row>
        <row r="3182">
          <cell r="O3182"/>
          <cell r="P3182"/>
          <cell r="X3182"/>
          <cell r="Y3182"/>
          <cell r="AG3182"/>
          <cell r="AH3182"/>
          <cell r="AP3182"/>
          <cell r="AQ3182"/>
          <cell r="AY3182"/>
          <cell r="AZ3182"/>
          <cell r="BH3182"/>
          <cell r="BI3182"/>
          <cell r="BQ3182"/>
          <cell r="BR3182"/>
        </row>
        <row r="3183">
          <cell r="O3183"/>
          <cell r="P3183"/>
          <cell r="X3183"/>
          <cell r="Y3183"/>
          <cell r="AG3183"/>
          <cell r="AH3183"/>
          <cell r="AP3183"/>
          <cell r="AQ3183"/>
          <cell r="AY3183"/>
          <cell r="AZ3183"/>
          <cell r="BH3183"/>
          <cell r="BI3183"/>
          <cell r="BQ3183"/>
          <cell r="BR3183"/>
        </row>
        <row r="3184">
          <cell r="O3184"/>
          <cell r="P3184"/>
          <cell r="X3184"/>
          <cell r="Y3184"/>
          <cell r="AG3184"/>
          <cell r="AH3184"/>
          <cell r="AP3184"/>
          <cell r="AQ3184"/>
          <cell r="AY3184"/>
          <cell r="AZ3184"/>
          <cell r="BH3184"/>
          <cell r="BI3184"/>
          <cell r="BQ3184"/>
          <cell r="BR3184"/>
        </row>
        <row r="3185">
          <cell r="O3185"/>
          <cell r="P3185"/>
          <cell r="X3185"/>
          <cell r="Y3185"/>
          <cell r="AG3185"/>
          <cell r="AH3185"/>
          <cell r="AP3185"/>
          <cell r="AQ3185"/>
          <cell r="AY3185"/>
          <cell r="AZ3185"/>
          <cell r="BH3185"/>
          <cell r="BI3185"/>
          <cell r="BQ3185"/>
          <cell r="BR3185"/>
        </row>
        <row r="3186">
          <cell r="O3186"/>
          <cell r="P3186"/>
          <cell r="X3186"/>
          <cell r="Y3186"/>
          <cell r="AG3186"/>
          <cell r="AH3186"/>
          <cell r="AP3186"/>
          <cell r="AQ3186"/>
          <cell r="AY3186"/>
          <cell r="AZ3186"/>
          <cell r="BH3186"/>
          <cell r="BI3186"/>
          <cell r="BQ3186"/>
          <cell r="BR3186"/>
        </row>
        <row r="3187">
          <cell r="O3187"/>
          <cell r="P3187"/>
          <cell r="X3187"/>
          <cell r="Y3187"/>
          <cell r="AG3187"/>
          <cell r="AH3187"/>
          <cell r="AP3187"/>
          <cell r="AQ3187"/>
          <cell r="AY3187"/>
          <cell r="AZ3187"/>
          <cell r="BH3187"/>
          <cell r="BI3187"/>
          <cell r="BQ3187"/>
          <cell r="BR3187"/>
        </row>
        <row r="3188">
          <cell r="O3188"/>
          <cell r="P3188"/>
          <cell r="X3188"/>
          <cell r="Y3188"/>
          <cell r="AG3188"/>
          <cell r="AH3188"/>
          <cell r="AP3188"/>
          <cell r="AQ3188"/>
          <cell r="AY3188"/>
          <cell r="AZ3188"/>
          <cell r="BH3188"/>
          <cell r="BI3188"/>
          <cell r="BQ3188"/>
          <cell r="BR3188"/>
        </row>
        <row r="3189">
          <cell r="O3189"/>
          <cell r="P3189"/>
          <cell r="X3189"/>
          <cell r="Y3189"/>
          <cell r="AG3189"/>
          <cell r="AH3189"/>
          <cell r="AP3189"/>
          <cell r="AQ3189"/>
          <cell r="AY3189"/>
          <cell r="AZ3189"/>
          <cell r="BH3189"/>
          <cell r="BI3189"/>
          <cell r="BQ3189"/>
          <cell r="BR3189"/>
        </row>
        <row r="3190">
          <cell r="O3190"/>
          <cell r="P3190"/>
          <cell r="X3190"/>
          <cell r="Y3190"/>
          <cell r="AG3190"/>
          <cell r="AH3190"/>
          <cell r="AP3190"/>
          <cell r="AQ3190"/>
          <cell r="AY3190"/>
          <cell r="AZ3190"/>
          <cell r="BH3190"/>
          <cell r="BI3190"/>
          <cell r="BQ3190"/>
          <cell r="BR3190"/>
        </row>
        <row r="3191">
          <cell r="O3191"/>
          <cell r="P3191"/>
          <cell r="X3191"/>
          <cell r="Y3191"/>
          <cell r="AG3191"/>
          <cell r="AH3191"/>
          <cell r="AP3191"/>
          <cell r="AQ3191"/>
          <cell r="AY3191"/>
          <cell r="AZ3191"/>
          <cell r="BH3191"/>
          <cell r="BI3191"/>
          <cell r="BQ3191"/>
          <cell r="BR3191"/>
        </row>
        <row r="3192">
          <cell r="O3192"/>
          <cell r="P3192"/>
          <cell r="X3192"/>
          <cell r="Y3192"/>
          <cell r="AG3192"/>
          <cell r="AH3192"/>
          <cell r="AP3192"/>
          <cell r="AQ3192"/>
          <cell r="AY3192"/>
          <cell r="AZ3192"/>
          <cell r="BH3192"/>
          <cell r="BI3192"/>
          <cell r="BQ3192"/>
          <cell r="BR3192"/>
        </row>
        <row r="3193">
          <cell r="O3193"/>
          <cell r="P3193"/>
          <cell r="X3193"/>
          <cell r="Y3193"/>
          <cell r="AG3193"/>
          <cell r="AH3193"/>
          <cell r="AP3193"/>
          <cell r="AQ3193"/>
          <cell r="AY3193"/>
          <cell r="AZ3193"/>
          <cell r="BH3193"/>
          <cell r="BI3193"/>
          <cell r="BQ3193"/>
          <cell r="BR3193"/>
        </row>
        <row r="3194">
          <cell r="O3194"/>
          <cell r="P3194"/>
          <cell r="X3194"/>
          <cell r="Y3194"/>
          <cell r="AG3194"/>
          <cell r="AH3194"/>
          <cell r="AP3194"/>
          <cell r="AQ3194"/>
          <cell r="AY3194"/>
          <cell r="AZ3194"/>
          <cell r="BH3194"/>
          <cell r="BI3194"/>
          <cell r="BQ3194"/>
          <cell r="BR3194"/>
        </row>
        <row r="3195">
          <cell r="O3195"/>
          <cell r="P3195"/>
          <cell r="X3195"/>
          <cell r="Y3195"/>
          <cell r="AG3195"/>
          <cell r="AH3195"/>
          <cell r="AP3195"/>
          <cell r="AQ3195"/>
          <cell r="AY3195"/>
          <cell r="AZ3195"/>
          <cell r="BH3195"/>
          <cell r="BI3195"/>
          <cell r="BQ3195"/>
          <cell r="BR3195"/>
        </row>
        <row r="3196">
          <cell r="O3196"/>
          <cell r="P3196"/>
          <cell r="X3196"/>
          <cell r="Y3196"/>
          <cell r="AG3196"/>
          <cell r="AH3196"/>
          <cell r="AP3196"/>
          <cell r="AQ3196"/>
          <cell r="AY3196"/>
          <cell r="AZ3196"/>
          <cell r="BH3196"/>
          <cell r="BI3196"/>
          <cell r="BQ3196"/>
          <cell r="BR3196"/>
        </row>
        <row r="3197">
          <cell r="O3197"/>
          <cell r="P3197"/>
          <cell r="X3197"/>
          <cell r="Y3197"/>
          <cell r="AG3197"/>
          <cell r="AH3197"/>
          <cell r="AP3197"/>
          <cell r="AQ3197"/>
          <cell r="AY3197"/>
          <cell r="AZ3197"/>
          <cell r="BH3197"/>
          <cell r="BI3197"/>
          <cell r="BQ3197"/>
          <cell r="BR3197"/>
        </row>
        <row r="3198">
          <cell r="O3198"/>
          <cell r="P3198"/>
          <cell r="X3198"/>
          <cell r="Y3198"/>
          <cell r="AG3198"/>
          <cell r="AH3198"/>
          <cell r="AP3198"/>
          <cell r="AQ3198"/>
          <cell r="AY3198"/>
          <cell r="AZ3198"/>
          <cell r="BH3198"/>
          <cell r="BI3198"/>
          <cell r="BQ3198"/>
          <cell r="BR3198"/>
        </row>
        <row r="3199">
          <cell r="O3199"/>
          <cell r="P3199"/>
          <cell r="X3199"/>
          <cell r="Y3199"/>
          <cell r="AG3199"/>
          <cell r="AH3199"/>
          <cell r="AP3199"/>
          <cell r="AQ3199"/>
          <cell r="AY3199"/>
          <cell r="AZ3199"/>
          <cell r="BH3199"/>
          <cell r="BI3199"/>
          <cell r="BQ3199"/>
          <cell r="BR3199"/>
        </row>
        <row r="3200">
          <cell r="O3200"/>
          <cell r="P3200"/>
          <cell r="X3200"/>
          <cell r="Y3200"/>
          <cell r="AG3200"/>
          <cell r="AH3200"/>
          <cell r="AP3200"/>
          <cell r="AQ3200"/>
          <cell r="AY3200"/>
          <cell r="AZ3200"/>
          <cell r="BH3200"/>
          <cell r="BI3200"/>
          <cell r="BQ3200"/>
          <cell r="BR3200"/>
        </row>
        <row r="3201">
          <cell r="O3201"/>
          <cell r="P3201"/>
          <cell r="X3201"/>
          <cell r="Y3201"/>
          <cell r="AG3201"/>
          <cell r="AH3201"/>
          <cell r="AP3201"/>
          <cell r="AQ3201"/>
          <cell r="AY3201"/>
          <cell r="AZ3201"/>
          <cell r="BH3201"/>
          <cell r="BI3201"/>
          <cell r="BQ3201"/>
          <cell r="BR3201"/>
        </row>
        <row r="3202">
          <cell r="O3202"/>
          <cell r="P3202"/>
          <cell r="X3202"/>
          <cell r="Y3202"/>
          <cell r="AG3202"/>
          <cell r="AH3202"/>
          <cell r="AP3202"/>
          <cell r="AQ3202"/>
          <cell r="AY3202"/>
          <cell r="AZ3202"/>
          <cell r="BH3202"/>
          <cell r="BI3202"/>
          <cell r="BQ3202"/>
          <cell r="BR3202"/>
        </row>
        <row r="3203">
          <cell r="O3203"/>
          <cell r="P3203"/>
          <cell r="X3203"/>
          <cell r="Y3203"/>
          <cell r="AG3203"/>
          <cell r="AH3203"/>
          <cell r="AP3203"/>
          <cell r="AQ3203"/>
          <cell r="AY3203"/>
          <cell r="AZ3203"/>
          <cell r="BH3203"/>
          <cell r="BI3203"/>
          <cell r="BQ3203"/>
          <cell r="BR3203"/>
        </row>
        <row r="3204">
          <cell r="O3204"/>
          <cell r="P3204"/>
          <cell r="X3204"/>
          <cell r="Y3204"/>
          <cell r="AG3204"/>
          <cell r="AH3204"/>
          <cell r="AP3204"/>
          <cell r="AQ3204"/>
          <cell r="AY3204"/>
          <cell r="AZ3204"/>
          <cell r="BH3204"/>
          <cell r="BI3204"/>
          <cell r="BQ3204"/>
          <cell r="BR3204"/>
        </row>
        <row r="3205">
          <cell r="O3205"/>
          <cell r="P3205"/>
          <cell r="X3205"/>
          <cell r="Y3205"/>
          <cell r="AG3205"/>
          <cell r="AH3205"/>
          <cell r="AP3205"/>
          <cell r="AQ3205"/>
          <cell r="AY3205"/>
          <cell r="AZ3205"/>
          <cell r="BH3205"/>
          <cell r="BI3205"/>
          <cell r="BQ3205"/>
          <cell r="BR3205"/>
        </row>
        <row r="3206">
          <cell r="O3206"/>
          <cell r="P3206"/>
          <cell r="X3206"/>
          <cell r="Y3206"/>
          <cell r="AG3206"/>
          <cell r="AH3206"/>
          <cell r="AP3206"/>
          <cell r="AQ3206"/>
          <cell r="AY3206"/>
          <cell r="AZ3206"/>
          <cell r="BH3206"/>
          <cell r="BI3206"/>
          <cell r="BQ3206"/>
          <cell r="BR3206"/>
        </row>
        <row r="3207">
          <cell r="O3207"/>
          <cell r="P3207"/>
          <cell r="X3207"/>
          <cell r="Y3207"/>
          <cell r="AG3207"/>
          <cell r="AH3207"/>
          <cell r="AP3207"/>
          <cell r="AQ3207"/>
          <cell r="AY3207"/>
          <cell r="AZ3207"/>
          <cell r="BH3207"/>
          <cell r="BI3207"/>
          <cell r="BQ3207"/>
          <cell r="BR3207"/>
        </row>
        <row r="3208">
          <cell r="O3208"/>
          <cell r="P3208"/>
          <cell r="X3208"/>
          <cell r="Y3208"/>
          <cell r="AG3208"/>
          <cell r="AH3208"/>
          <cell r="AP3208"/>
          <cell r="AQ3208"/>
          <cell r="AY3208"/>
          <cell r="AZ3208"/>
          <cell r="BH3208"/>
          <cell r="BI3208"/>
          <cell r="BQ3208"/>
          <cell r="BR3208"/>
        </row>
        <row r="3209">
          <cell r="O3209"/>
          <cell r="P3209"/>
          <cell r="X3209"/>
          <cell r="Y3209"/>
          <cell r="AG3209"/>
          <cell r="AH3209"/>
          <cell r="AP3209"/>
          <cell r="AQ3209"/>
          <cell r="AY3209"/>
          <cell r="AZ3209"/>
          <cell r="BH3209"/>
          <cell r="BI3209"/>
          <cell r="BQ3209"/>
          <cell r="BR3209"/>
        </row>
        <row r="3210">
          <cell r="O3210"/>
          <cell r="P3210"/>
          <cell r="X3210"/>
          <cell r="Y3210"/>
          <cell r="AG3210"/>
          <cell r="AH3210"/>
          <cell r="AP3210"/>
          <cell r="AQ3210"/>
          <cell r="AY3210"/>
          <cell r="AZ3210"/>
          <cell r="BH3210"/>
          <cell r="BI3210"/>
          <cell r="BQ3210"/>
          <cell r="BR3210"/>
        </row>
        <row r="3211">
          <cell r="O3211"/>
          <cell r="P3211"/>
          <cell r="X3211"/>
          <cell r="Y3211"/>
          <cell r="AG3211"/>
          <cell r="AH3211"/>
          <cell r="AP3211"/>
          <cell r="AQ3211"/>
          <cell r="AY3211"/>
          <cell r="AZ3211"/>
          <cell r="BH3211"/>
          <cell r="BI3211"/>
          <cell r="BQ3211"/>
          <cell r="BR3211"/>
        </row>
        <row r="3212">
          <cell r="O3212"/>
          <cell r="P3212"/>
          <cell r="X3212"/>
          <cell r="Y3212"/>
          <cell r="AG3212"/>
          <cell r="AH3212"/>
          <cell r="AP3212"/>
          <cell r="AQ3212"/>
          <cell r="AY3212"/>
          <cell r="AZ3212"/>
          <cell r="BH3212"/>
          <cell r="BI3212"/>
          <cell r="BQ3212"/>
          <cell r="BR3212"/>
        </row>
        <row r="3213">
          <cell r="O3213"/>
          <cell r="P3213"/>
          <cell r="X3213"/>
          <cell r="Y3213"/>
          <cell r="AG3213"/>
          <cell r="AH3213"/>
          <cell r="AP3213"/>
          <cell r="AQ3213"/>
          <cell r="AY3213"/>
          <cell r="AZ3213"/>
          <cell r="BH3213"/>
          <cell r="BI3213"/>
          <cell r="BQ3213"/>
          <cell r="BR3213"/>
        </row>
        <row r="3214">
          <cell r="O3214"/>
          <cell r="P3214"/>
          <cell r="X3214"/>
          <cell r="Y3214"/>
          <cell r="AG3214"/>
          <cell r="AH3214"/>
          <cell r="AP3214"/>
          <cell r="AQ3214"/>
          <cell r="AY3214"/>
          <cell r="AZ3214"/>
          <cell r="BH3214"/>
          <cell r="BI3214"/>
          <cell r="BQ3214"/>
          <cell r="BR3214"/>
        </row>
        <row r="3215">
          <cell r="O3215"/>
          <cell r="P3215"/>
          <cell r="X3215"/>
          <cell r="Y3215"/>
          <cell r="AG3215"/>
          <cell r="AH3215"/>
          <cell r="AP3215"/>
          <cell r="AQ3215"/>
          <cell r="AY3215"/>
          <cell r="AZ3215"/>
          <cell r="BH3215"/>
          <cell r="BI3215"/>
          <cell r="BQ3215"/>
          <cell r="BR3215"/>
        </row>
        <row r="3216">
          <cell r="O3216"/>
          <cell r="P3216"/>
          <cell r="X3216"/>
          <cell r="Y3216"/>
          <cell r="AG3216"/>
          <cell r="AH3216"/>
          <cell r="AP3216"/>
          <cell r="AQ3216"/>
          <cell r="AY3216"/>
          <cell r="AZ3216"/>
          <cell r="BH3216"/>
          <cell r="BI3216"/>
          <cell r="BQ3216"/>
          <cell r="BR3216"/>
        </row>
        <row r="3217">
          <cell r="O3217"/>
          <cell r="P3217"/>
          <cell r="X3217"/>
          <cell r="Y3217"/>
          <cell r="AG3217"/>
          <cell r="AH3217"/>
          <cell r="AP3217"/>
          <cell r="AQ3217"/>
          <cell r="AY3217"/>
          <cell r="AZ3217"/>
          <cell r="BH3217"/>
          <cell r="BI3217"/>
          <cell r="BQ3217"/>
          <cell r="BR3217"/>
        </row>
        <row r="3218">
          <cell r="O3218"/>
          <cell r="P3218"/>
          <cell r="X3218"/>
          <cell r="Y3218"/>
          <cell r="AG3218"/>
          <cell r="AH3218"/>
          <cell r="AP3218"/>
          <cell r="AQ3218"/>
          <cell r="AY3218"/>
          <cell r="AZ3218"/>
          <cell r="BH3218"/>
          <cell r="BI3218"/>
          <cell r="BQ3218"/>
          <cell r="BR3218"/>
        </row>
        <row r="3219">
          <cell r="O3219"/>
          <cell r="P3219"/>
          <cell r="X3219"/>
          <cell r="Y3219"/>
          <cell r="AG3219"/>
          <cell r="AH3219"/>
          <cell r="AP3219"/>
          <cell r="AQ3219"/>
          <cell r="AY3219"/>
          <cell r="AZ3219"/>
          <cell r="BH3219"/>
          <cell r="BI3219"/>
          <cell r="BQ3219"/>
          <cell r="BR3219"/>
        </row>
        <row r="3220">
          <cell r="O3220"/>
          <cell r="P3220"/>
          <cell r="X3220"/>
          <cell r="Y3220"/>
          <cell r="AG3220"/>
          <cell r="AH3220"/>
          <cell r="AP3220"/>
          <cell r="AQ3220"/>
          <cell r="AY3220"/>
          <cell r="AZ3220"/>
          <cell r="BH3220"/>
          <cell r="BI3220"/>
          <cell r="BQ3220"/>
          <cell r="BR3220"/>
        </row>
        <row r="3221">
          <cell r="O3221"/>
          <cell r="P3221"/>
          <cell r="X3221"/>
          <cell r="Y3221"/>
          <cell r="AG3221"/>
          <cell r="AH3221"/>
          <cell r="AP3221"/>
          <cell r="AQ3221"/>
          <cell r="AY3221"/>
          <cell r="AZ3221"/>
          <cell r="BH3221"/>
          <cell r="BI3221"/>
          <cell r="BQ3221"/>
          <cell r="BR3221"/>
        </row>
        <row r="3222">
          <cell r="O3222"/>
          <cell r="P3222"/>
          <cell r="X3222"/>
          <cell r="Y3222"/>
          <cell r="AG3222"/>
          <cell r="AH3222"/>
          <cell r="AP3222"/>
          <cell r="AQ3222"/>
          <cell r="AY3222"/>
          <cell r="AZ3222"/>
          <cell r="BH3222"/>
          <cell r="BI3222"/>
          <cell r="BQ3222"/>
          <cell r="BR3222"/>
        </row>
        <row r="3223">
          <cell r="O3223"/>
          <cell r="P3223"/>
          <cell r="X3223"/>
          <cell r="Y3223"/>
          <cell r="AG3223"/>
          <cell r="AH3223"/>
          <cell r="AP3223"/>
          <cell r="AQ3223"/>
          <cell r="AY3223"/>
          <cell r="AZ3223"/>
          <cell r="BH3223"/>
          <cell r="BI3223"/>
          <cell r="BQ3223"/>
          <cell r="BR3223"/>
        </row>
        <row r="3224">
          <cell r="O3224"/>
          <cell r="P3224"/>
          <cell r="X3224"/>
          <cell r="Y3224"/>
          <cell r="AG3224"/>
          <cell r="AH3224"/>
          <cell r="AP3224"/>
          <cell r="AQ3224"/>
          <cell r="AY3224"/>
          <cell r="AZ3224"/>
          <cell r="BH3224"/>
          <cell r="BI3224"/>
          <cell r="BQ3224"/>
          <cell r="BR3224"/>
        </row>
        <row r="3225">
          <cell r="O3225"/>
          <cell r="P3225"/>
          <cell r="X3225"/>
          <cell r="Y3225"/>
          <cell r="AG3225"/>
          <cell r="AH3225"/>
          <cell r="AP3225"/>
          <cell r="AQ3225"/>
          <cell r="AY3225"/>
          <cell r="AZ3225"/>
          <cell r="BH3225"/>
          <cell r="BI3225"/>
          <cell r="BQ3225"/>
          <cell r="BR3225"/>
        </row>
        <row r="3226">
          <cell r="O3226"/>
          <cell r="P3226"/>
          <cell r="X3226"/>
          <cell r="Y3226"/>
          <cell r="AG3226"/>
          <cell r="AH3226"/>
          <cell r="AP3226"/>
          <cell r="AQ3226"/>
          <cell r="AY3226"/>
          <cell r="AZ3226"/>
          <cell r="BH3226"/>
          <cell r="BI3226"/>
          <cell r="BQ3226"/>
          <cell r="BR3226"/>
        </row>
        <row r="3227">
          <cell r="O3227"/>
          <cell r="P3227"/>
          <cell r="X3227"/>
          <cell r="Y3227"/>
          <cell r="AG3227"/>
          <cell r="AH3227"/>
          <cell r="AP3227"/>
          <cell r="AQ3227"/>
          <cell r="AY3227"/>
          <cell r="AZ3227"/>
          <cell r="BH3227"/>
          <cell r="BI3227"/>
          <cell r="BQ3227"/>
          <cell r="BR3227"/>
        </row>
        <row r="3228">
          <cell r="O3228"/>
          <cell r="P3228"/>
          <cell r="X3228"/>
          <cell r="Y3228"/>
          <cell r="AG3228"/>
          <cell r="AH3228"/>
          <cell r="AP3228"/>
          <cell r="AQ3228"/>
          <cell r="AY3228"/>
          <cell r="AZ3228"/>
          <cell r="BH3228"/>
          <cell r="BI3228"/>
          <cell r="BQ3228"/>
          <cell r="BR3228"/>
        </row>
        <row r="3229">
          <cell r="O3229"/>
          <cell r="P3229"/>
          <cell r="X3229"/>
          <cell r="Y3229"/>
          <cell r="AG3229"/>
          <cell r="AH3229"/>
          <cell r="AP3229"/>
          <cell r="AQ3229"/>
          <cell r="AY3229"/>
          <cell r="AZ3229"/>
          <cell r="BH3229"/>
          <cell r="BI3229"/>
          <cell r="BQ3229"/>
          <cell r="BR3229"/>
        </row>
        <row r="3230">
          <cell r="O3230"/>
          <cell r="P3230"/>
          <cell r="X3230"/>
          <cell r="Y3230"/>
          <cell r="AG3230"/>
          <cell r="AH3230"/>
          <cell r="AP3230"/>
          <cell r="AQ3230"/>
          <cell r="AY3230"/>
          <cell r="AZ3230"/>
          <cell r="BH3230"/>
          <cell r="BI3230"/>
          <cell r="BQ3230"/>
          <cell r="BR3230"/>
        </row>
        <row r="3231">
          <cell r="O3231"/>
          <cell r="P3231"/>
          <cell r="X3231"/>
          <cell r="Y3231"/>
          <cell r="AG3231"/>
          <cell r="AH3231"/>
          <cell r="AP3231"/>
          <cell r="AQ3231"/>
          <cell r="AY3231"/>
          <cell r="AZ3231"/>
          <cell r="BH3231"/>
          <cell r="BI3231"/>
          <cell r="BQ3231"/>
          <cell r="BR3231"/>
        </row>
        <row r="3232">
          <cell r="O3232"/>
          <cell r="P3232"/>
          <cell r="X3232"/>
          <cell r="Y3232"/>
          <cell r="AG3232"/>
          <cell r="AH3232"/>
          <cell r="AP3232"/>
          <cell r="AQ3232"/>
          <cell r="AY3232"/>
          <cell r="AZ3232"/>
          <cell r="BH3232"/>
          <cell r="BI3232"/>
          <cell r="BQ3232"/>
          <cell r="BR3232"/>
        </row>
        <row r="3233">
          <cell r="O3233"/>
          <cell r="P3233"/>
          <cell r="X3233"/>
          <cell r="Y3233"/>
          <cell r="AG3233"/>
          <cell r="AH3233"/>
          <cell r="AP3233"/>
          <cell r="AQ3233"/>
          <cell r="AY3233"/>
          <cell r="AZ3233"/>
          <cell r="BH3233"/>
          <cell r="BI3233"/>
          <cell r="BQ3233"/>
          <cell r="BR3233"/>
        </row>
        <row r="3234">
          <cell r="O3234"/>
          <cell r="P3234"/>
          <cell r="X3234"/>
          <cell r="Y3234"/>
          <cell r="AG3234"/>
          <cell r="AH3234"/>
          <cell r="AP3234"/>
          <cell r="AQ3234"/>
          <cell r="AY3234"/>
          <cell r="AZ3234"/>
          <cell r="BH3234"/>
          <cell r="BI3234"/>
          <cell r="BQ3234"/>
          <cell r="BR3234"/>
        </row>
        <row r="3235">
          <cell r="O3235"/>
          <cell r="P3235"/>
          <cell r="X3235"/>
          <cell r="Y3235"/>
          <cell r="AG3235"/>
          <cell r="AH3235"/>
          <cell r="AP3235"/>
          <cell r="AQ3235"/>
          <cell r="AY3235"/>
          <cell r="AZ3235"/>
          <cell r="BH3235"/>
          <cell r="BI3235"/>
          <cell r="BQ3235"/>
          <cell r="BR3235"/>
        </row>
        <row r="3236">
          <cell r="O3236"/>
          <cell r="P3236"/>
          <cell r="X3236"/>
          <cell r="Y3236"/>
          <cell r="AG3236"/>
          <cell r="AH3236"/>
          <cell r="AP3236"/>
          <cell r="AQ3236"/>
          <cell r="AY3236"/>
          <cell r="AZ3236"/>
          <cell r="BH3236"/>
          <cell r="BI3236"/>
          <cell r="BQ3236"/>
          <cell r="BR3236"/>
        </row>
        <row r="3237">
          <cell r="O3237"/>
          <cell r="P3237"/>
          <cell r="X3237"/>
          <cell r="Y3237"/>
          <cell r="AG3237"/>
          <cell r="AH3237"/>
          <cell r="AP3237"/>
          <cell r="AQ3237"/>
          <cell r="AY3237"/>
          <cell r="AZ3237"/>
          <cell r="BH3237"/>
          <cell r="BI3237"/>
          <cell r="BQ3237"/>
          <cell r="BR3237"/>
        </row>
        <row r="3238">
          <cell r="O3238"/>
          <cell r="P3238"/>
          <cell r="X3238"/>
          <cell r="Y3238"/>
          <cell r="AG3238"/>
          <cell r="AH3238"/>
          <cell r="AP3238"/>
          <cell r="AQ3238"/>
          <cell r="AY3238"/>
          <cell r="AZ3238"/>
          <cell r="BH3238"/>
          <cell r="BI3238"/>
          <cell r="BQ3238"/>
          <cell r="BR3238"/>
        </row>
        <row r="3239">
          <cell r="O3239"/>
          <cell r="P3239"/>
          <cell r="X3239"/>
          <cell r="Y3239"/>
          <cell r="AG3239"/>
          <cell r="AH3239"/>
          <cell r="AP3239"/>
          <cell r="AQ3239"/>
          <cell r="AY3239"/>
          <cell r="AZ3239"/>
          <cell r="BH3239"/>
          <cell r="BI3239"/>
          <cell r="BQ3239"/>
          <cell r="BR3239"/>
        </row>
        <row r="3240">
          <cell r="O3240"/>
          <cell r="P3240"/>
          <cell r="X3240"/>
          <cell r="Y3240"/>
          <cell r="AG3240"/>
          <cell r="AH3240"/>
          <cell r="AP3240"/>
          <cell r="AQ3240"/>
          <cell r="AY3240"/>
          <cell r="AZ3240"/>
          <cell r="BH3240"/>
          <cell r="BI3240"/>
          <cell r="BQ3240"/>
          <cell r="BR3240"/>
        </row>
        <row r="3241">
          <cell r="O3241"/>
          <cell r="P3241"/>
          <cell r="X3241"/>
          <cell r="Y3241"/>
          <cell r="AG3241"/>
          <cell r="AH3241"/>
          <cell r="AP3241"/>
          <cell r="AQ3241"/>
          <cell r="AY3241"/>
          <cell r="AZ3241"/>
          <cell r="BH3241"/>
          <cell r="BI3241"/>
          <cell r="BQ3241"/>
          <cell r="BR3241"/>
        </row>
        <row r="3242">
          <cell r="O3242"/>
          <cell r="P3242"/>
          <cell r="X3242"/>
          <cell r="Y3242"/>
          <cell r="AG3242"/>
          <cell r="AH3242"/>
          <cell r="AP3242"/>
          <cell r="AQ3242"/>
          <cell r="AY3242"/>
          <cell r="AZ3242"/>
          <cell r="BH3242"/>
          <cell r="BI3242"/>
          <cell r="BQ3242"/>
          <cell r="BR3242"/>
        </row>
        <row r="3243">
          <cell r="O3243"/>
          <cell r="P3243"/>
          <cell r="X3243"/>
          <cell r="Y3243"/>
          <cell r="AG3243"/>
          <cell r="AH3243"/>
          <cell r="AP3243"/>
          <cell r="AQ3243"/>
          <cell r="AY3243"/>
          <cell r="AZ3243"/>
          <cell r="BH3243"/>
          <cell r="BI3243"/>
          <cell r="BQ3243"/>
          <cell r="BR3243"/>
        </row>
        <row r="3244">
          <cell r="O3244"/>
          <cell r="P3244"/>
          <cell r="X3244"/>
          <cell r="Y3244"/>
          <cell r="AG3244"/>
          <cell r="AH3244"/>
          <cell r="AP3244"/>
          <cell r="AQ3244"/>
          <cell r="AY3244"/>
          <cell r="AZ3244"/>
          <cell r="BH3244"/>
          <cell r="BI3244"/>
          <cell r="BQ3244"/>
          <cell r="BR3244"/>
        </row>
        <row r="3245">
          <cell r="O3245"/>
          <cell r="P3245"/>
          <cell r="X3245"/>
          <cell r="Y3245"/>
          <cell r="AG3245"/>
          <cell r="AH3245"/>
          <cell r="AP3245"/>
          <cell r="AQ3245"/>
          <cell r="AY3245"/>
          <cell r="AZ3245"/>
          <cell r="BH3245"/>
          <cell r="BI3245"/>
          <cell r="BQ3245"/>
          <cell r="BR3245"/>
        </row>
        <row r="3246">
          <cell r="O3246"/>
          <cell r="P3246"/>
          <cell r="X3246"/>
          <cell r="Y3246"/>
          <cell r="AG3246"/>
          <cell r="AH3246"/>
          <cell r="AP3246"/>
          <cell r="AQ3246"/>
          <cell r="AY3246"/>
          <cell r="AZ3246"/>
          <cell r="BH3246"/>
          <cell r="BI3246"/>
          <cell r="BQ3246"/>
          <cell r="BR3246"/>
        </row>
        <row r="3247">
          <cell r="O3247"/>
          <cell r="P3247"/>
          <cell r="X3247"/>
          <cell r="Y3247"/>
          <cell r="AG3247"/>
          <cell r="AH3247"/>
          <cell r="AP3247"/>
          <cell r="AQ3247"/>
          <cell r="AY3247"/>
          <cell r="AZ3247"/>
          <cell r="BH3247"/>
          <cell r="BI3247"/>
          <cell r="BQ3247"/>
          <cell r="BR3247"/>
        </row>
        <row r="3248">
          <cell r="O3248"/>
          <cell r="P3248"/>
          <cell r="X3248"/>
          <cell r="Y3248"/>
          <cell r="AG3248"/>
          <cell r="AH3248"/>
          <cell r="AP3248"/>
          <cell r="AQ3248"/>
          <cell r="AY3248"/>
          <cell r="AZ3248"/>
          <cell r="BH3248"/>
          <cell r="BI3248"/>
          <cell r="BQ3248"/>
          <cell r="BR3248"/>
        </row>
        <row r="3249">
          <cell r="O3249"/>
          <cell r="P3249"/>
          <cell r="X3249"/>
          <cell r="Y3249"/>
          <cell r="AG3249"/>
          <cell r="AH3249"/>
          <cell r="AP3249"/>
          <cell r="AQ3249"/>
          <cell r="AY3249"/>
          <cell r="AZ3249"/>
          <cell r="BH3249"/>
          <cell r="BI3249"/>
          <cell r="BQ3249"/>
          <cell r="BR3249"/>
        </row>
        <row r="3250">
          <cell r="O3250"/>
          <cell r="P3250"/>
          <cell r="X3250"/>
          <cell r="Y3250"/>
          <cell r="AG3250"/>
          <cell r="AH3250"/>
          <cell r="AP3250"/>
          <cell r="AQ3250"/>
          <cell r="AY3250"/>
          <cell r="AZ3250"/>
          <cell r="BH3250"/>
          <cell r="BI3250"/>
          <cell r="BQ3250"/>
          <cell r="BR3250"/>
        </row>
        <row r="3251">
          <cell r="O3251"/>
          <cell r="P3251"/>
          <cell r="X3251"/>
          <cell r="Y3251"/>
          <cell r="AG3251"/>
          <cell r="AH3251"/>
          <cell r="AP3251"/>
          <cell r="AQ3251"/>
          <cell r="AY3251"/>
          <cell r="AZ3251"/>
          <cell r="BH3251"/>
          <cell r="BI3251"/>
          <cell r="BQ3251"/>
          <cell r="BR3251"/>
        </row>
        <row r="3252">
          <cell r="O3252"/>
          <cell r="P3252"/>
          <cell r="X3252"/>
          <cell r="Y3252"/>
          <cell r="AG3252"/>
          <cell r="AH3252"/>
          <cell r="AP3252"/>
          <cell r="AQ3252"/>
          <cell r="AY3252"/>
          <cell r="AZ3252"/>
          <cell r="BH3252"/>
          <cell r="BI3252"/>
          <cell r="BQ3252"/>
          <cell r="BR3252"/>
        </row>
        <row r="3253">
          <cell r="O3253"/>
          <cell r="P3253"/>
          <cell r="X3253"/>
          <cell r="Y3253"/>
          <cell r="AG3253"/>
          <cell r="AH3253"/>
          <cell r="AP3253"/>
          <cell r="AQ3253"/>
          <cell r="AY3253"/>
          <cell r="AZ3253"/>
          <cell r="BH3253"/>
          <cell r="BI3253"/>
          <cell r="BQ3253"/>
          <cell r="BR3253"/>
        </row>
        <row r="3254">
          <cell r="O3254"/>
          <cell r="P3254"/>
          <cell r="X3254"/>
          <cell r="Y3254"/>
          <cell r="AG3254"/>
          <cell r="AH3254"/>
          <cell r="AP3254"/>
          <cell r="AQ3254"/>
          <cell r="AY3254"/>
          <cell r="AZ3254"/>
          <cell r="BH3254"/>
          <cell r="BI3254"/>
          <cell r="BQ3254"/>
          <cell r="BR3254"/>
        </row>
        <row r="3255">
          <cell r="O3255"/>
          <cell r="P3255"/>
          <cell r="X3255"/>
          <cell r="Y3255"/>
          <cell r="AG3255"/>
          <cell r="AH3255"/>
          <cell r="AP3255"/>
          <cell r="AQ3255"/>
          <cell r="AY3255"/>
          <cell r="AZ3255"/>
          <cell r="BH3255"/>
          <cell r="BI3255"/>
          <cell r="BQ3255"/>
          <cell r="BR3255"/>
        </row>
        <row r="3256">
          <cell r="O3256"/>
          <cell r="P3256"/>
          <cell r="X3256"/>
          <cell r="Y3256"/>
          <cell r="AG3256"/>
          <cell r="AH3256"/>
          <cell r="AP3256"/>
          <cell r="AQ3256"/>
          <cell r="AY3256"/>
          <cell r="AZ3256"/>
          <cell r="BH3256"/>
          <cell r="BI3256"/>
          <cell r="BQ3256"/>
          <cell r="BR3256"/>
        </row>
        <row r="3257">
          <cell r="O3257"/>
          <cell r="P3257"/>
          <cell r="X3257"/>
          <cell r="Y3257"/>
          <cell r="AG3257"/>
          <cell r="AH3257"/>
          <cell r="AP3257"/>
          <cell r="AQ3257"/>
          <cell r="AY3257"/>
          <cell r="AZ3257"/>
          <cell r="BH3257"/>
          <cell r="BI3257"/>
          <cell r="BQ3257"/>
          <cell r="BR3257"/>
        </row>
        <row r="3258">
          <cell r="O3258"/>
          <cell r="P3258"/>
          <cell r="X3258"/>
          <cell r="Y3258"/>
          <cell r="AG3258"/>
          <cell r="AH3258"/>
          <cell r="AP3258"/>
          <cell r="AQ3258"/>
          <cell r="AY3258"/>
          <cell r="AZ3258"/>
          <cell r="BH3258"/>
          <cell r="BI3258"/>
          <cell r="BQ3258"/>
          <cell r="BR3258"/>
        </row>
        <row r="3259">
          <cell r="O3259"/>
          <cell r="P3259"/>
          <cell r="X3259"/>
          <cell r="Y3259"/>
          <cell r="AG3259"/>
          <cell r="AH3259"/>
          <cell r="AP3259"/>
          <cell r="AQ3259"/>
          <cell r="AY3259"/>
          <cell r="AZ3259"/>
          <cell r="BH3259"/>
          <cell r="BI3259"/>
          <cell r="BQ3259"/>
          <cell r="BR3259"/>
        </row>
        <row r="3260">
          <cell r="O3260"/>
          <cell r="P3260"/>
          <cell r="X3260"/>
          <cell r="Y3260"/>
          <cell r="AG3260"/>
          <cell r="AH3260"/>
          <cell r="AP3260"/>
          <cell r="AQ3260"/>
          <cell r="AY3260"/>
          <cell r="AZ3260"/>
          <cell r="BH3260"/>
          <cell r="BI3260"/>
          <cell r="BQ3260"/>
          <cell r="BR3260"/>
        </row>
        <row r="3261">
          <cell r="O3261"/>
          <cell r="P3261"/>
          <cell r="X3261"/>
          <cell r="Y3261"/>
          <cell r="AG3261"/>
          <cell r="AH3261"/>
          <cell r="AP3261"/>
          <cell r="AQ3261"/>
          <cell r="AY3261"/>
          <cell r="AZ3261"/>
          <cell r="BH3261"/>
          <cell r="BI3261"/>
          <cell r="BQ3261"/>
          <cell r="BR3261"/>
        </row>
        <row r="3262">
          <cell r="O3262"/>
          <cell r="P3262"/>
          <cell r="X3262"/>
          <cell r="Y3262"/>
          <cell r="AG3262"/>
          <cell r="AH3262"/>
          <cell r="AP3262"/>
          <cell r="AQ3262"/>
          <cell r="AY3262"/>
          <cell r="AZ3262"/>
          <cell r="BH3262"/>
          <cell r="BI3262"/>
          <cell r="BQ3262"/>
          <cell r="BR3262"/>
        </row>
        <row r="3263">
          <cell r="O3263"/>
          <cell r="P3263"/>
          <cell r="X3263"/>
          <cell r="Y3263"/>
          <cell r="AG3263"/>
          <cell r="AH3263"/>
          <cell r="AP3263"/>
          <cell r="AQ3263"/>
          <cell r="AY3263"/>
          <cell r="AZ3263"/>
          <cell r="BH3263"/>
          <cell r="BI3263"/>
          <cell r="BQ3263"/>
          <cell r="BR3263"/>
        </row>
        <row r="3264">
          <cell r="O3264"/>
          <cell r="P3264"/>
          <cell r="X3264"/>
          <cell r="Y3264"/>
          <cell r="AG3264"/>
          <cell r="AH3264"/>
          <cell r="AP3264"/>
          <cell r="AQ3264"/>
          <cell r="AY3264"/>
          <cell r="AZ3264"/>
          <cell r="BH3264"/>
          <cell r="BI3264"/>
          <cell r="BQ3264"/>
          <cell r="BR3264"/>
        </row>
        <row r="3265">
          <cell r="O3265"/>
          <cell r="P3265"/>
          <cell r="X3265"/>
          <cell r="Y3265"/>
          <cell r="AG3265"/>
          <cell r="AH3265"/>
          <cell r="AP3265"/>
          <cell r="AQ3265"/>
          <cell r="AY3265"/>
          <cell r="AZ3265"/>
          <cell r="BH3265"/>
          <cell r="BI3265"/>
          <cell r="BQ3265"/>
          <cell r="BR3265"/>
        </row>
        <row r="3266">
          <cell r="O3266"/>
          <cell r="P3266"/>
          <cell r="X3266"/>
          <cell r="Y3266"/>
          <cell r="AG3266"/>
          <cell r="AH3266"/>
          <cell r="AP3266"/>
          <cell r="AQ3266"/>
          <cell r="AY3266"/>
          <cell r="AZ3266"/>
          <cell r="BH3266"/>
          <cell r="BI3266"/>
          <cell r="BQ3266"/>
          <cell r="BR3266"/>
        </row>
        <row r="3267">
          <cell r="O3267"/>
          <cell r="P3267"/>
          <cell r="X3267"/>
          <cell r="Y3267"/>
          <cell r="AG3267"/>
          <cell r="AH3267"/>
          <cell r="AP3267"/>
          <cell r="AQ3267"/>
          <cell r="AY3267"/>
          <cell r="AZ3267"/>
          <cell r="BH3267"/>
          <cell r="BI3267"/>
          <cell r="BQ3267"/>
          <cell r="BR3267"/>
        </row>
        <row r="3268">
          <cell r="O3268"/>
          <cell r="P3268"/>
          <cell r="X3268"/>
          <cell r="Y3268"/>
          <cell r="AG3268"/>
          <cell r="AH3268"/>
          <cell r="AP3268"/>
          <cell r="AQ3268"/>
          <cell r="AY3268"/>
          <cell r="AZ3268"/>
          <cell r="BH3268"/>
          <cell r="BI3268"/>
          <cell r="BQ3268"/>
          <cell r="BR3268"/>
        </row>
        <row r="3269">
          <cell r="O3269"/>
          <cell r="P3269"/>
          <cell r="X3269"/>
          <cell r="Y3269"/>
          <cell r="AG3269"/>
          <cell r="AH3269"/>
          <cell r="AP3269"/>
          <cell r="AQ3269"/>
          <cell r="AY3269"/>
          <cell r="AZ3269"/>
          <cell r="BH3269"/>
          <cell r="BI3269"/>
          <cell r="BQ3269"/>
          <cell r="BR3269"/>
        </row>
        <row r="3270">
          <cell r="O3270"/>
          <cell r="P3270"/>
          <cell r="X3270"/>
          <cell r="Y3270"/>
          <cell r="AG3270"/>
          <cell r="AH3270"/>
          <cell r="AP3270"/>
          <cell r="AQ3270"/>
          <cell r="AY3270"/>
          <cell r="AZ3270"/>
          <cell r="BH3270"/>
          <cell r="BI3270"/>
          <cell r="BQ3270"/>
          <cell r="BR3270"/>
        </row>
        <row r="3271">
          <cell r="O3271"/>
          <cell r="P3271"/>
          <cell r="X3271"/>
          <cell r="Y3271"/>
          <cell r="AG3271"/>
          <cell r="AH3271"/>
          <cell r="AP3271"/>
          <cell r="AQ3271"/>
          <cell r="AY3271"/>
          <cell r="AZ3271"/>
          <cell r="BH3271"/>
          <cell r="BI3271"/>
          <cell r="BQ3271"/>
          <cell r="BR3271"/>
        </row>
        <row r="3272">
          <cell r="O3272"/>
          <cell r="P3272"/>
          <cell r="X3272"/>
          <cell r="Y3272"/>
          <cell r="AG3272"/>
          <cell r="AH3272"/>
          <cell r="AP3272"/>
          <cell r="AQ3272"/>
          <cell r="AY3272"/>
          <cell r="AZ3272"/>
          <cell r="BH3272"/>
          <cell r="BI3272"/>
          <cell r="BQ3272"/>
          <cell r="BR3272"/>
        </row>
        <row r="3273">
          <cell r="O3273"/>
          <cell r="P3273"/>
          <cell r="X3273"/>
          <cell r="Y3273"/>
          <cell r="AG3273"/>
          <cell r="AH3273"/>
          <cell r="AP3273"/>
          <cell r="AQ3273"/>
          <cell r="AY3273"/>
          <cell r="AZ3273"/>
          <cell r="BH3273"/>
          <cell r="BI3273"/>
          <cell r="BQ3273"/>
          <cell r="BR3273"/>
        </row>
        <row r="3274">
          <cell r="O3274"/>
          <cell r="P3274"/>
          <cell r="X3274"/>
          <cell r="Y3274"/>
          <cell r="AG3274"/>
          <cell r="AH3274"/>
          <cell r="AP3274"/>
          <cell r="AQ3274"/>
          <cell r="AY3274"/>
          <cell r="AZ3274"/>
          <cell r="BH3274"/>
          <cell r="BI3274"/>
          <cell r="BQ3274"/>
          <cell r="BR3274"/>
        </row>
        <row r="3275">
          <cell r="O3275"/>
          <cell r="P3275"/>
          <cell r="X3275"/>
          <cell r="Y3275"/>
          <cell r="AG3275"/>
          <cell r="AH3275"/>
          <cell r="AP3275"/>
          <cell r="AQ3275"/>
          <cell r="AY3275"/>
          <cell r="AZ3275"/>
          <cell r="BH3275"/>
          <cell r="BI3275"/>
          <cell r="BQ3275"/>
          <cell r="BR3275"/>
        </row>
        <row r="3276">
          <cell r="O3276"/>
          <cell r="P3276"/>
          <cell r="X3276"/>
          <cell r="Y3276"/>
          <cell r="AG3276"/>
          <cell r="AH3276"/>
          <cell r="AP3276"/>
          <cell r="AQ3276"/>
          <cell r="AY3276"/>
          <cell r="AZ3276"/>
          <cell r="BH3276"/>
          <cell r="BI3276"/>
          <cell r="BQ3276"/>
          <cell r="BR3276"/>
        </row>
        <row r="3277">
          <cell r="O3277"/>
          <cell r="P3277"/>
          <cell r="X3277"/>
          <cell r="Y3277"/>
          <cell r="AG3277"/>
          <cell r="AH3277"/>
          <cell r="AP3277"/>
          <cell r="AQ3277"/>
          <cell r="AY3277"/>
          <cell r="AZ3277"/>
          <cell r="BH3277"/>
          <cell r="BI3277"/>
          <cell r="BQ3277"/>
          <cell r="BR3277"/>
        </row>
        <row r="3278">
          <cell r="O3278"/>
          <cell r="P3278"/>
          <cell r="X3278"/>
          <cell r="Y3278"/>
          <cell r="AG3278"/>
          <cell r="AH3278"/>
          <cell r="AP3278"/>
          <cell r="AQ3278"/>
          <cell r="AY3278"/>
          <cell r="AZ3278"/>
          <cell r="BH3278"/>
          <cell r="BI3278"/>
          <cell r="BQ3278"/>
          <cell r="BR3278"/>
        </row>
        <row r="3279">
          <cell r="O3279"/>
          <cell r="P3279"/>
          <cell r="X3279"/>
          <cell r="Y3279"/>
          <cell r="AG3279"/>
          <cell r="AH3279"/>
          <cell r="AP3279"/>
          <cell r="AQ3279"/>
          <cell r="AY3279"/>
          <cell r="AZ3279"/>
          <cell r="BH3279"/>
          <cell r="BI3279"/>
          <cell r="BQ3279"/>
          <cell r="BR3279"/>
        </row>
        <row r="3280">
          <cell r="O3280"/>
          <cell r="P3280"/>
          <cell r="X3280"/>
          <cell r="Y3280"/>
          <cell r="AG3280"/>
          <cell r="AH3280"/>
          <cell r="AP3280"/>
          <cell r="AQ3280"/>
          <cell r="AY3280"/>
          <cell r="AZ3280"/>
          <cell r="BH3280"/>
          <cell r="BI3280"/>
          <cell r="BQ3280"/>
          <cell r="BR3280"/>
        </row>
        <row r="3281">
          <cell r="O3281"/>
          <cell r="P3281"/>
          <cell r="X3281"/>
          <cell r="Y3281"/>
          <cell r="AG3281"/>
          <cell r="AH3281"/>
          <cell r="AP3281"/>
          <cell r="AQ3281"/>
          <cell r="AY3281"/>
          <cell r="AZ3281"/>
          <cell r="BH3281"/>
          <cell r="BI3281"/>
          <cell r="BQ3281"/>
          <cell r="BR3281"/>
        </row>
        <row r="3282">
          <cell r="O3282"/>
          <cell r="P3282"/>
          <cell r="X3282"/>
          <cell r="Y3282"/>
          <cell r="AG3282"/>
          <cell r="AH3282"/>
          <cell r="AP3282"/>
          <cell r="AQ3282"/>
          <cell r="AY3282"/>
          <cell r="AZ3282"/>
          <cell r="BH3282"/>
          <cell r="BI3282"/>
          <cell r="BQ3282"/>
          <cell r="BR3282"/>
        </row>
        <row r="3283">
          <cell r="O3283"/>
          <cell r="P3283"/>
          <cell r="X3283"/>
          <cell r="Y3283"/>
          <cell r="AG3283"/>
          <cell r="AH3283"/>
          <cell r="AP3283"/>
          <cell r="AQ3283"/>
          <cell r="AY3283"/>
          <cell r="AZ3283"/>
          <cell r="BH3283"/>
          <cell r="BI3283"/>
          <cell r="BQ3283"/>
          <cell r="BR3283"/>
        </row>
        <row r="3284">
          <cell r="O3284"/>
          <cell r="P3284"/>
          <cell r="X3284"/>
          <cell r="Y3284"/>
          <cell r="AG3284"/>
          <cell r="AH3284"/>
          <cell r="AP3284"/>
          <cell r="AQ3284"/>
          <cell r="AY3284"/>
          <cell r="AZ3284"/>
          <cell r="BH3284"/>
          <cell r="BI3284"/>
          <cell r="BQ3284"/>
          <cell r="BR3284"/>
        </row>
        <row r="3285">
          <cell r="O3285"/>
          <cell r="P3285"/>
          <cell r="X3285"/>
          <cell r="Y3285"/>
          <cell r="AG3285"/>
          <cell r="AH3285"/>
          <cell r="AP3285"/>
          <cell r="AQ3285"/>
          <cell r="AY3285"/>
          <cell r="AZ3285"/>
          <cell r="BH3285"/>
          <cell r="BI3285"/>
          <cell r="BQ3285"/>
          <cell r="BR3285"/>
        </row>
        <row r="3286">
          <cell r="O3286"/>
          <cell r="P3286"/>
          <cell r="X3286"/>
          <cell r="Y3286"/>
          <cell r="AG3286"/>
          <cell r="AH3286"/>
          <cell r="AP3286"/>
          <cell r="AQ3286"/>
          <cell r="AY3286"/>
          <cell r="AZ3286"/>
          <cell r="BH3286"/>
          <cell r="BI3286"/>
          <cell r="BQ3286"/>
          <cell r="BR3286"/>
        </row>
        <row r="3287">
          <cell r="O3287"/>
          <cell r="P3287"/>
          <cell r="X3287"/>
          <cell r="Y3287"/>
          <cell r="AG3287"/>
          <cell r="AH3287"/>
          <cell r="AP3287"/>
          <cell r="AQ3287"/>
          <cell r="AY3287"/>
          <cell r="AZ3287"/>
          <cell r="BH3287"/>
          <cell r="BI3287"/>
          <cell r="BQ3287"/>
          <cell r="BR3287"/>
        </row>
        <row r="3288">
          <cell r="O3288"/>
          <cell r="P3288"/>
          <cell r="X3288"/>
          <cell r="Y3288"/>
          <cell r="AG3288"/>
          <cell r="AH3288"/>
          <cell r="AP3288"/>
          <cell r="AQ3288"/>
          <cell r="AY3288"/>
          <cell r="AZ3288"/>
          <cell r="BH3288"/>
          <cell r="BI3288"/>
          <cell r="BQ3288"/>
          <cell r="BR3288"/>
        </row>
        <row r="3289">
          <cell r="O3289"/>
          <cell r="P3289"/>
          <cell r="X3289"/>
          <cell r="Y3289"/>
          <cell r="AG3289"/>
          <cell r="AH3289"/>
          <cell r="AP3289"/>
          <cell r="AQ3289"/>
          <cell r="AY3289"/>
          <cell r="AZ3289"/>
          <cell r="BH3289"/>
          <cell r="BI3289"/>
          <cell r="BQ3289"/>
          <cell r="BR3289"/>
        </row>
        <row r="3290">
          <cell r="O3290"/>
          <cell r="P3290"/>
          <cell r="X3290"/>
          <cell r="Y3290"/>
          <cell r="AG3290"/>
          <cell r="AH3290"/>
          <cell r="AP3290"/>
          <cell r="AQ3290"/>
          <cell r="AY3290"/>
          <cell r="AZ3290"/>
          <cell r="BH3290"/>
          <cell r="BI3290"/>
          <cell r="BQ3290"/>
          <cell r="BR3290"/>
        </row>
        <row r="3291">
          <cell r="O3291"/>
          <cell r="P3291"/>
          <cell r="X3291"/>
          <cell r="Y3291"/>
          <cell r="AG3291"/>
          <cell r="AH3291"/>
          <cell r="AP3291"/>
          <cell r="AQ3291"/>
          <cell r="AY3291"/>
          <cell r="AZ3291"/>
          <cell r="BH3291"/>
          <cell r="BI3291"/>
          <cell r="BQ3291"/>
          <cell r="BR3291"/>
        </row>
        <row r="3292">
          <cell r="O3292"/>
          <cell r="P3292"/>
          <cell r="X3292"/>
          <cell r="Y3292"/>
          <cell r="AG3292"/>
          <cell r="AH3292"/>
          <cell r="AP3292"/>
          <cell r="AQ3292"/>
          <cell r="AY3292"/>
          <cell r="AZ3292"/>
          <cell r="BH3292"/>
          <cell r="BI3292"/>
          <cell r="BQ3292"/>
          <cell r="BR3292"/>
        </row>
        <row r="3293">
          <cell r="O3293"/>
          <cell r="P3293"/>
          <cell r="X3293"/>
          <cell r="Y3293"/>
          <cell r="AG3293"/>
          <cell r="AH3293"/>
          <cell r="AP3293"/>
          <cell r="AQ3293"/>
          <cell r="AY3293"/>
          <cell r="AZ3293"/>
          <cell r="BH3293"/>
          <cell r="BI3293"/>
          <cell r="BQ3293"/>
          <cell r="BR3293"/>
        </row>
        <row r="3294">
          <cell r="O3294"/>
          <cell r="P3294"/>
          <cell r="X3294"/>
          <cell r="Y3294"/>
          <cell r="AG3294"/>
          <cell r="AH3294"/>
          <cell r="AP3294"/>
          <cell r="AQ3294"/>
          <cell r="AY3294"/>
          <cell r="AZ3294"/>
          <cell r="BH3294"/>
          <cell r="BI3294"/>
          <cell r="BQ3294"/>
          <cell r="BR3294"/>
        </row>
        <row r="3295">
          <cell r="O3295"/>
          <cell r="P3295"/>
          <cell r="X3295"/>
          <cell r="Y3295"/>
          <cell r="AG3295"/>
          <cell r="AH3295"/>
          <cell r="AP3295"/>
          <cell r="AQ3295"/>
          <cell r="AY3295"/>
          <cell r="AZ3295"/>
          <cell r="BH3295"/>
          <cell r="BI3295"/>
          <cell r="BQ3295"/>
          <cell r="BR3295"/>
        </row>
        <row r="3296">
          <cell r="O3296"/>
          <cell r="P3296"/>
          <cell r="X3296"/>
          <cell r="Y3296"/>
          <cell r="AG3296"/>
          <cell r="AH3296"/>
          <cell r="AP3296"/>
          <cell r="AQ3296"/>
          <cell r="AY3296"/>
          <cell r="AZ3296"/>
          <cell r="BH3296"/>
          <cell r="BI3296"/>
          <cell r="BQ3296"/>
          <cell r="BR3296"/>
        </row>
        <row r="3297">
          <cell r="O3297"/>
          <cell r="P3297"/>
          <cell r="X3297"/>
          <cell r="Y3297"/>
          <cell r="AG3297"/>
          <cell r="AH3297"/>
          <cell r="AP3297"/>
          <cell r="AQ3297"/>
          <cell r="AY3297"/>
          <cell r="AZ3297"/>
          <cell r="BH3297"/>
          <cell r="BI3297"/>
          <cell r="BQ3297"/>
          <cell r="BR3297"/>
        </row>
        <row r="3298">
          <cell r="O3298"/>
          <cell r="P3298"/>
          <cell r="X3298"/>
          <cell r="Y3298"/>
          <cell r="AG3298"/>
          <cell r="AH3298"/>
          <cell r="AP3298"/>
          <cell r="AQ3298"/>
          <cell r="AY3298"/>
          <cell r="AZ3298"/>
          <cell r="BH3298"/>
          <cell r="BI3298"/>
          <cell r="BQ3298"/>
          <cell r="BR3298"/>
        </row>
        <row r="3299">
          <cell r="O3299"/>
          <cell r="P3299"/>
          <cell r="X3299"/>
          <cell r="Y3299"/>
          <cell r="AG3299"/>
          <cell r="AH3299"/>
          <cell r="AP3299"/>
          <cell r="AQ3299"/>
          <cell r="AY3299"/>
          <cell r="AZ3299"/>
          <cell r="BH3299"/>
          <cell r="BI3299"/>
          <cell r="BQ3299"/>
          <cell r="BR3299"/>
        </row>
        <row r="3300">
          <cell r="O3300"/>
          <cell r="P3300"/>
          <cell r="X3300"/>
          <cell r="Y3300"/>
          <cell r="AG3300"/>
          <cell r="AH3300"/>
          <cell r="AP3300"/>
          <cell r="AQ3300"/>
          <cell r="AY3300"/>
          <cell r="AZ3300"/>
          <cell r="BH3300"/>
          <cell r="BI3300"/>
          <cell r="BQ3300"/>
          <cell r="BR3300"/>
        </row>
        <row r="3301">
          <cell r="O3301"/>
          <cell r="P3301"/>
          <cell r="X3301"/>
          <cell r="Y3301"/>
          <cell r="AG3301"/>
          <cell r="AH3301"/>
          <cell r="AP3301"/>
          <cell r="AQ3301"/>
          <cell r="AY3301"/>
          <cell r="AZ3301"/>
          <cell r="BH3301"/>
          <cell r="BI3301"/>
          <cell r="BQ3301"/>
          <cell r="BR3301"/>
        </row>
        <row r="3302">
          <cell r="O3302"/>
          <cell r="P3302"/>
          <cell r="X3302"/>
          <cell r="Y3302"/>
          <cell r="AG3302"/>
          <cell r="AH3302"/>
          <cell r="AP3302"/>
          <cell r="AQ3302"/>
          <cell r="AY3302"/>
          <cell r="AZ3302"/>
          <cell r="BH3302"/>
          <cell r="BI3302"/>
          <cell r="BQ3302"/>
          <cell r="BR3302"/>
        </row>
        <row r="3303">
          <cell r="O3303"/>
          <cell r="P3303"/>
          <cell r="X3303"/>
          <cell r="Y3303"/>
          <cell r="AG3303"/>
          <cell r="AH3303"/>
          <cell r="AP3303"/>
          <cell r="AQ3303"/>
          <cell r="AY3303"/>
          <cell r="AZ3303"/>
          <cell r="BH3303"/>
          <cell r="BI3303"/>
          <cell r="BQ3303"/>
          <cell r="BR3303"/>
        </row>
        <row r="3304">
          <cell r="O3304"/>
          <cell r="P3304"/>
          <cell r="X3304"/>
          <cell r="Y3304"/>
          <cell r="AG3304"/>
          <cell r="AH3304"/>
          <cell r="AP3304"/>
          <cell r="AQ3304"/>
          <cell r="AY3304"/>
          <cell r="AZ3304"/>
          <cell r="BH3304"/>
          <cell r="BI3304"/>
          <cell r="BQ3304"/>
          <cell r="BR3304"/>
        </row>
        <row r="3305">
          <cell r="O3305"/>
          <cell r="P3305"/>
          <cell r="X3305"/>
          <cell r="Y3305"/>
          <cell r="AG3305"/>
          <cell r="AH3305"/>
          <cell r="AP3305"/>
          <cell r="AQ3305"/>
          <cell r="AY3305"/>
          <cell r="AZ3305"/>
          <cell r="BH3305"/>
          <cell r="BI3305"/>
          <cell r="BQ3305"/>
          <cell r="BR3305"/>
        </row>
        <row r="3306">
          <cell r="O3306"/>
          <cell r="P3306"/>
          <cell r="X3306"/>
          <cell r="Y3306"/>
          <cell r="AG3306"/>
          <cell r="AH3306"/>
          <cell r="AP3306"/>
          <cell r="AQ3306"/>
          <cell r="AY3306"/>
          <cell r="AZ3306"/>
          <cell r="BH3306"/>
          <cell r="BI3306"/>
          <cell r="BQ3306"/>
          <cell r="BR3306"/>
        </row>
        <row r="3307">
          <cell r="O3307"/>
          <cell r="P3307"/>
          <cell r="X3307"/>
          <cell r="Y3307"/>
          <cell r="AG3307"/>
          <cell r="AH3307"/>
          <cell r="AP3307"/>
          <cell r="AQ3307"/>
          <cell r="AY3307"/>
          <cell r="AZ3307"/>
          <cell r="BH3307"/>
          <cell r="BI3307"/>
          <cell r="BQ3307"/>
          <cell r="BR3307"/>
        </row>
        <row r="3308">
          <cell r="O3308"/>
          <cell r="P3308"/>
          <cell r="X3308"/>
          <cell r="Y3308"/>
          <cell r="AG3308"/>
          <cell r="AH3308"/>
          <cell r="AP3308"/>
          <cell r="AQ3308"/>
          <cell r="AY3308"/>
          <cell r="AZ3308"/>
          <cell r="BH3308"/>
          <cell r="BI3308"/>
          <cell r="BQ3308"/>
          <cell r="BR3308"/>
        </row>
        <row r="3309">
          <cell r="O3309"/>
          <cell r="P3309"/>
          <cell r="X3309"/>
          <cell r="Y3309"/>
          <cell r="AG3309"/>
          <cell r="AH3309"/>
          <cell r="AP3309"/>
          <cell r="AQ3309"/>
          <cell r="AY3309"/>
          <cell r="AZ3309"/>
          <cell r="BH3309"/>
          <cell r="BI3309"/>
          <cell r="BQ3309"/>
          <cell r="BR3309"/>
        </row>
        <row r="3310">
          <cell r="O3310"/>
          <cell r="P3310"/>
          <cell r="X3310"/>
          <cell r="Y3310"/>
          <cell r="AG3310"/>
          <cell r="AH3310"/>
          <cell r="AP3310"/>
          <cell r="AQ3310"/>
          <cell r="AY3310"/>
          <cell r="AZ3310"/>
          <cell r="BH3310"/>
          <cell r="BI3310"/>
          <cell r="BQ3310"/>
          <cell r="BR3310"/>
        </row>
        <row r="3311">
          <cell r="O3311"/>
          <cell r="P3311"/>
          <cell r="X3311"/>
          <cell r="Y3311"/>
          <cell r="AG3311"/>
          <cell r="AH3311"/>
          <cell r="AP3311"/>
          <cell r="AQ3311"/>
          <cell r="AY3311"/>
          <cell r="AZ3311"/>
          <cell r="BH3311"/>
          <cell r="BI3311"/>
          <cell r="BQ3311"/>
          <cell r="BR3311"/>
        </row>
        <row r="3312">
          <cell r="O3312"/>
          <cell r="P3312"/>
          <cell r="X3312"/>
          <cell r="Y3312"/>
          <cell r="AG3312"/>
          <cell r="AH3312"/>
          <cell r="AP3312"/>
          <cell r="AQ3312"/>
          <cell r="AY3312"/>
          <cell r="AZ3312"/>
          <cell r="BH3312"/>
          <cell r="BI3312"/>
          <cell r="BQ3312"/>
          <cell r="BR3312"/>
        </row>
        <row r="3313">
          <cell r="O3313"/>
          <cell r="P3313"/>
          <cell r="X3313"/>
          <cell r="Y3313"/>
          <cell r="AG3313"/>
          <cell r="AH3313"/>
          <cell r="AP3313"/>
          <cell r="AQ3313"/>
          <cell r="AY3313"/>
          <cell r="AZ3313"/>
          <cell r="BH3313"/>
          <cell r="BI3313"/>
          <cell r="BQ3313"/>
          <cell r="BR3313"/>
        </row>
        <row r="3314">
          <cell r="O3314"/>
          <cell r="P3314"/>
          <cell r="X3314"/>
          <cell r="Y3314"/>
          <cell r="AG3314"/>
          <cell r="AH3314"/>
          <cell r="AP3314"/>
          <cell r="AQ3314"/>
          <cell r="AY3314"/>
          <cell r="AZ3314"/>
          <cell r="BH3314"/>
          <cell r="BI3314"/>
          <cell r="BQ3314"/>
          <cell r="BR3314"/>
        </row>
        <row r="3315">
          <cell r="O3315"/>
          <cell r="P3315"/>
          <cell r="X3315"/>
          <cell r="Y3315"/>
          <cell r="AG3315"/>
          <cell r="AH3315"/>
          <cell r="AP3315"/>
          <cell r="AQ3315"/>
          <cell r="AY3315"/>
          <cell r="AZ3315"/>
          <cell r="BH3315"/>
          <cell r="BI3315"/>
          <cell r="BQ3315"/>
          <cell r="BR3315"/>
        </row>
        <row r="3316">
          <cell r="O3316"/>
          <cell r="P3316"/>
          <cell r="X3316"/>
          <cell r="Y3316"/>
          <cell r="AG3316"/>
          <cell r="AH3316"/>
          <cell r="AP3316"/>
          <cell r="AQ3316"/>
          <cell r="AY3316"/>
          <cell r="AZ3316"/>
          <cell r="BH3316"/>
          <cell r="BI3316"/>
          <cell r="BQ3316"/>
          <cell r="BR3316"/>
        </row>
        <row r="3317">
          <cell r="O3317"/>
          <cell r="P3317"/>
          <cell r="X3317"/>
          <cell r="Y3317"/>
          <cell r="AG3317"/>
          <cell r="AH3317"/>
          <cell r="AP3317"/>
          <cell r="AQ3317"/>
          <cell r="AY3317"/>
          <cell r="AZ3317"/>
          <cell r="BH3317"/>
          <cell r="BI3317"/>
          <cell r="BQ3317"/>
          <cell r="BR3317"/>
        </row>
        <row r="3318">
          <cell r="O3318"/>
          <cell r="P3318"/>
          <cell r="X3318"/>
          <cell r="Y3318"/>
          <cell r="AG3318"/>
          <cell r="AH3318"/>
          <cell r="AP3318"/>
          <cell r="AQ3318"/>
          <cell r="AY3318"/>
          <cell r="AZ3318"/>
          <cell r="BH3318"/>
          <cell r="BI3318"/>
          <cell r="BQ3318"/>
          <cell r="BR3318"/>
        </row>
        <row r="3319">
          <cell r="O3319"/>
          <cell r="P3319"/>
          <cell r="X3319"/>
          <cell r="Y3319"/>
          <cell r="AG3319"/>
          <cell r="AH3319"/>
          <cell r="AP3319"/>
          <cell r="AQ3319"/>
          <cell r="AY3319"/>
          <cell r="AZ3319"/>
          <cell r="BH3319"/>
          <cell r="BI3319"/>
          <cell r="BQ3319"/>
          <cell r="BR3319"/>
        </row>
        <row r="3320">
          <cell r="O3320"/>
          <cell r="P3320"/>
          <cell r="X3320"/>
          <cell r="Y3320"/>
          <cell r="AG3320"/>
          <cell r="AH3320"/>
          <cell r="AP3320"/>
          <cell r="AQ3320"/>
          <cell r="AY3320"/>
          <cell r="AZ3320"/>
          <cell r="BH3320"/>
          <cell r="BI3320"/>
          <cell r="BQ3320"/>
          <cell r="BR3320"/>
        </row>
        <row r="3321">
          <cell r="O3321"/>
          <cell r="P3321"/>
          <cell r="X3321"/>
          <cell r="Y3321"/>
          <cell r="AG3321"/>
          <cell r="AH3321"/>
          <cell r="AP3321"/>
          <cell r="AQ3321"/>
          <cell r="AY3321"/>
          <cell r="AZ3321"/>
          <cell r="BH3321"/>
          <cell r="BI3321"/>
          <cell r="BQ3321"/>
          <cell r="BR3321"/>
        </row>
        <row r="3322">
          <cell r="O3322"/>
          <cell r="P3322"/>
          <cell r="X3322"/>
          <cell r="Y3322"/>
          <cell r="AG3322"/>
          <cell r="AH3322"/>
          <cell r="AP3322"/>
          <cell r="AQ3322"/>
          <cell r="AY3322"/>
          <cell r="AZ3322"/>
          <cell r="BH3322"/>
          <cell r="BI3322"/>
          <cell r="BQ3322"/>
          <cell r="BR3322"/>
        </row>
        <row r="3323">
          <cell r="O3323"/>
          <cell r="P3323"/>
          <cell r="X3323"/>
          <cell r="Y3323"/>
          <cell r="AG3323"/>
          <cell r="AH3323"/>
          <cell r="AP3323"/>
          <cell r="AQ3323"/>
          <cell r="AY3323"/>
          <cell r="AZ3323"/>
          <cell r="BH3323"/>
          <cell r="BI3323"/>
          <cell r="BQ3323"/>
          <cell r="BR3323"/>
        </row>
        <row r="3324">
          <cell r="O3324"/>
          <cell r="P3324"/>
          <cell r="X3324"/>
          <cell r="Y3324"/>
          <cell r="AG3324"/>
          <cell r="AH3324"/>
          <cell r="AP3324"/>
          <cell r="AQ3324"/>
          <cell r="AY3324"/>
          <cell r="AZ3324"/>
          <cell r="BH3324"/>
          <cell r="BI3324"/>
          <cell r="BQ3324"/>
          <cell r="BR3324"/>
        </row>
        <row r="3325">
          <cell r="O3325"/>
          <cell r="P3325"/>
          <cell r="X3325"/>
          <cell r="Y3325"/>
          <cell r="AG3325"/>
          <cell r="AH3325"/>
          <cell r="AP3325"/>
          <cell r="AQ3325"/>
          <cell r="AY3325"/>
          <cell r="AZ3325"/>
          <cell r="BH3325"/>
          <cell r="BI3325"/>
          <cell r="BQ3325"/>
          <cell r="BR3325"/>
        </row>
        <row r="3326">
          <cell r="O3326"/>
          <cell r="P3326"/>
          <cell r="X3326"/>
          <cell r="Y3326"/>
          <cell r="AG3326"/>
          <cell r="AH3326"/>
          <cell r="AP3326"/>
          <cell r="AQ3326"/>
          <cell r="AY3326"/>
          <cell r="AZ3326"/>
          <cell r="BH3326"/>
          <cell r="BI3326"/>
          <cell r="BQ3326"/>
          <cell r="BR3326"/>
        </row>
        <row r="3327">
          <cell r="O3327"/>
          <cell r="P3327"/>
          <cell r="X3327"/>
          <cell r="Y3327"/>
          <cell r="AG3327"/>
          <cell r="AH3327"/>
          <cell r="AP3327"/>
          <cell r="AQ3327"/>
          <cell r="AY3327"/>
          <cell r="AZ3327"/>
          <cell r="BH3327"/>
          <cell r="BI3327"/>
          <cell r="BQ3327"/>
          <cell r="BR3327"/>
        </row>
        <row r="3328">
          <cell r="O3328"/>
          <cell r="P3328"/>
          <cell r="X3328"/>
          <cell r="Y3328"/>
          <cell r="AG3328"/>
          <cell r="AH3328"/>
          <cell r="AP3328"/>
          <cell r="AQ3328"/>
          <cell r="AY3328"/>
          <cell r="AZ3328"/>
          <cell r="BH3328"/>
          <cell r="BI3328"/>
          <cell r="BQ3328"/>
          <cell r="BR3328"/>
        </row>
        <row r="3329">
          <cell r="O3329"/>
          <cell r="P3329"/>
          <cell r="X3329"/>
          <cell r="Y3329"/>
          <cell r="AG3329"/>
          <cell r="AH3329"/>
          <cell r="AP3329"/>
          <cell r="AQ3329"/>
          <cell r="AY3329"/>
          <cell r="AZ3329"/>
          <cell r="BH3329"/>
          <cell r="BI3329"/>
          <cell r="BQ3329"/>
          <cell r="BR3329"/>
        </row>
        <row r="3330">
          <cell r="O3330"/>
          <cell r="P3330"/>
          <cell r="X3330"/>
          <cell r="Y3330"/>
          <cell r="AG3330"/>
          <cell r="AH3330"/>
          <cell r="AP3330"/>
          <cell r="AQ3330"/>
          <cell r="AY3330"/>
          <cell r="AZ3330"/>
          <cell r="BH3330"/>
          <cell r="BI3330"/>
          <cell r="BQ3330"/>
          <cell r="BR3330"/>
        </row>
        <row r="3331">
          <cell r="O3331"/>
          <cell r="P3331"/>
          <cell r="X3331"/>
          <cell r="Y3331"/>
          <cell r="AG3331"/>
          <cell r="AH3331"/>
          <cell r="AP3331"/>
          <cell r="AQ3331"/>
          <cell r="AY3331"/>
          <cell r="AZ3331"/>
          <cell r="BH3331"/>
          <cell r="BI3331"/>
          <cell r="BQ3331"/>
          <cell r="BR3331"/>
        </row>
        <row r="3332">
          <cell r="O3332"/>
          <cell r="P3332"/>
          <cell r="X3332"/>
          <cell r="Y3332"/>
          <cell r="AG3332"/>
          <cell r="AH3332"/>
          <cell r="AP3332"/>
          <cell r="AQ3332"/>
          <cell r="AY3332"/>
          <cell r="AZ3332"/>
          <cell r="BH3332"/>
          <cell r="BI3332"/>
          <cell r="BQ3332"/>
          <cell r="BR3332"/>
        </row>
        <row r="3333">
          <cell r="O3333"/>
          <cell r="P3333"/>
          <cell r="X3333"/>
          <cell r="Y3333"/>
          <cell r="AG3333"/>
          <cell r="AH3333"/>
          <cell r="AP3333"/>
          <cell r="AQ3333"/>
          <cell r="AY3333"/>
          <cell r="AZ3333"/>
          <cell r="BH3333"/>
          <cell r="BI3333"/>
          <cell r="BQ3333"/>
          <cell r="BR3333"/>
        </row>
        <row r="3334">
          <cell r="O3334"/>
          <cell r="P3334"/>
          <cell r="X3334"/>
          <cell r="Y3334"/>
          <cell r="AG3334"/>
          <cell r="AH3334"/>
          <cell r="AP3334"/>
          <cell r="AQ3334"/>
          <cell r="AY3334"/>
          <cell r="AZ3334"/>
          <cell r="BH3334"/>
          <cell r="BI3334"/>
          <cell r="BQ3334"/>
          <cell r="BR3334"/>
        </row>
        <row r="3335">
          <cell r="O3335"/>
          <cell r="P3335"/>
          <cell r="X3335"/>
          <cell r="Y3335"/>
          <cell r="AG3335"/>
          <cell r="AH3335"/>
          <cell r="AP3335"/>
          <cell r="AQ3335"/>
          <cell r="AY3335"/>
          <cell r="AZ3335"/>
          <cell r="BH3335"/>
          <cell r="BI3335"/>
          <cell r="BQ3335"/>
          <cell r="BR3335"/>
        </row>
        <row r="3336">
          <cell r="O3336"/>
          <cell r="P3336"/>
          <cell r="X3336"/>
          <cell r="Y3336"/>
          <cell r="AG3336"/>
          <cell r="AH3336"/>
          <cell r="AP3336"/>
          <cell r="AQ3336"/>
          <cell r="AY3336"/>
          <cell r="AZ3336"/>
          <cell r="BH3336"/>
          <cell r="BI3336"/>
          <cell r="BQ3336"/>
          <cell r="BR3336"/>
        </row>
        <row r="3337">
          <cell r="O3337"/>
          <cell r="P3337"/>
          <cell r="X3337"/>
          <cell r="Y3337"/>
          <cell r="AG3337"/>
          <cell r="AH3337"/>
          <cell r="AP3337"/>
          <cell r="AQ3337"/>
          <cell r="AY3337"/>
          <cell r="AZ3337"/>
          <cell r="BH3337"/>
          <cell r="BI3337"/>
          <cell r="BQ3337"/>
          <cell r="BR3337"/>
        </row>
        <row r="3338">
          <cell r="O3338"/>
          <cell r="P3338"/>
          <cell r="X3338"/>
          <cell r="Y3338"/>
          <cell r="AG3338"/>
          <cell r="AH3338"/>
          <cell r="AP3338"/>
          <cell r="AQ3338"/>
          <cell r="AY3338"/>
          <cell r="AZ3338"/>
          <cell r="BH3338"/>
          <cell r="BI3338"/>
          <cell r="BQ3338"/>
          <cell r="BR3338"/>
        </row>
        <row r="3339">
          <cell r="O3339"/>
          <cell r="P3339"/>
          <cell r="X3339"/>
          <cell r="Y3339"/>
          <cell r="AG3339"/>
          <cell r="AH3339"/>
          <cell r="AP3339"/>
          <cell r="AQ3339"/>
          <cell r="AY3339"/>
          <cell r="AZ3339"/>
          <cell r="BH3339"/>
          <cell r="BI3339"/>
          <cell r="BQ3339"/>
          <cell r="BR3339"/>
        </row>
        <row r="3340">
          <cell r="O3340"/>
          <cell r="P3340"/>
          <cell r="X3340"/>
          <cell r="Y3340"/>
          <cell r="AG3340"/>
          <cell r="AH3340"/>
          <cell r="AP3340"/>
          <cell r="AQ3340"/>
          <cell r="AY3340"/>
          <cell r="AZ3340"/>
          <cell r="BH3340"/>
          <cell r="BI3340"/>
          <cell r="BQ3340"/>
          <cell r="BR3340"/>
        </row>
        <row r="3341">
          <cell r="O3341"/>
          <cell r="P3341"/>
          <cell r="X3341"/>
          <cell r="Y3341"/>
          <cell r="AG3341"/>
          <cell r="AH3341"/>
          <cell r="AP3341"/>
          <cell r="AQ3341"/>
          <cell r="AY3341"/>
          <cell r="AZ3341"/>
          <cell r="BH3341"/>
          <cell r="BI3341"/>
          <cell r="BQ3341"/>
          <cell r="BR3341"/>
        </row>
        <row r="3342">
          <cell r="O3342"/>
          <cell r="P3342"/>
          <cell r="X3342"/>
          <cell r="Y3342"/>
          <cell r="AG3342"/>
          <cell r="AH3342"/>
          <cell r="AP3342"/>
          <cell r="AQ3342"/>
          <cell r="AY3342"/>
          <cell r="AZ3342"/>
          <cell r="BH3342"/>
          <cell r="BI3342"/>
          <cell r="BQ3342"/>
          <cell r="BR3342"/>
        </row>
        <row r="3343">
          <cell r="O3343"/>
          <cell r="P3343"/>
          <cell r="X3343"/>
          <cell r="Y3343"/>
          <cell r="AG3343"/>
          <cell r="AH3343"/>
          <cell r="AP3343"/>
          <cell r="AQ3343"/>
          <cell r="AY3343"/>
          <cell r="AZ3343"/>
          <cell r="BH3343"/>
          <cell r="BI3343"/>
          <cell r="BQ3343"/>
          <cell r="BR3343"/>
        </row>
        <row r="3344">
          <cell r="O3344"/>
          <cell r="P3344"/>
          <cell r="X3344"/>
          <cell r="Y3344"/>
          <cell r="AG3344"/>
          <cell r="AH3344"/>
          <cell r="AP3344"/>
          <cell r="AQ3344"/>
          <cell r="AY3344"/>
          <cell r="AZ3344"/>
          <cell r="BH3344"/>
          <cell r="BI3344"/>
          <cell r="BQ3344"/>
          <cell r="BR3344"/>
        </row>
        <row r="3345">
          <cell r="O3345"/>
          <cell r="P3345"/>
          <cell r="X3345"/>
          <cell r="Y3345"/>
          <cell r="AG3345"/>
          <cell r="AH3345"/>
          <cell r="AP3345"/>
          <cell r="AQ3345"/>
          <cell r="AY3345"/>
          <cell r="AZ3345"/>
          <cell r="BH3345"/>
          <cell r="BI3345"/>
          <cell r="BQ3345"/>
          <cell r="BR3345"/>
        </row>
        <row r="3346">
          <cell r="O3346"/>
          <cell r="P3346"/>
          <cell r="X3346"/>
          <cell r="Y3346"/>
          <cell r="AG3346"/>
          <cell r="AH3346"/>
          <cell r="AP3346"/>
          <cell r="AQ3346"/>
          <cell r="AY3346"/>
          <cell r="AZ3346"/>
          <cell r="BH3346"/>
          <cell r="BI3346"/>
          <cell r="BQ3346"/>
          <cell r="BR3346"/>
        </row>
        <row r="3347">
          <cell r="O3347"/>
          <cell r="P3347"/>
          <cell r="X3347"/>
          <cell r="Y3347"/>
          <cell r="AG3347"/>
          <cell r="AH3347"/>
          <cell r="AP3347"/>
          <cell r="AQ3347"/>
          <cell r="AY3347"/>
          <cell r="AZ3347"/>
          <cell r="BH3347"/>
          <cell r="BI3347"/>
          <cell r="BQ3347"/>
          <cell r="BR3347"/>
        </row>
        <row r="3348">
          <cell r="O3348"/>
          <cell r="P3348"/>
          <cell r="X3348"/>
          <cell r="Y3348"/>
          <cell r="AG3348"/>
          <cell r="AH3348"/>
          <cell r="AP3348"/>
          <cell r="AQ3348"/>
          <cell r="AY3348"/>
          <cell r="AZ3348"/>
          <cell r="BH3348"/>
          <cell r="BI3348"/>
          <cell r="BQ3348"/>
          <cell r="BR3348"/>
        </row>
        <row r="3349">
          <cell r="O3349"/>
          <cell r="P3349"/>
          <cell r="X3349"/>
          <cell r="Y3349"/>
          <cell r="AG3349"/>
          <cell r="AH3349"/>
          <cell r="AP3349"/>
          <cell r="AQ3349"/>
          <cell r="AY3349"/>
          <cell r="AZ3349"/>
          <cell r="BH3349"/>
          <cell r="BI3349"/>
          <cell r="BQ3349"/>
          <cell r="BR3349"/>
        </row>
        <row r="3350">
          <cell r="O3350"/>
          <cell r="P3350"/>
          <cell r="X3350"/>
          <cell r="Y3350"/>
          <cell r="AG3350"/>
          <cell r="AH3350"/>
          <cell r="AP3350"/>
          <cell r="AQ3350"/>
          <cell r="AY3350"/>
          <cell r="AZ3350"/>
          <cell r="BH3350"/>
          <cell r="BI3350"/>
          <cell r="BQ3350"/>
          <cell r="BR3350"/>
        </row>
        <row r="3351">
          <cell r="O3351"/>
          <cell r="P3351"/>
          <cell r="X3351"/>
          <cell r="Y3351"/>
          <cell r="AG3351"/>
          <cell r="AH3351"/>
          <cell r="AP3351"/>
          <cell r="AQ3351"/>
          <cell r="AY3351"/>
          <cell r="AZ3351"/>
          <cell r="BH3351"/>
          <cell r="BI3351"/>
          <cell r="BQ3351"/>
          <cell r="BR3351"/>
        </row>
        <row r="3352">
          <cell r="O3352"/>
          <cell r="P3352"/>
          <cell r="X3352"/>
          <cell r="Y3352"/>
          <cell r="AG3352"/>
          <cell r="AH3352"/>
          <cell r="AP3352"/>
          <cell r="AQ3352"/>
          <cell r="AY3352"/>
          <cell r="AZ3352"/>
          <cell r="BH3352"/>
          <cell r="BI3352"/>
          <cell r="BQ3352"/>
          <cell r="BR3352"/>
        </row>
        <row r="3353">
          <cell r="O3353"/>
          <cell r="P3353"/>
          <cell r="X3353"/>
          <cell r="Y3353"/>
          <cell r="AG3353"/>
          <cell r="AH3353"/>
          <cell r="AP3353"/>
          <cell r="AQ3353"/>
          <cell r="AY3353"/>
          <cell r="AZ3353"/>
          <cell r="BH3353"/>
          <cell r="BI3353"/>
          <cell r="BQ3353"/>
          <cell r="BR3353"/>
        </row>
        <row r="3354">
          <cell r="O3354"/>
          <cell r="P3354"/>
          <cell r="X3354"/>
          <cell r="Y3354"/>
          <cell r="AG3354"/>
          <cell r="AH3354"/>
          <cell r="AP3354"/>
          <cell r="AQ3354"/>
          <cell r="AY3354"/>
          <cell r="AZ3354"/>
          <cell r="BH3354"/>
          <cell r="BI3354"/>
          <cell r="BQ3354"/>
          <cell r="BR3354"/>
        </row>
        <row r="3355">
          <cell r="O3355"/>
          <cell r="P3355"/>
          <cell r="X3355"/>
          <cell r="Y3355"/>
          <cell r="AG3355"/>
          <cell r="AH3355"/>
          <cell r="AP3355"/>
          <cell r="AQ3355"/>
          <cell r="AY3355"/>
          <cell r="AZ3355"/>
          <cell r="BH3355"/>
          <cell r="BI3355"/>
          <cell r="BQ3355"/>
          <cell r="BR3355"/>
        </row>
        <row r="3356">
          <cell r="O3356"/>
          <cell r="P3356"/>
          <cell r="X3356"/>
          <cell r="Y3356"/>
          <cell r="AG3356"/>
          <cell r="AH3356"/>
          <cell r="AP3356"/>
          <cell r="AQ3356"/>
          <cell r="AY3356"/>
          <cell r="AZ3356"/>
          <cell r="BH3356"/>
          <cell r="BI3356"/>
          <cell r="BQ3356"/>
          <cell r="BR3356"/>
        </row>
        <row r="3357">
          <cell r="O3357"/>
          <cell r="P3357"/>
          <cell r="X3357"/>
          <cell r="Y3357"/>
          <cell r="AG3357"/>
          <cell r="AH3357"/>
          <cell r="AP3357"/>
          <cell r="AQ3357"/>
          <cell r="AY3357"/>
          <cell r="AZ3357"/>
          <cell r="BH3357"/>
          <cell r="BI3357"/>
          <cell r="BQ3357"/>
          <cell r="BR3357"/>
        </row>
        <row r="3358">
          <cell r="O3358"/>
          <cell r="P3358"/>
          <cell r="X3358"/>
          <cell r="Y3358"/>
          <cell r="AG3358"/>
          <cell r="AH3358"/>
          <cell r="AP3358"/>
          <cell r="AQ3358"/>
          <cell r="AY3358"/>
          <cell r="AZ3358"/>
          <cell r="BH3358"/>
          <cell r="BI3358"/>
          <cell r="BQ3358"/>
          <cell r="BR3358"/>
        </row>
        <row r="3359">
          <cell r="O3359"/>
          <cell r="P3359"/>
          <cell r="X3359"/>
          <cell r="Y3359"/>
          <cell r="AG3359"/>
          <cell r="AH3359"/>
          <cell r="AP3359"/>
          <cell r="AQ3359"/>
          <cell r="AY3359"/>
          <cell r="AZ3359"/>
          <cell r="BH3359"/>
          <cell r="BI3359"/>
          <cell r="BQ3359"/>
          <cell r="BR3359"/>
        </row>
        <row r="3360">
          <cell r="O3360"/>
          <cell r="P3360"/>
          <cell r="X3360"/>
          <cell r="Y3360"/>
          <cell r="AG3360"/>
          <cell r="AH3360"/>
          <cell r="AP3360"/>
          <cell r="AQ3360"/>
          <cell r="AY3360"/>
          <cell r="AZ3360"/>
          <cell r="BH3360"/>
          <cell r="BI3360"/>
          <cell r="BQ3360"/>
          <cell r="BR3360"/>
        </row>
        <row r="3361">
          <cell r="O3361"/>
          <cell r="P3361"/>
          <cell r="X3361"/>
          <cell r="Y3361"/>
          <cell r="AG3361"/>
          <cell r="AH3361"/>
          <cell r="AP3361"/>
          <cell r="AQ3361"/>
          <cell r="AY3361"/>
          <cell r="AZ3361"/>
          <cell r="BH3361"/>
          <cell r="BI3361"/>
          <cell r="BQ3361"/>
          <cell r="BR3361"/>
        </row>
        <row r="3362">
          <cell r="O3362"/>
          <cell r="P3362"/>
          <cell r="X3362"/>
          <cell r="Y3362"/>
          <cell r="AG3362"/>
          <cell r="AH3362"/>
          <cell r="AP3362"/>
          <cell r="AQ3362"/>
          <cell r="AY3362"/>
          <cell r="AZ3362"/>
          <cell r="BH3362"/>
          <cell r="BI3362"/>
          <cell r="BQ3362"/>
          <cell r="BR3362"/>
        </row>
        <row r="3363">
          <cell r="O3363"/>
          <cell r="P3363"/>
          <cell r="X3363"/>
          <cell r="Y3363"/>
          <cell r="AG3363"/>
          <cell r="AH3363"/>
          <cell r="AP3363"/>
          <cell r="AQ3363"/>
          <cell r="AY3363"/>
          <cell r="AZ3363"/>
          <cell r="BH3363"/>
          <cell r="BI3363"/>
          <cell r="BQ3363"/>
          <cell r="BR3363"/>
        </row>
        <row r="3364">
          <cell r="O3364"/>
          <cell r="P3364"/>
          <cell r="X3364"/>
          <cell r="Y3364"/>
          <cell r="AG3364"/>
          <cell r="AH3364"/>
          <cell r="AP3364"/>
          <cell r="AQ3364"/>
          <cell r="AY3364"/>
          <cell r="AZ3364"/>
          <cell r="BH3364"/>
          <cell r="BI3364"/>
          <cell r="BQ3364"/>
          <cell r="BR3364"/>
        </row>
        <row r="3365">
          <cell r="O3365"/>
          <cell r="P3365"/>
          <cell r="X3365"/>
          <cell r="Y3365"/>
          <cell r="AG3365"/>
          <cell r="AH3365"/>
          <cell r="AP3365"/>
          <cell r="AQ3365"/>
          <cell r="AY3365"/>
          <cell r="AZ3365"/>
          <cell r="BH3365"/>
          <cell r="BI3365"/>
          <cell r="BQ3365"/>
          <cell r="BR3365"/>
        </row>
        <row r="3366">
          <cell r="O3366"/>
          <cell r="P3366"/>
          <cell r="X3366"/>
          <cell r="Y3366"/>
          <cell r="AG3366"/>
          <cell r="AH3366"/>
          <cell r="AP3366"/>
          <cell r="AQ3366"/>
          <cell r="AY3366"/>
          <cell r="AZ3366"/>
          <cell r="BH3366"/>
          <cell r="BI3366"/>
          <cell r="BQ3366"/>
          <cell r="BR3366"/>
        </row>
        <row r="3367">
          <cell r="O3367"/>
          <cell r="P3367"/>
          <cell r="X3367"/>
          <cell r="Y3367"/>
          <cell r="AG3367"/>
          <cell r="AH3367"/>
          <cell r="AP3367"/>
          <cell r="AQ3367"/>
          <cell r="AY3367"/>
          <cell r="AZ3367"/>
          <cell r="BH3367"/>
          <cell r="BI3367"/>
          <cell r="BQ3367"/>
          <cell r="BR3367"/>
        </row>
        <row r="3368">
          <cell r="O3368"/>
          <cell r="P3368"/>
          <cell r="X3368"/>
          <cell r="Y3368"/>
          <cell r="AG3368"/>
          <cell r="AH3368"/>
          <cell r="AP3368"/>
          <cell r="AQ3368"/>
          <cell r="AY3368"/>
          <cell r="AZ3368"/>
          <cell r="BH3368"/>
          <cell r="BI3368"/>
          <cell r="BQ3368"/>
          <cell r="BR3368"/>
        </row>
        <row r="3369">
          <cell r="O3369"/>
          <cell r="P3369"/>
          <cell r="X3369"/>
          <cell r="Y3369"/>
          <cell r="AG3369"/>
          <cell r="AH3369"/>
          <cell r="AP3369"/>
          <cell r="AQ3369"/>
          <cell r="AY3369"/>
          <cell r="AZ3369"/>
          <cell r="BH3369"/>
          <cell r="BI3369"/>
          <cell r="BQ3369"/>
          <cell r="BR3369"/>
        </row>
        <row r="3370">
          <cell r="O3370"/>
          <cell r="P3370"/>
          <cell r="X3370"/>
          <cell r="Y3370"/>
          <cell r="AG3370"/>
          <cell r="AH3370"/>
          <cell r="AP3370"/>
          <cell r="AQ3370"/>
          <cell r="AY3370"/>
          <cell r="AZ3370"/>
          <cell r="BH3370"/>
          <cell r="BI3370"/>
          <cell r="BQ3370"/>
          <cell r="BR3370"/>
        </row>
        <row r="3371">
          <cell r="O3371"/>
          <cell r="P3371"/>
          <cell r="X3371"/>
          <cell r="Y3371"/>
          <cell r="AG3371"/>
          <cell r="AH3371"/>
          <cell r="AP3371"/>
          <cell r="AQ3371"/>
          <cell r="AY3371"/>
          <cell r="AZ3371"/>
          <cell r="BH3371"/>
          <cell r="BI3371"/>
          <cell r="BQ3371"/>
          <cell r="BR3371"/>
        </row>
        <row r="3372">
          <cell r="O3372"/>
          <cell r="P3372"/>
          <cell r="X3372"/>
          <cell r="Y3372"/>
          <cell r="AG3372"/>
          <cell r="AH3372"/>
          <cell r="AP3372"/>
          <cell r="AQ3372"/>
          <cell r="AY3372"/>
          <cell r="AZ3372"/>
          <cell r="BH3372"/>
          <cell r="BI3372"/>
          <cell r="BQ3372"/>
          <cell r="BR3372"/>
        </row>
        <row r="3373">
          <cell r="O3373"/>
          <cell r="P3373"/>
          <cell r="X3373"/>
          <cell r="Y3373"/>
          <cell r="AG3373"/>
          <cell r="AH3373"/>
          <cell r="AP3373"/>
          <cell r="AQ3373"/>
          <cell r="AY3373"/>
          <cell r="AZ3373"/>
          <cell r="BH3373"/>
          <cell r="BI3373"/>
          <cell r="BQ3373"/>
          <cell r="BR3373"/>
        </row>
        <row r="3374">
          <cell r="O3374"/>
          <cell r="P3374"/>
          <cell r="X3374"/>
          <cell r="Y3374"/>
          <cell r="AG3374"/>
          <cell r="AH3374"/>
          <cell r="AP3374"/>
          <cell r="AQ3374"/>
          <cell r="AY3374"/>
          <cell r="AZ3374"/>
          <cell r="BH3374"/>
          <cell r="BI3374"/>
          <cell r="BQ3374"/>
          <cell r="BR3374"/>
        </row>
        <row r="3375">
          <cell r="O3375"/>
          <cell r="P3375"/>
          <cell r="X3375"/>
          <cell r="Y3375"/>
          <cell r="AG3375"/>
          <cell r="AH3375"/>
          <cell r="AP3375"/>
          <cell r="AQ3375"/>
          <cell r="AY3375"/>
          <cell r="AZ3375"/>
          <cell r="BH3375"/>
          <cell r="BI3375"/>
          <cell r="BQ3375"/>
          <cell r="BR3375"/>
        </row>
        <row r="3376">
          <cell r="O3376"/>
          <cell r="P3376"/>
          <cell r="X3376"/>
          <cell r="Y3376"/>
          <cell r="AG3376"/>
          <cell r="AH3376"/>
          <cell r="AP3376"/>
          <cell r="AQ3376"/>
          <cell r="AY3376"/>
          <cell r="AZ3376"/>
          <cell r="BH3376"/>
          <cell r="BI3376"/>
          <cell r="BQ3376"/>
          <cell r="BR3376"/>
        </row>
        <row r="3377">
          <cell r="O3377"/>
          <cell r="P3377"/>
          <cell r="X3377"/>
          <cell r="Y3377"/>
          <cell r="AG3377"/>
          <cell r="AH3377"/>
          <cell r="AP3377"/>
          <cell r="AQ3377"/>
          <cell r="AY3377"/>
          <cell r="AZ3377"/>
          <cell r="BH3377"/>
          <cell r="BI3377"/>
          <cell r="BQ3377"/>
          <cell r="BR3377"/>
        </row>
        <row r="3378">
          <cell r="O3378"/>
          <cell r="P3378"/>
          <cell r="X3378"/>
          <cell r="Y3378"/>
          <cell r="AG3378"/>
          <cell r="AH3378"/>
          <cell r="AP3378"/>
          <cell r="AQ3378"/>
          <cell r="AY3378"/>
          <cell r="AZ3378"/>
          <cell r="BH3378"/>
          <cell r="BI3378"/>
          <cell r="BQ3378"/>
          <cell r="BR3378"/>
        </row>
        <row r="3379">
          <cell r="O3379"/>
          <cell r="P3379"/>
          <cell r="X3379"/>
          <cell r="Y3379"/>
          <cell r="AG3379"/>
          <cell r="AH3379"/>
          <cell r="AP3379"/>
          <cell r="AQ3379"/>
          <cell r="AY3379"/>
          <cell r="AZ3379"/>
          <cell r="BH3379"/>
          <cell r="BI3379"/>
          <cell r="BQ3379"/>
          <cell r="BR3379"/>
        </row>
        <row r="3380">
          <cell r="O3380"/>
          <cell r="P3380"/>
          <cell r="X3380"/>
          <cell r="Y3380"/>
          <cell r="AG3380"/>
          <cell r="AH3380"/>
          <cell r="AP3380"/>
          <cell r="AQ3380"/>
          <cell r="AY3380"/>
          <cell r="AZ3380"/>
          <cell r="BH3380"/>
          <cell r="BI3380"/>
          <cell r="BQ3380"/>
          <cell r="BR3380"/>
        </row>
        <row r="3381">
          <cell r="O3381"/>
          <cell r="P3381"/>
          <cell r="X3381"/>
          <cell r="Y3381"/>
          <cell r="AG3381"/>
          <cell r="AH3381"/>
          <cell r="AP3381"/>
          <cell r="AQ3381"/>
          <cell r="AY3381"/>
          <cell r="AZ3381"/>
          <cell r="BH3381"/>
          <cell r="BI3381"/>
          <cell r="BQ3381"/>
          <cell r="BR3381"/>
        </row>
        <row r="3382">
          <cell r="O3382"/>
          <cell r="P3382"/>
          <cell r="X3382"/>
          <cell r="Y3382"/>
          <cell r="AG3382"/>
          <cell r="AH3382"/>
          <cell r="AP3382"/>
          <cell r="AQ3382"/>
          <cell r="AY3382"/>
          <cell r="AZ3382"/>
          <cell r="BH3382"/>
          <cell r="BI3382"/>
          <cell r="BQ3382"/>
          <cell r="BR3382"/>
        </row>
        <row r="3383">
          <cell r="O3383"/>
          <cell r="P3383"/>
          <cell r="X3383"/>
          <cell r="Y3383"/>
          <cell r="AG3383"/>
          <cell r="AH3383"/>
          <cell r="AP3383"/>
          <cell r="AQ3383"/>
          <cell r="AY3383"/>
          <cell r="AZ3383"/>
          <cell r="BH3383"/>
          <cell r="BI3383"/>
          <cell r="BQ3383"/>
          <cell r="BR3383"/>
        </row>
        <row r="3384">
          <cell r="O3384"/>
          <cell r="P3384"/>
          <cell r="X3384"/>
          <cell r="Y3384"/>
          <cell r="AG3384"/>
          <cell r="AH3384"/>
          <cell r="AP3384"/>
          <cell r="AQ3384"/>
          <cell r="AY3384"/>
          <cell r="AZ3384"/>
          <cell r="BH3384"/>
          <cell r="BI3384"/>
          <cell r="BQ3384"/>
          <cell r="BR3384"/>
        </row>
        <row r="3385">
          <cell r="O3385"/>
          <cell r="P3385"/>
          <cell r="X3385"/>
          <cell r="Y3385"/>
          <cell r="AG3385"/>
          <cell r="AH3385"/>
          <cell r="AP3385"/>
          <cell r="AQ3385"/>
          <cell r="AY3385"/>
          <cell r="AZ3385"/>
          <cell r="BH3385"/>
          <cell r="BI3385"/>
          <cell r="BQ3385"/>
          <cell r="BR3385"/>
        </row>
        <row r="3386">
          <cell r="O3386"/>
          <cell r="P3386"/>
          <cell r="X3386"/>
          <cell r="Y3386"/>
          <cell r="AG3386"/>
          <cell r="AH3386"/>
          <cell r="AP3386"/>
          <cell r="AQ3386"/>
          <cell r="AY3386"/>
          <cell r="AZ3386"/>
          <cell r="BH3386"/>
          <cell r="BI3386"/>
          <cell r="BQ3386"/>
          <cell r="BR3386"/>
        </row>
        <row r="3387">
          <cell r="O3387"/>
          <cell r="P3387"/>
          <cell r="X3387"/>
          <cell r="Y3387"/>
          <cell r="AG3387"/>
          <cell r="AH3387"/>
          <cell r="AP3387"/>
          <cell r="AQ3387"/>
          <cell r="AY3387"/>
          <cell r="AZ3387"/>
          <cell r="BH3387"/>
          <cell r="BI3387"/>
          <cell r="BQ3387"/>
          <cell r="BR3387"/>
        </row>
        <row r="3388">
          <cell r="O3388"/>
          <cell r="P3388"/>
          <cell r="X3388"/>
          <cell r="Y3388"/>
          <cell r="AG3388"/>
          <cell r="AH3388"/>
          <cell r="AP3388"/>
          <cell r="AQ3388"/>
          <cell r="AY3388"/>
          <cell r="AZ3388"/>
          <cell r="BH3388"/>
          <cell r="BI3388"/>
          <cell r="BQ3388"/>
          <cell r="BR3388"/>
        </row>
        <row r="3389">
          <cell r="O3389"/>
          <cell r="P3389"/>
          <cell r="X3389"/>
          <cell r="Y3389"/>
          <cell r="AG3389"/>
          <cell r="AH3389"/>
          <cell r="AP3389"/>
          <cell r="AQ3389"/>
          <cell r="AY3389"/>
          <cell r="AZ3389"/>
          <cell r="BH3389"/>
          <cell r="BI3389"/>
          <cell r="BQ3389"/>
          <cell r="BR3389"/>
        </row>
        <row r="3390">
          <cell r="O3390"/>
          <cell r="P3390"/>
          <cell r="X3390"/>
          <cell r="Y3390"/>
          <cell r="AG3390"/>
          <cell r="AH3390"/>
          <cell r="AP3390"/>
          <cell r="AQ3390"/>
          <cell r="AY3390"/>
          <cell r="AZ3390"/>
          <cell r="BH3390"/>
          <cell r="BI3390"/>
          <cell r="BQ3390"/>
          <cell r="BR3390"/>
        </row>
        <row r="3391">
          <cell r="O3391"/>
          <cell r="P3391"/>
          <cell r="X3391"/>
          <cell r="Y3391"/>
          <cell r="AG3391"/>
          <cell r="AH3391"/>
          <cell r="AP3391"/>
          <cell r="AQ3391"/>
          <cell r="AY3391"/>
          <cell r="AZ3391"/>
          <cell r="BH3391"/>
          <cell r="BI3391"/>
          <cell r="BQ3391"/>
          <cell r="BR3391"/>
        </row>
        <row r="3392">
          <cell r="O3392"/>
          <cell r="P3392"/>
          <cell r="X3392"/>
          <cell r="Y3392"/>
          <cell r="AG3392"/>
          <cell r="AH3392"/>
          <cell r="AP3392"/>
          <cell r="AQ3392"/>
          <cell r="AY3392"/>
          <cell r="AZ3392"/>
          <cell r="BH3392"/>
          <cell r="BI3392"/>
          <cell r="BQ3392"/>
          <cell r="BR3392"/>
        </row>
        <row r="3393">
          <cell r="O3393"/>
          <cell r="P3393"/>
          <cell r="X3393"/>
          <cell r="Y3393"/>
          <cell r="AG3393"/>
          <cell r="AH3393"/>
          <cell r="AP3393"/>
          <cell r="AQ3393"/>
          <cell r="AY3393"/>
          <cell r="AZ3393"/>
          <cell r="BH3393"/>
          <cell r="BI3393"/>
          <cell r="BQ3393"/>
          <cell r="BR3393"/>
        </row>
        <row r="3394">
          <cell r="O3394"/>
          <cell r="P3394"/>
          <cell r="X3394"/>
          <cell r="Y3394"/>
          <cell r="AG3394"/>
          <cell r="AH3394"/>
          <cell r="AP3394"/>
          <cell r="AQ3394"/>
          <cell r="AY3394"/>
          <cell r="AZ3394"/>
          <cell r="BH3394"/>
          <cell r="BI3394"/>
          <cell r="BQ3394"/>
          <cell r="BR3394"/>
        </row>
        <row r="3395">
          <cell r="O3395"/>
          <cell r="P3395"/>
          <cell r="X3395"/>
          <cell r="Y3395"/>
          <cell r="AG3395"/>
          <cell r="AH3395"/>
          <cell r="AP3395"/>
          <cell r="AQ3395"/>
          <cell r="AY3395"/>
          <cell r="AZ3395"/>
          <cell r="BH3395"/>
          <cell r="BI3395"/>
          <cell r="BQ3395"/>
          <cell r="BR3395"/>
        </row>
        <row r="3396">
          <cell r="O3396"/>
          <cell r="P3396"/>
          <cell r="X3396"/>
          <cell r="Y3396"/>
          <cell r="AG3396"/>
          <cell r="AH3396"/>
          <cell r="AP3396"/>
          <cell r="AQ3396"/>
          <cell r="AY3396"/>
          <cell r="AZ3396"/>
          <cell r="BH3396"/>
          <cell r="BI3396"/>
          <cell r="BQ3396"/>
          <cell r="BR3396"/>
        </row>
        <row r="3397">
          <cell r="O3397"/>
          <cell r="P3397"/>
          <cell r="X3397"/>
          <cell r="Y3397"/>
          <cell r="AG3397"/>
          <cell r="AH3397"/>
          <cell r="AP3397"/>
          <cell r="AQ3397"/>
          <cell r="AY3397"/>
          <cell r="AZ3397"/>
          <cell r="BH3397"/>
          <cell r="BI3397"/>
          <cell r="BQ3397"/>
          <cell r="BR3397"/>
        </row>
        <row r="3398">
          <cell r="O3398"/>
          <cell r="P3398"/>
          <cell r="X3398"/>
          <cell r="Y3398"/>
          <cell r="AG3398"/>
          <cell r="AH3398"/>
          <cell r="AP3398"/>
          <cell r="AQ3398"/>
          <cell r="AY3398"/>
          <cell r="AZ3398"/>
          <cell r="BH3398"/>
          <cell r="BI3398"/>
          <cell r="BQ3398"/>
          <cell r="BR3398"/>
        </row>
        <row r="3399">
          <cell r="O3399"/>
          <cell r="P3399"/>
          <cell r="X3399"/>
          <cell r="Y3399"/>
          <cell r="AG3399"/>
          <cell r="AH3399"/>
          <cell r="AP3399"/>
          <cell r="AQ3399"/>
          <cell r="AY3399"/>
          <cell r="AZ3399"/>
          <cell r="BH3399"/>
          <cell r="BI3399"/>
          <cell r="BQ3399"/>
          <cell r="BR3399"/>
        </row>
        <row r="3400">
          <cell r="O3400"/>
          <cell r="P3400"/>
          <cell r="X3400"/>
          <cell r="Y3400"/>
          <cell r="AG3400"/>
          <cell r="AH3400"/>
          <cell r="AP3400"/>
          <cell r="AQ3400"/>
          <cell r="AY3400"/>
          <cell r="AZ3400"/>
          <cell r="BH3400"/>
          <cell r="BI3400"/>
          <cell r="BQ3400"/>
          <cell r="BR3400"/>
        </row>
        <row r="3401">
          <cell r="O3401"/>
          <cell r="P3401"/>
          <cell r="X3401"/>
          <cell r="Y3401"/>
          <cell r="AG3401"/>
          <cell r="AH3401"/>
          <cell r="AP3401"/>
          <cell r="AQ3401"/>
          <cell r="AY3401"/>
          <cell r="AZ3401"/>
          <cell r="BH3401"/>
          <cell r="BI3401"/>
          <cell r="BQ3401"/>
          <cell r="BR3401"/>
        </row>
        <row r="3402">
          <cell r="O3402"/>
          <cell r="P3402"/>
          <cell r="X3402"/>
          <cell r="Y3402"/>
          <cell r="AG3402"/>
          <cell r="AH3402"/>
          <cell r="AP3402"/>
          <cell r="AQ3402"/>
          <cell r="AY3402"/>
          <cell r="AZ3402"/>
          <cell r="BH3402"/>
          <cell r="BI3402"/>
          <cell r="BQ3402"/>
          <cell r="BR3402"/>
        </row>
        <row r="3403">
          <cell r="O3403"/>
          <cell r="P3403"/>
          <cell r="X3403"/>
          <cell r="Y3403"/>
          <cell r="AG3403"/>
          <cell r="AH3403"/>
          <cell r="AP3403"/>
          <cell r="AQ3403"/>
          <cell r="AY3403"/>
          <cell r="AZ3403"/>
          <cell r="BH3403"/>
          <cell r="BI3403"/>
          <cell r="BQ3403"/>
          <cell r="BR3403"/>
        </row>
        <row r="3404">
          <cell r="O3404"/>
          <cell r="P3404"/>
          <cell r="X3404"/>
          <cell r="Y3404"/>
          <cell r="AG3404"/>
          <cell r="AH3404"/>
          <cell r="AP3404"/>
          <cell r="AQ3404"/>
          <cell r="AY3404"/>
          <cell r="AZ3404"/>
          <cell r="BH3404"/>
          <cell r="BI3404"/>
          <cell r="BQ3404"/>
          <cell r="BR3404"/>
        </row>
        <row r="3405">
          <cell r="O3405"/>
          <cell r="P3405"/>
          <cell r="X3405"/>
          <cell r="Y3405"/>
          <cell r="AG3405"/>
          <cell r="AH3405"/>
          <cell r="AP3405"/>
          <cell r="AQ3405"/>
          <cell r="AY3405"/>
          <cell r="AZ3405"/>
          <cell r="BH3405"/>
          <cell r="BI3405"/>
          <cell r="BQ3405"/>
          <cell r="BR3405"/>
        </row>
        <row r="3406">
          <cell r="O3406"/>
          <cell r="P3406"/>
          <cell r="X3406"/>
          <cell r="Y3406"/>
          <cell r="AG3406"/>
          <cell r="AH3406"/>
          <cell r="AP3406"/>
          <cell r="AQ3406"/>
          <cell r="AY3406"/>
          <cell r="AZ3406"/>
          <cell r="BH3406"/>
          <cell r="BI3406"/>
          <cell r="BQ3406"/>
          <cell r="BR3406"/>
        </row>
        <row r="3407">
          <cell r="O3407"/>
          <cell r="P3407"/>
          <cell r="X3407"/>
          <cell r="Y3407"/>
          <cell r="AG3407"/>
          <cell r="AH3407"/>
          <cell r="AP3407"/>
          <cell r="AQ3407"/>
          <cell r="AY3407"/>
          <cell r="AZ3407"/>
          <cell r="BH3407"/>
          <cell r="BI3407"/>
          <cell r="BQ3407"/>
          <cell r="BR3407"/>
        </row>
        <row r="3408">
          <cell r="O3408"/>
          <cell r="P3408"/>
          <cell r="X3408"/>
          <cell r="Y3408"/>
          <cell r="AG3408"/>
          <cell r="AH3408"/>
          <cell r="AP3408"/>
          <cell r="AQ3408"/>
          <cell r="AY3408"/>
          <cell r="AZ3408"/>
          <cell r="BH3408"/>
          <cell r="BI3408"/>
          <cell r="BQ3408"/>
          <cell r="BR3408"/>
        </row>
        <row r="3409">
          <cell r="O3409"/>
          <cell r="P3409"/>
          <cell r="X3409"/>
          <cell r="Y3409"/>
          <cell r="AG3409"/>
          <cell r="AH3409"/>
          <cell r="AP3409"/>
          <cell r="AQ3409"/>
          <cell r="AY3409"/>
          <cell r="AZ3409"/>
          <cell r="BH3409"/>
          <cell r="BI3409"/>
          <cell r="BQ3409"/>
          <cell r="BR3409"/>
        </row>
        <row r="3410">
          <cell r="O3410"/>
          <cell r="P3410"/>
          <cell r="X3410"/>
          <cell r="Y3410"/>
          <cell r="AG3410"/>
          <cell r="AH3410"/>
          <cell r="AP3410"/>
          <cell r="AQ3410"/>
          <cell r="AY3410"/>
          <cell r="AZ3410"/>
          <cell r="BH3410"/>
          <cell r="BI3410"/>
          <cell r="BQ3410"/>
          <cell r="BR3410"/>
        </row>
        <row r="3411">
          <cell r="O3411"/>
          <cell r="P3411"/>
          <cell r="X3411"/>
          <cell r="Y3411"/>
          <cell r="AG3411"/>
          <cell r="AH3411"/>
          <cell r="AP3411"/>
          <cell r="AQ3411"/>
          <cell r="AY3411"/>
          <cell r="AZ3411"/>
          <cell r="BH3411"/>
          <cell r="BI3411"/>
          <cell r="BQ3411"/>
          <cell r="BR3411"/>
        </row>
        <row r="3412">
          <cell r="O3412"/>
          <cell r="P3412"/>
          <cell r="X3412"/>
          <cell r="Y3412"/>
          <cell r="AG3412"/>
          <cell r="AH3412"/>
          <cell r="AP3412"/>
          <cell r="AQ3412"/>
          <cell r="AY3412"/>
          <cell r="AZ3412"/>
          <cell r="BH3412"/>
          <cell r="BI3412"/>
          <cell r="BQ3412"/>
          <cell r="BR3412"/>
        </row>
        <row r="3413">
          <cell r="O3413"/>
          <cell r="P3413"/>
          <cell r="X3413"/>
          <cell r="Y3413"/>
          <cell r="AG3413"/>
          <cell r="AH3413"/>
          <cell r="AP3413"/>
          <cell r="AQ3413"/>
          <cell r="AY3413"/>
          <cell r="AZ3413"/>
          <cell r="BH3413"/>
          <cell r="BI3413"/>
          <cell r="BQ3413"/>
          <cell r="BR3413"/>
        </row>
        <row r="3414">
          <cell r="O3414"/>
          <cell r="P3414"/>
          <cell r="X3414"/>
          <cell r="Y3414"/>
          <cell r="AG3414"/>
          <cell r="AH3414"/>
          <cell r="AP3414"/>
          <cell r="AQ3414"/>
          <cell r="AY3414"/>
          <cell r="AZ3414"/>
          <cell r="BH3414"/>
          <cell r="BI3414"/>
          <cell r="BQ3414"/>
          <cell r="BR3414"/>
        </row>
        <row r="3415">
          <cell r="O3415"/>
          <cell r="P3415"/>
          <cell r="X3415"/>
          <cell r="Y3415"/>
          <cell r="AG3415"/>
          <cell r="AH3415"/>
          <cell r="AP3415"/>
          <cell r="AQ3415"/>
          <cell r="AY3415"/>
          <cell r="AZ3415"/>
          <cell r="BH3415"/>
          <cell r="BI3415"/>
          <cell r="BQ3415"/>
          <cell r="BR3415"/>
        </row>
        <row r="3416">
          <cell r="O3416"/>
          <cell r="P3416"/>
          <cell r="X3416"/>
          <cell r="Y3416"/>
          <cell r="AG3416"/>
          <cell r="AH3416"/>
          <cell r="AP3416"/>
          <cell r="AQ3416"/>
          <cell r="AY3416"/>
          <cell r="AZ3416"/>
          <cell r="BH3416"/>
          <cell r="BI3416"/>
          <cell r="BQ3416"/>
          <cell r="BR3416"/>
        </row>
        <row r="3417">
          <cell r="O3417"/>
          <cell r="P3417"/>
          <cell r="X3417"/>
          <cell r="Y3417"/>
          <cell r="AG3417"/>
          <cell r="AH3417"/>
          <cell r="AP3417"/>
          <cell r="AQ3417"/>
          <cell r="AY3417"/>
          <cell r="AZ3417"/>
          <cell r="BH3417"/>
          <cell r="BI3417"/>
          <cell r="BQ3417"/>
          <cell r="BR3417"/>
        </row>
        <row r="3418">
          <cell r="O3418"/>
          <cell r="P3418"/>
          <cell r="X3418"/>
          <cell r="Y3418"/>
          <cell r="AG3418"/>
          <cell r="AH3418"/>
          <cell r="AP3418"/>
          <cell r="AQ3418"/>
          <cell r="AY3418"/>
          <cell r="AZ3418"/>
          <cell r="BH3418"/>
          <cell r="BI3418"/>
          <cell r="BQ3418"/>
          <cell r="BR3418"/>
        </row>
        <row r="3419">
          <cell r="O3419"/>
          <cell r="P3419"/>
          <cell r="X3419"/>
          <cell r="Y3419"/>
          <cell r="AG3419"/>
          <cell r="AH3419"/>
          <cell r="AP3419"/>
          <cell r="AQ3419"/>
          <cell r="AY3419"/>
          <cell r="AZ3419"/>
          <cell r="BH3419"/>
          <cell r="BI3419"/>
          <cell r="BQ3419"/>
          <cell r="BR3419"/>
        </row>
        <row r="3420">
          <cell r="O3420"/>
          <cell r="P3420"/>
          <cell r="X3420"/>
          <cell r="Y3420"/>
          <cell r="AG3420"/>
          <cell r="AH3420"/>
          <cell r="AP3420"/>
          <cell r="AQ3420"/>
          <cell r="AY3420"/>
          <cell r="AZ3420"/>
          <cell r="BH3420"/>
          <cell r="BI3420"/>
          <cell r="BQ3420"/>
          <cell r="BR3420"/>
        </row>
        <row r="3421">
          <cell r="O3421"/>
          <cell r="P3421"/>
          <cell r="X3421"/>
          <cell r="Y3421"/>
          <cell r="AG3421"/>
          <cell r="AH3421"/>
          <cell r="AP3421"/>
          <cell r="AQ3421"/>
          <cell r="AY3421"/>
          <cell r="AZ3421"/>
          <cell r="BH3421"/>
          <cell r="BI3421"/>
          <cell r="BQ3421"/>
          <cell r="BR3421"/>
        </row>
        <row r="3422">
          <cell r="O3422"/>
          <cell r="P3422"/>
          <cell r="X3422"/>
          <cell r="Y3422"/>
          <cell r="AG3422"/>
          <cell r="AH3422"/>
          <cell r="AP3422"/>
          <cell r="AQ3422"/>
          <cell r="AY3422"/>
          <cell r="AZ3422"/>
          <cell r="BH3422"/>
          <cell r="BI3422"/>
          <cell r="BQ3422"/>
          <cell r="BR3422"/>
        </row>
        <row r="3423">
          <cell r="O3423"/>
          <cell r="P3423"/>
          <cell r="X3423"/>
          <cell r="Y3423"/>
          <cell r="AG3423"/>
          <cell r="AH3423"/>
          <cell r="AP3423"/>
          <cell r="AQ3423"/>
          <cell r="AY3423"/>
          <cell r="AZ3423"/>
          <cell r="BH3423"/>
          <cell r="BI3423"/>
          <cell r="BQ3423"/>
          <cell r="BR3423"/>
        </row>
        <row r="3424">
          <cell r="O3424"/>
          <cell r="P3424"/>
          <cell r="X3424"/>
          <cell r="Y3424"/>
          <cell r="AG3424"/>
          <cell r="AH3424"/>
          <cell r="AP3424"/>
          <cell r="AQ3424"/>
          <cell r="AY3424"/>
          <cell r="AZ3424"/>
          <cell r="BH3424"/>
          <cell r="BI3424"/>
          <cell r="BQ3424"/>
          <cell r="BR3424"/>
        </row>
        <row r="3425">
          <cell r="O3425"/>
          <cell r="P3425"/>
          <cell r="X3425"/>
          <cell r="Y3425"/>
          <cell r="AG3425"/>
          <cell r="AH3425"/>
          <cell r="AP3425"/>
          <cell r="AQ3425"/>
          <cell r="AY3425"/>
          <cell r="AZ3425"/>
          <cell r="BH3425"/>
          <cell r="BI3425"/>
          <cell r="BQ3425"/>
          <cell r="BR3425"/>
        </row>
        <row r="3426">
          <cell r="O3426"/>
          <cell r="P3426"/>
          <cell r="X3426"/>
          <cell r="Y3426"/>
          <cell r="AG3426"/>
          <cell r="AH3426"/>
          <cell r="AP3426"/>
          <cell r="AQ3426"/>
          <cell r="AY3426"/>
          <cell r="AZ3426"/>
          <cell r="BH3426"/>
          <cell r="BI3426"/>
          <cell r="BQ3426"/>
          <cell r="BR3426"/>
        </row>
        <row r="3427">
          <cell r="O3427"/>
          <cell r="P3427"/>
          <cell r="X3427"/>
          <cell r="Y3427"/>
          <cell r="AG3427"/>
          <cell r="AH3427"/>
          <cell r="AP3427"/>
          <cell r="AQ3427"/>
          <cell r="AY3427"/>
          <cell r="AZ3427"/>
          <cell r="BH3427"/>
          <cell r="BI3427"/>
          <cell r="BQ3427"/>
          <cell r="BR3427"/>
        </row>
        <row r="3428">
          <cell r="O3428"/>
          <cell r="P3428"/>
          <cell r="X3428"/>
          <cell r="Y3428"/>
          <cell r="AG3428"/>
          <cell r="AH3428"/>
          <cell r="AP3428"/>
          <cell r="AQ3428"/>
          <cell r="AY3428"/>
          <cell r="AZ3428"/>
          <cell r="BH3428"/>
          <cell r="BI3428"/>
          <cell r="BQ3428"/>
          <cell r="BR3428"/>
        </row>
        <row r="3429">
          <cell r="O3429"/>
          <cell r="P3429"/>
          <cell r="X3429"/>
          <cell r="Y3429"/>
          <cell r="AG3429"/>
          <cell r="AH3429"/>
          <cell r="AP3429"/>
          <cell r="AQ3429"/>
          <cell r="AY3429"/>
          <cell r="AZ3429"/>
          <cell r="BH3429"/>
          <cell r="BI3429"/>
          <cell r="BQ3429"/>
          <cell r="BR3429"/>
        </row>
        <row r="3430">
          <cell r="O3430"/>
          <cell r="P3430"/>
          <cell r="X3430"/>
          <cell r="Y3430"/>
          <cell r="AG3430"/>
          <cell r="AH3430"/>
          <cell r="AP3430"/>
          <cell r="AQ3430"/>
          <cell r="AY3430"/>
          <cell r="AZ3430"/>
          <cell r="BH3430"/>
          <cell r="BI3430"/>
          <cell r="BQ3430"/>
          <cell r="BR3430"/>
        </row>
        <row r="3431">
          <cell r="O3431"/>
          <cell r="P3431"/>
          <cell r="X3431"/>
          <cell r="Y3431"/>
          <cell r="AG3431"/>
          <cell r="AH3431"/>
          <cell r="AP3431"/>
          <cell r="AQ3431"/>
          <cell r="AY3431"/>
          <cell r="AZ3431"/>
          <cell r="BH3431"/>
          <cell r="BI3431"/>
          <cell r="BQ3431"/>
          <cell r="BR3431"/>
        </row>
        <row r="3432">
          <cell r="O3432"/>
          <cell r="P3432"/>
          <cell r="X3432"/>
          <cell r="Y3432"/>
          <cell r="AG3432"/>
          <cell r="AH3432"/>
          <cell r="AP3432"/>
          <cell r="AQ3432"/>
          <cell r="AY3432"/>
          <cell r="AZ3432"/>
          <cell r="BH3432"/>
          <cell r="BI3432"/>
          <cell r="BQ3432"/>
          <cell r="BR3432"/>
        </row>
        <row r="3433">
          <cell r="O3433"/>
          <cell r="P3433"/>
          <cell r="X3433"/>
          <cell r="Y3433"/>
          <cell r="AG3433"/>
          <cell r="AH3433"/>
          <cell r="AP3433"/>
          <cell r="AQ3433"/>
          <cell r="AY3433"/>
          <cell r="AZ3433"/>
          <cell r="BH3433"/>
          <cell r="BI3433"/>
          <cell r="BQ3433"/>
          <cell r="BR3433"/>
        </row>
        <row r="3434">
          <cell r="O3434"/>
          <cell r="P3434"/>
          <cell r="X3434"/>
          <cell r="Y3434"/>
          <cell r="AG3434"/>
          <cell r="AH3434"/>
          <cell r="AP3434"/>
          <cell r="AQ3434"/>
          <cell r="AY3434"/>
          <cell r="AZ3434"/>
          <cell r="BH3434"/>
          <cell r="BI3434"/>
          <cell r="BQ3434"/>
          <cell r="BR3434"/>
        </row>
        <row r="3435">
          <cell r="O3435"/>
          <cell r="P3435"/>
          <cell r="X3435"/>
          <cell r="Y3435"/>
          <cell r="AG3435"/>
          <cell r="AH3435"/>
          <cell r="AP3435"/>
          <cell r="AQ3435"/>
          <cell r="AY3435"/>
          <cell r="AZ3435"/>
          <cell r="BH3435"/>
          <cell r="BI3435"/>
          <cell r="BQ3435"/>
          <cell r="BR3435"/>
        </row>
        <row r="3436">
          <cell r="O3436"/>
          <cell r="P3436"/>
          <cell r="X3436"/>
          <cell r="Y3436"/>
          <cell r="AG3436"/>
          <cell r="AH3436"/>
          <cell r="AP3436"/>
          <cell r="AQ3436"/>
          <cell r="AY3436"/>
          <cell r="AZ3436"/>
          <cell r="BH3436"/>
          <cell r="BI3436"/>
          <cell r="BQ3436"/>
          <cell r="BR3436"/>
        </row>
        <row r="3437">
          <cell r="O3437"/>
          <cell r="P3437"/>
          <cell r="X3437"/>
          <cell r="Y3437"/>
          <cell r="AG3437"/>
          <cell r="AH3437"/>
          <cell r="AP3437"/>
          <cell r="AQ3437"/>
          <cell r="AY3437"/>
          <cell r="AZ3437"/>
          <cell r="BH3437"/>
          <cell r="BI3437"/>
          <cell r="BQ3437"/>
          <cell r="BR3437"/>
        </row>
        <row r="3438">
          <cell r="O3438"/>
          <cell r="P3438"/>
          <cell r="X3438"/>
          <cell r="Y3438"/>
          <cell r="AG3438"/>
          <cell r="AH3438"/>
          <cell r="AP3438"/>
          <cell r="AQ3438"/>
          <cell r="AY3438"/>
          <cell r="AZ3438"/>
          <cell r="BH3438"/>
          <cell r="BI3438"/>
          <cell r="BQ3438"/>
          <cell r="BR3438"/>
        </row>
        <row r="3439">
          <cell r="O3439"/>
          <cell r="P3439"/>
          <cell r="X3439"/>
          <cell r="Y3439"/>
          <cell r="AG3439"/>
          <cell r="AH3439"/>
          <cell r="AP3439"/>
          <cell r="AQ3439"/>
          <cell r="AY3439"/>
          <cell r="AZ3439"/>
          <cell r="BH3439"/>
          <cell r="BI3439"/>
          <cell r="BQ3439"/>
          <cell r="BR3439"/>
        </row>
        <row r="3440">
          <cell r="O3440"/>
          <cell r="P3440"/>
          <cell r="X3440"/>
          <cell r="Y3440"/>
          <cell r="AG3440"/>
          <cell r="AH3440"/>
          <cell r="AP3440"/>
          <cell r="AQ3440"/>
          <cell r="AY3440"/>
          <cell r="AZ3440"/>
          <cell r="BH3440"/>
          <cell r="BI3440"/>
          <cell r="BQ3440"/>
          <cell r="BR3440"/>
        </row>
        <row r="3441">
          <cell r="O3441"/>
          <cell r="P3441"/>
          <cell r="X3441"/>
          <cell r="Y3441"/>
          <cell r="AG3441"/>
          <cell r="AH3441"/>
          <cell r="AP3441"/>
          <cell r="AQ3441"/>
          <cell r="AY3441"/>
          <cell r="AZ3441"/>
          <cell r="BH3441"/>
          <cell r="BI3441"/>
          <cell r="BQ3441"/>
          <cell r="BR3441"/>
        </row>
        <row r="3442">
          <cell r="O3442"/>
          <cell r="P3442"/>
          <cell r="X3442"/>
          <cell r="Y3442"/>
          <cell r="AG3442"/>
          <cell r="AH3442"/>
          <cell r="AP3442"/>
          <cell r="AQ3442"/>
          <cell r="AY3442"/>
          <cell r="AZ3442"/>
          <cell r="BH3442"/>
          <cell r="BI3442"/>
          <cell r="BQ3442"/>
          <cell r="BR3442"/>
        </row>
        <row r="3443">
          <cell r="O3443"/>
          <cell r="P3443"/>
          <cell r="X3443"/>
          <cell r="Y3443"/>
          <cell r="AG3443"/>
          <cell r="AH3443"/>
          <cell r="AP3443"/>
          <cell r="AQ3443"/>
          <cell r="AY3443"/>
          <cell r="AZ3443"/>
          <cell r="BH3443"/>
          <cell r="BI3443"/>
          <cell r="BQ3443"/>
          <cell r="BR3443"/>
        </row>
        <row r="3444">
          <cell r="O3444"/>
          <cell r="P3444"/>
          <cell r="X3444"/>
          <cell r="Y3444"/>
          <cell r="AG3444"/>
          <cell r="AH3444"/>
          <cell r="AP3444"/>
          <cell r="AQ3444"/>
          <cell r="AY3444"/>
          <cell r="AZ3444"/>
          <cell r="BH3444"/>
          <cell r="BI3444"/>
          <cell r="BQ3444"/>
          <cell r="BR3444"/>
        </row>
        <row r="3445">
          <cell r="O3445"/>
          <cell r="P3445"/>
          <cell r="X3445"/>
          <cell r="Y3445"/>
          <cell r="AG3445"/>
          <cell r="AH3445"/>
          <cell r="AP3445"/>
          <cell r="AQ3445"/>
          <cell r="AY3445"/>
          <cell r="AZ3445"/>
          <cell r="BH3445"/>
          <cell r="BI3445"/>
          <cell r="BQ3445"/>
          <cell r="BR3445"/>
        </row>
        <row r="3446">
          <cell r="O3446"/>
          <cell r="P3446"/>
          <cell r="X3446"/>
          <cell r="Y3446"/>
          <cell r="AG3446"/>
          <cell r="AH3446"/>
          <cell r="AP3446"/>
          <cell r="AQ3446"/>
          <cell r="AY3446"/>
          <cell r="AZ3446"/>
          <cell r="BH3446"/>
          <cell r="BI3446"/>
          <cell r="BQ3446"/>
          <cell r="BR3446"/>
        </row>
        <row r="3447">
          <cell r="O3447"/>
          <cell r="P3447"/>
          <cell r="X3447"/>
          <cell r="Y3447"/>
          <cell r="AG3447"/>
          <cell r="AH3447"/>
          <cell r="AP3447"/>
          <cell r="AQ3447"/>
          <cell r="AY3447"/>
          <cell r="AZ3447"/>
          <cell r="BH3447"/>
          <cell r="BI3447"/>
          <cell r="BQ3447"/>
          <cell r="BR3447"/>
        </row>
        <row r="3448">
          <cell r="O3448"/>
          <cell r="P3448"/>
          <cell r="X3448"/>
          <cell r="Y3448"/>
          <cell r="AG3448"/>
          <cell r="AH3448"/>
          <cell r="AP3448"/>
          <cell r="AQ3448"/>
          <cell r="AY3448"/>
          <cell r="AZ3448"/>
          <cell r="BH3448"/>
          <cell r="BI3448"/>
          <cell r="BQ3448"/>
          <cell r="BR3448"/>
        </row>
        <row r="3449">
          <cell r="O3449"/>
          <cell r="P3449"/>
          <cell r="X3449"/>
          <cell r="Y3449"/>
          <cell r="AG3449"/>
          <cell r="AH3449"/>
          <cell r="AP3449"/>
          <cell r="AQ3449"/>
          <cell r="AY3449"/>
          <cell r="AZ3449"/>
          <cell r="BH3449"/>
          <cell r="BI3449"/>
          <cell r="BQ3449"/>
          <cell r="BR3449"/>
        </row>
        <row r="3450">
          <cell r="O3450"/>
          <cell r="P3450"/>
          <cell r="X3450"/>
          <cell r="Y3450"/>
          <cell r="AG3450"/>
          <cell r="AH3450"/>
          <cell r="AP3450"/>
          <cell r="AQ3450"/>
          <cell r="AY3450"/>
          <cell r="AZ3450"/>
          <cell r="BH3450"/>
          <cell r="BI3450"/>
          <cell r="BQ3450"/>
          <cell r="BR3450"/>
        </row>
        <row r="3451">
          <cell r="O3451"/>
          <cell r="P3451"/>
          <cell r="X3451"/>
          <cell r="Y3451"/>
          <cell r="AG3451"/>
          <cell r="AH3451"/>
          <cell r="AP3451"/>
          <cell r="AQ3451"/>
          <cell r="AY3451"/>
          <cell r="AZ3451"/>
          <cell r="BH3451"/>
          <cell r="BI3451"/>
          <cell r="BQ3451"/>
          <cell r="BR3451"/>
        </row>
        <row r="3452">
          <cell r="O3452"/>
          <cell r="P3452"/>
          <cell r="X3452"/>
          <cell r="Y3452"/>
          <cell r="AG3452"/>
          <cell r="AH3452"/>
          <cell r="AP3452"/>
          <cell r="AQ3452"/>
          <cell r="AY3452"/>
          <cell r="AZ3452"/>
          <cell r="BH3452"/>
          <cell r="BI3452"/>
          <cell r="BQ3452"/>
          <cell r="BR3452"/>
        </row>
        <row r="3453">
          <cell r="O3453"/>
          <cell r="P3453"/>
          <cell r="X3453"/>
          <cell r="Y3453"/>
          <cell r="AG3453"/>
          <cell r="AH3453"/>
          <cell r="AP3453"/>
          <cell r="AQ3453"/>
          <cell r="AY3453"/>
          <cell r="AZ3453"/>
          <cell r="BH3453"/>
          <cell r="BI3453"/>
          <cell r="BQ3453"/>
          <cell r="BR3453"/>
        </row>
        <row r="3454">
          <cell r="O3454"/>
          <cell r="P3454"/>
          <cell r="X3454"/>
          <cell r="Y3454"/>
          <cell r="AG3454"/>
          <cell r="AH3454"/>
          <cell r="AP3454"/>
          <cell r="AQ3454"/>
          <cell r="AY3454"/>
          <cell r="AZ3454"/>
          <cell r="BH3454"/>
          <cell r="BI3454"/>
          <cell r="BQ3454"/>
          <cell r="BR3454"/>
        </row>
        <row r="3455">
          <cell r="O3455"/>
          <cell r="P3455"/>
          <cell r="X3455"/>
          <cell r="Y3455"/>
          <cell r="AG3455"/>
          <cell r="AH3455"/>
          <cell r="AP3455"/>
          <cell r="AQ3455"/>
          <cell r="AY3455"/>
          <cell r="AZ3455"/>
          <cell r="BH3455"/>
          <cell r="BI3455"/>
          <cell r="BQ3455"/>
          <cell r="BR3455"/>
        </row>
        <row r="3456">
          <cell r="O3456"/>
          <cell r="P3456"/>
          <cell r="X3456"/>
          <cell r="Y3456"/>
          <cell r="AG3456"/>
          <cell r="AH3456"/>
          <cell r="AP3456"/>
          <cell r="AQ3456"/>
          <cell r="AY3456"/>
          <cell r="AZ3456"/>
          <cell r="BH3456"/>
          <cell r="BI3456"/>
          <cell r="BQ3456"/>
          <cell r="BR3456"/>
        </row>
        <row r="3457">
          <cell r="O3457"/>
          <cell r="P3457"/>
          <cell r="X3457"/>
          <cell r="Y3457"/>
          <cell r="AG3457"/>
          <cell r="AH3457"/>
          <cell r="AP3457"/>
          <cell r="AQ3457"/>
          <cell r="AY3457"/>
          <cell r="AZ3457"/>
          <cell r="BH3457"/>
          <cell r="BI3457"/>
          <cell r="BQ3457"/>
          <cell r="BR3457"/>
        </row>
        <row r="3458">
          <cell r="O3458"/>
          <cell r="P3458"/>
          <cell r="X3458"/>
          <cell r="Y3458"/>
          <cell r="AG3458"/>
          <cell r="AH3458"/>
          <cell r="AP3458"/>
          <cell r="AQ3458"/>
          <cell r="AY3458"/>
          <cell r="AZ3458"/>
          <cell r="BH3458"/>
          <cell r="BI3458"/>
          <cell r="BQ3458"/>
          <cell r="BR3458"/>
        </row>
        <row r="3459">
          <cell r="O3459"/>
          <cell r="P3459"/>
          <cell r="X3459"/>
          <cell r="Y3459"/>
          <cell r="AG3459"/>
          <cell r="AH3459"/>
          <cell r="AP3459"/>
          <cell r="AQ3459"/>
          <cell r="AY3459"/>
          <cell r="AZ3459"/>
          <cell r="BH3459"/>
          <cell r="BI3459"/>
          <cell r="BQ3459"/>
          <cell r="BR3459"/>
        </row>
        <row r="3460">
          <cell r="O3460"/>
          <cell r="P3460"/>
          <cell r="X3460"/>
          <cell r="Y3460"/>
          <cell r="AG3460"/>
          <cell r="AH3460"/>
          <cell r="AP3460"/>
          <cell r="AQ3460"/>
          <cell r="AY3460"/>
          <cell r="AZ3460"/>
          <cell r="BH3460"/>
          <cell r="BI3460"/>
          <cell r="BQ3460"/>
          <cell r="BR3460"/>
        </row>
        <row r="3461">
          <cell r="O3461"/>
          <cell r="P3461"/>
          <cell r="X3461"/>
          <cell r="Y3461"/>
          <cell r="AG3461"/>
          <cell r="AH3461"/>
          <cell r="AP3461"/>
          <cell r="AQ3461"/>
          <cell r="AY3461"/>
          <cell r="AZ3461"/>
          <cell r="BH3461"/>
          <cell r="BI3461"/>
          <cell r="BQ3461"/>
          <cell r="BR3461"/>
        </row>
        <row r="3462">
          <cell r="O3462"/>
          <cell r="P3462"/>
          <cell r="X3462"/>
          <cell r="Y3462"/>
          <cell r="AG3462"/>
          <cell r="AH3462"/>
          <cell r="AP3462"/>
          <cell r="AQ3462"/>
          <cell r="AY3462"/>
          <cell r="AZ3462"/>
          <cell r="BH3462"/>
          <cell r="BI3462"/>
          <cell r="BQ3462"/>
          <cell r="BR3462"/>
        </row>
        <row r="3463">
          <cell r="O3463"/>
          <cell r="P3463"/>
          <cell r="X3463"/>
          <cell r="Y3463"/>
          <cell r="AG3463"/>
          <cell r="AH3463"/>
          <cell r="AP3463"/>
          <cell r="AQ3463"/>
          <cell r="AY3463"/>
          <cell r="AZ3463"/>
          <cell r="BH3463"/>
          <cell r="BI3463"/>
          <cell r="BQ3463"/>
          <cell r="BR3463"/>
        </row>
        <row r="3464">
          <cell r="O3464"/>
          <cell r="P3464"/>
          <cell r="X3464"/>
          <cell r="Y3464"/>
          <cell r="AG3464"/>
          <cell r="AH3464"/>
          <cell r="AP3464"/>
          <cell r="AQ3464"/>
          <cell r="AY3464"/>
          <cell r="AZ3464"/>
          <cell r="BH3464"/>
          <cell r="BI3464"/>
          <cell r="BQ3464"/>
          <cell r="BR3464"/>
        </row>
        <row r="3465">
          <cell r="O3465"/>
          <cell r="P3465"/>
          <cell r="X3465"/>
          <cell r="Y3465"/>
          <cell r="AG3465"/>
          <cell r="AH3465"/>
          <cell r="AP3465"/>
          <cell r="AQ3465"/>
          <cell r="AY3465"/>
          <cell r="AZ3465"/>
          <cell r="BH3465"/>
          <cell r="BI3465"/>
          <cell r="BQ3465"/>
          <cell r="BR3465"/>
        </row>
        <row r="3466">
          <cell r="O3466"/>
          <cell r="P3466"/>
          <cell r="X3466"/>
          <cell r="Y3466"/>
          <cell r="AG3466"/>
          <cell r="AH3466"/>
          <cell r="AP3466"/>
          <cell r="AQ3466"/>
          <cell r="AY3466"/>
          <cell r="AZ3466"/>
          <cell r="BH3466"/>
          <cell r="BI3466"/>
          <cell r="BQ3466"/>
          <cell r="BR3466"/>
        </row>
        <row r="3467">
          <cell r="O3467"/>
          <cell r="P3467"/>
          <cell r="X3467"/>
          <cell r="Y3467"/>
          <cell r="AG3467"/>
          <cell r="AH3467"/>
          <cell r="AP3467"/>
          <cell r="AQ3467"/>
          <cell r="AY3467"/>
          <cell r="AZ3467"/>
          <cell r="BH3467"/>
          <cell r="BI3467"/>
          <cell r="BQ3467"/>
          <cell r="BR3467"/>
        </row>
        <row r="3468">
          <cell r="O3468"/>
          <cell r="P3468"/>
          <cell r="X3468"/>
          <cell r="Y3468"/>
          <cell r="AG3468"/>
          <cell r="AH3468"/>
          <cell r="AP3468"/>
          <cell r="AQ3468"/>
          <cell r="AY3468"/>
          <cell r="AZ3468"/>
          <cell r="BH3468"/>
          <cell r="BI3468"/>
          <cell r="BQ3468"/>
          <cell r="BR3468"/>
        </row>
        <row r="3469">
          <cell r="O3469"/>
          <cell r="P3469"/>
          <cell r="X3469"/>
          <cell r="Y3469"/>
          <cell r="AG3469"/>
          <cell r="AH3469"/>
          <cell r="AP3469"/>
          <cell r="AQ3469"/>
          <cell r="AY3469"/>
          <cell r="AZ3469"/>
          <cell r="BH3469"/>
          <cell r="BI3469"/>
          <cell r="BQ3469"/>
          <cell r="BR3469"/>
        </row>
        <row r="3470">
          <cell r="O3470"/>
          <cell r="P3470"/>
          <cell r="X3470"/>
          <cell r="Y3470"/>
          <cell r="AG3470"/>
          <cell r="AH3470"/>
          <cell r="AP3470"/>
          <cell r="AQ3470"/>
          <cell r="AY3470"/>
          <cell r="AZ3470"/>
          <cell r="BH3470"/>
          <cell r="BI3470"/>
          <cell r="BQ3470"/>
          <cell r="BR3470"/>
        </row>
        <row r="3471">
          <cell r="O3471"/>
          <cell r="P3471"/>
          <cell r="X3471"/>
          <cell r="Y3471"/>
          <cell r="AG3471"/>
          <cell r="AH3471"/>
          <cell r="AP3471"/>
          <cell r="AQ3471"/>
          <cell r="AY3471"/>
          <cell r="AZ3471"/>
          <cell r="BH3471"/>
          <cell r="BI3471"/>
          <cell r="BQ3471"/>
          <cell r="BR3471"/>
        </row>
        <row r="3472">
          <cell r="O3472"/>
          <cell r="P3472"/>
          <cell r="X3472"/>
          <cell r="Y3472"/>
          <cell r="AG3472"/>
          <cell r="AH3472"/>
          <cell r="AP3472"/>
          <cell r="AQ3472"/>
          <cell r="AY3472"/>
          <cell r="AZ3472"/>
          <cell r="BH3472"/>
          <cell r="BI3472"/>
          <cell r="BQ3472"/>
          <cell r="BR3472"/>
        </row>
        <row r="3473">
          <cell r="O3473"/>
          <cell r="P3473"/>
          <cell r="X3473"/>
          <cell r="Y3473"/>
          <cell r="AG3473"/>
          <cell r="AH3473"/>
          <cell r="AP3473"/>
          <cell r="AQ3473"/>
          <cell r="AY3473"/>
          <cell r="AZ3473"/>
          <cell r="BH3473"/>
          <cell r="BI3473"/>
          <cell r="BQ3473"/>
          <cell r="BR3473"/>
        </row>
        <row r="3474">
          <cell r="O3474"/>
          <cell r="P3474"/>
          <cell r="X3474"/>
          <cell r="Y3474"/>
          <cell r="AG3474"/>
          <cell r="AH3474"/>
          <cell r="AP3474"/>
          <cell r="AQ3474"/>
          <cell r="AY3474"/>
          <cell r="AZ3474"/>
          <cell r="BH3474"/>
          <cell r="BI3474"/>
          <cell r="BQ3474"/>
          <cell r="BR3474"/>
        </row>
        <row r="3475">
          <cell r="O3475"/>
          <cell r="P3475"/>
          <cell r="X3475"/>
          <cell r="Y3475"/>
          <cell r="AG3475"/>
          <cell r="AH3475"/>
          <cell r="AP3475"/>
          <cell r="AQ3475"/>
          <cell r="AY3475"/>
          <cell r="AZ3475"/>
          <cell r="BH3475"/>
          <cell r="BI3475"/>
          <cell r="BQ3475"/>
          <cell r="BR3475"/>
        </row>
        <row r="3476">
          <cell r="O3476"/>
          <cell r="P3476"/>
          <cell r="X3476"/>
          <cell r="Y3476"/>
          <cell r="AG3476"/>
          <cell r="AH3476"/>
          <cell r="AP3476"/>
          <cell r="AQ3476"/>
          <cell r="AY3476"/>
          <cell r="AZ3476"/>
          <cell r="BH3476"/>
          <cell r="BI3476"/>
          <cell r="BQ3476"/>
          <cell r="BR3476"/>
        </row>
        <row r="3477">
          <cell r="O3477"/>
          <cell r="P3477"/>
          <cell r="X3477"/>
          <cell r="Y3477"/>
          <cell r="AG3477"/>
          <cell r="AH3477"/>
          <cell r="AP3477"/>
          <cell r="AQ3477"/>
          <cell r="AY3477"/>
          <cell r="AZ3477"/>
          <cell r="BH3477"/>
          <cell r="BI3477"/>
          <cell r="BQ3477"/>
          <cell r="BR3477"/>
        </row>
        <row r="3478">
          <cell r="O3478"/>
          <cell r="P3478"/>
          <cell r="X3478"/>
          <cell r="Y3478"/>
          <cell r="AG3478"/>
          <cell r="AH3478"/>
          <cell r="AP3478"/>
          <cell r="AQ3478"/>
          <cell r="AY3478"/>
          <cell r="AZ3478"/>
          <cell r="BH3478"/>
          <cell r="BI3478"/>
          <cell r="BQ3478"/>
          <cell r="BR3478"/>
        </row>
        <row r="3479">
          <cell r="O3479"/>
          <cell r="P3479"/>
          <cell r="X3479"/>
          <cell r="Y3479"/>
          <cell r="AG3479"/>
          <cell r="AH3479"/>
          <cell r="AP3479"/>
          <cell r="AQ3479"/>
          <cell r="AY3479"/>
          <cell r="AZ3479"/>
          <cell r="BH3479"/>
          <cell r="BI3479"/>
          <cell r="BQ3479"/>
          <cell r="BR3479"/>
        </row>
        <row r="3480">
          <cell r="O3480"/>
          <cell r="P3480"/>
          <cell r="X3480"/>
          <cell r="Y3480"/>
          <cell r="AG3480"/>
          <cell r="AH3480"/>
          <cell r="AP3480"/>
          <cell r="AQ3480"/>
          <cell r="AY3480"/>
          <cell r="AZ3480"/>
          <cell r="BH3480"/>
          <cell r="BI3480"/>
          <cell r="BQ3480"/>
          <cell r="BR3480"/>
        </row>
        <row r="3481">
          <cell r="O3481"/>
          <cell r="P3481"/>
          <cell r="X3481"/>
          <cell r="Y3481"/>
          <cell r="AG3481"/>
          <cell r="AH3481"/>
          <cell r="AP3481"/>
          <cell r="AQ3481"/>
          <cell r="AY3481"/>
          <cell r="AZ3481"/>
          <cell r="BH3481"/>
          <cell r="BI3481"/>
          <cell r="BQ3481"/>
          <cell r="BR3481"/>
        </row>
        <row r="3482">
          <cell r="O3482"/>
          <cell r="P3482"/>
          <cell r="X3482"/>
          <cell r="Y3482"/>
          <cell r="AG3482"/>
          <cell r="AH3482"/>
          <cell r="AP3482"/>
          <cell r="AQ3482"/>
          <cell r="AY3482"/>
          <cell r="AZ3482"/>
          <cell r="BH3482"/>
          <cell r="BI3482"/>
          <cell r="BQ3482"/>
          <cell r="BR3482"/>
        </row>
        <row r="3483">
          <cell r="O3483"/>
          <cell r="P3483"/>
          <cell r="X3483"/>
          <cell r="Y3483"/>
          <cell r="AG3483"/>
          <cell r="AH3483"/>
          <cell r="AP3483"/>
          <cell r="AQ3483"/>
          <cell r="AY3483"/>
          <cell r="AZ3483"/>
          <cell r="BH3483"/>
          <cell r="BI3483"/>
          <cell r="BQ3483"/>
          <cell r="BR3483"/>
        </row>
        <row r="3484">
          <cell r="O3484"/>
          <cell r="P3484"/>
          <cell r="X3484"/>
          <cell r="Y3484"/>
          <cell r="AG3484"/>
          <cell r="AH3484"/>
          <cell r="AP3484"/>
          <cell r="AQ3484"/>
          <cell r="AY3484"/>
          <cell r="AZ3484"/>
          <cell r="BH3484"/>
          <cell r="BI3484"/>
          <cell r="BQ3484"/>
          <cell r="BR3484"/>
        </row>
        <row r="3485">
          <cell r="O3485"/>
          <cell r="P3485"/>
          <cell r="X3485"/>
          <cell r="Y3485"/>
          <cell r="AG3485"/>
          <cell r="AH3485"/>
          <cell r="AP3485"/>
          <cell r="AQ3485"/>
          <cell r="AY3485"/>
          <cell r="AZ3485"/>
          <cell r="BH3485"/>
          <cell r="BI3485"/>
          <cell r="BQ3485"/>
          <cell r="BR3485"/>
        </row>
        <row r="3486">
          <cell r="O3486"/>
          <cell r="P3486"/>
          <cell r="X3486"/>
          <cell r="Y3486"/>
          <cell r="AG3486"/>
          <cell r="AH3486"/>
          <cell r="AP3486"/>
          <cell r="AQ3486"/>
          <cell r="AY3486"/>
          <cell r="AZ3486"/>
          <cell r="BH3486"/>
          <cell r="BI3486"/>
          <cell r="BQ3486"/>
          <cell r="BR3486"/>
        </row>
        <row r="3487">
          <cell r="O3487"/>
          <cell r="P3487"/>
          <cell r="X3487"/>
          <cell r="Y3487"/>
          <cell r="AG3487"/>
          <cell r="AH3487"/>
          <cell r="AP3487"/>
          <cell r="AQ3487"/>
          <cell r="AY3487"/>
          <cell r="AZ3487"/>
          <cell r="BH3487"/>
          <cell r="BI3487"/>
          <cell r="BQ3487"/>
          <cell r="BR3487"/>
        </row>
        <row r="3488">
          <cell r="O3488"/>
          <cell r="P3488"/>
          <cell r="X3488"/>
          <cell r="Y3488"/>
          <cell r="AG3488"/>
          <cell r="AH3488"/>
          <cell r="AP3488"/>
          <cell r="AQ3488"/>
          <cell r="AY3488"/>
          <cell r="AZ3488"/>
          <cell r="BH3488"/>
          <cell r="BI3488"/>
          <cell r="BQ3488"/>
          <cell r="BR3488"/>
        </row>
        <row r="3489">
          <cell r="O3489"/>
          <cell r="P3489"/>
          <cell r="X3489"/>
          <cell r="Y3489"/>
          <cell r="AG3489"/>
          <cell r="AH3489"/>
          <cell r="AP3489"/>
          <cell r="AQ3489"/>
          <cell r="AY3489"/>
          <cell r="AZ3489"/>
          <cell r="BH3489"/>
          <cell r="BI3489"/>
          <cell r="BQ3489"/>
          <cell r="BR3489"/>
        </row>
        <row r="3490">
          <cell r="O3490"/>
          <cell r="P3490"/>
          <cell r="X3490"/>
          <cell r="Y3490"/>
          <cell r="AG3490"/>
          <cell r="AH3490"/>
          <cell r="AP3490"/>
          <cell r="AQ3490"/>
          <cell r="AY3490"/>
          <cell r="AZ3490"/>
          <cell r="BH3490"/>
          <cell r="BI3490"/>
          <cell r="BQ3490"/>
          <cell r="BR3490"/>
        </row>
        <row r="3491">
          <cell r="O3491"/>
          <cell r="P3491"/>
          <cell r="X3491"/>
          <cell r="Y3491"/>
          <cell r="AG3491"/>
          <cell r="AH3491"/>
          <cell r="AP3491"/>
          <cell r="AQ3491"/>
          <cell r="AY3491"/>
          <cell r="AZ3491"/>
          <cell r="BH3491"/>
          <cell r="BI3491"/>
          <cell r="BQ3491"/>
          <cell r="BR3491"/>
        </row>
        <row r="3492">
          <cell r="O3492"/>
          <cell r="P3492"/>
          <cell r="X3492"/>
          <cell r="Y3492"/>
          <cell r="AG3492"/>
          <cell r="AH3492"/>
          <cell r="AP3492"/>
          <cell r="AQ3492"/>
          <cell r="AY3492"/>
          <cell r="AZ3492"/>
          <cell r="BH3492"/>
          <cell r="BI3492"/>
          <cell r="BQ3492"/>
          <cell r="BR3492"/>
        </row>
        <row r="3493">
          <cell r="O3493"/>
          <cell r="P3493"/>
          <cell r="X3493"/>
          <cell r="Y3493"/>
          <cell r="AG3493"/>
          <cell r="AH3493"/>
          <cell r="AP3493"/>
          <cell r="AQ3493"/>
          <cell r="AY3493"/>
          <cell r="AZ3493"/>
          <cell r="BH3493"/>
          <cell r="BI3493"/>
          <cell r="BQ3493"/>
          <cell r="BR3493"/>
        </row>
        <row r="3494">
          <cell r="O3494"/>
          <cell r="P3494"/>
          <cell r="X3494"/>
          <cell r="Y3494"/>
          <cell r="AG3494"/>
          <cell r="AH3494"/>
          <cell r="AP3494"/>
          <cell r="AQ3494"/>
          <cell r="AY3494"/>
          <cell r="AZ3494"/>
          <cell r="BH3494"/>
          <cell r="BI3494"/>
          <cell r="BQ3494"/>
          <cell r="BR3494"/>
        </row>
        <row r="3495">
          <cell r="O3495"/>
          <cell r="P3495"/>
          <cell r="X3495"/>
          <cell r="Y3495"/>
          <cell r="AG3495"/>
          <cell r="AH3495"/>
          <cell r="AP3495"/>
          <cell r="AQ3495"/>
          <cell r="AY3495"/>
          <cell r="AZ3495"/>
          <cell r="BH3495"/>
          <cell r="BI3495"/>
          <cell r="BQ3495"/>
          <cell r="BR3495"/>
        </row>
        <row r="3496">
          <cell r="O3496"/>
          <cell r="P3496"/>
          <cell r="X3496"/>
          <cell r="Y3496"/>
          <cell r="AG3496"/>
          <cell r="AH3496"/>
          <cell r="AP3496"/>
          <cell r="AQ3496"/>
          <cell r="AY3496"/>
          <cell r="AZ3496"/>
          <cell r="BH3496"/>
          <cell r="BI3496"/>
          <cell r="BQ3496"/>
          <cell r="BR3496"/>
        </row>
        <row r="3497">
          <cell r="O3497"/>
          <cell r="P3497"/>
          <cell r="X3497"/>
          <cell r="Y3497"/>
          <cell r="AG3497"/>
          <cell r="AH3497"/>
          <cell r="AP3497"/>
          <cell r="AQ3497"/>
          <cell r="AY3497"/>
          <cell r="AZ3497"/>
          <cell r="BH3497"/>
          <cell r="BI3497"/>
          <cell r="BQ3497"/>
          <cell r="BR3497"/>
        </row>
        <row r="3498">
          <cell r="O3498"/>
          <cell r="P3498"/>
          <cell r="X3498"/>
          <cell r="Y3498"/>
          <cell r="AG3498"/>
          <cell r="AH3498"/>
          <cell r="AP3498"/>
          <cell r="AQ3498"/>
          <cell r="AY3498"/>
          <cell r="AZ3498"/>
          <cell r="BH3498"/>
          <cell r="BI3498"/>
          <cell r="BQ3498"/>
          <cell r="BR3498"/>
        </row>
        <row r="3499">
          <cell r="O3499"/>
          <cell r="P3499"/>
          <cell r="X3499"/>
          <cell r="Y3499"/>
          <cell r="AG3499"/>
          <cell r="AH3499"/>
          <cell r="AP3499"/>
          <cell r="AQ3499"/>
          <cell r="AY3499"/>
          <cell r="AZ3499"/>
          <cell r="BH3499"/>
          <cell r="BI3499"/>
          <cell r="BQ3499"/>
          <cell r="BR3499"/>
        </row>
        <row r="3500">
          <cell r="O3500"/>
          <cell r="P3500"/>
          <cell r="X3500"/>
          <cell r="Y3500"/>
          <cell r="AG3500"/>
          <cell r="AH3500"/>
          <cell r="AP3500"/>
          <cell r="AQ3500"/>
          <cell r="AY3500"/>
          <cell r="AZ3500"/>
          <cell r="BH3500"/>
          <cell r="BI3500"/>
          <cell r="BQ3500"/>
          <cell r="BR3500"/>
        </row>
        <row r="3501">
          <cell r="O3501"/>
          <cell r="P3501"/>
          <cell r="X3501"/>
          <cell r="Y3501"/>
          <cell r="AG3501"/>
          <cell r="AH3501"/>
          <cell r="AP3501"/>
          <cell r="AQ3501"/>
          <cell r="AY3501"/>
          <cell r="AZ3501"/>
          <cell r="BH3501"/>
          <cell r="BI3501"/>
          <cell r="BQ3501"/>
          <cell r="BR3501"/>
        </row>
        <row r="3502">
          <cell r="O3502"/>
          <cell r="P3502"/>
          <cell r="X3502"/>
          <cell r="Y3502"/>
          <cell r="AG3502"/>
          <cell r="AH3502"/>
          <cell r="AP3502"/>
          <cell r="AQ3502"/>
          <cell r="AY3502"/>
          <cell r="AZ3502"/>
          <cell r="BH3502"/>
          <cell r="BI3502"/>
          <cell r="BQ3502"/>
          <cell r="BR3502"/>
        </row>
        <row r="3503">
          <cell r="O3503"/>
          <cell r="P3503"/>
          <cell r="X3503"/>
          <cell r="Y3503"/>
          <cell r="AG3503"/>
          <cell r="AH3503"/>
          <cell r="AP3503"/>
          <cell r="AQ3503"/>
          <cell r="AY3503"/>
          <cell r="AZ3503"/>
          <cell r="BH3503"/>
          <cell r="BI3503"/>
          <cell r="BQ3503"/>
          <cell r="BR3503"/>
        </row>
        <row r="3504">
          <cell r="O3504"/>
          <cell r="P3504"/>
          <cell r="X3504"/>
          <cell r="Y3504"/>
          <cell r="AG3504"/>
          <cell r="AH3504"/>
          <cell r="AP3504"/>
          <cell r="AQ3504"/>
          <cell r="AY3504"/>
          <cell r="AZ3504"/>
          <cell r="BH3504"/>
          <cell r="BI3504"/>
          <cell r="BQ3504"/>
          <cell r="BR3504"/>
        </row>
        <row r="3505">
          <cell r="O3505"/>
          <cell r="P3505"/>
          <cell r="X3505"/>
          <cell r="Y3505"/>
          <cell r="AG3505"/>
          <cell r="AH3505"/>
          <cell r="AP3505"/>
          <cell r="AQ3505"/>
          <cell r="AY3505"/>
          <cell r="AZ3505"/>
          <cell r="BH3505"/>
          <cell r="BI3505"/>
          <cell r="BQ3505"/>
          <cell r="BR3505"/>
        </row>
        <row r="3506">
          <cell r="O3506"/>
          <cell r="P3506"/>
          <cell r="X3506"/>
          <cell r="Y3506"/>
          <cell r="AG3506"/>
          <cell r="AH3506"/>
          <cell r="AP3506"/>
          <cell r="AQ3506"/>
          <cell r="AY3506"/>
          <cell r="AZ3506"/>
          <cell r="BH3506"/>
          <cell r="BI3506"/>
          <cell r="BQ3506"/>
          <cell r="BR3506"/>
        </row>
        <row r="3507">
          <cell r="O3507"/>
          <cell r="P3507"/>
          <cell r="X3507"/>
          <cell r="Y3507"/>
          <cell r="AG3507"/>
          <cell r="AH3507"/>
          <cell r="AP3507"/>
          <cell r="AQ3507"/>
          <cell r="AY3507"/>
          <cell r="AZ3507"/>
          <cell r="BH3507"/>
          <cell r="BI3507"/>
          <cell r="BQ3507"/>
          <cell r="BR3507"/>
        </row>
        <row r="3508">
          <cell r="O3508"/>
          <cell r="P3508"/>
          <cell r="X3508"/>
          <cell r="Y3508"/>
          <cell r="AG3508"/>
          <cell r="AH3508"/>
          <cell r="AP3508"/>
          <cell r="AQ3508"/>
          <cell r="AY3508"/>
          <cell r="AZ3508"/>
          <cell r="BH3508"/>
          <cell r="BI3508"/>
          <cell r="BQ3508"/>
          <cell r="BR3508"/>
        </row>
        <row r="3509">
          <cell r="O3509"/>
          <cell r="P3509"/>
          <cell r="X3509"/>
          <cell r="Y3509"/>
          <cell r="AG3509"/>
          <cell r="AH3509"/>
          <cell r="AP3509"/>
          <cell r="AQ3509"/>
          <cell r="AY3509"/>
          <cell r="AZ3509"/>
          <cell r="BH3509"/>
          <cell r="BI3509"/>
          <cell r="BQ3509"/>
          <cell r="BR3509"/>
        </row>
        <row r="3510">
          <cell r="O3510"/>
          <cell r="P3510"/>
          <cell r="X3510"/>
          <cell r="Y3510"/>
          <cell r="AG3510"/>
          <cell r="AH3510"/>
          <cell r="AP3510"/>
          <cell r="AQ3510"/>
          <cell r="AY3510"/>
          <cell r="AZ3510"/>
          <cell r="BH3510"/>
          <cell r="BI3510"/>
          <cell r="BQ3510"/>
          <cell r="BR3510"/>
        </row>
        <row r="3511">
          <cell r="O3511"/>
          <cell r="P3511"/>
          <cell r="X3511"/>
          <cell r="Y3511"/>
          <cell r="AG3511"/>
          <cell r="AH3511"/>
          <cell r="AP3511"/>
          <cell r="AQ3511"/>
          <cell r="AY3511"/>
          <cell r="AZ3511"/>
          <cell r="BH3511"/>
          <cell r="BI3511"/>
          <cell r="BQ3511"/>
          <cell r="BR3511"/>
        </row>
        <row r="3512">
          <cell r="O3512"/>
          <cell r="P3512"/>
          <cell r="X3512"/>
          <cell r="Y3512"/>
          <cell r="AG3512"/>
          <cell r="AH3512"/>
          <cell r="AP3512"/>
          <cell r="AQ3512"/>
          <cell r="AY3512"/>
          <cell r="AZ3512"/>
          <cell r="BH3512"/>
          <cell r="BI3512"/>
          <cell r="BQ3512"/>
          <cell r="BR3512"/>
        </row>
        <row r="3513">
          <cell r="O3513"/>
          <cell r="P3513"/>
          <cell r="X3513"/>
          <cell r="Y3513"/>
          <cell r="AG3513"/>
          <cell r="AH3513"/>
          <cell r="AP3513"/>
          <cell r="AQ3513"/>
          <cell r="AY3513"/>
          <cell r="AZ3513"/>
          <cell r="BH3513"/>
          <cell r="BI3513"/>
          <cell r="BQ3513"/>
          <cell r="BR3513"/>
        </row>
        <row r="3514">
          <cell r="O3514"/>
          <cell r="P3514"/>
          <cell r="X3514"/>
          <cell r="Y3514"/>
          <cell r="AG3514"/>
          <cell r="AH3514"/>
          <cell r="AP3514"/>
          <cell r="AQ3514"/>
          <cell r="AY3514"/>
          <cell r="AZ3514"/>
          <cell r="BH3514"/>
          <cell r="BI3514"/>
          <cell r="BQ3514"/>
          <cell r="BR3514"/>
        </row>
        <row r="3515">
          <cell r="O3515"/>
          <cell r="P3515"/>
          <cell r="X3515"/>
          <cell r="Y3515"/>
          <cell r="AG3515"/>
          <cell r="AH3515"/>
          <cell r="AP3515"/>
          <cell r="AQ3515"/>
          <cell r="AY3515"/>
          <cell r="AZ3515"/>
          <cell r="BH3515"/>
          <cell r="BI3515"/>
          <cell r="BQ3515"/>
          <cell r="BR3515"/>
        </row>
        <row r="3516">
          <cell r="O3516"/>
          <cell r="P3516"/>
          <cell r="X3516"/>
          <cell r="Y3516"/>
          <cell r="AG3516"/>
          <cell r="AH3516"/>
          <cell r="AP3516"/>
          <cell r="AQ3516"/>
          <cell r="AY3516"/>
          <cell r="AZ3516"/>
          <cell r="BH3516"/>
          <cell r="BI3516"/>
          <cell r="BQ3516"/>
          <cell r="BR3516"/>
        </row>
        <row r="3517">
          <cell r="O3517"/>
          <cell r="P3517"/>
          <cell r="X3517"/>
          <cell r="Y3517"/>
          <cell r="AG3517"/>
          <cell r="AH3517"/>
          <cell r="AP3517"/>
          <cell r="AQ3517"/>
          <cell r="AY3517"/>
          <cell r="AZ3517"/>
          <cell r="BH3517"/>
          <cell r="BI3517"/>
          <cell r="BQ3517"/>
          <cell r="BR3517"/>
        </row>
        <row r="3518">
          <cell r="O3518"/>
          <cell r="P3518"/>
          <cell r="X3518"/>
          <cell r="Y3518"/>
          <cell r="AG3518"/>
          <cell r="AH3518"/>
          <cell r="AP3518"/>
          <cell r="AQ3518"/>
          <cell r="AY3518"/>
          <cell r="AZ3518"/>
          <cell r="BH3518"/>
          <cell r="BI3518"/>
          <cell r="BQ3518"/>
          <cell r="BR3518"/>
        </row>
        <row r="3519">
          <cell r="O3519"/>
          <cell r="P3519"/>
          <cell r="X3519"/>
          <cell r="Y3519"/>
          <cell r="AG3519"/>
          <cell r="AH3519"/>
          <cell r="AP3519"/>
          <cell r="AQ3519"/>
          <cell r="AY3519"/>
          <cell r="AZ3519"/>
          <cell r="BH3519"/>
          <cell r="BI3519"/>
          <cell r="BQ3519"/>
          <cell r="BR3519"/>
        </row>
        <row r="3520">
          <cell r="O3520"/>
          <cell r="P3520"/>
          <cell r="X3520"/>
          <cell r="Y3520"/>
          <cell r="AG3520"/>
          <cell r="AH3520"/>
          <cell r="AP3520"/>
          <cell r="AQ3520"/>
          <cell r="AY3520"/>
          <cell r="AZ3520"/>
          <cell r="BH3520"/>
          <cell r="BI3520"/>
          <cell r="BQ3520"/>
          <cell r="BR3520"/>
        </row>
        <row r="3521">
          <cell r="O3521"/>
          <cell r="P3521"/>
          <cell r="X3521"/>
          <cell r="Y3521"/>
          <cell r="AG3521"/>
          <cell r="AH3521"/>
          <cell r="AP3521"/>
          <cell r="AQ3521"/>
          <cell r="AY3521"/>
          <cell r="AZ3521"/>
          <cell r="BH3521"/>
          <cell r="BI3521"/>
          <cell r="BQ3521"/>
          <cell r="BR3521"/>
        </row>
        <row r="3522">
          <cell r="O3522"/>
          <cell r="P3522"/>
          <cell r="X3522"/>
          <cell r="Y3522"/>
          <cell r="AG3522"/>
          <cell r="AH3522"/>
          <cell r="AP3522"/>
          <cell r="AQ3522"/>
          <cell r="AY3522"/>
          <cell r="AZ3522"/>
          <cell r="BH3522"/>
          <cell r="BI3522"/>
          <cell r="BQ3522"/>
          <cell r="BR3522"/>
        </row>
        <row r="3523">
          <cell r="O3523"/>
          <cell r="P3523"/>
          <cell r="X3523"/>
          <cell r="Y3523"/>
          <cell r="AG3523"/>
          <cell r="AH3523"/>
          <cell r="AP3523"/>
          <cell r="AQ3523"/>
          <cell r="AY3523"/>
          <cell r="AZ3523"/>
          <cell r="BH3523"/>
          <cell r="BI3523"/>
          <cell r="BQ3523"/>
          <cell r="BR3523"/>
        </row>
        <row r="3524">
          <cell r="O3524"/>
          <cell r="P3524"/>
          <cell r="X3524"/>
          <cell r="Y3524"/>
          <cell r="AG3524"/>
          <cell r="AH3524"/>
          <cell r="AP3524"/>
          <cell r="AQ3524"/>
          <cell r="AY3524"/>
          <cell r="AZ3524"/>
          <cell r="BH3524"/>
          <cell r="BI3524"/>
          <cell r="BQ3524"/>
          <cell r="BR3524"/>
        </row>
        <row r="3525">
          <cell r="O3525"/>
          <cell r="P3525"/>
          <cell r="X3525"/>
          <cell r="Y3525"/>
          <cell r="AG3525"/>
          <cell r="AH3525"/>
          <cell r="AP3525"/>
          <cell r="AQ3525"/>
          <cell r="AY3525"/>
          <cell r="AZ3525"/>
          <cell r="BH3525"/>
          <cell r="BI3525"/>
          <cell r="BQ3525"/>
          <cell r="BR3525"/>
        </row>
        <row r="3526">
          <cell r="O3526"/>
          <cell r="P3526"/>
          <cell r="X3526"/>
          <cell r="Y3526"/>
          <cell r="AG3526"/>
          <cell r="AH3526"/>
          <cell r="AP3526"/>
          <cell r="AQ3526"/>
          <cell r="AY3526"/>
          <cell r="AZ3526"/>
          <cell r="BH3526"/>
          <cell r="BI3526"/>
          <cell r="BQ3526"/>
          <cell r="BR3526"/>
        </row>
        <row r="3527">
          <cell r="O3527"/>
          <cell r="P3527"/>
          <cell r="X3527"/>
          <cell r="Y3527"/>
          <cell r="AG3527"/>
          <cell r="AH3527"/>
          <cell r="AP3527"/>
          <cell r="AQ3527"/>
          <cell r="AY3527"/>
          <cell r="AZ3527"/>
          <cell r="BH3527"/>
          <cell r="BI3527"/>
          <cell r="BQ3527"/>
          <cell r="BR3527"/>
        </row>
        <row r="3528">
          <cell r="O3528"/>
          <cell r="P3528"/>
          <cell r="X3528"/>
          <cell r="Y3528"/>
          <cell r="AG3528"/>
          <cell r="AH3528"/>
          <cell r="AP3528"/>
          <cell r="AQ3528"/>
          <cell r="AY3528"/>
          <cell r="AZ3528"/>
          <cell r="BH3528"/>
          <cell r="BI3528"/>
          <cell r="BQ3528"/>
          <cell r="BR3528"/>
        </row>
        <row r="3529">
          <cell r="O3529"/>
          <cell r="P3529"/>
          <cell r="X3529"/>
          <cell r="Y3529"/>
          <cell r="AG3529"/>
          <cell r="AH3529"/>
          <cell r="AP3529"/>
          <cell r="AQ3529"/>
          <cell r="AY3529"/>
          <cell r="AZ3529"/>
          <cell r="BH3529"/>
          <cell r="BI3529"/>
          <cell r="BQ3529"/>
          <cell r="BR3529"/>
        </row>
        <row r="3530">
          <cell r="O3530"/>
          <cell r="P3530"/>
          <cell r="X3530"/>
          <cell r="Y3530"/>
          <cell r="AG3530"/>
          <cell r="AH3530"/>
          <cell r="AP3530"/>
          <cell r="AQ3530"/>
          <cell r="AY3530"/>
          <cell r="AZ3530"/>
          <cell r="BH3530"/>
          <cell r="BI3530"/>
          <cell r="BQ3530"/>
          <cell r="BR3530"/>
        </row>
        <row r="3531">
          <cell r="O3531"/>
          <cell r="P3531"/>
          <cell r="X3531"/>
          <cell r="Y3531"/>
          <cell r="AG3531"/>
          <cell r="AH3531"/>
          <cell r="AP3531"/>
          <cell r="AQ3531"/>
          <cell r="AY3531"/>
          <cell r="AZ3531"/>
          <cell r="BH3531"/>
          <cell r="BI3531"/>
          <cell r="BQ3531"/>
          <cell r="BR3531"/>
        </row>
        <row r="3532">
          <cell r="O3532"/>
          <cell r="P3532"/>
          <cell r="X3532"/>
          <cell r="Y3532"/>
          <cell r="AG3532"/>
          <cell r="AH3532"/>
          <cell r="AP3532"/>
          <cell r="AQ3532"/>
          <cell r="AY3532"/>
          <cell r="AZ3532"/>
          <cell r="BH3532"/>
          <cell r="BI3532"/>
          <cell r="BQ3532"/>
          <cell r="BR3532"/>
        </row>
        <row r="3533">
          <cell r="O3533"/>
          <cell r="P3533"/>
          <cell r="X3533"/>
          <cell r="Y3533"/>
          <cell r="AG3533"/>
          <cell r="AH3533"/>
          <cell r="AP3533"/>
          <cell r="AQ3533"/>
          <cell r="AY3533"/>
          <cell r="AZ3533"/>
          <cell r="BH3533"/>
          <cell r="BI3533"/>
          <cell r="BQ3533"/>
          <cell r="BR3533"/>
        </row>
        <row r="3534">
          <cell r="O3534"/>
          <cell r="P3534"/>
          <cell r="X3534"/>
          <cell r="Y3534"/>
          <cell r="AG3534"/>
          <cell r="AH3534"/>
          <cell r="AP3534"/>
          <cell r="AQ3534"/>
          <cell r="AY3534"/>
          <cell r="AZ3534"/>
          <cell r="BH3534"/>
          <cell r="BI3534"/>
          <cell r="BQ3534"/>
          <cell r="BR3534"/>
        </row>
        <row r="3535">
          <cell r="O3535"/>
          <cell r="P3535"/>
          <cell r="X3535"/>
          <cell r="Y3535"/>
          <cell r="AG3535"/>
          <cell r="AH3535"/>
          <cell r="AP3535"/>
          <cell r="AQ3535"/>
          <cell r="AY3535"/>
          <cell r="AZ3535"/>
          <cell r="BH3535"/>
          <cell r="BI3535"/>
          <cell r="BQ3535"/>
          <cell r="BR3535"/>
        </row>
        <row r="3536">
          <cell r="O3536"/>
          <cell r="P3536"/>
          <cell r="X3536"/>
          <cell r="Y3536"/>
          <cell r="AG3536"/>
          <cell r="AH3536"/>
          <cell r="AP3536"/>
          <cell r="AQ3536"/>
          <cell r="AY3536"/>
          <cell r="AZ3536"/>
          <cell r="BH3536"/>
          <cell r="BI3536"/>
          <cell r="BQ3536"/>
          <cell r="BR3536"/>
        </row>
        <row r="3537">
          <cell r="O3537"/>
          <cell r="P3537"/>
          <cell r="X3537"/>
          <cell r="Y3537"/>
          <cell r="AG3537"/>
          <cell r="AH3537"/>
          <cell r="AP3537"/>
          <cell r="AQ3537"/>
          <cell r="AY3537"/>
          <cell r="AZ3537"/>
          <cell r="BH3537"/>
          <cell r="BI3537"/>
          <cell r="BQ3537"/>
          <cell r="BR3537"/>
        </row>
        <row r="3538">
          <cell r="O3538"/>
          <cell r="P3538"/>
          <cell r="X3538"/>
          <cell r="Y3538"/>
          <cell r="AG3538"/>
          <cell r="AH3538"/>
          <cell r="AP3538"/>
          <cell r="AQ3538"/>
          <cell r="AY3538"/>
          <cell r="AZ3538"/>
          <cell r="BH3538"/>
          <cell r="BI3538"/>
          <cell r="BQ3538"/>
          <cell r="BR3538"/>
        </row>
        <row r="3539">
          <cell r="O3539"/>
          <cell r="P3539"/>
          <cell r="X3539"/>
          <cell r="Y3539"/>
          <cell r="AG3539"/>
          <cell r="AH3539"/>
          <cell r="AP3539"/>
          <cell r="AQ3539"/>
          <cell r="AY3539"/>
          <cell r="AZ3539"/>
          <cell r="BH3539"/>
          <cell r="BI3539"/>
          <cell r="BQ3539"/>
          <cell r="BR3539"/>
        </row>
        <row r="3540">
          <cell r="O3540"/>
          <cell r="P3540"/>
          <cell r="X3540"/>
          <cell r="Y3540"/>
          <cell r="AG3540"/>
          <cell r="AH3540"/>
          <cell r="AP3540"/>
          <cell r="AQ3540"/>
          <cell r="AY3540"/>
          <cell r="AZ3540"/>
          <cell r="BH3540"/>
          <cell r="BI3540"/>
          <cell r="BQ3540"/>
          <cell r="BR3540"/>
        </row>
        <row r="3541">
          <cell r="O3541"/>
          <cell r="P3541"/>
          <cell r="X3541"/>
          <cell r="Y3541"/>
          <cell r="AG3541"/>
          <cell r="AH3541"/>
          <cell r="AP3541"/>
          <cell r="AQ3541"/>
          <cell r="AY3541"/>
          <cell r="AZ3541"/>
          <cell r="BH3541"/>
          <cell r="BI3541"/>
          <cell r="BQ3541"/>
          <cell r="BR3541"/>
        </row>
        <row r="3542">
          <cell r="O3542"/>
          <cell r="P3542"/>
          <cell r="X3542"/>
          <cell r="Y3542"/>
          <cell r="AG3542"/>
          <cell r="AH3542"/>
          <cell r="AP3542"/>
          <cell r="AQ3542"/>
          <cell r="AY3542"/>
          <cell r="AZ3542"/>
          <cell r="BH3542"/>
          <cell r="BI3542"/>
          <cell r="BQ3542"/>
          <cell r="BR3542"/>
        </row>
        <row r="3543">
          <cell r="O3543"/>
          <cell r="P3543"/>
          <cell r="X3543"/>
          <cell r="Y3543"/>
          <cell r="AG3543"/>
          <cell r="AH3543"/>
          <cell r="AP3543"/>
          <cell r="AQ3543"/>
          <cell r="AY3543"/>
          <cell r="AZ3543"/>
          <cell r="BH3543"/>
          <cell r="BI3543"/>
          <cell r="BQ3543"/>
          <cell r="BR3543"/>
        </row>
        <row r="3544">
          <cell r="O3544"/>
          <cell r="P3544"/>
          <cell r="X3544"/>
          <cell r="Y3544"/>
          <cell r="AG3544"/>
          <cell r="AH3544"/>
          <cell r="AP3544"/>
          <cell r="AQ3544"/>
          <cell r="AY3544"/>
          <cell r="AZ3544"/>
          <cell r="BH3544"/>
          <cell r="BI3544"/>
          <cell r="BQ3544"/>
          <cell r="BR3544"/>
        </row>
        <row r="3545">
          <cell r="O3545"/>
          <cell r="P3545"/>
          <cell r="X3545"/>
          <cell r="Y3545"/>
          <cell r="AG3545"/>
          <cell r="AH3545"/>
          <cell r="AP3545"/>
          <cell r="AQ3545"/>
          <cell r="AY3545"/>
          <cell r="AZ3545"/>
          <cell r="BH3545"/>
          <cell r="BI3545"/>
          <cell r="BQ3545"/>
          <cell r="BR3545"/>
        </row>
        <row r="3546">
          <cell r="O3546"/>
          <cell r="P3546"/>
          <cell r="X3546"/>
          <cell r="Y3546"/>
          <cell r="AG3546"/>
          <cell r="AH3546"/>
          <cell r="AP3546"/>
          <cell r="AQ3546"/>
          <cell r="AY3546"/>
          <cell r="AZ3546"/>
          <cell r="BH3546"/>
          <cell r="BI3546"/>
          <cell r="BQ3546"/>
          <cell r="BR3546"/>
        </row>
        <row r="3547">
          <cell r="O3547"/>
          <cell r="P3547"/>
          <cell r="X3547"/>
          <cell r="Y3547"/>
          <cell r="AG3547"/>
          <cell r="AH3547"/>
          <cell r="AP3547"/>
          <cell r="AQ3547"/>
          <cell r="AY3547"/>
          <cell r="AZ3547"/>
          <cell r="BH3547"/>
          <cell r="BI3547"/>
          <cell r="BQ3547"/>
          <cell r="BR3547"/>
        </row>
        <row r="3548">
          <cell r="O3548"/>
          <cell r="P3548"/>
          <cell r="X3548"/>
          <cell r="Y3548"/>
          <cell r="AG3548"/>
          <cell r="AH3548"/>
          <cell r="AP3548"/>
          <cell r="AQ3548"/>
          <cell r="AY3548"/>
          <cell r="AZ3548"/>
          <cell r="BH3548"/>
          <cell r="BI3548"/>
          <cell r="BQ3548"/>
          <cell r="BR3548"/>
        </row>
        <row r="3549">
          <cell r="O3549"/>
          <cell r="P3549"/>
          <cell r="X3549"/>
          <cell r="Y3549"/>
          <cell r="AG3549"/>
          <cell r="AH3549"/>
          <cell r="AP3549"/>
          <cell r="AQ3549"/>
          <cell r="AY3549"/>
          <cell r="AZ3549"/>
          <cell r="BH3549"/>
          <cell r="BI3549"/>
          <cell r="BQ3549"/>
          <cell r="BR3549"/>
        </row>
        <row r="3550">
          <cell r="O3550"/>
          <cell r="P3550"/>
          <cell r="X3550"/>
          <cell r="Y3550"/>
          <cell r="AG3550"/>
          <cell r="AH3550"/>
          <cell r="AP3550"/>
          <cell r="AQ3550"/>
          <cell r="AY3550"/>
          <cell r="AZ3550"/>
          <cell r="BH3550"/>
          <cell r="BI3550"/>
          <cell r="BQ3550"/>
          <cell r="BR3550"/>
        </row>
        <row r="3551">
          <cell r="O3551"/>
          <cell r="P3551"/>
          <cell r="X3551"/>
          <cell r="Y3551"/>
          <cell r="AG3551"/>
          <cell r="AH3551"/>
          <cell r="AP3551"/>
          <cell r="AQ3551"/>
          <cell r="AY3551"/>
          <cell r="AZ3551"/>
          <cell r="BH3551"/>
          <cell r="BI3551"/>
          <cell r="BQ3551"/>
          <cell r="BR3551"/>
        </row>
        <row r="3552">
          <cell r="O3552"/>
          <cell r="P3552"/>
          <cell r="X3552"/>
          <cell r="Y3552"/>
          <cell r="AG3552"/>
          <cell r="AH3552"/>
          <cell r="AP3552"/>
          <cell r="AQ3552"/>
          <cell r="AY3552"/>
          <cell r="AZ3552"/>
          <cell r="BH3552"/>
          <cell r="BI3552"/>
          <cell r="BQ3552"/>
          <cell r="BR3552"/>
        </row>
        <row r="3553">
          <cell r="O3553"/>
          <cell r="P3553"/>
          <cell r="X3553"/>
          <cell r="Y3553"/>
          <cell r="AG3553"/>
          <cell r="AH3553"/>
          <cell r="AP3553"/>
          <cell r="AQ3553"/>
          <cell r="AY3553"/>
          <cell r="AZ3553"/>
          <cell r="BH3553"/>
          <cell r="BI3553"/>
          <cell r="BQ3553"/>
          <cell r="BR3553"/>
        </row>
        <row r="3554">
          <cell r="O3554"/>
          <cell r="P3554"/>
          <cell r="X3554"/>
          <cell r="Y3554"/>
          <cell r="AG3554"/>
          <cell r="AH3554"/>
          <cell r="AP3554"/>
          <cell r="AQ3554"/>
          <cell r="AY3554"/>
          <cell r="AZ3554"/>
          <cell r="BH3554"/>
          <cell r="BI3554"/>
          <cell r="BQ3554"/>
          <cell r="BR3554"/>
        </row>
        <row r="3555">
          <cell r="O3555"/>
          <cell r="P3555"/>
          <cell r="X3555"/>
          <cell r="Y3555"/>
          <cell r="AG3555"/>
          <cell r="AH3555"/>
          <cell r="AP3555"/>
          <cell r="AQ3555"/>
          <cell r="AY3555"/>
          <cell r="AZ3555"/>
          <cell r="BH3555"/>
          <cell r="BI3555"/>
          <cell r="BQ3555"/>
          <cell r="BR3555"/>
        </row>
        <row r="3556">
          <cell r="O3556"/>
          <cell r="P3556"/>
          <cell r="X3556"/>
          <cell r="Y3556"/>
          <cell r="AG3556"/>
          <cell r="AH3556"/>
          <cell r="AP3556"/>
          <cell r="AQ3556"/>
          <cell r="AY3556"/>
          <cell r="AZ3556"/>
          <cell r="BH3556"/>
          <cell r="BI3556"/>
          <cell r="BQ3556"/>
          <cell r="BR3556"/>
        </row>
        <row r="3557">
          <cell r="O3557"/>
          <cell r="P3557"/>
          <cell r="X3557"/>
          <cell r="Y3557"/>
          <cell r="AG3557"/>
          <cell r="AH3557"/>
          <cell r="AP3557"/>
          <cell r="AQ3557"/>
          <cell r="AY3557"/>
          <cell r="AZ3557"/>
          <cell r="BH3557"/>
          <cell r="BI3557"/>
          <cell r="BQ3557"/>
          <cell r="BR3557"/>
        </row>
        <row r="3558">
          <cell r="O3558"/>
          <cell r="P3558"/>
          <cell r="X3558"/>
          <cell r="Y3558"/>
          <cell r="AG3558"/>
          <cell r="AH3558"/>
          <cell r="AP3558"/>
          <cell r="AQ3558"/>
          <cell r="AY3558"/>
          <cell r="AZ3558"/>
          <cell r="BH3558"/>
          <cell r="BI3558"/>
          <cell r="BQ3558"/>
          <cell r="BR3558"/>
        </row>
        <row r="3559">
          <cell r="O3559"/>
          <cell r="P3559"/>
          <cell r="X3559"/>
          <cell r="Y3559"/>
          <cell r="AG3559"/>
          <cell r="AH3559"/>
          <cell r="AP3559"/>
          <cell r="AQ3559"/>
          <cell r="AY3559"/>
          <cell r="AZ3559"/>
          <cell r="BH3559"/>
          <cell r="BI3559"/>
          <cell r="BQ3559"/>
          <cell r="BR3559"/>
        </row>
        <row r="3560">
          <cell r="O3560"/>
          <cell r="P3560"/>
          <cell r="X3560"/>
          <cell r="Y3560"/>
          <cell r="AG3560"/>
          <cell r="AH3560"/>
          <cell r="AP3560"/>
          <cell r="AQ3560"/>
          <cell r="AY3560"/>
          <cell r="AZ3560"/>
          <cell r="BH3560"/>
          <cell r="BI3560"/>
          <cell r="BQ3560"/>
          <cell r="BR3560"/>
        </row>
        <row r="3561">
          <cell r="O3561"/>
          <cell r="P3561"/>
          <cell r="X3561"/>
          <cell r="Y3561"/>
          <cell r="AG3561"/>
          <cell r="AH3561"/>
          <cell r="AP3561"/>
          <cell r="AQ3561"/>
          <cell r="AY3561"/>
          <cell r="AZ3561"/>
          <cell r="BH3561"/>
          <cell r="BI3561"/>
          <cell r="BQ3561"/>
          <cell r="BR3561"/>
        </row>
        <row r="3562">
          <cell r="O3562"/>
          <cell r="P3562"/>
          <cell r="X3562"/>
          <cell r="Y3562"/>
          <cell r="AG3562"/>
          <cell r="AH3562"/>
          <cell r="AP3562"/>
          <cell r="AQ3562"/>
          <cell r="AY3562"/>
          <cell r="AZ3562"/>
          <cell r="BH3562"/>
          <cell r="BI3562"/>
          <cell r="BQ3562"/>
          <cell r="BR3562"/>
        </row>
        <row r="3563">
          <cell r="O3563"/>
          <cell r="P3563"/>
          <cell r="X3563"/>
          <cell r="Y3563"/>
          <cell r="AG3563"/>
          <cell r="AH3563"/>
          <cell r="AP3563"/>
          <cell r="AQ3563"/>
          <cell r="AY3563"/>
          <cell r="AZ3563"/>
          <cell r="BH3563"/>
          <cell r="BI3563"/>
          <cell r="BQ3563"/>
          <cell r="BR3563"/>
        </row>
        <row r="3564">
          <cell r="O3564"/>
          <cell r="P3564"/>
          <cell r="X3564"/>
          <cell r="Y3564"/>
          <cell r="AG3564"/>
          <cell r="AH3564"/>
          <cell r="AP3564"/>
          <cell r="AQ3564"/>
          <cell r="AY3564"/>
          <cell r="AZ3564"/>
          <cell r="BH3564"/>
          <cell r="BI3564"/>
          <cell r="BQ3564"/>
          <cell r="BR3564"/>
        </row>
        <row r="3565">
          <cell r="O3565"/>
          <cell r="P3565"/>
          <cell r="X3565"/>
          <cell r="Y3565"/>
          <cell r="AG3565"/>
          <cell r="AH3565"/>
          <cell r="AP3565"/>
          <cell r="AQ3565"/>
          <cell r="AY3565"/>
          <cell r="AZ3565"/>
          <cell r="BH3565"/>
          <cell r="BI3565"/>
          <cell r="BQ3565"/>
          <cell r="BR3565"/>
        </row>
        <row r="3566">
          <cell r="O3566"/>
          <cell r="P3566"/>
          <cell r="X3566"/>
          <cell r="Y3566"/>
          <cell r="AG3566"/>
          <cell r="AH3566"/>
          <cell r="AP3566"/>
          <cell r="AQ3566"/>
          <cell r="AY3566"/>
          <cell r="AZ3566"/>
          <cell r="BH3566"/>
          <cell r="BI3566"/>
          <cell r="BQ3566"/>
          <cell r="BR3566"/>
        </row>
        <row r="3567">
          <cell r="O3567"/>
          <cell r="P3567"/>
          <cell r="X3567"/>
          <cell r="Y3567"/>
          <cell r="AG3567"/>
          <cell r="AH3567"/>
          <cell r="AP3567"/>
          <cell r="AQ3567"/>
          <cell r="AY3567"/>
          <cell r="AZ3567"/>
          <cell r="BH3567"/>
          <cell r="BI3567"/>
          <cell r="BQ3567"/>
          <cell r="BR3567"/>
        </row>
        <row r="3568">
          <cell r="O3568"/>
          <cell r="P3568"/>
          <cell r="X3568"/>
          <cell r="Y3568"/>
          <cell r="AG3568"/>
          <cell r="AH3568"/>
          <cell r="AP3568"/>
          <cell r="AQ3568"/>
          <cell r="AY3568"/>
          <cell r="AZ3568"/>
          <cell r="BH3568"/>
          <cell r="BI3568"/>
          <cell r="BQ3568"/>
          <cell r="BR3568"/>
        </row>
        <row r="3569">
          <cell r="O3569"/>
          <cell r="P3569"/>
          <cell r="X3569"/>
          <cell r="Y3569"/>
          <cell r="AG3569"/>
          <cell r="AH3569"/>
          <cell r="AP3569"/>
          <cell r="AQ3569"/>
          <cell r="AY3569"/>
          <cell r="AZ3569"/>
          <cell r="BH3569"/>
          <cell r="BI3569"/>
          <cell r="BQ3569"/>
          <cell r="BR3569"/>
        </row>
        <row r="3570">
          <cell r="O3570"/>
          <cell r="P3570"/>
          <cell r="X3570"/>
          <cell r="Y3570"/>
          <cell r="AG3570"/>
          <cell r="AH3570"/>
          <cell r="AP3570"/>
          <cell r="AQ3570"/>
          <cell r="AY3570"/>
          <cell r="AZ3570"/>
          <cell r="BH3570"/>
          <cell r="BI3570"/>
          <cell r="BQ3570"/>
          <cell r="BR3570"/>
        </row>
        <row r="3571">
          <cell r="O3571"/>
          <cell r="P3571"/>
          <cell r="X3571"/>
          <cell r="Y3571"/>
          <cell r="AG3571"/>
          <cell r="AH3571"/>
          <cell r="AP3571"/>
          <cell r="AQ3571"/>
          <cell r="AY3571"/>
          <cell r="AZ3571"/>
          <cell r="BH3571"/>
          <cell r="BI3571"/>
          <cell r="BQ3571"/>
          <cell r="BR3571"/>
        </row>
        <row r="3572">
          <cell r="O3572"/>
          <cell r="P3572"/>
          <cell r="X3572"/>
          <cell r="Y3572"/>
          <cell r="AG3572"/>
          <cell r="AH3572"/>
          <cell r="AP3572"/>
          <cell r="AQ3572"/>
          <cell r="AY3572"/>
          <cell r="AZ3572"/>
          <cell r="BH3572"/>
          <cell r="BI3572"/>
          <cell r="BQ3572"/>
          <cell r="BR3572"/>
        </row>
        <row r="3573">
          <cell r="O3573"/>
          <cell r="P3573"/>
          <cell r="X3573"/>
          <cell r="Y3573"/>
          <cell r="AG3573"/>
          <cell r="AH3573"/>
          <cell r="AP3573"/>
          <cell r="AQ3573"/>
          <cell r="AY3573"/>
          <cell r="AZ3573"/>
          <cell r="BH3573"/>
          <cell r="BI3573"/>
          <cell r="BQ3573"/>
          <cell r="BR3573"/>
        </row>
        <row r="3574">
          <cell r="O3574"/>
          <cell r="P3574"/>
          <cell r="X3574"/>
          <cell r="Y3574"/>
          <cell r="AG3574"/>
          <cell r="AH3574"/>
          <cell r="AP3574"/>
          <cell r="AQ3574"/>
          <cell r="AY3574"/>
          <cell r="AZ3574"/>
          <cell r="BH3574"/>
          <cell r="BI3574"/>
          <cell r="BQ3574"/>
          <cell r="BR3574"/>
        </row>
        <row r="3575">
          <cell r="O3575"/>
          <cell r="P3575"/>
          <cell r="X3575"/>
          <cell r="Y3575"/>
          <cell r="AG3575"/>
          <cell r="AH3575"/>
          <cell r="AP3575"/>
          <cell r="AQ3575"/>
          <cell r="AY3575"/>
          <cell r="AZ3575"/>
          <cell r="BH3575"/>
          <cell r="BI3575"/>
          <cell r="BQ3575"/>
          <cell r="BR3575"/>
        </row>
        <row r="3576">
          <cell r="O3576"/>
          <cell r="P3576"/>
          <cell r="X3576"/>
          <cell r="Y3576"/>
          <cell r="AG3576"/>
          <cell r="AH3576"/>
          <cell r="AP3576"/>
          <cell r="AQ3576"/>
          <cell r="AY3576"/>
          <cell r="AZ3576"/>
          <cell r="BH3576"/>
          <cell r="BI3576"/>
          <cell r="BQ3576"/>
          <cell r="BR3576"/>
        </row>
        <row r="3577">
          <cell r="O3577"/>
          <cell r="P3577"/>
          <cell r="X3577"/>
          <cell r="Y3577"/>
          <cell r="AG3577"/>
          <cell r="AH3577"/>
          <cell r="AP3577"/>
          <cell r="AQ3577"/>
          <cell r="AY3577"/>
          <cell r="AZ3577"/>
          <cell r="BH3577"/>
          <cell r="BI3577"/>
          <cell r="BQ3577"/>
          <cell r="BR3577"/>
        </row>
        <row r="3578">
          <cell r="O3578"/>
          <cell r="P3578"/>
          <cell r="X3578"/>
          <cell r="Y3578"/>
          <cell r="AG3578"/>
          <cell r="AH3578"/>
          <cell r="AP3578"/>
          <cell r="AQ3578"/>
          <cell r="AY3578"/>
          <cell r="AZ3578"/>
          <cell r="BH3578"/>
          <cell r="BI3578"/>
          <cell r="BQ3578"/>
          <cell r="BR3578"/>
        </row>
        <row r="3579">
          <cell r="O3579"/>
          <cell r="P3579"/>
          <cell r="X3579"/>
          <cell r="Y3579"/>
          <cell r="AG3579"/>
          <cell r="AH3579"/>
          <cell r="AP3579"/>
          <cell r="AQ3579"/>
          <cell r="AY3579"/>
          <cell r="AZ3579"/>
          <cell r="BH3579"/>
          <cell r="BI3579"/>
          <cell r="BQ3579"/>
          <cell r="BR3579"/>
        </row>
        <row r="3580">
          <cell r="O3580"/>
          <cell r="P3580"/>
          <cell r="X3580"/>
          <cell r="Y3580"/>
          <cell r="AG3580"/>
          <cell r="AH3580"/>
          <cell r="AP3580"/>
          <cell r="AQ3580"/>
          <cell r="AY3580"/>
          <cell r="AZ3580"/>
          <cell r="BH3580"/>
          <cell r="BI3580"/>
          <cell r="BQ3580"/>
          <cell r="BR3580"/>
        </row>
        <row r="3581">
          <cell r="O3581"/>
          <cell r="P3581"/>
          <cell r="X3581"/>
          <cell r="Y3581"/>
          <cell r="AG3581"/>
          <cell r="AH3581"/>
          <cell r="AP3581"/>
          <cell r="AQ3581"/>
          <cell r="AY3581"/>
          <cell r="AZ3581"/>
          <cell r="BH3581"/>
          <cell r="BI3581"/>
          <cell r="BQ3581"/>
          <cell r="BR3581"/>
        </row>
        <row r="3582">
          <cell r="O3582"/>
          <cell r="P3582"/>
          <cell r="X3582"/>
          <cell r="Y3582"/>
          <cell r="AG3582"/>
          <cell r="AH3582"/>
          <cell r="AP3582"/>
          <cell r="AQ3582"/>
          <cell r="AY3582"/>
          <cell r="AZ3582"/>
          <cell r="BH3582"/>
          <cell r="BI3582"/>
          <cell r="BQ3582"/>
          <cell r="BR3582"/>
        </row>
        <row r="3583">
          <cell r="O3583"/>
          <cell r="P3583"/>
          <cell r="X3583"/>
          <cell r="Y3583"/>
          <cell r="AG3583"/>
          <cell r="AH3583"/>
          <cell r="AP3583"/>
          <cell r="AQ3583"/>
          <cell r="AY3583"/>
          <cell r="AZ3583"/>
          <cell r="BH3583"/>
          <cell r="BI3583"/>
          <cell r="BQ3583"/>
          <cell r="BR3583"/>
        </row>
        <row r="3584">
          <cell r="O3584"/>
          <cell r="P3584"/>
          <cell r="X3584"/>
          <cell r="Y3584"/>
          <cell r="AG3584"/>
          <cell r="AH3584"/>
          <cell r="AP3584"/>
          <cell r="AQ3584"/>
          <cell r="AY3584"/>
          <cell r="AZ3584"/>
          <cell r="BH3584"/>
          <cell r="BI3584"/>
          <cell r="BQ3584"/>
          <cell r="BR3584"/>
        </row>
        <row r="3585">
          <cell r="O3585"/>
          <cell r="P3585"/>
          <cell r="X3585"/>
          <cell r="Y3585"/>
          <cell r="AG3585"/>
          <cell r="AH3585"/>
          <cell r="AP3585"/>
          <cell r="AQ3585"/>
          <cell r="AY3585"/>
          <cell r="AZ3585"/>
          <cell r="BH3585"/>
          <cell r="BI3585"/>
          <cell r="BQ3585"/>
          <cell r="BR3585"/>
        </row>
        <row r="3586">
          <cell r="O3586"/>
          <cell r="P3586"/>
          <cell r="X3586"/>
          <cell r="Y3586"/>
          <cell r="AG3586"/>
          <cell r="AH3586"/>
          <cell r="AP3586"/>
          <cell r="AQ3586"/>
          <cell r="AY3586"/>
          <cell r="AZ3586"/>
          <cell r="BH3586"/>
          <cell r="BI3586"/>
          <cell r="BQ3586"/>
          <cell r="BR3586"/>
        </row>
        <row r="3587">
          <cell r="O3587"/>
          <cell r="P3587"/>
          <cell r="X3587"/>
          <cell r="Y3587"/>
          <cell r="AG3587"/>
          <cell r="AH3587"/>
          <cell r="AP3587"/>
          <cell r="AQ3587"/>
          <cell r="AY3587"/>
          <cell r="AZ3587"/>
          <cell r="BH3587"/>
          <cell r="BI3587"/>
          <cell r="BQ3587"/>
          <cell r="BR3587"/>
        </row>
        <row r="3588">
          <cell r="O3588"/>
          <cell r="P3588"/>
          <cell r="X3588"/>
          <cell r="Y3588"/>
          <cell r="AG3588"/>
          <cell r="AH3588"/>
          <cell r="AP3588"/>
          <cell r="AQ3588"/>
          <cell r="AY3588"/>
          <cell r="AZ3588"/>
          <cell r="BH3588"/>
          <cell r="BI3588"/>
          <cell r="BQ3588"/>
          <cell r="BR3588"/>
        </row>
        <row r="3589">
          <cell r="O3589"/>
          <cell r="P3589"/>
          <cell r="X3589"/>
          <cell r="Y3589"/>
          <cell r="AG3589"/>
          <cell r="AH3589"/>
          <cell r="AP3589"/>
          <cell r="AQ3589"/>
          <cell r="AY3589"/>
          <cell r="AZ3589"/>
          <cell r="BH3589"/>
          <cell r="BI3589"/>
          <cell r="BQ3589"/>
          <cell r="BR3589"/>
        </row>
        <row r="3590">
          <cell r="O3590"/>
          <cell r="P3590"/>
          <cell r="X3590"/>
          <cell r="Y3590"/>
          <cell r="AG3590"/>
          <cell r="AH3590"/>
          <cell r="AP3590"/>
          <cell r="AQ3590"/>
          <cell r="AY3590"/>
          <cell r="AZ3590"/>
          <cell r="BH3590"/>
          <cell r="BI3590"/>
          <cell r="BQ3590"/>
          <cell r="BR3590"/>
        </row>
        <row r="3591">
          <cell r="O3591"/>
          <cell r="P3591"/>
          <cell r="X3591"/>
          <cell r="Y3591"/>
          <cell r="AG3591"/>
          <cell r="AH3591"/>
          <cell r="AP3591"/>
          <cell r="AQ3591"/>
          <cell r="AY3591"/>
          <cell r="AZ3591"/>
          <cell r="BH3591"/>
          <cell r="BI3591"/>
          <cell r="BQ3591"/>
          <cell r="BR3591"/>
        </row>
        <row r="3592">
          <cell r="O3592"/>
          <cell r="P3592"/>
          <cell r="X3592"/>
          <cell r="Y3592"/>
          <cell r="AG3592"/>
          <cell r="AH3592"/>
          <cell r="AP3592"/>
          <cell r="AQ3592"/>
          <cell r="AY3592"/>
          <cell r="AZ3592"/>
          <cell r="BH3592"/>
          <cell r="BI3592"/>
          <cell r="BQ3592"/>
          <cell r="BR3592"/>
        </row>
        <row r="3593">
          <cell r="O3593"/>
          <cell r="P3593"/>
          <cell r="X3593"/>
          <cell r="Y3593"/>
          <cell r="AG3593"/>
          <cell r="AH3593"/>
          <cell r="AP3593"/>
          <cell r="AQ3593"/>
          <cell r="AY3593"/>
          <cell r="AZ3593"/>
          <cell r="BH3593"/>
          <cell r="BI3593"/>
          <cell r="BQ3593"/>
          <cell r="BR3593"/>
        </row>
        <row r="3594">
          <cell r="O3594"/>
          <cell r="P3594"/>
          <cell r="X3594"/>
          <cell r="Y3594"/>
          <cell r="AG3594"/>
          <cell r="AH3594"/>
          <cell r="AP3594"/>
          <cell r="AQ3594"/>
          <cell r="AY3594"/>
          <cell r="AZ3594"/>
          <cell r="BH3594"/>
          <cell r="BI3594"/>
          <cell r="BQ3594"/>
          <cell r="BR3594"/>
        </row>
        <row r="3595">
          <cell r="O3595"/>
          <cell r="P3595"/>
          <cell r="X3595"/>
          <cell r="Y3595"/>
          <cell r="AG3595"/>
          <cell r="AH3595"/>
          <cell r="AP3595"/>
          <cell r="AQ3595"/>
          <cell r="AY3595"/>
          <cell r="AZ3595"/>
          <cell r="BH3595"/>
          <cell r="BI3595"/>
          <cell r="BQ3595"/>
          <cell r="BR3595"/>
        </row>
        <row r="3596">
          <cell r="O3596"/>
          <cell r="P3596"/>
          <cell r="X3596"/>
          <cell r="Y3596"/>
          <cell r="AG3596"/>
          <cell r="AH3596"/>
          <cell r="AP3596"/>
          <cell r="AQ3596"/>
          <cell r="AY3596"/>
          <cell r="AZ3596"/>
          <cell r="BH3596"/>
          <cell r="BI3596"/>
          <cell r="BQ3596"/>
          <cell r="BR3596"/>
        </row>
        <row r="3597">
          <cell r="O3597"/>
          <cell r="P3597"/>
          <cell r="X3597"/>
          <cell r="Y3597"/>
          <cell r="AG3597"/>
          <cell r="AH3597"/>
          <cell r="AP3597"/>
          <cell r="AQ3597"/>
          <cell r="AY3597"/>
          <cell r="AZ3597"/>
          <cell r="BH3597"/>
          <cell r="BI3597"/>
          <cell r="BQ3597"/>
          <cell r="BR3597"/>
        </row>
        <row r="3598">
          <cell r="O3598"/>
          <cell r="P3598"/>
          <cell r="X3598"/>
          <cell r="Y3598"/>
          <cell r="AG3598"/>
          <cell r="AH3598"/>
          <cell r="AP3598"/>
          <cell r="AQ3598"/>
          <cell r="AY3598"/>
          <cell r="AZ3598"/>
          <cell r="BH3598"/>
          <cell r="BI3598"/>
          <cell r="BQ3598"/>
          <cell r="BR3598"/>
        </row>
        <row r="3599">
          <cell r="O3599"/>
          <cell r="P3599"/>
          <cell r="X3599"/>
          <cell r="Y3599"/>
          <cell r="AG3599"/>
          <cell r="AH3599"/>
          <cell r="AP3599"/>
          <cell r="AQ3599"/>
          <cell r="AY3599"/>
          <cell r="AZ3599"/>
          <cell r="BH3599"/>
          <cell r="BI3599"/>
          <cell r="BQ3599"/>
          <cell r="BR3599"/>
        </row>
        <row r="3600">
          <cell r="O3600"/>
          <cell r="P3600"/>
          <cell r="X3600"/>
          <cell r="Y3600"/>
          <cell r="AG3600"/>
          <cell r="AH3600"/>
          <cell r="AP3600"/>
          <cell r="AQ3600"/>
          <cell r="AY3600"/>
          <cell r="AZ3600"/>
          <cell r="BH3600"/>
          <cell r="BI3600"/>
          <cell r="BQ3600"/>
          <cell r="BR3600"/>
        </row>
        <row r="3601">
          <cell r="O3601"/>
          <cell r="P3601"/>
          <cell r="X3601"/>
          <cell r="Y3601"/>
          <cell r="AG3601"/>
          <cell r="AH3601"/>
          <cell r="AP3601"/>
          <cell r="AQ3601"/>
          <cell r="AY3601"/>
          <cell r="AZ3601"/>
          <cell r="BH3601"/>
          <cell r="BI3601"/>
          <cell r="BQ3601"/>
          <cell r="BR3601"/>
        </row>
        <row r="3602">
          <cell r="O3602"/>
          <cell r="P3602"/>
          <cell r="X3602"/>
          <cell r="Y3602"/>
          <cell r="AG3602"/>
          <cell r="AH3602"/>
          <cell r="AP3602"/>
          <cell r="AQ3602"/>
          <cell r="AY3602"/>
          <cell r="AZ3602"/>
          <cell r="BH3602"/>
          <cell r="BI3602"/>
          <cell r="BQ3602"/>
          <cell r="BR3602"/>
        </row>
        <row r="3603">
          <cell r="O3603"/>
          <cell r="P3603"/>
          <cell r="X3603"/>
          <cell r="Y3603"/>
          <cell r="AG3603"/>
          <cell r="AH3603"/>
          <cell r="AP3603"/>
          <cell r="AQ3603"/>
          <cell r="AY3603"/>
          <cell r="AZ3603"/>
          <cell r="BH3603"/>
          <cell r="BI3603"/>
          <cell r="BQ3603"/>
          <cell r="BR3603"/>
        </row>
        <row r="3604">
          <cell r="O3604"/>
          <cell r="P3604"/>
          <cell r="X3604"/>
          <cell r="Y3604"/>
          <cell r="AG3604"/>
          <cell r="AH3604"/>
          <cell r="AP3604"/>
          <cell r="AQ3604"/>
          <cell r="AY3604"/>
          <cell r="AZ3604"/>
          <cell r="BH3604"/>
          <cell r="BI3604"/>
          <cell r="BQ3604"/>
          <cell r="BR3604"/>
        </row>
        <row r="3605">
          <cell r="O3605"/>
          <cell r="P3605"/>
          <cell r="X3605"/>
          <cell r="Y3605"/>
          <cell r="AG3605"/>
          <cell r="AH3605"/>
          <cell r="AP3605"/>
          <cell r="AQ3605"/>
          <cell r="AY3605"/>
          <cell r="AZ3605"/>
          <cell r="BH3605"/>
          <cell r="BI3605"/>
          <cell r="BQ3605"/>
          <cell r="BR3605"/>
        </row>
        <row r="3606">
          <cell r="O3606"/>
          <cell r="P3606"/>
          <cell r="X3606"/>
          <cell r="Y3606"/>
          <cell r="AG3606"/>
          <cell r="AH3606"/>
          <cell r="AP3606"/>
          <cell r="AQ3606"/>
          <cell r="AY3606"/>
          <cell r="AZ3606"/>
          <cell r="BH3606"/>
          <cell r="BI3606"/>
          <cell r="BQ3606"/>
          <cell r="BR3606"/>
        </row>
        <row r="3607">
          <cell r="O3607"/>
          <cell r="P3607"/>
          <cell r="X3607"/>
          <cell r="Y3607"/>
          <cell r="AG3607"/>
          <cell r="AH3607"/>
          <cell r="AP3607"/>
          <cell r="AQ3607"/>
          <cell r="AY3607"/>
          <cell r="AZ3607"/>
          <cell r="BH3607"/>
          <cell r="BI3607"/>
          <cell r="BQ3607"/>
          <cell r="BR3607"/>
        </row>
        <row r="3608">
          <cell r="O3608"/>
          <cell r="P3608"/>
          <cell r="X3608"/>
          <cell r="Y3608"/>
          <cell r="AG3608"/>
          <cell r="AH3608"/>
          <cell r="AP3608"/>
          <cell r="AQ3608"/>
          <cell r="AY3608"/>
          <cell r="AZ3608"/>
          <cell r="BH3608"/>
          <cell r="BI3608"/>
          <cell r="BQ3608"/>
          <cell r="BR3608"/>
        </row>
        <row r="3609">
          <cell r="O3609"/>
          <cell r="P3609"/>
          <cell r="X3609"/>
          <cell r="Y3609"/>
          <cell r="AG3609"/>
          <cell r="AH3609"/>
          <cell r="AP3609"/>
          <cell r="AQ3609"/>
          <cell r="AY3609"/>
          <cell r="AZ3609"/>
          <cell r="BH3609"/>
          <cell r="BI3609"/>
          <cell r="BQ3609"/>
          <cell r="BR3609"/>
        </row>
        <row r="3610">
          <cell r="O3610"/>
          <cell r="P3610"/>
          <cell r="X3610"/>
          <cell r="Y3610"/>
          <cell r="AG3610"/>
          <cell r="AH3610"/>
          <cell r="AP3610"/>
          <cell r="AQ3610"/>
          <cell r="AY3610"/>
          <cell r="AZ3610"/>
          <cell r="BH3610"/>
          <cell r="BI3610"/>
          <cell r="BQ3610"/>
          <cell r="BR3610"/>
        </row>
        <row r="3611">
          <cell r="O3611"/>
          <cell r="P3611"/>
          <cell r="X3611"/>
          <cell r="Y3611"/>
          <cell r="AG3611"/>
          <cell r="AH3611"/>
          <cell r="AP3611"/>
          <cell r="AQ3611"/>
          <cell r="AY3611"/>
          <cell r="AZ3611"/>
          <cell r="BH3611"/>
          <cell r="BI3611"/>
          <cell r="BQ3611"/>
          <cell r="BR3611"/>
        </row>
        <row r="3612">
          <cell r="O3612"/>
          <cell r="P3612"/>
          <cell r="X3612"/>
          <cell r="Y3612"/>
          <cell r="AG3612"/>
          <cell r="AH3612"/>
          <cell r="AP3612"/>
          <cell r="AQ3612"/>
          <cell r="AY3612"/>
          <cell r="AZ3612"/>
          <cell r="BH3612"/>
          <cell r="BI3612"/>
          <cell r="BQ3612"/>
          <cell r="BR3612"/>
        </row>
        <row r="3613">
          <cell r="O3613"/>
          <cell r="P3613"/>
          <cell r="X3613"/>
          <cell r="Y3613"/>
          <cell r="AG3613"/>
          <cell r="AH3613"/>
          <cell r="AP3613"/>
          <cell r="AQ3613"/>
          <cell r="AY3613"/>
          <cell r="AZ3613"/>
          <cell r="BH3613"/>
          <cell r="BI3613"/>
          <cell r="BQ3613"/>
          <cell r="BR3613"/>
        </row>
        <row r="3614">
          <cell r="O3614"/>
          <cell r="P3614"/>
          <cell r="X3614"/>
          <cell r="Y3614"/>
          <cell r="AG3614"/>
          <cell r="AH3614"/>
          <cell r="AP3614"/>
          <cell r="AQ3614"/>
          <cell r="AY3614"/>
          <cell r="AZ3614"/>
          <cell r="BH3614"/>
          <cell r="BI3614"/>
          <cell r="BQ3614"/>
          <cell r="BR3614"/>
        </row>
        <row r="3615">
          <cell r="O3615"/>
          <cell r="P3615"/>
          <cell r="X3615"/>
          <cell r="Y3615"/>
          <cell r="AG3615"/>
          <cell r="AH3615"/>
          <cell r="AP3615"/>
          <cell r="AQ3615"/>
          <cell r="AY3615"/>
          <cell r="AZ3615"/>
          <cell r="BH3615"/>
          <cell r="BI3615"/>
          <cell r="BQ3615"/>
          <cell r="BR3615"/>
        </row>
        <row r="3616">
          <cell r="O3616"/>
          <cell r="P3616"/>
          <cell r="X3616"/>
          <cell r="Y3616"/>
          <cell r="AG3616"/>
          <cell r="AH3616"/>
          <cell r="AP3616"/>
          <cell r="AQ3616"/>
          <cell r="AY3616"/>
          <cell r="AZ3616"/>
          <cell r="BH3616"/>
          <cell r="BI3616"/>
          <cell r="BQ3616"/>
          <cell r="BR3616"/>
        </row>
        <row r="3617">
          <cell r="O3617"/>
          <cell r="P3617"/>
          <cell r="X3617"/>
          <cell r="Y3617"/>
          <cell r="AG3617"/>
          <cell r="AH3617"/>
          <cell r="AP3617"/>
          <cell r="AQ3617"/>
          <cell r="AY3617"/>
          <cell r="AZ3617"/>
          <cell r="BH3617"/>
          <cell r="BI3617"/>
          <cell r="BQ3617"/>
          <cell r="BR3617"/>
        </row>
        <row r="3618">
          <cell r="O3618"/>
          <cell r="P3618"/>
          <cell r="X3618"/>
          <cell r="Y3618"/>
          <cell r="AG3618"/>
          <cell r="AH3618"/>
          <cell r="AP3618"/>
          <cell r="AQ3618"/>
          <cell r="AY3618"/>
          <cell r="AZ3618"/>
          <cell r="BH3618"/>
          <cell r="BI3618"/>
          <cell r="BQ3618"/>
          <cell r="BR3618"/>
        </row>
        <row r="3619">
          <cell r="O3619"/>
          <cell r="P3619"/>
          <cell r="X3619"/>
          <cell r="Y3619"/>
          <cell r="AG3619"/>
          <cell r="AH3619"/>
          <cell r="AP3619"/>
          <cell r="AQ3619"/>
          <cell r="AY3619"/>
          <cell r="AZ3619"/>
          <cell r="BH3619"/>
          <cell r="BI3619"/>
          <cell r="BQ3619"/>
          <cell r="BR3619"/>
        </row>
        <row r="3620">
          <cell r="O3620"/>
          <cell r="P3620"/>
          <cell r="X3620"/>
          <cell r="Y3620"/>
          <cell r="AG3620"/>
          <cell r="AH3620"/>
          <cell r="AP3620"/>
          <cell r="AQ3620"/>
          <cell r="AY3620"/>
          <cell r="AZ3620"/>
          <cell r="BH3620"/>
          <cell r="BI3620"/>
          <cell r="BQ3620"/>
          <cell r="BR3620"/>
        </row>
        <row r="3621">
          <cell r="O3621"/>
          <cell r="P3621"/>
          <cell r="X3621"/>
          <cell r="Y3621"/>
          <cell r="AG3621"/>
          <cell r="AH3621"/>
          <cell r="AP3621"/>
          <cell r="AQ3621"/>
          <cell r="AY3621"/>
          <cell r="AZ3621"/>
          <cell r="BH3621"/>
          <cell r="BI3621"/>
          <cell r="BQ3621"/>
          <cell r="BR3621"/>
        </row>
        <row r="3622">
          <cell r="O3622"/>
          <cell r="P3622"/>
          <cell r="X3622"/>
          <cell r="Y3622"/>
          <cell r="AG3622"/>
          <cell r="AH3622"/>
          <cell r="AP3622"/>
          <cell r="AQ3622"/>
          <cell r="AY3622"/>
          <cell r="AZ3622"/>
          <cell r="BH3622"/>
          <cell r="BI3622"/>
          <cell r="BQ3622"/>
          <cell r="BR3622"/>
        </row>
        <row r="3623">
          <cell r="O3623"/>
          <cell r="P3623"/>
          <cell r="X3623"/>
          <cell r="Y3623"/>
          <cell r="AG3623"/>
          <cell r="AH3623"/>
          <cell r="AP3623"/>
          <cell r="AQ3623"/>
          <cell r="AY3623"/>
          <cell r="AZ3623"/>
          <cell r="BH3623"/>
          <cell r="BI3623"/>
          <cell r="BQ3623"/>
          <cell r="BR3623"/>
        </row>
        <row r="3624">
          <cell r="O3624"/>
          <cell r="P3624"/>
          <cell r="X3624"/>
          <cell r="Y3624"/>
          <cell r="AG3624"/>
          <cell r="AH3624"/>
          <cell r="AP3624"/>
          <cell r="AQ3624"/>
          <cell r="AY3624"/>
          <cell r="AZ3624"/>
          <cell r="BH3624"/>
          <cell r="BI3624"/>
          <cell r="BQ3624"/>
          <cell r="BR3624"/>
        </row>
        <row r="3625">
          <cell r="O3625"/>
          <cell r="P3625"/>
          <cell r="X3625"/>
          <cell r="Y3625"/>
          <cell r="AG3625"/>
          <cell r="AH3625"/>
          <cell r="AP3625"/>
          <cell r="AQ3625"/>
          <cell r="AY3625"/>
          <cell r="AZ3625"/>
          <cell r="BH3625"/>
          <cell r="BI3625"/>
          <cell r="BQ3625"/>
          <cell r="BR3625"/>
        </row>
        <row r="3626">
          <cell r="O3626"/>
          <cell r="P3626"/>
          <cell r="X3626"/>
          <cell r="Y3626"/>
          <cell r="AG3626"/>
          <cell r="AH3626"/>
          <cell r="AP3626"/>
          <cell r="AQ3626"/>
          <cell r="AY3626"/>
          <cell r="AZ3626"/>
          <cell r="BH3626"/>
          <cell r="BI3626"/>
          <cell r="BQ3626"/>
          <cell r="BR3626"/>
        </row>
        <row r="3627">
          <cell r="O3627"/>
          <cell r="P3627"/>
          <cell r="X3627"/>
          <cell r="Y3627"/>
          <cell r="AG3627"/>
          <cell r="AH3627"/>
          <cell r="AP3627"/>
          <cell r="AQ3627"/>
          <cell r="AY3627"/>
          <cell r="AZ3627"/>
          <cell r="BH3627"/>
          <cell r="BI3627"/>
          <cell r="BQ3627"/>
          <cell r="BR3627"/>
        </row>
        <row r="3628">
          <cell r="O3628"/>
          <cell r="P3628"/>
          <cell r="X3628"/>
          <cell r="Y3628"/>
          <cell r="AG3628"/>
          <cell r="AH3628"/>
          <cell r="AP3628"/>
          <cell r="AQ3628"/>
          <cell r="AY3628"/>
          <cell r="AZ3628"/>
          <cell r="BH3628"/>
          <cell r="BI3628"/>
          <cell r="BQ3628"/>
          <cell r="BR3628"/>
        </row>
        <row r="3629">
          <cell r="O3629"/>
          <cell r="P3629"/>
          <cell r="X3629"/>
          <cell r="Y3629"/>
          <cell r="AG3629"/>
          <cell r="AH3629"/>
          <cell r="AP3629"/>
          <cell r="AQ3629"/>
          <cell r="AY3629"/>
          <cell r="AZ3629"/>
          <cell r="BH3629"/>
          <cell r="BI3629"/>
          <cell r="BQ3629"/>
          <cell r="BR3629"/>
        </row>
        <row r="3630">
          <cell r="O3630"/>
          <cell r="P3630"/>
          <cell r="X3630"/>
          <cell r="Y3630"/>
          <cell r="AG3630"/>
          <cell r="AH3630"/>
          <cell r="AP3630"/>
          <cell r="AQ3630"/>
          <cell r="AY3630"/>
          <cell r="AZ3630"/>
          <cell r="BH3630"/>
          <cell r="BI3630"/>
          <cell r="BQ3630"/>
          <cell r="BR3630"/>
        </row>
        <row r="3631">
          <cell r="O3631"/>
          <cell r="P3631"/>
          <cell r="X3631"/>
          <cell r="Y3631"/>
          <cell r="AG3631"/>
          <cell r="AH3631"/>
          <cell r="AP3631"/>
          <cell r="AQ3631"/>
          <cell r="AY3631"/>
          <cell r="AZ3631"/>
          <cell r="BH3631"/>
          <cell r="BI3631"/>
          <cell r="BQ3631"/>
          <cell r="BR3631"/>
        </row>
        <row r="3632">
          <cell r="O3632"/>
          <cell r="P3632"/>
          <cell r="X3632"/>
          <cell r="Y3632"/>
          <cell r="AG3632"/>
          <cell r="AH3632"/>
          <cell r="AP3632"/>
          <cell r="AQ3632"/>
          <cell r="AY3632"/>
          <cell r="AZ3632"/>
          <cell r="BH3632"/>
          <cell r="BI3632"/>
          <cell r="BQ3632"/>
          <cell r="BR3632"/>
        </row>
        <row r="3633">
          <cell r="O3633"/>
          <cell r="P3633"/>
          <cell r="X3633"/>
          <cell r="Y3633"/>
          <cell r="AG3633"/>
          <cell r="AH3633"/>
          <cell r="AP3633"/>
          <cell r="AQ3633"/>
          <cell r="AY3633"/>
          <cell r="AZ3633"/>
          <cell r="BH3633"/>
          <cell r="BI3633"/>
          <cell r="BQ3633"/>
          <cell r="BR3633"/>
        </row>
        <row r="3634">
          <cell r="O3634"/>
          <cell r="P3634"/>
          <cell r="X3634"/>
          <cell r="Y3634"/>
          <cell r="AG3634"/>
          <cell r="AH3634"/>
          <cell r="AP3634"/>
          <cell r="AQ3634"/>
          <cell r="AY3634"/>
          <cell r="AZ3634"/>
          <cell r="BH3634"/>
          <cell r="BI3634"/>
          <cell r="BQ3634"/>
          <cell r="BR3634"/>
        </row>
        <row r="3635">
          <cell r="O3635"/>
          <cell r="P3635"/>
          <cell r="X3635"/>
          <cell r="Y3635"/>
          <cell r="AG3635"/>
          <cell r="AH3635"/>
          <cell r="AP3635"/>
          <cell r="AQ3635"/>
          <cell r="AY3635"/>
          <cell r="AZ3635"/>
          <cell r="BH3635"/>
          <cell r="BI3635"/>
          <cell r="BQ3635"/>
          <cell r="BR3635"/>
        </row>
        <row r="3636">
          <cell r="O3636"/>
          <cell r="P3636"/>
          <cell r="X3636"/>
          <cell r="Y3636"/>
          <cell r="AG3636"/>
          <cell r="AH3636"/>
          <cell r="AP3636"/>
          <cell r="AQ3636"/>
          <cell r="AY3636"/>
          <cell r="AZ3636"/>
          <cell r="BH3636"/>
          <cell r="BI3636"/>
          <cell r="BQ3636"/>
          <cell r="BR3636"/>
        </row>
        <row r="3637">
          <cell r="O3637"/>
          <cell r="P3637"/>
          <cell r="X3637"/>
          <cell r="Y3637"/>
          <cell r="AG3637"/>
          <cell r="AH3637"/>
          <cell r="AP3637"/>
          <cell r="AQ3637"/>
          <cell r="AY3637"/>
          <cell r="AZ3637"/>
          <cell r="BH3637"/>
          <cell r="BI3637"/>
          <cell r="BQ3637"/>
          <cell r="BR3637"/>
        </row>
        <row r="3638">
          <cell r="O3638"/>
          <cell r="P3638"/>
          <cell r="X3638"/>
          <cell r="Y3638"/>
          <cell r="AG3638"/>
          <cell r="AH3638"/>
          <cell r="AP3638"/>
          <cell r="AQ3638"/>
          <cell r="AY3638"/>
          <cell r="AZ3638"/>
          <cell r="BH3638"/>
          <cell r="BI3638"/>
          <cell r="BQ3638"/>
          <cell r="BR3638"/>
        </row>
        <row r="3639">
          <cell r="O3639"/>
          <cell r="P3639"/>
          <cell r="X3639"/>
          <cell r="Y3639"/>
          <cell r="AG3639"/>
          <cell r="AH3639"/>
          <cell r="AP3639"/>
          <cell r="AQ3639"/>
          <cell r="AY3639"/>
          <cell r="AZ3639"/>
          <cell r="BH3639"/>
          <cell r="BI3639"/>
          <cell r="BQ3639"/>
          <cell r="BR3639"/>
        </row>
        <row r="3640">
          <cell r="O3640"/>
          <cell r="P3640"/>
          <cell r="X3640"/>
          <cell r="Y3640"/>
          <cell r="AG3640"/>
          <cell r="AH3640"/>
          <cell r="AP3640"/>
          <cell r="AQ3640"/>
          <cell r="AY3640"/>
          <cell r="AZ3640"/>
          <cell r="BH3640"/>
          <cell r="BI3640"/>
          <cell r="BQ3640"/>
          <cell r="BR3640"/>
        </row>
        <row r="3641">
          <cell r="O3641"/>
          <cell r="P3641"/>
          <cell r="X3641"/>
          <cell r="Y3641"/>
          <cell r="AG3641"/>
          <cell r="AH3641"/>
          <cell r="AP3641"/>
          <cell r="AQ3641"/>
          <cell r="AY3641"/>
          <cell r="AZ3641"/>
          <cell r="BH3641"/>
          <cell r="BI3641"/>
          <cell r="BQ3641"/>
          <cell r="BR3641"/>
        </row>
        <row r="3642">
          <cell r="O3642"/>
          <cell r="P3642"/>
          <cell r="X3642"/>
          <cell r="Y3642"/>
          <cell r="AG3642"/>
          <cell r="AH3642"/>
          <cell r="AP3642"/>
          <cell r="AQ3642"/>
          <cell r="AY3642"/>
          <cell r="AZ3642"/>
          <cell r="BH3642"/>
          <cell r="BI3642"/>
          <cell r="BQ3642"/>
          <cell r="BR3642"/>
        </row>
        <row r="3643">
          <cell r="O3643"/>
          <cell r="P3643"/>
          <cell r="X3643"/>
          <cell r="Y3643"/>
          <cell r="AG3643"/>
          <cell r="AH3643"/>
          <cell r="AP3643"/>
          <cell r="AQ3643"/>
          <cell r="AY3643"/>
          <cell r="AZ3643"/>
          <cell r="BH3643"/>
          <cell r="BI3643"/>
          <cell r="BQ3643"/>
          <cell r="BR3643"/>
        </row>
        <row r="3644">
          <cell r="O3644"/>
          <cell r="P3644"/>
          <cell r="X3644"/>
          <cell r="Y3644"/>
          <cell r="AG3644"/>
          <cell r="AH3644"/>
          <cell r="AP3644"/>
          <cell r="AQ3644"/>
          <cell r="AY3644"/>
          <cell r="AZ3644"/>
          <cell r="BH3644"/>
          <cell r="BI3644"/>
          <cell r="BQ3644"/>
          <cell r="BR3644"/>
        </row>
        <row r="3645">
          <cell r="O3645"/>
          <cell r="P3645"/>
          <cell r="X3645"/>
          <cell r="Y3645"/>
          <cell r="AG3645"/>
          <cell r="AH3645"/>
          <cell r="AP3645"/>
          <cell r="AQ3645"/>
          <cell r="AY3645"/>
          <cell r="AZ3645"/>
          <cell r="BH3645"/>
          <cell r="BI3645"/>
          <cell r="BQ3645"/>
          <cell r="BR3645"/>
        </row>
        <row r="3646">
          <cell r="O3646"/>
          <cell r="P3646"/>
          <cell r="X3646"/>
          <cell r="Y3646"/>
          <cell r="AG3646"/>
          <cell r="AH3646"/>
          <cell r="AP3646"/>
          <cell r="AQ3646"/>
          <cell r="AY3646"/>
          <cell r="AZ3646"/>
          <cell r="BH3646"/>
          <cell r="BI3646"/>
          <cell r="BQ3646"/>
          <cell r="BR3646"/>
        </row>
        <row r="3647">
          <cell r="O3647"/>
          <cell r="P3647"/>
          <cell r="X3647"/>
          <cell r="Y3647"/>
          <cell r="AG3647"/>
          <cell r="AH3647"/>
          <cell r="AP3647"/>
          <cell r="AQ3647"/>
          <cell r="AY3647"/>
          <cell r="AZ3647"/>
          <cell r="BH3647"/>
          <cell r="BI3647"/>
          <cell r="BQ3647"/>
          <cell r="BR3647"/>
        </row>
        <row r="3648">
          <cell r="O3648"/>
          <cell r="P3648"/>
          <cell r="X3648"/>
          <cell r="Y3648"/>
          <cell r="AG3648"/>
          <cell r="AH3648"/>
          <cell r="AP3648"/>
          <cell r="AQ3648"/>
          <cell r="AY3648"/>
          <cell r="AZ3648"/>
          <cell r="BH3648"/>
          <cell r="BI3648"/>
          <cell r="BQ3648"/>
          <cell r="BR3648"/>
        </row>
        <row r="3649">
          <cell r="O3649"/>
          <cell r="P3649"/>
          <cell r="X3649"/>
          <cell r="Y3649"/>
          <cell r="AG3649"/>
          <cell r="AH3649"/>
          <cell r="AP3649"/>
          <cell r="AQ3649"/>
          <cell r="AY3649"/>
          <cell r="AZ3649"/>
          <cell r="BH3649"/>
          <cell r="BI3649"/>
          <cell r="BQ3649"/>
          <cell r="BR3649"/>
        </row>
        <row r="3650">
          <cell r="O3650"/>
          <cell r="P3650"/>
          <cell r="X3650"/>
          <cell r="Y3650"/>
          <cell r="AG3650"/>
          <cell r="AH3650"/>
          <cell r="AP3650"/>
          <cell r="AQ3650"/>
          <cell r="AY3650"/>
          <cell r="AZ3650"/>
          <cell r="BH3650"/>
          <cell r="BI3650"/>
          <cell r="BQ3650"/>
          <cell r="BR3650"/>
        </row>
        <row r="3651">
          <cell r="O3651"/>
          <cell r="P3651"/>
          <cell r="X3651"/>
          <cell r="Y3651"/>
          <cell r="AG3651"/>
          <cell r="AH3651"/>
          <cell r="AP3651"/>
          <cell r="AQ3651"/>
          <cell r="AY3651"/>
          <cell r="AZ3651"/>
          <cell r="BH3651"/>
          <cell r="BI3651"/>
          <cell r="BQ3651"/>
          <cell r="BR3651"/>
        </row>
        <row r="3652">
          <cell r="O3652"/>
          <cell r="P3652"/>
          <cell r="X3652"/>
          <cell r="Y3652"/>
          <cell r="AG3652"/>
          <cell r="AH3652"/>
          <cell r="AP3652"/>
          <cell r="AQ3652"/>
          <cell r="AY3652"/>
          <cell r="AZ3652"/>
          <cell r="BH3652"/>
          <cell r="BI3652"/>
          <cell r="BQ3652"/>
          <cell r="BR3652"/>
        </row>
        <row r="3653">
          <cell r="O3653"/>
          <cell r="P3653"/>
          <cell r="X3653"/>
          <cell r="Y3653"/>
          <cell r="AG3653"/>
          <cell r="AH3653"/>
          <cell r="AP3653"/>
          <cell r="AQ3653"/>
          <cell r="AY3653"/>
          <cell r="AZ3653"/>
          <cell r="BH3653"/>
          <cell r="BI3653"/>
          <cell r="BQ3653"/>
          <cell r="BR3653"/>
        </row>
        <row r="3654">
          <cell r="O3654"/>
          <cell r="P3654"/>
          <cell r="X3654"/>
          <cell r="Y3654"/>
          <cell r="AG3654"/>
          <cell r="AH3654"/>
          <cell r="AP3654"/>
          <cell r="AQ3654"/>
          <cell r="AY3654"/>
          <cell r="AZ3654"/>
          <cell r="BH3654"/>
          <cell r="BI3654"/>
          <cell r="BQ3654"/>
          <cell r="BR3654"/>
        </row>
        <row r="3655">
          <cell r="O3655"/>
          <cell r="P3655"/>
          <cell r="X3655"/>
          <cell r="Y3655"/>
          <cell r="AG3655"/>
          <cell r="AH3655"/>
          <cell r="AP3655"/>
          <cell r="AQ3655"/>
          <cell r="AY3655"/>
          <cell r="AZ3655"/>
          <cell r="BH3655"/>
          <cell r="BI3655"/>
          <cell r="BQ3655"/>
          <cell r="BR3655"/>
        </row>
        <row r="3656">
          <cell r="O3656"/>
          <cell r="P3656"/>
          <cell r="X3656"/>
          <cell r="Y3656"/>
          <cell r="AG3656"/>
          <cell r="AH3656"/>
          <cell r="AP3656"/>
          <cell r="AQ3656"/>
          <cell r="AY3656"/>
          <cell r="AZ3656"/>
          <cell r="BH3656"/>
          <cell r="BI3656"/>
          <cell r="BQ3656"/>
          <cell r="BR3656"/>
        </row>
        <row r="3657">
          <cell r="O3657"/>
          <cell r="P3657"/>
          <cell r="X3657"/>
          <cell r="Y3657"/>
          <cell r="AG3657"/>
          <cell r="AH3657"/>
          <cell r="AP3657"/>
          <cell r="AQ3657"/>
          <cell r="AY3657"/>
          <cell r="AZ3657"/>
          <cell r="BH3657"/>
          <cell r="BI3657"/>
          <cell r="BQ3657"/>
          <cell r="BR3657"/>
        </row>
        <row r="3658">
          <cell r="O3658"/>
          <cell r="P3658"/>
          <cell r="X3658"/>
          <cell r="Y3658"/>
          <cell r="AG3658"/>
          <cell r="AH3658"/>
          <cell r="AP3658"/>
          <cell r="AQ3658"/>
          <cell r="AY3658"/>
          <cell r="AZ3658"/>
          <cell r="BH3658"/>
          <cell r="BI3658"/>
          <cell r="BQ3658"/>
          <cell r="BR3658"/>
        </row>
        <row r="3659">
          <cell r="O3659"/>
          <cell r="P3659"/>
          <cell r="X3659"/>
          <cell r="Y3659"/>
          <cell r="AG3659"/>
          <cell r="AH3659"/>
          <cell r="AP3659"/>
          <cell r="AQ3659"/>
          <cell r="AY3659"/>
          <cell r="AZ3659"/>
          <cell r="BH3659"/>
          <cell r="BI3659"/>
          <cell r="BQ3659"/>
          <cell r="BR3659"/>
        </row>
        <row r="3660">
          <cell r="O3660"/>
          <cell r="P3660"/>
          <cell r="X3660"/>
          <cell r="Y3660"/>
          <cell r="AG3660"/>
          <cell r="AH3660"/>
          <cell r="AP3660"/>
          <cell r="AQ3660"/>
          <cell r="AY3660"/>
          <cell r="AZ3660"/>
          <cell r="BH3660"/>
          <cell r="BI3660"/>
          <cell r="BQ3660"/>
          <cell r="BR3660"/>
        </row>
        <row r="3661">
          <cell r="O3661"/>
          <cell r="P3661"/>
          <cell r="X3661"/>
          <cell r="Y3661"/>
          <cell r="AG3661"/>
          <cell r="AH3661"/>
          <cell r="AP3661"/>
          <cell r="AQ3661"/>
          <cell r="AY3661"/>
          <cell r="AZ3661"/>
          <cell r="BH3661"/>
          <cell r="BI3661"/>
          <cell r="BQ3661"/>
          <cell r="BR3661"/>
        </row>
        <row r="3662">
          <cell r="O3662"/>
          <cell r="P3662"/>
          <cell r="X3662"/>
          <cell r="Y3662"/>
          <cell r="AG3662"/>
          <cell r="AH3662"/>
          <cell r="AP3662"/>
          <cell r="AQ3662"/>
          <cell r="AY3662"/>
          <cell r="AZ3662"/>
          <cell r="BH3662"/>
          <cell r="BI3662"/>
          <cell r="BQ3662"/>
          <cell r="BR3662"/>
        </row>
        <row r="3663">
          <cell r="O3663"/>
          <cell r="P3663"/>
          <cell r="X3663"/>
          <cell r="Y3663"/>
          <cell r="AG3663"/>
          <cell r="AH3663"/>
          <cell r="AP3663"/>
          <cell r="AQ3663"/>
          <cell r="AY3663"/>
          <cell r="AZ3663"/>
          <cell r="BH3663"/>
          <cell r="BI3663"/>
          <cell r="BQ3663"/>
          <cell r="BR3663"/>
        </row>
        <row r="3664">
          <cell r="O3664"/>
          <cell r="P3664"/>
          <cell r="X3664"/>
          <cell r="Y3664"/>
          <cell r="AG3664"/>
          <cell r="AH3664"/>
          <cell r="AP3664"/>
          <cell r="AQ3664"/>
          <cell r="AY3664"/>
          <cell r="AZ3664"/>
          <cell r="BH3664"/>
          <cell r="BI3664"/>
          <cell r="BQ3664"/>
          <cell r="BR3664"/>
        </row>
        <row r="3665">
          <cell r="O3665"/>
          <cell r="P3665"/>
          <cell r="X3665"/>
          <cell r="Y3665"/>
          <cell r="AG3665"/>
          <cell r="AH3665"/>
          <cell r="AP3665"/>
          <cell r="AQ3665"/>
          <cell r="AY3665"/>
          <cell r="AZ3665"/>
          <cell r="BH3665"/>
          <cell r="BI3665"/>
          <cell r="BQ3665"/>
          <cell r="BR3665"/>
        </row>
        <row r="3666">
          <cell r="O3666"/>
          <cell r="P3666"/>
          <cell r="X3666"/>
          <cell r="Y3666"/>
          <cell r="AG3666"/>
          <cell r="AH3666"/>
          <cell r="AP3666"/>
          <cell r="AQ3666"/>
          <cell r="AY3666"/>
          <cell r="AZ3666"/>
          <cell r="BH3666"/>
          <cell r="BI3666"/>
          <cell r="BQ3666"/>
          <cell r="BR3666"/>
        </row>
        <row r="3667">
          <cell r="O3667"/>
          <cell r="P3667"/>
          <cell r="X3667"/>
          <cell r="Y3667"/>
          <cell r="AG3667"/>
          <cell r="AH3667"/>
          <cell r="AP3667"/>
          <cell r="AQ3667"/>
          <cell r="AY3667"/>
          <cell r="AZ3667"/>
          <cell r="BH3667"/>
          <cell r="BI3667"/>
          <cell r="BQ3667"/>
          <cell r="BR3667"/>
        </row>
        <row r="3668">
          <cell r="O3668"/>
          <cell r="P3668"/>
          <cell r="X3668"/>
          <cell r="Y3668"/>
          <cell r="AG3668"/>
          <cell r="AH3668"/>
          <cell r="AP3668"/>
          <cell r="AQ3668"/>
          <cell r="AY3668"/>
          <cell r="AZ3668"/>
          <cell r="BH3668"/>
          <cell r="BI3668"/>
          <cell r="BQ3668"/>
          <cell r="BR3668"/>
        </row>
        <row r="3669">
          <cell r="O3669"/>
          <cell r="P3669"/>
          <cell r="X3669"/>
          <cell r="Y3669"/>
          <cell r="AG3669"/>
          <cell r="AH3669"/>
          <cell r="AP3669"/>
          <cell r="AQ3669"/>
          <cell r="AY3669"/>
          <cell r="AZ3669"/>
          <cell r="BH3669"/>
          <cell r="BI3669"/>
          <cell r="BQ3669"/>
          <cell r="BR3669"/>
        </row>
        <row r="3670">
          <cell r="O3670"/>
          <cell r="P3670"/>
          <cell r="X3670"/>
          <cell r="Y3670"/>
          <cell r="AG3670"/>
          <cell r="AH3670"/>
          <cell r="AP3670"/>
          <cell r="AQ3670"/>
          <cell r="AY3670"/>
          <cell r="AZ3670"/>
          <cell r="BH3670"/>
          <cell r="BI3670"/>
          <cell r="BQ3670"/>
          <cell r="BR3670"/>
        </row>
        <row r="3671">
          <cell r="O3671"/>
          <cell r="P3671"/>
          <cell r="X3671"/>
          <cell r="Y3671"/>
          <cell r="AG3671"/>
          <cell r="AH3671"/>
          <cell r="AP3671"/>
          <cell r="AQ3671"/>
          <cell r="AY3671"/>
          <cell r="AZ3671"/>
          <cell r="BH3671"/>
          <cell r="BI3671"/>
          <cell r="BQ3671"/>
          <cell r="BR3671"/>
        </row>
        <row r="3672">
          <cell r="O3672"/>
          <cell r="P3672"/>
          <cell r="X3672"/>
          <cell r="Y3672"/>
          <cell r="AG3672"/>
          <cell r="AH3672"/>
          <cell r="AP3672"/>
          <cell r="AQ3672"/>
          <cell r="AY3672"/>
          <cell r="AZ3672"/>
          <cell r="BH3672"/>
          <cell r="BI3672"/>
          <cell r="BQ3672"/>
          <cell r="BR3672"/>
        </row>
        <row r="3673">
          <cell r="O3673"/>
          <cell r="P3673"/>
          <cell r="X3673"/>
          <cell r="Y3673"/>
          <cell r="AG3673"/>
          <cell r="AH3673"/>
          <cell r="AP3673"/>
          <cell r="AQ3673"/>
          <cell r="AY3673"/>
          <cell r="AZ3673"/>
          <cell r="BH3673"/>
          <cell r="BI3673"/>
          <cell r="BQ3673"/>
          <cell r="BR3673"/>
        </row>
        <row r="3674">
          <cell r="O3674"/>
          <cell r="P3674"/>
          <cell r="X3674"/>
          <cell r="Y3674"/>
          <cell r="AG3674"/>
          <cell r="AH3674"/>
          <cell r="AP3674"/>
          <cell r="AQ3674"/>
          <cell r="AY3674"/>
          <cell r="AZ3674"/>
          <cell r="BH3674"/>
          <cell r="BI3674"/>
          <cell r="BQ3674"/>
          <cell r="BR3674"/>
        </row>
        <row r="3675">
          <cell r="O3675"/>
          <cell r="P3675"/>
          <cell r="X3675"/>
          <cell r="Y3675"/>
          <cell r="AG3675"/>
          <cell r="AH3675"/>
          <cell r="AP3675"/>
          <cell r="AQ3675"/>
          <cell r="AY3675"/>
          <cell r="AZ3675"/>
          <cell r="BH3675"/>
          <cell r="BI3675"/>
          <cell r="BQ3675"/>
          <cell r="BR3675"/>
        </row>
        <row r="3676">
          <cell r="O3676"/>
          <cell r="P3676"/>
          <cell r="X3676"/>
          <cell r="Y3676"/>
          <cell r="AG3676"/>
          <cell r="AH3676"/>
          <cell r="AP3676"/>
          <cell r="AQ3676"/>
          <cell r="AY3676"/>
          <cell r="AZ3676"/>
          <cell r="BH3676"/>
          <cell r="BI3676"/>
          <cell r="BQ3676"/>
          <cell r="BR3676"/>
        </row>
        <row r="3677">
          <cell r="O3677"/>
          <cell r="P3677"/>
          <cell r="X3677"/>
          <cell r="Y3677"/>
          <cell r="AG3677"/>
          <cell r="AH3677"/>
          <cell r="AP3677"/>
          <cell r="AQ3677"/>
          <cell r="AY3677"/>
          <cell r="AZ3677"/>
          <cell r="BH3677"/>
          <cell r="BI3677"/>
          <cell r="BQ3677"/>
          <cell r="BR3677"/>
        </row>
        <row r="3678">
          <cell r="O3678"/>
          <cell r="P3678"/>
          <cell r="X3678"/>
          <cell r="Y3678"/>
          <cell r="AG3678"/>
          <cell r="AH3678"/>
          <cell r="AP3678"/>
          <cell r="AQ3678"/>
          <cell r="AY3678"/>
          <cell r="AZ3678"/>
          <cell r="BH3678"/>
          <cell r="BI3678"/>
          <cell r="BQ3678"/>
          <cell r="BR3678"/>
        </row>
        <row r="3679">
          <cell r="O3679"/>
          <cell r="P3679"/>
          <cell r="X3679"/>
          <cell r="Y3679"/>
          <cell r="AG3679"/>
          <cell r="AH3679"/>
          <cell r="AP3679"/>
          <cell r="AQ3679"/>
          <cell r="AY3679"/>
          <cell r="AZ3679"/>
          <cell r="BH3679"/>
          <cell r="BI3679"/>
          <cell r="BQ3679"/>
          <cell r="BR3679"/>
        </row>
        <row r="3680">
          <cell r="O3680"/>
          <cell r="P3680"/>
          <cell r="X3680"/>
          <cell r="Y3680"/>
          <cell r="AG3680"/>
          <cell r="AH3680"/>
          <cell r="AP3680"/>
          <cell r="AQ3680"/>
          <cell r="AY3680"/>
          <cell r="AZ3680"/>
          <cell r="BH3680"/>
          <cell r="BI3680"/>
          <cell r="BQ3680"/>
          <cell r="BR3680"/>
        </row>
        <row r="3681">
          <cell r="O3681"/>
          <cell r="P3681"/>
          <cell r="X3681"/>
          <cell r="Y3681"/>
          <cell r="AG3681"/>
          <cell r="AH3681"/>
          <cell r="AP3681"/>
          <cell r="AQ3681"/>
          <cell r="AY3681"/>
          <cell r="AZ3681"/>
          <cell r="BH3681"/>
          <cell r="BI3681"/>
          <cell r="BQ3681"/>
          <cell r="BR3681"/>
        </row>
        <row r="3682">
          <cell r="O3682"/>
          <cell r="P3682"/>
          <cell r="X3682"/>
          <cell r="Y3682"/>
          <cell r="AG3682"/>
          <cell r="AH3682"/>
          <cell r="AP3682"/>
          <cell r="AQ3682"/>
          <cell r="AY3682"/>
          <cell r="AZ3682"/>
          <cell r="BH3682"/>
          <cell r="BI3682"/>
          <cell r="BQ3682"/>
          <cell r="BR3682"/>
        </row>
        <row r="3683">
          <cell r="O3683"/>
          <cell r="P3683"/>
          <cell r="X3683"/>
          <cell r="Y3683"/>
          <cell r="AG3683"/>
          <cell r="AH3683"/>
          <cell r="AP3683"/>
          <cell r="AQ3683"/>
          <cell r="AY3683"/>
          <cell r="AZ3683"/>
          <cell r="BH3683"/>
          <cell r="BI3683"/>
          <cell r="BQ3683"/>
          <cell r="BR3683"/>
        </row>
        <row r="3684">
          <cell r="O3684"/>
          <cell r="P3684"/>
          <cell r="X3684"/>
          <cell r="Y3684"/>
          <cell r="AG3684"/>
          <cell r="AH3684"/>
          <cell r="AP3684"/>
          <cell r="AQ3684"/>
          <cell r="AY3684"/>
          <cell r="AZ3684"/>
          <cell r="BH3684"/>
          <cell r="BI3684"/>
          <cell r="BQ3684"/>
          <cell r="BR3684"/>
        </row>
        <row r="3685">
          <cell r="O3685"/>
          <cell r="P3685"/>
          <cell r="X3685"/>
          <cell r="Y3685"/>
          <cell r="AG3685"/>
          <cell r="AH3685"/>
          <cell r="AP3685"/>
          <cell r="AQ3685"/>
          <cell r="AY3685"/>
          <cell r="AZ3685"/>
          <cell r="BH3685"/>
          <cell r="BI3685"/>
          <cell r="BQ3685"/>
          <cell r="BR3685"/>
        </row>
        <row r="3686">
          <cell r="O3686"/>
          <cell r="P3686"/>
          <cell r="X3686"/>
          <cell r="Y3686"/>
          <cell r="AG3686"/>
          <cell r="AH3686"/>
          <cell r="AP3686"/>
          <cell r="AQ3686"/>
          <cell r="AY3686"/>
          <cell r="AZ3686"/>
          <cell r="BH3686"/>
          <cell r="BI3686"/>
          <cell r="BQ3686"/>
          <cell r="BR3686"/>
        </row>
        <row r="3687">
          <cell r="O3687"/>
          <cell r="P3687"/>
          <cell r="X3687"/>
          <cell r="Y3687"/>
          <cell r="AG3687"/>
          <cell r="AH3687"/>
          <cell r="AP3687"/>
          <cell r="AQ3687"/>
          <cell r="AY3687"/>
          <cell r="AZ3687"/>
          <cell r="BH3687"/>
          <cell r="BI3687"/>
          <cell r="BQ3687"/>
          <cell r="BR3687"/>
        </row>
        <row r="3688">
          <cell r="O3688"/>
          <cell r="P3688"/>
          <cell r="X3688"/>
          <cell r="Y3688"/>
          <cell r="AG3688"/>
          <cell r="AH3688"/>
          <cell r="AP3688"/>
          <cell r="AQ3688"/>
          <cell r="AY3688"/>
          <cell r="AZ3688"/>
          <cell r="BH3688"/>
          <cell r="BI3688"/>
          <cell r="BQ3688"/>
          <cell r="BR3688"/>
        </row>
        <row r="3689">
          <cell r="O3689"/>
          <cell r="P3689"/>
          <cell r="X3689"/>
          <cell r="Y3689"/>
          <cell r="AG3689"/>
          <cell r="AH3689"/>
          <cell r="AP3689"/>
          <cell r="AQ3689"/>
          <cell r="AY3689"/>
          <cell r="AZ3689"/>
          <cell r="BH3689"/>
          <cell r="BI3689"/>
          <cell r="BQ3689"/>
          <cell r="BR3689"/>
        </row>
        <row r="3690">
          <cell r="O3690"/>
          <cell r="P3690"/>
          <cell r="X3690"/>
          <cell r="Y3690"/>
          <cell r="AG3690"/>
          <cell r="AH3690"/>
          <cell r="AP3690"/>
          <cell r="AQ3690"/>
          <cell r="AY3690"/>
          <cell r="AZ3690"/>
          <cell r="BH3690"/>
          <cell r="BI3690"/>
          <cell r="BQ3690"/>
          <cell r="BR3690"/>
        </row>
        <row r="3691">
          <cell r="O3691"/>
          <cell r="P3691"/>
          <cell r="X3691"/>
          <cell r="Y3691"/>
          <cell r="AG3691"/>
          <cell r="AH3691"/>
          <cell r="AP3691"/>
          <cell r="AQ3691"/>
          <cell r="AY3691"/>
          <cell r="AZ3691"/>
          <cell r="BH3691"/>
          <cell r="BI3691"/>
          <cell r="BQ3691"/>
          <cell r="BR3691"/>
        </row>
        <row r="3692">
          <cell r="O3692"/>
          <cell r="P3692"/>
          <cell r="X3692"/>
          <cell r="Y3692"/>
          <cell r="AG3692"/>
          <cell r="AH3692"/>
          <cell r="AP3692"/>
          <cell r="AQ3692"/>
          <cell r="AY3692"/>
          <cell r="AZ3692"/>
          <cell r="BH3692"/>
          <cell r="BI3692"/>
          <cell r="BQ3692"/>
          <cell r="BR3692"/>
        </row>
        <row r="3693">
          <cell r="O3693"/>
          <cell r="P3693"/>
          <cell r="X3693"/>
          <cell r="Y3693"/>
          <cell r="AG3693"/>
          <cell r="AH3693"/>
          <cell r="AP3693"/>
          <cell r="AQ3693"/>
          <cell r="AY3693"/>
          <cell r="AZ3693"/>
          <cell r="BH3693"/>
          <cell r="BI3693"/>
          <cell r="BQ3693"/>
          <cell r="BR3693"/>
        </row>
        <row r="3694">
          <cell r="O3694"/>
          <cell r="P3694"/>
          <cell r="X3694"/>
          <cell r="Y3694"/>
          <cell r="AG3694"/>
          <cell r="AH3694"/>
          <cell r="AP3694"/>
          <cell r="AQ3694"/>
          <cell r="AY3694"/>
          <cell r="AZ3694"/>
          <cell r="BH3694"/>
          <cell r="BI3694"/>
          <cell r="BQ3694"/>
          <cell r="BR3694"/>
        </row>
        <row r="3695">
          <cell r="O3695"/>
          <cell r="P3695"/>
          <cell r="X3695"/>
          <cell r="Y3695"/>
          <cell r="AG3695"/>
          <cell r="AH3695"/>
          <cell r="AP3695"/>
          <cell r="AQ3695"/>
          <cell r="AY3695"/>
          <cell r="AZ3695"/>
          <cell r="BH3695"/>
          <cell r="BI3695"/>
          <cell r="BQ3695"/>
          <cell r="BR3695"/>
        </row>
        <row r="3696">
          <cell r="O3696"/>
          <cell r="P3696"/>
          <cell r="X3696"/>
          <cell r="Y3696"/>
          <cell r="AG3696"/>
          <cell r="AH3696"/>
          <cell r="AP3696"/>
          <cell r="AQ3696"/>
          <cell r="AY3696"/>
          <cell r="AZ3696"/>
          <cell r="BH3696"/>
          <cell r="BI3696"/>
          <cell r="BQ3696"/>
          <cell r="BR3696"/>
        </row>
        <row r="3697">
          <cell r="O3697"/>
          <cell r="P3697"/>
          <cell r="X3697"/>
          <cell r="Y3697"/>
          <cell r="AG3697"/>
          <cell r="AH3697"/>
          <cell r="AP3697"/>
          <cell r="AQ3697"/>
          <cell r="AY3697"/>
          <cell r="AZ3697"/>
          <cell r="BH3697"/>
          <cell r="BI3697"/>
          <cell r="BQ3697"/>
          <cell r="BR3697"/>
        </row>
        <row r="3698">
          <cell r="O3698"/>
          <cell r="P3698"/>
          <cell r="X3698"/>
          <cell r="Y3698"/>
          <cell r="AG3698"/>
          <cell r="AH3698"/>
          <cell r="AP3698"/>
          <cell r="AQ3698"/>
          <cell r="AY3698"/>
          <cell r="AZ3698"/>
          <cell r="BH3698"/>
          <cell r="BI3698"/>
          <cell r="BQ3698"/>
          <cell r="BR3698"/>
        </row>
        <row r="3699">
          <cell r="O3699"/>
          <cell r="P3699"/>
          <cell r="X3699"/>
          <cell r="Y3699"/>
          <cell r="AG3699"/>
          <cell r="AH3699"/>
          <cell r="AP3699"/>
          <cell r="AQ3699"/>
          <cell r="AY3699"/>
          <cell r="AZ3699"/>
          <cell r="BH3699"/>
          <cell r="BI3699"/>
          <cell r="BQ3699"/>
          <cell r="BR3699"/>
        </row>
        <row r="3700">
          <cell r="O3700"/>
          <cell r="P3700"/>
          <cell r="X3700"/>
          <cell r="Y3700"/>
          <cell r="AG3700"/>
          <cell r="AH3700"/>
          <cell r="AP3700"/>
          <cell r="AQ3700"/>
          <cell r="AY3700"/>
          <cell r="AZ3700"/>
          <cell r="BH3700"/>
          <cell r="BI3700"/>
          <cell r="BQ3700"/>
          <cell r="BR3700"/>
        </row>
        <row r="3701">
          <cell r="O3701"/>
          <cell r="P3701"/>
          <cell r="X3701"/>
          <cell r="Y3701"/>
          <cell r="AG3701"/>
          <cell r="AH3701"/>
          <cell r="AP3701"/>
          <cell r="AQ3701"/>
          <cell r="AY3701"/>
          <cell r="AZ3701"/>
          <cell r="BH3701"/>
          <cell r="BI3701"/>
          <cell r="BQ3701"/>
          <cell r="BR3701"/>
        </row>
        <row r="3702">
          <cell r="O3702"/>
          <cell r="P3702"/>
          <cell r="X3702"/>
          <cell r="Y3702"/>
          <cell r="AG3702"/>
          <cell r="AH3702"/>
          <cell r="AP3702"/>
          <cell r="AQ3702"/>
          <cell r="AY3702"/>
          <cell r="AZ3702"/>
          <cell r="BH3702"/>
          <cell r="BI3702"/>
          <cell r="BQ3702"/>
          <cell r="BR3702"/>
        </row>
        <row r="3703">
          <cell r="O3703"/>
          <cell r="P3703"/>
          <cell r="X3703"/>
          <cell r="Y3703"/>
          <cell r="AG3703"/>
          <cell r="AH3703"/>
          <cell r="AP3703"/>
          <cell r="AQ3703"/>
          <cell r="AY3703"/>
          <cell r="AZ3703"/>
          <cell r="BH3703"/>
          <cell r="BI3703"/>
          <cell r="BQ3703"/>
          <cell r="BR3703"/>
        </row>
        <row r="3704">
          <cell r="O3704"/>
          <cell r="P3704"/>
          <cell r="X3704"/>
          <cell r="Y3704"/>
          <cell r="AG3704"/>
          <cell r="AH3704"/>
          <cell r="AP3704"/>
          <cell r="AQ3704"/>
          <cell r="AY3704"/>
          <cell r="AZ3704"/>
          <cell r="BH3704"/>
          <cell r="BI3704"/>
          <cell r="BQ3704"/>
          <cell r="BR3704"/>
        </row>
        <row r="3705">
          <cell r="O3705"/>
          <cell r="P3705"/>
          <cell r="X3705"/>
          <cell r="Y3705"/>
          <cell r="AG3705"/>
          <cell r="AH3705"/>
          <cell r="AP3705"/>
          <cell r="AQ3705"/>
          <cell r="AY3705"/>
          <cell r="AZ3705"/>
          <cell r="BH3705"/>
          <cell r="BI3705"/>
          <cell r="BQ3705"/>
          <cell r="BR3705"/>
        </row>
        <row r="3706">
          <cell r="O3706"/>
          <cell r="P3706"/>
          <cell r="X3706"/>
          <cell r="Y3706"/>
          <cell r="AG3706"/>
          <cell r="AH3706"/>
          <cell r="AP3706"/>
          <cell r="AQ3706"/>
          <cell r="AY3706"/>
          <cell r="AZ3706"/>
          <cell r="BH3706"/>
          <cell r="BI3706"/>
          <cell r="BQ3706"/>
          <cell r="BR3706"/>
        </row>
        <row r="3707">
          <cell r="O3707"/>
          <cell r="P3707"/>
          <cell r="X3707"/>
          <cell r="Y3707"/>
          <cell r="AG3707"/>
          <cell r="AH3707"/>
          <cell r="AP3707"/>
          <cell r="AQ3707"/>
          <cell r="AY3707"/>
          <cell r="AZ3707"/>
          <cell r="BH3707"/>
          <cell r="BI3707"/>
          <cell r="BQ3707"/>
          <cell r="BR3707"/>
        </row>
        <row r="3708">
          <cell r="O3708"/>
          <cell r="P3708"/>
          <cell r="X3708"/>
          <cell r="Y3708"/>
          <cell r="AG3708"/>
          <cell r="AH3708"/>
          <cell r="AP3708"/>
          <cell r="AQ3708"/>
          <cell r="AY3708"/>
          <cell r="AZ3708"/>
          <cell r="BH3708"/>
          <cell r="BI3708"/>
          <cell r="BQ3708"/>
          <cell r="BR3708"/>
        </row>
        <row r="3709">
          <cell r="O3709"/>
          <cell r="P3709"/>
          <cell r="X3709"/>
          <cell r="Y3709"/>
          <cell r="AG3709"/>
          <cell r="AH3709"/>
          <cell r="AP3709"/>
          <cell r="AQ3709"/>
          <cell r="AY3709"/>
          <cell r="AZ3709"/>
          <cell r="BH3709"/>
          <cell r="BI3709"/>
          <cell r="BQ3709"/>
          <cell r="BR3709"/>
        </row>
        <row r="3710">
          <cell r="O3710"/>
          <cell r="P3710"/>
          <cell r="X3710"/>
          <cell r="Y3710"/>
          <cell r="AG3710"/>
          <cell r="AH3710"/>
          <cell r="AP3710"/>
          <cell r="AQ3710"/>
          <cell r="AY3710"/>
          <cell r="AZ3710"/>
          <cell r="BH3710"/>
          <cell r="BI3710"/>
          <cell r="BQ3710"/>
          <cell r="BR3710"/>
        </row>
        <row r="3711">
          <cell r="O3711"/>
          <cell r="P3711"/>
          <cell r="X3711"/>
          <cell r="Y3711"/>
          <cell r="AG3711"/>
          <cell r="AH3711"/>
          <cell r="AP3711"/>
          <cell r="AQ3711"/>
          <cell r="AY3711"/>
          <cell r="AZ3711"/>
          <cell r="BH3711"/>
          <cell r="BI3711"/>
          <cell r="BQ3711"/>
          <cell r="BR3711"/>
        </row>
        <row r="3712">
          <cell r="O3712"/>
          <cell r="P3712"/>
          <cell r="X3712"/>
          <cell r="Y3712"/>
          <cell r="AG3712"/>
          <cell r="AH3712"/>
          <cell r="AP3712"/>
          <cell r="AQ3712"/>
          <cell r="AY3712"/>
          <cell r="AZ3712"/>
          <cell r="BH3712"/>
          <cell r="BI3712"/>
          <cell r="BQ3712"/>
          <cell r="BR3712"/>
        </row>
        <row r="3713">
          <cell r="O3713"/>
          <cell r="P3713"/>
          <cell r="X3713"/>
          <cell r="Y3713"/>
          <cell r="AG3713"/>
          <cell r="AH3713"/>
          <cell r="AP3713"/>
          <cell r="AQ3713"/>
          <cell r="AY3713"/>
          <cell r="AZ3713"/>
          <cell r="BH3713"/>
          <cell r="BI3713"/>
          <cell r="BQ3713"/>
          <cell r="BR3713"/>
        </row>
        <row r="3714">
          <cell r="O3714"/>
          <cell r="P3714"/>
          <cell r="X3714"/>
          <cell r="Y3714"/>
          <cell r="AG3714"/>
          <cell r="AH3714"/>
          <cell r="AP3714"/>
          <cell r="AQ3714"/>
          <cell r="AY3714"/>
          <cell r="AZ3714"/>
          <cell r="BH3714"/>
          <cell r="BI3714"/>
          <cell r="BQ3714"/>
          <cell r="BR3714"/>
        </row>
        <row r="3715">
          <cell r="O3715"/>
          <cell r="P3715"/>
          <cell r="X3715"/>
          <cell r="Y3715"/>
          <cell r="AG3715"/>
          <cell r="AH3715"/>
          <cell r="AP3715"/>
          <cell r="AQ3715"/>
          <cell r="AY3715"/>
          <cell r="AZ3715"/>
          <cell r="BH3715"/>
          <cell r="BI3715"/>
          <cell r="BQ3715"/>
          <cell r="BR3715"/>
        </row>
        <row r="3716">
          <cell r="O3716"/>
          <cell r="P3716"/>
          <cell r="X3716"/>
          <cell r="Y3716"/>
          <cell r="AG3716"/>
          <cell r="AH3716"/>
          <cell r="AP3716"/>
          <cell r="AQ3716"/>
          <cell r="AY3716"/>
          <cell r="AZ3716"/>
          <cell r="BH3716"/>
          <cell r="BI3716"/>
          <cell r="BQ3716"/>
          <cell r="BR3716"/>
        </row>
        <row r="3717">
          <cell r="O3717"/>
          <cell r="P3717"/>
          <cell r="X3717"/>
          <cell r="Y3717"/>
          <cell r="AG3717"/>
          <cell r="AH3717"/>
          <cell r="AP3717"/>
          <cell r="AQ3717"/>
          <cell r="AY3717"/>
          <cell r="AZ3717"/>
          <cell r="BH3717"/>
          <cell r="BI3717"/>
          <cell r="BQ3717"/>
          <cell r="BR3717"/>
        </row>
        <row r="3718">
          <cell r="O3718"/>
          <cell r="P3718"/>
          <cell r="X3718"/>
          <cell r="Y3718"/>
          <cell r="AG3718"/>
          <cell r="AH3718"/>
          <cell r="AP3718"/>
          <cell r="AQ3718"/>
          <cell r="AY3718"/>
          <cell r="AZ3718"/>
          <cell r="BH3718"/>
          <cell r="BI3718"/>
          <cell r="BQ3718"/>
          <cell r="BR3718"/>
        </row>
        <row r="3719">
          <cell r="O3719"/>
          <cell r="P3719"/>
          <cell r="X3719"/>
          <cell r="Y3719"/>
          <cell r="AG3719"/>
          <cell r="AH3719"/>
          <cell r="AP3719"/>
          <cell r="AQ3719"/>
          <cell r="AY3719"/>
          <cell r="AZ3719"/>
          <cell r="BH3719"/>
          <cell r="BI3719"/>
          <cell r="BQ3719"/>
          <cell r="BR3719"/>
        </row>
        <row r="3720">
          <cell r="O3720"/>
          <cell r="P3720"/>
          <cell r="X3720"/>
          <cell r="Y3720"/>
          <cell r="AG3720"/>
          <cell r="AH3720"/>
          <cell r="AP3720"/>
          <cell r="AQ3720"/>
          <cell r="AY3720"/>
          <cell r="AZ3720"/>
          <cell r="BH3720"/>
          <cell r="BI3720"/>
          <cell r="BQ3720"/>
          <cell r="BR3720"/>
        </row>
        <row r="3721">
          <cell r="O3721"/>
          <cell r="P3721"/>
          <cell r="X3721"/>
          <cell r="Y3721"/>
          <cell r="AG3721"/>
          <cell r="AH3721"/>
          <cell r="AP3721"/>
          <cell r="AQ3721"/>
          <cell r="AY3721"/>
          <cell r="AZ3721"/>
          <cell r="BH3721"/>
          <cell r="BI3721"/>
          <cell r="BQ3721"/>
          <cell r="BR3721"/>
        </row>
        <row r="3722">
          <cell r="O3722"/>
          <cell r="P3722"/>
          <cell r="X3722"/>
          <cell r="Y3722"/>
          <cell r="AG3722"/>
          <cell r="AH3722"/>
          <cell r="AP3722"/>
          <cell r="AQ3722"/>
          <cell r="AY3722"/>
          <cell r="AZ3722"/>
          <cell r="BH3722"/>
          <cell r="BI3722"/>
          <cell r="BQ3722"/>
          <cell r="BR3722"/>
        </row>
        <row r="3723">
          <cell r="O3723"/>
          <cell r="P3723"/>
          <cell r="X3723"/>
          <cell r="Y3723"/>
          <cell r="AG3723"/>
          <cell r="AH3723"/>
          <cell r="AP3723"/>
          <cell r="AQ3723"/>
          <cell r="AY3723"/>
          <cell r="AZ3723"/>
          <cell r="BH3723"/>
          <cell r="BI3723"/>
          <cell r="BQ3723"/>
          <cell r="BR3723"/>
        </row>
        <row r="3724">
          <cell r="O3724"/>
          <cell r="P3724"/>
          <cell r="X3724"/>
          <cell r="Y3724"/>
          <cell r="AG3724"/>
          <cell r="AH3724"/>
          <cell r="AP3724"/>
          <cell r="AQ3724"/>
          <cell r="AY3724"/>
          <cell r="AZ3724"/>
          <cell r="BH3724"/>
          <cell r="BI3724"/>
          <cell r="BQ3724"/>
          <cell r="BR3724"/>
        </row>
        <row r="3725">
          <cell r="O3725"/>
          <cell r="P3725"/>
          <cell r="X3725"/>
          <cell r="Y3725"/>
          <cell r="AG3725"/>
          <cell r="AH3725"/>
          <cell r="AP3725"/>
          <cell r="AQ3725"/>
          <cell r="AY3725"/>
          <cell r="AZ3725"/>
          <cell r="BH3725"/>
          <cell r="BI3725"/>
          <cell r="BQ3725"/>
          <cell r="BR3725"/>
        </row>
        <row r="3726">
          <cell r="O3726"/>
          <cell r="P3726"/>
          <cell r="X3726"/>
          <cell r="Y3726"/>
          <cell r="AG3726"/>
          <cell r="AH3726"/>
          <cell r="AP3726"/>
          <cell r="AQ3726"/>
          <cell r="AY3726"/>
          <cell r="AZ3726"/>
          <cell r="BH3726"/>
          <cell r="BI3726"/>
          <cell r="BQ3726"/>
          <cell r="BR3726"/>
        </row>
        <row r="3727">
          <cell r="O3727"/>
          <cell r="P3727"/>
          <cell r="X3727"/>
          <cell r="Y3727"/>
          <cell r="AG3727"/>
          <cell r="AH3727"/>
          <cell r="AP3727"/>
          <cell r="AQ3727"/>
          <cell r="AY3727"/>
          <cell r="AZ3727"/>
          <cell r="BH3727"/>
          <cell r="BI3727"/>
          <cell r="BQ3727"/>
          <cell r="BR3727"/>
        </row>
        <row r="3728">
          <cell r="O3728"/>
          <cell r="P3728"/>
          <cell r="X3728"/>
          <cell r="Y3728"/>
          <cell r="AG3728"/>
          <cell r="AH3728"/>
          <cell r="AP3728"/>
          <cell r="AQ3728"/>
          <cell r="AY3728"/>
          <cell r="AZ3728"/>
          <cell r="BH3728"/>
          <cell r="BI3728"/>
          <cell r="BQ3728"/>
          <cell r="BR3728"/>
        </row>
        <row r="3729">
          <cell r="O3729"/>
          <cell r="P3729"/>
          <cell r="X3729"/>
          <cell r="Y3729"/>
          <cell r="AG3729"/>
          <cell r="AH3729"/>
          <cell r="AP3729"/>
          <cell r="AQ3729"/>
          <cell r="AY3729"/>
          <cell r="AZ3729"/>
          <cell r="BH3729"/>
          <cell r="BI3729"/>
          <cell r="BQ3729"/>
          <cell r="BR3729"/>
        </row>
        <row r="3730">
          <cell r="O3730"/>
          <cell r="P3730"/>
          <cell r="X3730"/>
          <cell r="Y3730"/>
          <cell r="AG3730"/>
          <cell r="AH3730"/>
          <cell r="AP3730"/>
          <cell r="AQ3730"/>
          <cell r="AY3730"/>
          <cell r="AZ3730"/>
          <cell r="BH3730"/>
          <cell r="BI3730"/>
          <cell r="BQ3730"/>
          <cell r="BR3730"/>
        </row>
        <row r="3731">
          <cell r="O3731"/>
          <cell r="P3731"/>
          <cell r="X3731"/>
          <cell r="Y3731"/>
          <cell r="AG3731"/>
          <cell r="AH3731"/>
          <cell r="AP3731"/>
          <cell r="AQ3731"/>
          <cell r="AY3731"/>
          <cell r="AZ3731"/>
          <cell r="BH3731"/>
          <cell r="BI3731"/>
          <cell r="BQ3731"/>
          <cell r="BR3731"/>
        </row>
        <row r="3732">
          <cell r="O3732"/>
          <cell r="P3732"/>
          <cell r="X3732"/>
          <cell r="Y3732"/>
          <cell r="AG3732"/>
          <cell r="AH3732"/>
          <cell r="AP3732"/>
          <cell r="AQ3732"/>
          <cell r="AY3732"/>
          <cell r="AZ3732"/>
          <cell r="BH3732"/>
          <cell r="BI3732"/>
          <cell r="BQ3732"/>
          <cell r="BR3732"/>
        </row>
        <row r="3733">
          <cell r="O3733"/>
          <cell r="P3733"/>
          <cell r="X3733"/>
          <cell r="Y3733"/>
          <cell r="AG3733"/>
          <cell r="AH3733"/>
          <cell r="AP3733"/>
          <cell r="AQ3733"/>
          <cell r="AY3733"/>
          <cell r="AZ3733"/>
          <cell r="BH3733"/>
          <cell r="BI3733"/>
          <cell r="BQ3733"/>
          <cell r="BR3733"/>
        </row>
        <row r="3734">
          <cell r="O3734"/>
          <cell r="P3734"/>
          <cell r="X3734"/>
          <cell r="Y3734"/>
          <cell r="AG3734"/>
          <cell r="AH3734"/>
          <cell r="AP3734"/>
          <cell r="AQ3734"/>
          <cell r="AY3734"/>
          <cell r="AZ3734"/>
          <cell r="BH3734"/>
          <cell r="BI3734"/>
          <cell r="BQ3734"/>
          <cell r="BR3734"/>
        </row>
        <row r="3735">
          <cell r="O3735"/>
          <cell r="P3735"/>
          <cell r="X3735"/>
          <cell r="Y3735"/>
          <cell r="AG3735"/>
          <cell r="AH3735"/>
          <cell r="AP3735"/>
          <cell r="AQ3735"/>
          <cell r="AY3735"/>
          <cell r="AZ3735"/>
          <cell r="BH3735"/>
          <cell r="BI3735"/>
          <cell r="BQ3735"/>
          <cell r="BR3735"/>
        </row>
        <row r="3736">
          <cell r="O3736"/>
          <cell r="P3736"/>
          <cell r="X3736"/>
          <cell r="Y3736"/>
          <cell r="AG3736"/>
          <cell r="AH3736"/>
          <cell r="AP3736"/>
          <cell r="AQ3736"/>
          <cell r="AY3736"/>
          <cell r="AZ3736"/>
          <cell r="BH3736"/>
          <cell r="BI3736"/>
          <cell r="BQ3736"/>
          <cell r="BR3736"/>
        </row>
        <row r="3737">
          <cell r="O3737"/>
          <cell r="P3737"/>
          <cell r="X3737"/>
          <cell r="Y3737"/>
          <cell r="AG3737"/>
          <cell r="AH3737"/>
          <cell r="AP3737"/>
          <cell r="AQ3737"/>
          <cell r="AY3737"/>
          <cell r="AZ3737"/>
          <cell r="BH3737"/>
          <cell r="BI3737"/>
          <cell r="BQ3737"/>
          <cell r="BR3737"/>
        </row>
        <row r="3738">
          <cell r="O3738"/>
          <cell r="P3738"/>
          <cell r="X3738"/>
          <cell r="Y3738"/>
          <cell r="AG3738"/>
          <cell r="AH3738"/>
          <cell r="AP3738"/>
          <cell r="AQ3738"/>
          <cell r="AY3738"/>
          <cell r="AZ3738"/>
          <cell r="BH3738"/>
          <cell r="BI3738"/>
          <cell r="BQ3738"/>
          <cell r="BR3738"/>
        </row>
        <row r="3739">
          <cell r="O3739"/>
          <cell r="P3739"/>
          <cell r="X3739"/>
          <cell r="Y3739"/>
          <cell r="AG3739"/>
          <cell r="AH3739"/>
          <cell r="AP3739"/>
          <cell r="AQ3739"/>
          <cell r="AY3739"/>
          <cell r="AZ3739"/>
          <cell r="BH3739"/>
          <cell r="BI3739"/>
          <cell r="BQ3739"/>
          <cell r="BR3739"/>
        </row>
        <row r="3740">
          <cell r="O3740"/>
          <cell r="P3740"/>
          <cell r="X3740"/>
          <cell r="Y3740"/>
          <cell r="AG3740"/>
          <cell r="AH3740"/>
          <cell r="AP3740"/>
          <cell r="AQ3740"/>
          <cell r="AY3740"/>
          <cell r="AZ3740"/>
          <cell r="BH3740"/>
          <cell r="BI3740"/>
          <cell r="BQ3740"/>
          <cell r="BR3740"/>
        </row>
        <row r="3741">
          <cell r="O3741"/>
          <cell r="P3741"/>
          <cell r="X3741"/>
          <cell r="Y3741"/>
          <cell r="AG3741"/>
          <cell r="AH3741"/>
          <cell r="AP3741"/>
          <cell r="AQ3741"/>
          <cell r="AY3741"/>
          <cell r="AZ3741"/>
          <cell r="BH3741"/>
          <cell r="BI3741"/>
          <cell r="BQ3741"/>
          <cell r="BR3741"/>
        </row>
        <row r="3742">
          <cell r="O3742"/>
          <cell r="P3742"/>
          <cell r="X3742"/>
          <cell r="Y3742"/>
          <cell r="AG3742"/>
          <cell r="AH3742"/>
          <cell r="AP3742"/>
          <cell r="AQ3742"/>
          <cell r="AY3742"/>
          <cell r="AZ3742"/>
          <cell r="BH3742"/>
          <cell r="BI3742"/>
          <cell r="BQ3742"/>
          <cell r="BR3742"/>
        </row>
        <row r="3743">
          <cell r="O3743"/>
          <cell r="P3743"/>
          <cell r="X3743"/>
          <cell r="Y3743"/>
          <cell r="AG3743"/>
          <cell r="AH3743"/>
          <cell r="AP3743"/>
          <cell r="AQ3743"/>
          <cell r="AY3743"/>
          <cell r="AZ3743"/>
          <cell r="BH3743"/>
          <cell r="BI3743"/>
          <cell r="BQ3743"/>
          <cell r="BR3743"/>
        </row>
        <row r="3744">
          <cell r="O3744"/>
          <cell r="P3744"/>
          <cell r="X3744"/>
          <cell r="Y3744"/>
          <cell r="AG3744"/>
          <cell r="AH3744"/>
          <cell r="AP3744"/>
          <cell r="AQ3744"/>
          <cell r="AY3744"/>
          <cell r="AZ3744"/>
          <cell r="BH3744"/>
          <cell r="BI3744"/>
          <cell r="BQ3744"/>
          <cell r="BR3744"/>
        </row>
        <row r="3745">
          <cell r="O3745"/>
          <cell r="P3745"/>
          <cell r="X3745"/>
          <cell r="Y3745"/>
          <cell r="AG3745"/>
          <cell r="AH3745"/>
          <cell r="AP3745"/>
          <cell r="AQ3745"/>
          <cell r="AY3745"/>
          <cell r="AZ3745"/>
          <cell r="BH3745"/>
          <cell r="BI3745"/>
          <cell r="BQ3745"/>
          <cell r="BR3745"/>
        </row>
        <row r="3746">
          <cell r="O3746"/>
          <cell r="P3746"/>
          <cell r="X3746"/>
          <cell r="Y3746"/>
          <cell r="AG3746"/>
          <cell r="AH3746"/>
          <cell r="AP3746"/>
          <cell r="AQ3746"/>
          <cell r="AY3746"/>
          <cell r="AZ3746"/>
          <cell r="BH3746"/>
          <cell r="BI3746"/>
          <cell r="BQ3746"/>
          <cell r="BR3746"/>
        </row>
        <row r="3747">
          <cell r="O3747"/>
          <cell r="P3747"/>
          <cell r="X3747"/>
          <cell r="Y3747"/>
          <cell r="AG3747"/>
          <cell r="AH3747"/>
          <cell r="AP3747"/>
          <cell r="AQ3747"/>
          <cell r="AY3747"/>
          <cell r="AZ3747"/>
          <cell r="BH3747"/>
          <cell r="BI3747"/>
          <cell r="BQ3747"/>
          <cell r="BR3747"/>
        </row>
        <row r="3748">
          <cell r="O3748"/>
          <cell r="P3748"/>
          <cell r="X3748"/>
          <cell r="Y3748"/>
          <cell r="AG3748"/>
          <cell r="AH3748"/>
          <cell r="AP3748"/>
          <cell r="AQ3748"/>
          <cell r="AY3748"/>
          <cell r="AZ3748"/>
          <cell r="BH3748"/>
          <cell r="BI3748"/>
          <cell r="BQ3748"/>
          <cell r="BR3748"/>
        </row>
        <row r="3749">
          <cell r="O3749"/>
          <cell r="P3749"/>
          <cell r="X3749"/>
          <cell r="Y3749"/>
          <cell r="AG3749"/>
          <cell r="AH3749"/>
          <cell r="AP3749"/>
          <cell r="AQ3749"/>
          <cell r="AY3749"/>
          <cell r="AZ3749"/>
          <cell r="BH3749"/>
          <cell r="BI3749"/>
          <cell r="BQ3749"/>
          <cell r="BR3749"/>
        </row>
        <row r="3750">
          <cell r="O3750"/>
          <cell r="P3750"/>
          <cell r="X3750"/>
          <cell r="Y3750"/>
          <cell r="AG3750"/>
          <cell r="AH3750"/>
          <cell r="AP3750"/>
          <cell r="AQ3750"/>
          <cell r="AY3750"/>
          <cell r="AZ3750"/>
          <cell r="BH3750"/>
          <cell r="BI3750"/>
          <cell r="BQ3750"/>
          <cell r="BR3750"/>
        </row>
        <row r="3751">
          <cell r="O3751"/>
          <cell r="P3751"/>
          <cell r="X3751"/>
          <cell r="Y3751"/>
          <cell r="AG3751"/>
          <cell r="AH3751"/>
          <cell r="AP3751"/>
          <cell r="AQ3751"/>
          <cell r="AY3751"/>
          <cell r="AZ3751"/>
          <cell r="BH3751"/>
          <cell r="BI3751"/>
          <cell r="BQ3751"/>
          <cell r="BR3751"/>
        </row>
        <row r="3752">
          <cell r="O3752"/>
          <cell r="P3752"/>
          <cell r="X3752"/>
          <cell r="Y3752"/>
          <cell r="AG3752"/>
          <cell r="AH3752"/>
          <cell r="AP3752"/>
          <cell r="AQ3752"/>
          <cell r="AY3752"/>
          <cell r="AZ3752"/>
          <cell r="BH3752"/>
          <cell r="BI3752"/>
          <cell r="BQ3752"/>
          <cell r="BR3752"/>
        </row>
        <row r="3753">
          <cell r="O3753"/>
          <cell r="P3753"/>
          <cell r="X3753"/>
          <cell r="Y3753"/>
          <cell r="AG3753"/>
          <cell r="AH3753"/>
          <cell r="AP3753"/>
          <cell r="AQ3753"/>
          <cell r="AY3753"/>
          <cell r="AZ3753"/>
          <cell r="BH3753"/>
          <cell r="BI3753"/>
          <cell r="BQ3753"/>
          <cell r="BR3753"/>
        </row>
        <row r="3754">
          <cell r="O3754"/>
          <cell r="P3754"/>
          <cell r="X3754"/>
          <cell r="Y3754"/>
          <cell r="AG3754"/>
          <cell r="AH3754"/>
          <cell r="AP3754"/>
          <cell r="AQ3754"/>
          <cell r="AY3754"/>
          <cell r="AZ3754"/>
          <cell r="BH3754"/>
          <cell r="BI3754"/>
          <cell r="BQ3754"/>
          <cell r="BR3754"/>
        </row>
        <row r="3755">
          <cell r="O3755"/>
          <cell r="P3755"/>
          <cell r="X3755"/>
          <cell r="Y3755"/>
          <cell r="AG3755"/>
          <cell r="AH3755"/>
          <cell r="AP3755"/>
          <cell r="AQ3755"/>
          <cell r="AY3755"/>
          <cell r="AZ3755"/>
          <cell r="BH3755"/>
          <cell r="BI3755"/>
          <cell r="BQ3755"/>
          <cell r="BR3755"/>
        </row>
        <row r="3756">
          <cell r="O3756"/>
          <cell r="P3756"/>
          <cell r="X3756"/>
          <cell r="Y3756"/>
          <cell r="AG3756"/>
          <cell r="AH3756"/>
          <cell r="AP3756"/>
          <cell r="AQ3756"/>
          <cell r="AY3756"/>
          <cell r="AZ3756"/>
          <cell r="BH3756"/>
          <cell r="BI3756"/>
          <cell r="BQ3756"/>
          <cell r="BR3756"/>
        </row>
        <row r="3757">
          <cell r="O3757"/>
          <cell r="P3757"/>
          <cell r="X3757"/>
          <cell r="Y3757"/>
          <cell r="AG3757"/>
          <cell r="AH3757"/>
          <cell r="AP3757"/>
          <cell r="AQ3757"/>
          <cell r="AY3757"/>
          <cell r="AZ3757"/>
          <cell r="BH3757"/>
          <cell r="BI3757"/>
          <cell r="BQ3757"/>
          <cell r="BR3757"/>
        </row>
        <row r="3758">
          <cell r="O3758"/>
          <cell r="P3758"/>
          <cell r="X3758"/>
          <cell r="Y3758"/>
          <cell r="AG3758"/>
          <cell r="AH3758"/>
          <cell r="AP3758"/>
          <cell r="AQ3758"/>
          <cell r="AY3758"/>
          <cell r="AZ3758"/>
          <cell r="BH3758"/>
          <cell r="BI3758"/>
          <cell r="BQ3758"/>
          <cell r="BR3758"/>
        </row>
        <row r="3759">
          <cell r="O3759"/>
          <cell r="P3759"/>
          <cell r="X3759"/>
          <cell r="Y3759"/>
          <cell r="AG3759"/>
          <cell r="AH3759"/>
          <cell r="AP3759"/>
          <cell r="AQ3759"/>
          <cell r="AY3759"/>
          <cell r="AZ3759"/>
          <cell r="BH3759"/>
          <cell r="BI3759"/>
          <cell r="BQ3759"/>
          <cell r="BR3759"/>
        </row>
        <row r="3760">
          <cell r="O3760"/>
          <cell r="P3760"/>
          <cell r="X3760"/>
          <cell r="Y3760"/>
          <cell r="AG3760"/>
          <cell r="AH3760"/>
          <cell r="AP3760"/>
          <cell r="AQ3760"/>
          <cell r="AY3760"/>
          <cell r="AZ3760"/>
          <cell r="BH3760"/>
          <cell r="BI3760"/>
          <cell r="BQ3760"/>
          <cell r="BR3760"/>
        </row>
        <row r="3761">
          <cell r="O3761"/>
          <cell r="P3761"/>
          <cell r="X3761"/>
          <cell r="Y3761"/>
          <cell r="AG3761"/>
          <cell r="AH3761"/>
          <cell r="AP3761"/>
          <cell r="AQ3761"/>
          <cell r="AY3761"/>
          <cell r="AZ3761"/>
          <cell r="BH3761"/>
          <cell r="BI3761"/>
          <cell r="BQ3761"/>
          <cell r="BR3761"/>
        </row>
        <row r="3762">
          <cell r="O3762"/>
          <cell r="P3762"/>
          <cell r="X3762"/>
          <cell r="Y3762"/>
          <cell r="AG3762"/>
          <cell r="AH3762"/>
          <cell r="AP3762"/>
          <cell r="AQ3762"/>
          <cell r="AY3762"/>
          <cell r="AZ3762"/>
          <cell r="BH3762"/>
          <cell r="BI3762"/>
          <cell r="BQ3762"/>
          <cell r="BR3762"/>
        </row>
        <row r="3763">
          <cell r="O3763"/>
          <cell r="P3763"/>
          <cell r="X3763"/>
          <cell r="Y3763"/>
          <cell r="AG3763"/>
          <cell r="AH3763"/>
          <cell r="AP3763"/>
          <cell r="AQ3763"/>
          <cell r="AY3763"/>
          <cell r="AZ3763"/>
          <cell r="BH3763"/>
          <cell r="BI3763"/>
          <cell r="BQ3763"/>
          <cell r="BR3763"/>
        </row>
        <row r="3764">
          <cell r="O3764"/>
          <cell r="P3764"/>
          <cell r="X3764"/>
          <cell r="Y3764"/>
          <cell r="AG3764"/>
          <cell r="AH3764"/>
          <cell r="AP3764"/>
          <cell r="AQ3764"/>
          <cell r="AY3764"/>
          <cell r="AZ3764"/>
          <cell r="BH3764"/>
          <cell r="BI3764"/>
          <cell r="BQ3764"/>
          <cell r="BR3764"/>
        </row>
        <row r="3765">
          <cell r="O3765"/>
          <cell r="P3765"/>
          <cell r="X3765"/>
          <cell r="Y3765"/>
          <cell r="AG3765"/>
          <cell r="AH3765"/>
          <cell r="AP3765"/>
          <cell r="AQ3765"/>
          <cell r="AY3765"/>
          <cell r="AZ3765"/>
          <cell r="BH3765"/>
          <cell r="BI3765"/>
          <cell r="BQ3765"/>
          <cell r="BR3765"/>
        </row>
        <row r="3766">
          <cell r="O3766"/>
          <cell r="P3766"/>
          <cell r="X3766"/>
          <cell r="Y3766"/>
          <cell r="AG3766"/>
          <cell r="AH3766"/>
          <cell r="AP3766"/>
          <cell r="AQ3766"/>
          <cell r="AY3766"/>
          <cell r="AZ3766"/>
          <cell r="BH3766"/>
          <cell r="BI3766"/>
          <cell r="BQ3766"/>
          <cell r="BR3766"/>
        </row>
        <row r="3767">
          <cell r="O3767"/>
          <cell r="P3767"/>
          <cell r="X3767"/>
          <cell r="Y3767"/>
          <cell r="AG3767"/>
          <cell r="AH3767"/>
          <cell r="AP3767"/>
          <cell r="AQ3767"/>
          <cell r="AY3767"/>
          <cell r="AZ3767"/>
          <cell r="BH3767"/>
          <cell r="BI3767"/>
          <cell r="BQ3767"/>
          <cell r="BR3767"/>
        </row>
        <row r="3768">
          <cell r="O3768"/>
          <cell r="P3768"/>
          <cell r="X3768"/>
          <cell r="Y3768"/>
          <cell r="AG3768"/>
          <cell r="AH3768"/>
          <cell r="AP3768"/>
          <cell r="AQ3768"/>
          <cell r="AY3768"/>
          <cell r="AZ3768"/>
          <cell r="BH3768"/>
          <cell r="BI3768"/>
          <cell r="BQ3768"/>
          <cell r="BR3768"/>
        </row>
        <row r="3769">
          <cell r="O3769"/>
          <cell r="P3769"/>
          <cell r="X3769"/>
          <cell r="Y3769"/>
          <cell r="AG3769"/>
          <cell r="AH3769"/>
          <cell r="AP3769"/>
          <cell r="AQ3769"/>
          <cell r="AY3769"/>
          <cell r="AZ3769"/>
          <cell r="BH3769"/>
          <cell r="BI3769"/>
          <cell r="BQ3769"/>
          <cell r="BR3769"/>
        </row>
        <row r="3770">
          <cell r="O3770"/>
          <cell r="P3770"/>
          <cell r="X3770"/>
          <cell r="Y3770"/>
          <cell r="AG3770"/>
          <cell r="AH3770"/>
          <cell r="AP3770"/>
          <cell r="AQ3770"/>
          <cell r="AY3770"/>
          <cell r="AZ3770"/>
          <cell r="BH3770"/>
          <cell r="BI3770"/>
          <cell r="BQ3770"/>
          <cell r="BR3770"/>
        </row>
        <row r="3771">
          <cell r="O3771"/>
          <cell r="P3771"/>
          <cell r="X3771"/>
          <cell r="Y3771"/>
          <cell r="AG3771"/>
          <cell r="AH3771"/>
          <cell r="AP3771"/>
          <cell r="AQ3771"/>
          <cell r="AY3771"/>
          <cell r="AZ3771"/>
          <cell r="BH3771"/>
          <cell r="BI3771"/>
          <cell r="BQ3771"/>
          <cell r="BR3771"/>
        </row>
        <row r="3772">
          <cell r="O3772"/>
          <cell r="P3772"/>
          <cell r="X3772"/>
          <cell r="Y3772"/>
          <cell r="AG3772"/>
          <cell r="AH3772"/>
          <cell r="AP3772"/>
          <cell r="AQ3772"/>
          <cell r="AY3772"/>
          <cell r="AZ3772"/>
          <cell r="BH3772"/>
          <cell r="BI3772"/>
          <cell r="BQ3772"/>
          <cell r="BR3772"/>
        </row>
        <row r="3773">
          <cell r="O3773"/>
          <cell r="P3773"/>
          <cell r="X3773"/>
          <cell r="Y3773"/>
          <cell r="AG3773"/>
          <cell r="AH3773"/>
          <cell r="AP3773"/>
          <cell r="AQ3773"/>
          <cell r="AY3773"/>
          <cell r="AZ3773"/>
          <cell r="BH3773"/>
          <cell r="BI3773"/>
          <cell r="BQ3773"/>
          <cell r="BR3773"/>
        </row>
        <row r="3774">
          <cell r="O3774"/>
          <cell r="P3774"/>
          <cell r="X3774"/>
          <cell r="Y3774"/>
          <cell r="AG3774"/>
          <cell r="AH3774"/>
          <cell r="AP3774"/>
          <cell r="AQ3774"/>
          <cell r="AY3774"/>
          <cell r="AZ3774"/>
          <cell r="BH3774"/>
          <cell r="BI3774"/>
          <cell r="BQ3774"/>
          <cell r="BR3774"/>
        </row>
        <row r="3775">
          <cell r="O3775"/>
          <cell r="P3775"/>
          <cell r="X3775"/>
          <cell r="Y3775"/>
          <cell r="AG3775"/>
          <cell r="AH3775"/>
          <cell r="AP3775"/>
          <cell r="AQ3775"/>
          <cell r="AY3775"/>
          <cell r="AZ3775"/>
          <cell r="BH3775"/>
          <cell r="BI3775"/>
          <cell r="BQ3775"/>
          <cell r="BR3775"/>
        </row>
        <row r="3776">
          <cell r="O3776"/>
          <cell r="P3776"/>
          <cell r="X3776"/>
          <cell r="Y3776"/>
          <cell r="AG3776"/>
          <cell r="AH3776"/>
          <cell r="AP3776"/>
          <cell r="AQ3776"/>
          <cell r="AY3776"/>
          <cell r="AZ3776"/>
          <cell r="BH3776"/>
          <cell r="BI3776"/>
          <cell r="BQ3776"/>
          <cell r="BR3776"/>
        </row>
        <row r="3777">
          <cell r="O3777"/>
          <cell r="P3777"/>
          <cell r="X3777"/>
          <cell r="Y3777"/>
          <cell r="AG3777"/>
          <cell r="AH3777"/>
          <cell r="AP3777"/>
          <cell r="AQ3777"/>
          <cell r="AY3777"/>
          <cell r="AZ3777"/>
          <cell r="BH3777"/>
          <cell r="BI3777"/>
          <cell r="BQ3777"/>
          <cell r="BR3777"/>
        </row>
        <row r="3778">
          <cell r="O3778"/>
          <cell r="P3778"/>
          <cell r="X3778"/>
          <cell r="Y3778"/>
          <cell r="AG3778"/>
          <cell r="AH3778"/>
          <cell r="AP3778"/>
          <cell r="AQ3778"/>
          <cell r="AY3778"/>
          <cell r="AZ3778"/>
          <cell r="BH3778"/>
          <cell r="BI3778"/>
          <cell r="BQ3778"/>
          <cell r="BR3778"/>
        </row>
        <row r="3779">
          <cell r="O3779"/>
          <cell r="P3779"/>
          <cell r="X3779"/>
          <cell r="Y3779"/>
          <cell r="AG3779"/>
          <cell r="AH3779"/>
          <cell r="AP3779"/>
          <cell r="AQ3779"/>
          <cell r="AY3779"/>
          <cell r="AZ3779"/>
          <cell r="BH3779"/>
          <cell r="BI3779"/>
          <cell r="BQ3779"/>
          <cell r="BR3779"/>
        </row>
        <row r="3780">
          <cell r="O3780"/>
          <cell r="P3780"/>
          <cell r="X3780"/>
          <cell r="Y3780"/>
          <cell r="AG3780"/>
          <cell r="AH3780"/>
          <cell r="AP3780"/>
          <cell r="AQ3780"/>
          <cell r="AY3780"/>
          <cell r="AZ3780"/>
          <cell r="BH3780"/>
          <cell r="BI3780"/>
          <cell r="BQ3780"/>
          <cell r="BR3780"/>
        </row>
        <row r="3781">
          <cell r="O3781"/>
          <cell r="P3781"/>
          <cell r="X3781"/>
          <cell r="Y3781"/>
          <cell r="AG3781"/>
          <cell r="AH3781"/>
          <cell r="AP3781"/>
          <cell r="AQ3781"/>
          <cell r="AY3781"/>
          <cell r="AZ3781"/>
          <cell r="BH3781"/>
          <cell r="BI3781"/>
          <cell r="BQ3781"/>
          <cell r="BR3781"/>
        </row>
        <row r="3782">
          <cell r="O3782"/>
          <cell r="P3782"/>
          <cell r="X3782"/>
          <cell r="Y3782"/>
          <cell r="AG3782"/>
          <cell r="AH3782"/>
          <cell r="AP3782"/>
          <cell r="AQ3782"/>
          <cell r="AY3782"/>
          <cell r="AZ3782"/>
          <cell r="BH3782"/>
          <cell r="BI3782"/>
          <cell r="BQ3782"/>
          <cell r="BR3782"/>
        </row>
        <row r="3783">
          <cell r="O3783"/>
          <cell r="P3783"/>
          <cell r="X3783"/>
          <cell r="Y3783"/>
          <cell r="AG3783"/>
          <cell r="AH3783"/>
          <cell r="AP3783"/>
          <cell r="AQ3783"/>
          <cell r="AY3783"/>
          <cell r="AZ3783"/>
          <cell r="BH3783"/>
          <cell r="BI3783"/>
          <cell r="BQ3783"/>
          <cell r="BR3783"/>
        </row>
        <row r="3784">
          <cell r="O3784"/>
          <cell r="P3784"/>
          <cell r="X3784"/>
          <cell r="Y3784"/>
          <cell r="AG3784"/>
          <cell r="AH3784"/>
          <cell r="AP3784"/>
          <cell r="AQ3784"/>
          <cell r="AY3784"/>
          <cell r="AZ3784"/>
          <cell r="BH3784"/>
          <cell r="BI3784"/>
          <cell r="BQ3784"/>
          <cell r="BR3784"/>
        </row>
        <row r="3785">
          <cell r="O3785"/>
          <cell r="P3785"/>
          <cell r="X3785"/>
          <cell r="Y3785"/>
          <cell r="AG3785"/>
          <cell r="AH3785"/>
          <cell r="AP3785"/>
          <cell r="AQ3785"/>
          <cell r="AY3785"/>
          <cell r="AZ3785"/>
          <cell r="BH3785"/>
          <cell r="BI3785"/>
          <cell r="BQ3785"/>
          <cell r="BR3785"/>
        </row>
        <row r="3786">
          <cell r="O3786"/>
          <cell r="P3786"/>
          <cell r="X3786"/>
          <cell r="Y3786"/>
          <cell r="AG3786"/>
          <cell r="AH3786"/>
          <cell r="AP3786"/>
          <cell r="AQ3786"/>
          <cell r="AY3786"/>
          <cell r="AZ3786"/>
          <cell r="BH3786"/>
          <cell r="BI3786"/>
          <cell r="BQ3786"/>
          <cell r="BR3786"/>
        </row>
        <row r="3787">
          <cell r="O3787"/>
          <cell r="P3787"/>
          <cell r="X3787"/>
          <cell r="Y3787"/>
          <cell r="AG3787"/>
          <cell r="AH3787"/>
          <cell r="AP3787"/>
          <cell r="AQ3787"/>
          <cell r="AY3787"/>
          <cell r="AZ3787"/>
          <cell r="BH3787"/>
          <cell r="BI3787"/>
          <cell r="BQ3787"/>
          <cell r="BR3787"/>
        </row>
        <row r="3788">
          <cell r="O3788"/>
          <cell r="P3788"/>
          <cell r="X3788"/>
          <cell r="Y3788"/>
          <cell r="AG3788"/>
          <cell r="AH3788"/>
          <cell r="AP3788"/>
          <cell r="AQ3788"/>
          <cell r="AY3788"/>
          <cell r="AZ3788"/>
          <cell r="BH3788"/>
          <cell r="BI3788"/>
          <cell r="BQ3788"/>
          <cell r="BR3788"/>
        </row>
        <row r="3789">
          <cell r="O3789"/>
          <cell r="P3789"/>
          <cell r="X3789"/>
          <cell r="Y3789"/>
          <cell r="AG3789"/>
          <cell r="AH3789"/>
          <cell r="AP3789"/>
          <cell r="AQ3789"/>
          <cell r="AY3789"/>
          <cell r="AZ3789"/>
          <cell r="BH3789"/>
          <cell r="BI3789"/>
          <cell r="BQ3789"/>
          <cell r="BR3789"/>
        </row>
        <row r="3790">
          <cell r="O3790"/>
          <cell r="P3790"/>
          <cell r="X3790"/>
          <cell r="Y3790"/>
          <cell r="AG3790"/>
          <cell r="AH3790"/>
          <cell r="AP3790"/>
          <cell r="AQ3790"/>
          <cell r="AY3790"/>
          <cell r="AZ3790"/>
          <cell r="BH3790"/>
          <cell r="BI3790"/>
          <cell r="BQ3790"/>
          <cell r="BR3790"/>
        </row>
        <row r="3791">
          <cell r="O3791"/>
          <cell r="P3791"/>
          <cell r="X3791"/>
          <cell r="Y3791"/>
          <cell r="AG3791"/>
          <cell r="AH3791"/>
          <cell r="AP3791"/>
          <cell r="AQ3791"/>
          <cell r="AY3791"/>
          <cell r="AZ3791"/>
          <cell r="BH3791"/>
          <cell r="BI3791"/>
          <cell r="BQ3791"/>
          <cell r="BR3791"/>
        </row>
        <row r="3792">
          <cell r="O3792"/>
          <cell r="P3792"/>
          <cell r="X3792"/>
          <cell r="Y3792"/>
          <cell r="AG3792"/>
          <cell r="AH3792"/>
          <cell r="AP3792"/>
          <cell r="AQ3792"/>
          <cell r="AY3792"/>
          <cell r="AZ3792"/>
          <cell r="BH3792"/>
          <cell r="BI3792"/>
          <cell r="BQ3792"/>
          <cell r="BR3792"/>
        </row>
        <row r="3793">
          <cell r="O3793"/>
          <cell r="P3793"/>
          <cell r="X3793"/>
          <cell r="Y3793"/>
          <cell r="AG3793"/>
          <cell r="AH3793"/>
          <cell r="AP3793"/>
          <cell r="AQ3793"/>
          <cell r="AY3793"/>
          <cell r="AZ3793"/>
          <cell r="BH3793"/>
          <cell r="BI3793"/>
          <cell r="BQ3793"/>
          <cell r="BR3793"/>
        </row>
        <row r="3794">
          <cell r="O3794"/>
          <cell r="P3794"/>
          <cell r="X3794"/>
          <cell r="Y3794"/>
          <cell r="AG3794"/>
          <cell r="AH3794"/>
          <cell r="AP3794"/>
          <cell r="AQ3794"/>
          <cell r="AY3794"/>
          <cell r="AZ3794"/>
          <cell r="BH3794"/>
          <cell r="BI3794"/>
          <cell r="BQ3794"/>
          <cell r="BR3794"/>
        </row>
        <row r="3795">
          <cell r="O3795"/>
          <cell r="P3795"/>
          <cell r="X3795"/>
          <cell r="Y3795"/>
          <cell r="AG3795"/>
          <cell r="AH3795"/>
          <cell r="AP3795"/>
          <cell r="AQ3795"/>
          <cell r="AY3795"/>
          <cell r="AZ3795"/>
          <cell r="BH3795"/>
          <cell r="BI3795"/>
          <cell r="BQ3795"/>
          <cell r="BR3795"/>
        </row>
        <row r="3796">
          <cell r="O3796"/>
          <cell r="P3796"/>
          <cell r="X3796"/>
          <cell r="Y3796"/>
          <cell r="AG3796"/>
          <cell r="AH3796"/>
          <cell r="AP3796"/>
          <cell r="AQ3796"/>
          <cell r="AY3796"/>
          <cell r="AZ3796"/>
          <cell r="BH3796"/>
          <cell r="BI3796"/>
          <cell r="BQ3796"/>
          <cell r="BR3796"/>
        </row>
        <row r="3797">
          <cell r="O3797"/>
          <cell r="P3797"/>
          <cell r="X3797"/>
          <cell r="Y3797"/>
          <cell r="AG3797"/>
          <cell r="AH3797"/>
          <cell r="AP3797"/>
          <cell r="AQ3797"/>
          <cell r="AY3797"/>
          <cell r="AZ3797"/>
          <cell r="BH3797"/>
          <cell r="BI3797"/>
          <cell r="BQ3797"/>
          <cell r="BR3797"/>
        </row>
        <row r="3798">
          <cell r="O3798"/>
          <cell r="P3798"/>
          <cell r="X3798"/>
          <cell r="Y3798"/>
          <cell r="AG3798"/>
          <cell r="AH3798"/>
          <cell r="AP3798"/>
          <cell r="AQ3798"/>
          <cell r="AY3798"/>
          <cell r="AZ3798"/>
          <cell r="BH3798"/>
          <cell r="BI3798"/>
          <cell r="BQ3798"/>
          <cell r="BR3798"/>
        </row>
        <row r="3799">
          <cell r="O3799"/>
          <cell r="P3799"/>
          <cell r="X3799"/>
          <cell r="Y3799"/>
          <cell r="AG3799"/>
          <cell r="AH3799"/>
          <cell r="AP3799"/>
          <cell r="AQ3799"/>
          <cell r="AY3799"/>
          <cell r="AZ3799"/>
          <cell r="BH3799"/>
          <cell r="BI3799"/>
          <cell r="BQ3799"/>
          <cell r="BR3799"/>
        </row>
        <row r="3800">
          <cell r="O3800"/>
          <cell r="P3800"/>
          <cell r="X3800"/>
          <cell r="Y3800"/>
          <cell r="AG3800"/>
          <cell r="AH3800"/>
          <cell r="AP3800"/>
          <cell r="AQ3800"/>
          <cell r="AY3800"/>
          <cell r="AZ3800"/>
          <cell r="BH3800"/>
          <cell r="BI3800"/>
          <cell r="BQ3800"/>
          <cell r="BR3800"/>
        </row>
        <row r="3801">
          <cell r="O3801"/>
          <cell r="P3801"/>
          <cell r="X3801"/>
          <cell r="Y3801"/>
          <cell r="AG3801"/>
          <cell r="AH3801"/>
          <cell r="AP3801"/>
          <cell r="AQ3801"/>
          <cell r="AY3801"/>
          <cell r="AZ3801"/>
          <cell r="BH3801"/>
          <cell r="BI3801"/>
          <cell r="BQ3801"/>
          <cell r="BR3801"/>
        </row>
        <row r="3802">
          <cell r="O3802"/>
          <cell r="P3802"/>
          <cell r="X3802"/>
          <cell r="Y3802"/>
          <cell r="AG3802"/>
          <cell r="AH3802"/>
          <cell r="AP3802"/>
          <cell r="AQ3802"/>
          <cell r="AY3802"/>
          <cell r="AZ3802"/>
          <cell r="BH3802"/>
          <cell r="BI3802"/>
          <cell r="BQ3802"/>
          <cell r="BR3802"/>
        </row>
        <row r="3803">
          <cell r="O3803"/>
          <cell r="P3803"/>
          <cell r="X3803"/>
          <cell r="Y3803"/>
          <cell r="AG3803"/>
          <cell r="AH3803"/>
          <cell r="AP3803"/>
          <cell r="AQ3803"/>
          <cell r="AY3803"/>
          <cell r="AZ3803"/>
          <cell r="BH3803"/>
          <cell r="BI3803"/>
          <cell r="BQ3803"/>
          <cell r="BR3803"/>
        </row>
        <row r="3804">
          <cell r="O3804"/>
          <cell r="P3804"/>
          <cell r="X3804"/>
          <cell r="Y3804"/>
          <cell r="AG3804"/>
          <cell r="AH3804"/>
          <cell r="AP3804"/>
          <cell r="AQ3804"/>
          <cell r="AY3804"/>
          <cell r="AZ3804"/>
          <cell r="BH3804"/>
          <cell r="BI3804"/>
          <cell r="BQ3804"/>
          <cell r="BR3804"/>
        </row>
        <row r="3805">
          <cell r="O3805"/>
          <cell r="P3805"/>
          <cell r="X3805"/>
          <cell r="Y3805"/>
          <cell r="AG3805"/>
          <cell r="AH3805"/>
          <cell r="AP3805"/>
          <cell r="AQ3805"/>
          <cell r="AY3805"/>
          <cell r="AZ3805"/>
          <cell r="BH3805"/>
          <cell r="BI3805"/>
          <cell r="BQ3805"/>
          <cell r="BR3805"/>
        </row>
        <row r="3806">
          <cell r="O3806"/>
          <cell r="P3806"/>
          <cell r="X3806"/>
          <cell r="Y3806"/>
          <cell r="AG3806"/>
          <cell r="AH3806"/>
          <cell r="AP3806"/>
          <cell r="AQ3806"/>
          <cell r="AY3806"/>
          <cell r="AZ3806"/>
          <cell r="BH3806"/>
          <cell r="BI3806"/>
          <cell r="BQ3806"/>
          <cell r="BR3806"/>
        </row>
        <row r="3807">
          <cell r="O3807"/>
          <cell r="P3807"/>
          <cell r="X3807"/>
          <cell r="Y3807"/>
          <cell r="AG3807"/>
          <cell r="AH3807"/>
          <cell r="AP3807"/>
          <cell r="AQ3807"/>
          <cell r="AY3807"/>
          <cell r="AZ3807"/>
          <cell r="BH3807"/>
          <cell r="BI3807"/>
          <cell r="BQ3807"/>
          <cell r="BR3807"/>
        </row>
        <row r="3808">
          <cell r="O3808"/>
          <cell r="P3808"/>
          <cell r="X3808"/>
          <cell r="Y3808"/>
          <cell r="AG3808"/>
          <cell r="AH3808"/>
          <cell r="AP3808"/>
          <cell r="AQ3808"/>
          <cell r="AY3808"/>
          <cell r="AZ3808"/>
          <cell r="BH3808"/>
          <cell r="BI3808"/>
          <cell r="BQ3808"/>
          <cell r="BR3808"/>
        </row>
        <row r="3809">
          <cell r="O3809"/>
          <cell r="P3809"/>
          <cell r="X3809"/>
          <cell r="Y3809"/>
          <cell r="AG3809"/>
          <cell r="AH3809"/>
          <cell r="AP3809"/>
          <cell r="AQ3809"/>
          <cell r="AY3809"/>
          <cell r="AZ3809"/>
          <cell r="BH3809"/>
          <cell r="BI3809"/>
          <cell r="BQ3809"/>
          <cell r="BR3809"/>
        </row>
        <row r="3810">
          <cell r="O3810"/>
          <cell r="P3810"/>
          <cell r="X3810"/>
          <cell r="Y3810"/>
          <cell r="AG3810"/>
          <cell r="AH3810"/>
          <cell r="AP3810"/>
          <cell r="AQ3810"/>
          <cell r="AY3810"/>
          <cell r="AZ3810"/>
          <cell r="BH3810"/>
          <cell r="BI3810"/>
          <cell r="BQ3810"/>
          <cell r="BR3810"/>
        </row>
        <row r="3811">
          <cell r="O3811"/>
          <cell r="P3811"/>
          <cell r="X3811"/>
          <cell r="Y3811"/>
          <cell r="AG3811"/>
          <cell r="AH3811"/>
          <cell r="AP3811"/>
          <cell r="AQ3811"/>
          <cell r="AY3811"/>
          <cell r="AZ3811"/>
          <cell r="BH3811"/>
          <cell r="BI3811"/>
          <cell r="BQ3811"/>
          <cell r="BR3811"/>
        </row>
        <row r="3812">
          <cell r="O3812"/>
          <cell r="P3812"/>
          <cell r="X3812"/>
          <cell r="Y3812"/>
          <cell r="AG3812"/>
          <cell r="AH3812"/>
          <cell r="AP3812"/>
          <cell r="AQ3812"/>
          <cell r="AY3812"/>
          <cell r="AZ3812"/>
          <cell r="BH3812"/>
          <cell r="BI3812"/>
          <cell r="BQ3812"/>
          <cell r="BR3812"/>
        </row>
        <row r="3813">
          <cell r="O3813"/>
          <cell r="P3813"/>
          <cell r="X3813"/>
          <cell r="Y3813"/>
          <cell r="AG3813"/>
          <cell r="AH3813"/>
          <cell r="AP3813"/>
          <cell r="AQ3813"/>
          <cell r="AY3813"/>
          <cell r="AZ3813"/>
          <cell r="BH3813"/>
          <cell r="BI3813"/>
          <cell r="BQ3813"/>
          <cell r="BR3813"/>
        </row>
        <row r="3814">
          <cell r="O3814"/>
          <cell r="P3814"/>
          <cell r="X3814"/>
          <cell r="Y3814"/>
          <cell r="AG3814"/>
          <cell r="AH3814"/>
          <cell r="AP3814"/>
          <cell r="AQ3814"/>
          <cell r="AY3814"/>
          <cell r="AZ3814"/>
          <cell r="BH3814"/>
          <cell r="BI3814"/>
          <cell r="BQ3814"/>
          <cell r="BR3814"/>
        </row>
        <row r="3815">
          <cell r="O3815"/>
          <cell r="P3815"/>
          <cell r="X3815"/>
          <cell r="Y3815"/>
          <cell r="AG3815"/>
          <cell r="AH3815"/>
          <cell r="AP3815"/>
          <cell r="AQ3815"/>
          <cell r="AY3815"/>
          <cell r="AZ3815"/>
          <cell r="BH3815"/>
          <cell r="BI3815"/>
          <cell r="BQ3815"/>
          <cell r="BR3815"/>
        </row>
        <row r="3816">
          <cell r="O3816"/>
          <cell r="P3816"/>
          <cell r="X3816"/>
          <cell r="Y3816"/>
          <cell r="AG3816"/>
          <cell r="AH3816"/>
          <cell r="AP3816"/>
          <cell r="AQ3816"/>
          <cell r="AY3816"/>
          <cell r="AZ3816"/>
          <cell r="BH3816"/>
          <cell r="BI3816"/>
          <cell r="BQ3816"/>
          <cell r="BR3816"/>
        </row>
        <row r="3817">
          <cell r="O3817"/>
          <cell r="P3817"/>
          <cell r="X3817"/>
          <cell r="Y3817"/>
          <cell r="AG3817"/>
          <cell r="AH3817"/>
          <cell r="AP3817"/>
          <cell r="AQ3817"/>
          <cell r="AY3817"/>
          <cell r="AZ3817"/>
          <cell r="BH3817"/>
          <cell r="BI3817"/>
          <cell r="BQ3817"/>
          <cell r="BR3817"/>
        </row>
        <row r="3818">
          <cell r="O3818"/>
          <cell r="P3818"/>
          <cell r="X3818"/>
          <cell r="Y3818"/>
          <cell r="AG3818"/>
          <cell r="AH3818"/>
          <cell r="AP3818"/>
          <cell r="AQ3818"/>
          <cell r="AY3818"/>
          <cell r="AZ3818"/>
          <cell r="BH3818"/>
          <cell r="BI3818"/>
          <cell r="BQ3818"/>
          <cell r="BR3818"/>
        </row>
        <row r="3819">
          <cell r="O3819"/>
          <cell r="P3819"/>
          <cell r="X3819"/>
          <cell r="Y3819"/>
          <cell r="AG3819"/>
          <cell r="AH3819"/>
          <cell r="AP3819"/>
          <cell r="AQ3819"/>
          <cell r="AY3819"/>
          <cell r="AZ3819"/>
          <cell r="BH3819"/>
          <cell r="BI3819"/>
          <cell r="BQ3819"/>
          <cell r="BR3819"/>
        </row>
        <row r="3820">
          <cell r="O3820"/>
          <cell r="P3820"/>
          <cell r="X3820"/>
          <cell r="Y3820"/>
          <cell r="AG3820"/>
          <cell r="AH3820"/>
          <cell r="AP3820"/>
          <cell r="AQ3820"/>
          <cell r="AY3820"/>
          <cell r="AZ3820"/>
          <cell r="BH3820"/>
          <cell r="BI3820"/>
          <cell r="BQ3820"/>
          <cell r="BR3820"/>
        </row>
        <row r="3821">
          <cell r="O3821"/>
          <cell r="P3821"/>
          <cell r="X3821"/>
          <cell r="Y3821"/>
          <cell r="AG3821"/>
          <cell r="AH3821"/>
          <cell r="AP3821"/>
          <cell r="AQ3821"/>
          <cell r="AY3821"/>
          <cell r="AZ3821"/>
          <cell r="BH3821"/>
          <cell r="BI3821"/>
          <cell r="BQ3821"/>
          <cell r="BR3821"/>
        </row>
        <row r="3822">
          <cell r="O3822"/>
          <cell r="P3822"/>
          <cell r="X3822"/>
          <cell r="Y3822"/>
          <cell r="AG3822"/>
          <cell r="AH3822"/>
          <cell r="AP3822"/>
          <cell r="AQ3822"/>
          <cell r="AY3822"/>
          <cell r="AZ3822"/>
          <cell r="BH3822"/>
          <cell r="BI3822"/>
          <cell r="BQ3822"/>
          <cell r="BR3822"/>
        </row>
        <row r="3823">
          <cell r="O3823"/>
          <cell r="P3823"/>
          <cell r="X3823"/>
          <cell r="Y3823"/>
          <cell r="AG3823"/>
          <cell r="AH3823"/>
          <cell r="AP3823"/>
          <cell r="AQ3823"/>
          <cell r="AY3823"/>
          <cell r="AZ3823"/>
          <cell r="BH3823"/>
          <cell r="BI3823"/>
          <cell r="BQ3823"/>
          <cell r="BR3823"/>
        </row>
        <row r="3824">
          <cell r="O3824"/>
          <cell r="P3824"/>
          <cell r="X3824"/>
          <cell r="Y3824"/>
          <cell r="AG3824"/>
          <cell r="AH3824"/>
          <cell r="AP3824"/>
          <cell r="AQ3824"/>
          <cell r="AY3824"/>
          <cell r="AZ3824"/>
          <cell r="BH3824"/>
          <cell r="BI3824"/>
          <cell r="BQ3824"/>
          <cell r="BR3824"/>
        </row>
        <row r="3825">
          <cell r="O3825"/>
          <cell r="P3825"/>
          <cell r="X3825"/>
          <cell r="Y3825"/>
          <cell r="AG3825"/>
          <cell r="AH3825"/>
          <cell r="AP3825"/>
          <cell r="AQ3825"/>
          <cell r="AY3825"/>
          <cell r="AZ3825"/>
          <cell r="BH3825"/>
          <cell r="BI3825"/>
          <cell r="BQ3825"/>
          <cell r="BR3825"/>
        </row>
        <row r="3826">
          <cell r="O3826"/>
          <cell r="P3826"/>
          <cell r="X3826"/>
          <cell r="Y3826"/>
          <cell r="AG3826"/>
          <cell r="AH3826"/>
          <cell r="AP3826"/>
          <cell r="AQ3826"/>
          <cell r="AY3826"/>
          <cell r="AZ3826"/>
          <cell r="BH3826"/>
          <cell r="BI3826"/>
          <cell r="BQ3826"/>
          <cell r="BR3826"/>
        </row>
        <row r="3827">
          <cell r="O3827"/>
          <cell r="P3827"/>
          <cell r="X3827"/>
          <cell r="Y3827"/>
          <cell r="AG3827"/>
          <cell r="AH3827"/>
          <cell r="AP3827"/>
          <cell r="AQ3827"/>
          <cell r="AY3827"/>
          <cell r="AZ3827"/>
          <cell r="BH3827"/>
          <cell r="BI3827"/>
          <cell r="BQ3827"/>
          <cell r="BR3827"/>
        </row>
        <row r="3828">
          <cell r="O3828"/>
          <cell r="P3828"/>
          <cell r="X3828"/>
          <cell r="Y3828"/>
          <cell r="AG3828"/>
          <cell r="AH3828"/>
          <cell r="AP3828"/>
          <cell r="AQ3828"/>
          <cell r="AY3828"/>
          <cell r="AZ3828"/>
          <cell r="BH3828"/>
          <cell r="BI3828"/>
          <cell r="BQ3828"/>
          <cell r="BR3828"/>
        </row>
        <row r="3829">
          <cell r="O3829"/>
          <cell r="P3829"/>
          <cell r="X3829"/>
          <cell r="Y3829"/>
          <cell r="AG3829"/>
          <cell r="AH3829"/>
          <cell r="AP3829"/>
          <cell r="AQ3829"/>
          <cell r="AY3829"/>
          <cell r="AZ3829"/>
          <cell r="BH3829"/>
          <cell r="BI3829"/>
          <cell r="BQ3829"/>
          <cell r="BR3829"/>
        </row>
        <row r="3830">
          <cell r="O3830"/>
          <cell r="P3830"/>
          <cell r="X3830"/>
          <cell r="Y3830"/>
          <cell r="AG3830"/>
          <cell r="AH3830"/>
          <cell r="AP3830"/>
          <cell r="AQ3830"/>
          <cell r="AY3830"/>
          <cell r="AZ3830"/>
          <cell r="BH3830"/>
          <cell r="BI3830"/>
          <cell r="BQ3830"/>
          <cell r="BR3830"/>
        </row>
        <row r="3831">
          <cell r="O3831"/>
          <cell r="P3831"/>
          <cell r="X3831"/>
          <cell r="Y3831"/>
          <cell r="AG3831"/>
          <cell r="AH3831"/>
          <cell r="AP3831"/>
          <cell r="AQ3831"/>
          <cell r="AY3831"/>
          <cell r="AZ3831"/>
          <cell r="BH3831"/>
          <cell r="BI3831"/>
          <cell r="BQ3831"/>
          <cell r="BR3831"/>
        </row>
        <row r="3832">
          <cell r="O3832"/>
          <cell r="P3832"/>
          <cell r="X3832"/>
          <cell r="Y3832"/>
          <cell r="AG3832"/>
          <cell r="AH3832"/>
          <cell r="AP3832"/>
          <cell r="AQ3832"/>
          <cell r="AY3832"/>
          <cell r="AZ3832"/>
          <cell r="BH3832"/>
          <cell r="BI3832"/>
          <cell r="BQ3832"/>
          <cell r="BR3832"/>
        </row>
        <row r="3833">
          <cell r="O3833"/>
          <cell r="P3833"/>
          <cell r="X3833"/>
          <cell r="Y3833"/>
          <cell r="AG3833"/>
          <cell r="AH3833"/>
          <cell r="AP3833"/>
          <cell r="AQ3833"/>
          <cell r="AY3833"/>
          <cell r="AZ3833"/>
          <cell r="BH3833"/>
          <cell r="BI3833"/>
          <cell r="BQ3833"/>
          <cell r="BR3833"/>
        </row>
        <row r="3834">
          <cell r="O3834"/>
          <cell r="P3834"/>
          <cell r="X3834"/>
          <cell r="Y3834"/>
          <cell r="AG3834"/>
          <cell r="AH3834"/>
          <cell r="AP3834"/>
          <cell r="AQ3834"/>
          <cell r="AY3834"/>
          <cell r="AZ3834"/>
          <cell r="BH3834"/>
          <cell r="BI3834"/>
          <cell r="BQ3834"/>
          <cell r="BR3834"/>
        </row>
        <row r="3835">
          <cell r="O3835"/>
          <cell r="P3835"/>
          <cell r="X3835"/>
          <cell r="Y3835"/>
          <cell r="AG3835"/>
          <cell r="AH3835"/>
          <cell r="AP3835"/>
          <cell r="AQ3835"/>
          <cell r="AY3835"/>
          <cell r="AZ3835"/>
          <cell r="BH3835"/>
          <cell r="BI3835"/>
          <cell r="BQ3835"/>
          <cell r="BR3835"/>
        </row>
        <row r="3836">
          <cell r="O3836"/>
          <cell r="P3836"/>
          <cell r="X3836"/>
          <cell r="Y3836"/>
          <cell r="AG3836"/>
          <cell r="AH3836"/>
          <cell r="AP3836"/>
          <cell r="AQ3836"/>
          <cell r="AY3836"/>
          <cell r="AZ3836"/>
          <cell r="BH3836"/>
          <cell r="BI3836"/>
          <cell r="BQ3836"/>
          <cell r="BR3836"/>
        </row>
        <row r="3837">
          <cell r="O3837"/>
          <cell r="P3837"/>
          <cell r="X3837"/>
          <cell r="Y3837"/>
          <cell r="AG3837"/>
          <cell r="AH3837"/>
          <cell r="AP3837"/>
          <cell r="AQ3837"/>
          <cell r="AY3837"/>
          <cell r="AZ3837"/>
          <cell r="BH3837"/>
          <cell r="BI3837"/>
          <cell r="BQ3837"/>
          <cell r="BR3837"/>
        </row>
        <row r="3838">
          <cell r="O3838"/>
          <cell r="P3838"/>
          <cell r="X3838"/>
          <cell r="Y3838"/>
          <cell r="AG3838"/>
          <cell r="AH3838"/>
          <cell r="AP3838"/>
          <cell r="AQ3838"/>
          <cell r="AY3838"/>
          <cell r="AZ3838"/>
          <cell r="BH3838"/>
          <cell r="BI3838"/>
          <cell r="BQ3838"/>
          <cell r="BR3838"/>
        </row>
        <row r="3839">
          <cell r="O3839"/>
          <cell r="P3839"/>
          <cell r="X3839"/>
          <cell r="Y3839"/>
          <cell r="AG3839"/>
          <cell r="AH3839"/>
          <cell r="AP3839"/>
          <cell r="AQ3839"/>
          <cell r="AY3839"/>
          <cell r="AZ3839"/>
          <cell r="BH3839"/>
          <cell r="BI3839"/>
          <cell r="BQ3839"/>
          <cell r="BR3839"/>
        </row>
        <row r="3840">
          <cell r="O3840"/>
          <cell r="P3840"/>
          <cell r="X3840"/>
          <cell r="Y3840"/>
          <cell r="AG3840"/>
          <cell r="AH3840"/>
          <cell r="AP3840"/>
          <cell r="AQ3840"/>
          <cell r="AY3840"/>
          <cell r="AZ3840"/>
          <cell r="BH3840"/>
          <cell r="BI3840"/>
          <cell r="BQ3840"/>
          <cell r="BR3840"/>
        </row>
        <row r="3841">
          <cell r="O3841"/>
          <cell r="P3841"/>
          <cell r="X3841"/>
          <cell r="Y3841"/>
          <cell r="AG3841"/>
          <cell r="AH3841"/>
          <cell r="AP3841"/>
          <cell r="AQ3841"/>
          <cell r="AY3841"/>
          <cell r="AZ3841"/>
          <cell r="BH3841"/>
          <cell r="BI3841"/>
          <cell r="BQ3841"/>
          <cell r="BR3841"/>
        </row>
        <row r="3842">
          <cell r="O3842"/>
          <cell r="P3842"/>
          <cell r="X3842"/>
          <cell r="Y3842"/>
          <cell r="AG3842"/>
          <cell r="AH3842"/>
          <cell r="AP3842"/>
          <cell r="AQ3842"/>
          <cell r="AY3842"/>
          <cell r="AZ3842"/>
          <cell r="BH3842"/>
          <cell r="BI3842"/>
          <cell r="BQ3842"/>
          <cell r="BR3842"/>
        </row>
        <row r="3843">
          <cell r="O3843"/>
          <cell r="P3843"/>
          <cell r="X3843"/>
          <cell r="Y3843"/>
          <cell r="AG3843"/>
          <cell r="AH3843"/>
          <cell r="AP3843"/>
          <cell r="AQ3843"/>
          <cell r="AY3843"/>
          <cell r="AZ3843"/>
          <cell r="BH3843"/>
          <cell r="BI3843"/>
          <cell r="BQ3843"/>
          <cell r="BR3843"/>
        </row>
        <row r="3844">
          <cell r="O3844"/>
          <cell r="P3844"/>
          <cell r="X3844"/>
          <cell r="Y3844"/>
          <cell r="AG3844"/>
          <cell r="AH3844"/>
          <cell r="AP3844"/>
          <cell r="AQ3844"/>
          <cell r="AY3844"/>
          <cell r="AZ3844"/>
          <cell r="BH3844"/>
          <cell r="BI3844"/>
          <cell r="BQ3844"/>
          <cell r="BR3844"/>
        </row>
        <row r="3845">
          <cell r="O3845"/>
          <cell r="P3845"/>
          <cell r="X3845"/>
          <cell r="Y3845"/>
          <cell r="AG3845"/>
          <cell r="AH3845"/>
          <cell r="AP3845"/>
          <cell r="AQ3845"/>
          <cell r="AY3845"/>
          <cell r="AZ3845"/>
          <cell r="BH3845"/>
          <cell r="BI3845"/>
          <cell r="BQ3845"/>
          <cell r="BR3845"/>
        </row>
        <row r="3846">
          <cell r="O3846"/>
          <cell r="P3846"/>
          <cell r="X3846"/>
          <cell r="Y3846"/>
          <cell r="AG3846"/>
          <cell r="AH3846"/>
          <cell r="AP3846"/>
          <cell r="AQ3846"/>
          <cell r="AY3846"/>
          <cell r="AZ3846"/>
          <cell r="BH3846"/>
          <cell r="BI3846"/>
          <cell r="BQ3846"/>
          <cell r="BR3846"/>
        </row>
        <row r="3847">
          <cell r="O3847"/>
          <cell r="P3847"/>
          <cell r="X3847"/>
          <cell r="Y3847"/>
          <cell r="AG3847"/>
          <cell r="AH3847"/>
          <cell r="AP3847"/>
          <cell r="AQ3847"/>
          <cell r="AY3847"/>
          <cell r="AZ3847"/>
          <cell r="BH3847"/>
          <cell r="BI3847"/>
          <cell r="BQ3847"/>
          <cell r="BR3847"/>
        </row>
        <row r="3848">
          <cell r="O3848"/>
          <cell r="P3848"/>
          <cell r="X3848"/>
          <cell r="Y3848"/>
          <cell r="AG3848"/>
          <cell r="AH3848"/>
          <cell r="AP3848"/>
          <cell r="AQ3848"/>
          <cell r="AY3848"/>
          <cell r="AZ3848"/>
          <cell r="BH3848"/>
          <cell r="BI3848"/>
          <cell r="BQ3848"/>
          <cell r="BR3848"/>
        </row>
        <row r="3849">
          <cell r="O3849"/>
          <cell r="P3849"/>
          <cell r="X3849"/>
          <cell r="Y3849"/>
          <cell r="AG3849"/>
          <cell r="AH3849"/>
          <cell r="AP3849"/>
          <cell r="AQ3849"/>
          <cell r="AY3849"/>
          <cell r="AZ3849"/>
          <cell r="BH3849"/>
          <cell r="BI3849"/>
          <cell r="BQ3849"/>
          <cell r="BR3849"/>
        </row>
        <row r="3850">
          <cell r="O3850"/>
          <cell r="P3850"/>
          <cell r="X3850"/>
          <cell r="Y3850"/>
          <cell r="AG3850"/>
          <cell r="AH3850"/>
          <cell r="AP3850"/>
          <cell r="AQ3850"/>
          <cell r="AY3850"/>
          <cell r="AZ3850"/>
          <cell r="BH3850"/>
          <cell r="BI3850"/>
          <cell r="BQ3850"/>
          <cell r="BR3850"/>
        </row>
        <row r="3851">
          <cell r="O3851"/>
          <cell r="P3851"/>
          <cell r="X3851"/>
          <cell r="Y3851"/>
          <cell r="AG3851"/>
          <cell r="AH3851"/>
          <cell r="AP3851"/>
          <cell r="AQ3851"/>
          <cell r="AY3851"/>
          <cell r="AZ3851"/>
          <cell r="BH3851"/>
          <cell r="BI3851"/>
          <cell r="BQ3851"/>
          <cell r="BR3851"/>
        </row>
        <row r="3852">
          <cell r="O3852"/>
          <cell r="P3852"/>
          <cell r="X3852"/>
          <cell r="Y3852"/>
          <cell r="AG3852"/>
          <cell r="AH3852"/>
          <cell r="AP3852"/>
          <cell r="AQ3852"/>
          <cell r="AY3852"/>
          <cell r="AZ3852"/>
          <cell r="BH3852"/>
          <cell r="BI3852"/>
          <cell r="BQ3852"/>
          <cell r="BR3852"/>
        </row>
        <row r="3853">
          <cell r="O3853"/>
          <cell r="P3853"/>
          <cell r="X3853"/>
          <cell r="Y3853"/>
          <cell r="AG3853"/>
          <cell r="AH3853"/>
          <cell r="AP3853"/>
          <cell r="AQ3853"/>
          <cell r="AY3853"/>
          <cell r="AZ3853"/>
          <cell r="BH3853"/>
          <cell r="BI3853"/>
          <cell r="BQ3853"/>
          <cell r="BR3853"/>
        </row>
        <row r="3854">
          <cell r="O3854"/>
          <cell r="P3854"/>
          <cell r="X3854"/>
          <cell r="Y3854"/>
          <cell r="AG3854"/>
          <cell r="AH3854"/>
          <cell r="AP3854"/>
          <cell r="AQ3854"/>
          <cell r="AY3854"/>
          <cell r="AZ3854"/>
          <cell r="BH3854"/>
          <cell r="BI3854"/>
          <cell r="BQ3854"/>
          <cell r="BR3854"/>
        </row>
        <row r="3855">
          <cell r="O3855"/>
          <cell r="P3855"/>
          <cell r="X3855"/>
          <cell r="Y3855"/>
          <cell r="AG3855"/>
          <cell r="AH3855"/>
          <cell r="AP3855"/>
          <cell r="AQ3855"/>
          <cell r="AY3855"/>
          <cell r="AZ3855"/>
          <cell r="BH3855"/>
          <cell r="BI3855"/>
          <cell r="BQ3855"/>
          <cell r="BR3855"/>
        </row>
        <row r="3856">
          <cell r="O3856"/>
          <cell r="P3856"/>
          <cell r="X3856"/>
          <cell r="Y3856"/>
          <cell r="AG3856"/>
          <cell r="AH3856"/>
          <cell r="AP3856"/>
          <cell r="AQ3856"/>
          <cell r="AY3856"/>
          <cell r="AZ3856"/>
          <cell r="BH3856"/>
          <cell r="BI3856"/>
          <cell r="BQ3856"/>
          <cell r="BR3856"/>
        </row>
        <row r="3857">
          <cell r="O3857"/>
          <cell r="P3857"/>
          <cell r="X3857"/>
          <cell r="Y3857"/>
          <cell r="AG3857"/>
          <cell r="AH3857"/>
          <cell r="AP3857"/>
          <cell r="AQ3857"/>
          <cell r="AY3857"/>
          <cell r="AZ3857"/>
          <cell r="BH3857"/>
          <cell r="BI3857"/>
          <cell r="BQ3857"/>
          <cell r="BR3857"/>
        </row>
        <row r="3858">
          <cell r="O3858"/>
          <cell r="P3858"/>
          <cell r="X3858"/>
          <cell r="Y3858"/>
          <cell r="AG3858"/>
          <cell r="AH3858"/>
          <cell r="AP3858"/>
          <cell r="AQ3858"/>
          <cell r="AY3858"/>
          <cell r="AZ3858"/>
          <cell r="BH3858"/>
          <cell r="BI3858"/>
          <cell r="BQ3858"/>
          <cell r="BR3858"/>
        </row>
        <row r="3859">
          <cell r="O3859"/>
          <cell r="P3859"/>
          <cell r="X3859"/>
          <cell r="Y3859"/>
          <cell r="AG3859"/>
          <cell r="AH3859"/>
          <cell r="AP3859"/>
          <cell r="AQ3859"/>
          <cell r="AY3859"/>
          <cell r="AZ3859"/>
          <cell r="BH3859"/>
          <cell r="BI3859"/>
          <cell r="BQ3859"/>
          <cell r="BR3859"/>
        </row>
        <row r="3860">
          <cell r="O3860"/>
          <cell r="P3860"/>
          <cell r="X3860"/>
          <cell r="Y3860"/>
          <cell r="AG3860"/>
          <cell r="AH3860"/>
          <cell r="AP3860"/>
          <cell r="AQ3860"/>
          <cell r="AY3860"/>
          <cell r="AZ3860"/>
          <cell r="BH3860"/>
          <cell r="BI3860"/>
          <cell r="BQ3860"/>
          <cell r="BR3860"/>
        </row>
        <row r="3861">
          <cell r="O3861"/>
          <cell r="P3861"/>
          <cell r="X3861"/>
          <cell r="Y3861"/>
          <cell r="AG3861"/>
          <cell r="AH3861"/>
          <cell r="AP3861"/>
          <cell r="AQ3861"/>
          <cell r="AY3861"/>
          <cell r="AZ3861"/>
          <cell r="BH3861"/>
          <cell r="BI3861"/>
          <cell r="BQ3861"/>
          <cell r="BR3861"/>
        </row>
        <row r="3862">
          <cell r="O3862"/>
          <cell r="P3862"/>
          <cell r="X3862"/>
          <cell r="Y3862"/>
          <cell r="AG3862"/>
          <cell r="AH3862"/>
          <cell r="AP3862"/>
          <cell r="AQ3862"/>
          <cell r="AY3862"/>
          <cell r="AZ3862"/>
          <cell r="BH3862"/>
          <cell r="BI3862"/>
          <cell r="BQ3862"/>
          <cell r="BR3862"/>
        </row>
        <row r="3863">
          <cell r="O3863"/>
          <cell r="P3863"/>
          <cell r="X3863"/>
          <cell r="Y3863"/>
          <cell r="AG3863"/>
          <cell r="AH3863"/>
          <cell r="AP3863"/>
          <cell r="AQ3863"/>
          <cell r="AY3863"/>
          <cell r="AZ3863"/>
          <cell r="BH3863"/>
          <cell r="BI3863"/>
          <cell r="BQ3863"/>
          <cell r="BR3863"/>
        </row>
        <row r="3864">
          <cell r="O3864"/>
          <cell r="P3864"/>
          <cell r="X3864"/>
          <cell r="Y3864"/>
          <cell r="AG3864"/>
          <cell r="AH3864"/>
          <cell r="AP3864"/>
          <cell r="AQ3864"/>
          <cell r="AY3864"/>
          <cell r="AZ3864"/>
          <cell r="BH3864"/>
          <cell r="BI3864"/>
          <cell r="BQ3864"/>
          <cell r="BR3864"/>
        </row>
        <row r="3865">
          <cell r="O3865"/>
          <cell r="P3865"/>
          <cell r="X3865"/>
          <cell r="Y3865"/>
          <cell r="AG3865"/>
          <cell r="AH3865"/>
          <cell r="AP3865"/>
          <cell r="AQ3865"/>
          <cell r="AY3865"/>
          <cell r="AZ3865"/>
          <cell r="BH3865"/>
          <cell r="BI3865"/>
          <cell r="BQ3865"/>
          <cell r="BR3865"/>
        </row>
        <row r="3866">
          <cell r="O3866"/>
          <cell r="P3866"/>
          <cell r="X3866"/>
          <cell r="Y3866"/>
          <cell r="AG3866"/>
          <cell r="AH3866"/>
          <cell r="AP3866"/>
          <cell r="AQ3866"/>
          <cell r="AY3866"/>
          <cell r="AZ3866"/>
          <cell r="BH3866"/>
          <cell r="BI3866"/>
          <cell r="BQ3866"/>
          <cell r="BR3866"/>
        </row>
        <row r="3867">
          <cell r="O3867"/>
          <cell r="P3867"/>
          <cell r="X3867"/>
          <cell r="Y3867"/>
          <cell r="AG3867"/>
          <cell r="AH3867"/>
          <cell r="AP3867"/>
          <cell r="AQ3867"/>
          <cell r="AY3867"/>
          <cell r="AZ3867"/>
          <cell r="BH3867"/>
          <cell r="BI3867"/>
          <cell r="BQ3867"/>
          <cell r="BR3867"/>
        </row>
        <row r="3868">
          <cell r="O3868"/>
          <cell r="P3868"/>
          <cell r="X3868"/>
          <cell r="Y3868"/>
          <cell r="AG3868"/>
          <cell r="AH3868"/>
          <cell r="AP3868"/>
          <cell r="AQ3868"/>
          <cell r="AY3868"/>
          <cell r="AZ3868"/>
          <cell r="BH3868"/>
          <cell r="BI3868"/>
          <cell r="BQ3868"/>
          <cell r="BR3868"/>
        </row>
        <row r="3869">
          <cell r="O3869"/>
          <cell r="P3869"/>
          <cell r="X3869"/>
          <cell r="Y3869"/>
          <cell r="AG3869"/>
          <cell r="AH3869"/>
          <cell r="AP3869"/>
          <cell r="AQ3869"/>
          <cell r="AY3869"/>
          <cell r="AZ3869"/>
          <cell r="BH3869"/>
          <cell r="BI3869"/>
          <cell r="BQ3869"/>
          <cell r="BR3869"/>
        </row>
        <row r="3870">
          <cell r="O3870"/>
          <cell r="P3870"/>
          <cell r="X3870"/>
          <cell r="Y3870"/>
          <cell r="AG3870"/>
          <cell r="AH3870"/>
          <cell r="AP3870"/>
          <cell r="AQ3870"/>
          <cell r="AY3870"/>
          <cell r="AZ3870"/>
          <cell r="BH3870"/>
          <cell r="BI3870"/>
          <cell r="BQ3870"/>
          <cell r="BR3870"/>
        </row>
        <row r="3871">
          <cell r="O3871"/>
          <cell r="P3871"/>
          <cell r="X3871"/>
          <cell r="Y3871"/>
          <cell r="AG3871"/>
          <cell r="AH3871"/>
          <cell r="AP3871"/>
          <cell r="AQ3871"/>
          <cell r="AY3871"/>
          <cell r="AZ3871"/>
          <cell r="BH3871"/>
          <cell r="BI3871"/>
          <cell r="BQ3871"/>
          <cell r="BR3871"/>
        </row>
        <row r="3872">
          <cell r="O3872"/>
          <cell r="P3872"/>
          <cell r="X3872"/>
          <cell r="Y3872"/>
          <cell r="AG3872"/>
          <cell r="AH3872"/>
          <cell r="AP3872"/>
          <cell r="AQ3872"/>
          <cell r="AY3872"/>
          <cell r="AZ3872"/>
          <cell r="BH3872"/>
          <cell r="BI3872"/>
          <cell r="BQ3872"/>
          <cell r="BR3872"/>
        </row>
        <row r="3873">
          <cell r="O3873"/>
          <cell r="P3873"/>
          <cell r="X3873"/>
          <cell r="Y3873"/>
          <cell r="AG3873"/>
          <cell r="AH3873"/>
          <cell r="AP3873"/>
          <cell r="AQ3873"/>
          <cell r="AY3873"/>
          <cell r="AZ3873"/>
          <cell r="BH3873"/>
          <cell r="BI3873"/>
          <cell r="BQ3873"/>
          <cell r="BR3873"/>
        </row>
        <row r="3874">
          <cell r="O3874"/>
          <cell r="P3874"/>
          <cell r="X3874"/>
          <cell r="Y3874"/>
          <cell r="AG3874"/>
          <cell r="AH3874"/>
          <cell r="AP3874"/>
          <cell r="AQ3874"/>
          <cell r="AY3874"/>
          <cell r="AZ3874"/>
          <cell r="BH3874"/>
          <cell r="BI3874"/>
          <cell r="BQ3874"/>
          <cell r="BR3874"/>
        </row>
        <row r="3875">
          <cell r="O3875"/>
          <cell r="P3875"/>
          <cell r="X3875"/>
          <cell r="Y3875"/>
          <cell r="AG3875"/>
          <cell r="AH3875"/>
          <cell r="AP3875"/>
          <cell r="AQ3875"/>
          <cell r="AY3875"/>
          <cell r="AZ3875"/>
          <cell r="BH3875"/>
          <cell r="BI3875"/>
          <cell r="BQ3875"/>
          <cell r="BR3875"/>
        </row>
        <row r="3876">
          <cell r="O3876"/>
          <cell r="P3876"/>
          <cell r="X3876"/>
          <cell r="Y3876"/>
          <cell r="AG3876"/>
          <cell r="AH3876"/>
          <cell r="AP3876"/>
          <cell r="AQ3876"/>
          <cell r="AY3876"/>
          <cell r="AZ3876"/>
          <cell r="BH3876"/>
          <cell r="BI3876"/>
          <cell r="BQ3876"/>
          <cell r="BR3876"/>
        </row>
        <row r="3877">
          <cell r="O3877"/>
          <cell r="P3877"/>
          <cell r="X3877"/>
          <cell r="Y3877"/>
          <cell r="AG3877"/>
          <cell r="AH3877"/>
          <cell r="AP3877"/>
          <cell r="AQ3877"/>
          <cell r="AY3877"/>
          <cell r="AZ3877"/>
          <cell r="BH3877"/>
          <cell r="BI3877"/>
          <cell r="BQ3877"/>
          <cell r="BR3877"/>
        </row>
        <row r="3878">
          <cell r="O3878"/>
          <cell r="P3878"/>
          <cell r="X3878"/>
          <cell r="Y3878"/>
          <cell r="AG3878"/>
          <cell r="AH3878"/>
          <cell r="AP3878"/>
          <cell r="AQ3878"/>
          <cell r="AY3878"/>
          <cell r="AZ3878"/>
          <cell r="BH3878"/>
          <cell r="BI3878"/>
          <cell r="BQ3878"/>
          <cell r="BR3878"/>
        </row>
        <row r="3879">
          <cell r="O3879"/>
          <cell r="P3879"/>
          <cell r="X3879"/>
          <cell r="Y3879"/>
          <cell r="AG3879"/>
          <cell r="AH3879"/>
          <cell r="AP3879"/>
          <cell r="AQ3879"/>
          <cell r="AY3879"/>
          <cell r="AZ3879"/>
          <cell r="BH3879"/>
          <cell r="BI3879"/>
          <cell r="BQ3879"/>
          <cell r="BR3879"/>
        </row>
        <row r="3880">
          <cell r="O3880"/>
          <cell r="P3880"/>
          <cell r="X3880"/>
          <cell r="Y3880"/>
          <cell r="AG3880"/>
          <cell r="AH3880"/>
          <cell r="AP3880"/>
          <cell r="AQ3880"/>
          <cell r="AY3880"/>
          <cell r="AZ3880"/>
          <cell r="BH3880"/>
          <cell r="BI3880"/>
          <cell r="BQ3880"/>
          <cell r="BR3880"/>
        </row>
        <row r="3881">
          <cell r="O3881"/>
          <cell r="P3881"/>
          <cell r="X3881"/>
          <cell r="Y3881"/>
          <cell r="AG3881"/>
          <cell r="AH3881"/>
          <cell r="AP3881"/>
          <cell r="AQ3881"/>
          <cell r="AY3881"/>
          <cell r="AZ3881"/>
          <cell r="BH3881"/>
          <cell r="BI3881"/>
          <cell r="BQ3881"/>
          <cell r="BR3881"/>
        </row>
        <row r="3882">
          <cell r="O3882"/>
          <cell r="P3882"/>
          <cell r="X3882"/>
          <cell r="Y3882"/>
          <cell r="AG3882"/>
          <cell r="AH3882"/>
          <cell r="AP3882"/>
          <cell r="AQ3882"/>
          <cell r="AY3882"/>
          <cell r="AZ3882"/>
          <cell r="BH3882"/>
          <cell r="BI3882"/>
          <cell r="BQ3882"/>
          <cell r="BR3882"/>
        </row>
        <row r="3883">
          <cell r="O3883"/>
          <cell r="P3883"/>
          <cell r="X3883"/>
          <cell r="Y3883"/>
          <cell r="AG3883"/>
          <cell r="AH3883"/>
          <cell r="AP3883"/>
          <cell r="AQ3883"/>
          <cell r="AY3883"/>
          <cell r="AZ3883"/>
          <cell r="BH3883"/>
          <cell r="BI3883"/>
          <cell r="BQ3883"/>
          <cell r="BR3883"/>
        </row>
        <row r="3884">
          <cell r="O3884"/>
          <cell r="P3884"/>
          <cell r="X3884"/>
          <cell r="Y3884"/>
          <cell r="AG3884"/>
          <cell r="AH3884"/>
          <cell r="AP3884"/>
          <cell r="AQ3884"/>
          <cell r="AY3884"/>
          <cell r="AZ3884"/>
          <cell r="BH3884"/>
          <cell r="BI3884"/>
          <cell r="BQ3884"/>
          <cell r="BR3884"/>
        </row>
        <row r="3885">
          <cell r="O3885"/>
          <cell r="P3885"/>
          <cell r="X3885"/>
          <cell r="Y3885"/>
          <cell r="AG3885"/>
          <cell r="AH3885"/>
          <cell r="AP3885"/>
          <cell r="AQ3885"/>
          <cell r="AY3885"/>
          <cell r="AZ3885"/>
          <cell r="BH3885"/>
          <cell r="BI3885"/>
          <cell r="BQ3885"/>
          <cell r="BR3885"/>
        </row>
        <row r="3886">
          <cell r="O3886"/>
          <cell r="P3886"/>
          <cell r="X3886"/>
          <cell r="Y3886"/>
          <cell r="AG3886"/>
          <cell r="AH3886"/>
          <cell r="AP3886"/>
          <cell r="AQ3886"/>
          <cell r="AY3886"/>
          <cell r="AZ3886"/>
          <cell r="BH3886"/>
          <cell r="BI3886"/>
          <cell r="BQ3886"/>
          <cell r="BR3886"/>
        </row>
        <row r="3887">
          <cell r="O3887"/>
          <cell r="P3887"/>
          <cell r="X3887"/>
          <cell r="Y3887"/>
          <cell r="AG3887"/>
          <cell r="AH3887"/>
          <cell r="AP3887"/>
          <cell r="AQ3887"/>
          <cell r="AY3887"/>
          <cell r="AZ3887"/>
          <cell r="BH3887"/>
          <cell r="BI3887"/>
          <cell r="BQ3887"/>
          <cell r="BR3887"/>
        </row>
        <row r="3888">
          <cell r="O3888"/>
          <cell r="P3888"/>
          <cell r="X3888"/>
          <cell r="Y3888"/>
          <cell r="AG3888"/>
          <cell r="AH3888"/>
          <cell r="AP3888"/>
          <cell r="AQ3888"/>
          <cell r="AY3888"/>
          <cell r="AZ3888"/>
          <cell r="BH3888"/>
          <cell r="BI3888"/>
          <cell r="BQ3888"/>
          <cell r="BR3888"/>
        </row>
        <row r="3889">
          <cell r="O3889"/>
          <cell r="P3889"/>
          <cell r="X3889"/>
          <cell r="Y3889"/>
          <cell r="AG3889"/>
          <cell r="AH3889"/>
          <cell r="AP3889"/>
          <cell r="AQ3889"/>
          <cell r="AY3889"/>
          <cell r="AZ3889"/>
          <cell r="BH3889"/>
          <cell r="BI3889"/>
          <cell r="BQ3889"/>
          <cell r="BR3889"/>
        </row>
        <row r="3890">
          <cell r="O3890"/>
          <cell r="P3890"/>
          <cell r="X3890"/>
          <cell r="Y3890"/>
          <cell r="AG3890"/>
          <cell r="AH3890"/>
          <cell r="AP3890"/>
          <cell r="AQ3890"/>
          <cell r="AY3890"/>
          <cell r="AZ3890"/>
          <cell r="BH3890"/>
          <cell r="BI3890"/>
          <cell r="BQ3890"/>
          <cell r="BR3890"/>
        </row>
        <row r="3891">
          <cell r="O3891"/>
          <cell r="P3891"/>
          <cell r="X3891"/>
          <cell r="Y3891"/>
          <cell r="AG3891"/>
          <cell r="AH3891"/>
          <cell r="AP3891"/>
          <cell r="AQ3891"/>
          <cell r="AY3891"/>
          <cell r="AZ3891"/>
          <cell r="BH3891"/>
          <cell r="BI3891"/>
          <cell r="BQ3891"/>
          <cell r="BR3891"/>
        </row>
        <row r="3892">
          <cell r="O3892"/>
          <cell r="P3892"/>
          <cell r="X3892"/>
          <cell r="Y3892"/>
          <cell r="AG3892"/>
          <cell r="AH3892"/>
          <cell r="AP3892"/>
          <cell r="AQ3892"/>
          <cell r="AY3892"/>
          <cell r="AZ3892"/>
          <cell r="BH3892"/>
          <cell r="BI3892"/>
          <cell r="BQ3892"/>
          <cell r="BR3892"/>
        </row>
        <row r="3893">
          <cell r="O3893"/>
          <cell r="P3893"/>
          <cell r="X3893"/>
          <cell r="Y3893"/>
          <cell r="AG3893"/>
          <cell r="AH3893"/>
          <cell r="AP3893"/>
          <cell r="AQ3893"/>
          <cell r="AY3893"/>
          <cell r="AZ3893"/>
          <cell r="BH3893"/>
          <cell r="BI3893"/>
          <cell r="BQ3893"/>
          <cell r="BR3893"/>
        </row>
        <row r="3894">
          <cell r="O3894"/>
          <cell r="P3894"/>
          <cell r="X3894"/>
          <cell r="Y3894"/>
          <cell r="AG3894"/>
          <cell r="AH3894"/>
          <cell r="AP3894"/>
          <cell r="AQ3894"/>
          <cell r="AY3894"/>
          <cell r="AZ3894"/>
          <cell r="BH3894"/>
          <cell r="BI3894"/>
          <cell r="BQ3894"/>
          <cell r="BR3894"/>
        </row>
        <row r="3895">
          <cell r="O3895"/>
          <cell r="P3895"/>
          <cell r="X3895"/>
          <cell r="Y3895"/>
          <cell r="AG3895"/>
          <cell r="AH3895"/>
          <cell r="AP3895"/>
          <cell r="AQ3895"/>
          <cell r="AY3895"/>
          <cell r="AZ3895"/>
          <cell r="BH3895"/>
          <cell r="BI3895"/>
          <cell r="BQ3895"/>
          <cell r="BR3895"/>
        </row>
        <row r="3896">
          <cell r="O3896"/>
          <cell r="P3896"/>
          <cell r="X3896"/>
          <cell r="Y3896"/>
          <cell r="AG3896"/>
          <cell r="AH3896"/>
          <cell r="AP3896"/>
          <cell r="AQ3896"/>
          <cell r="AY3896"/>
          <cell r="AZ3896"/>
          <cell r="BH3896"/>
          <cell r="BI3896"/>
          <cell r="BQ3896"/>
          <cell r="BR3896"/>
        </row>
        <row r="3897">
          <cell r="O3897"/>
          <cell r="P3897"/>
          <cell r="X3897"/>
          <cell r="Y3897"/>
          <cell r="AG3897"/>
          <cell r="AH3897"/>
          <cell r="AP3897"/>
          <cell r="AQ3897"/>
          <cell r="AY3897"/>
          <cell r="AZ3897"/>
          <cell r="BH3897"/>
          <cell r="BI3897"/>
          <cell r="BQ3897"/>
          <cell r="BR3897"/>
        </row>
        <row r="3898">
          <cell r="O3898"/>
          <cell r="P3898"/>
          <cell r="X3898"/>
          <cell r="Y3898"/>
          <cell r="AG3898"/>
          <cell r="AH3898"/>
          <cell r="AP3898"/>
          <cell r="AQ3898"/>
          <cell r="AY3898"/>
          <cell r="AZ3898"/>
          <cell r="BH3898"/>
          <cell r="BI3898"/>
          <cell r="BQ3898"/>
          <cell r="BR3898"/>
        </row>
        <row r="3899">
          <cell r="O3899"/>
          <cell r="P3899"/>
          <cell r="X3899"/>
          <cell r="Y3899"/>
          <cell r="AG3899"/>
          <cell r="AH3899"/>
          <cell r="AP3899"/>
          <cell r="AQ3899"/>
          <cell r="AY3899"/>
          <cell r="AZ3899"/>
          <cell r="BH3899"/>
          <cell r="BI3899"/>
          <cell r="BQ3899"/>
          <cell r="BR3899"/>
        </row>
        <row r="3900">
          <cell r="O3900"/>
          <cell r="P3900"/>
          <cell r="X3900"/>
          <cell r="Y3900"/>
          <cell r="AG3900"/>
          <cell r="AH3900"/>
          <cell r="AP3900"/>
          <cell r="AQ3900"/>
          <cell r="AY3900"/>
          <cell r="AZ3900"/>
          <cell r="BH3900"/>
          <cell r="BI3900"/>
          <cell r="BQ3900"/>
          <cell r="BR3900"/>
        </row>
        <row r="3901">
          <cell r="O3901"/>
          <cell r="P3901"/>
          <cell r="X3901"/>
          <cell r="Y3901"/>
          <cell r="AG3901"/>
          <cell r="AH3901"/>
          <cell r="AP3901"/>
          <cell r="AQ3901"/>
          <cell r="AY3901"/>
          <cell r="AZ3901"/>
          <cell r="BH3901"/>
          <cell r="BI3901"/>
          <cell r="BQ3901"/>
          <cell r="BR3901"/>
        </row>
        <row r="3902">
          <cell r="O3902"/>
          <cell r="P3902"/>
          <cell r="X3902"/>
          <cell r="Y3902"/>
          <cell r="AG3902"/>
          <cell r="AH3902"/>
          <cell r="AP3902"/>
          <cell r="AQ3902"/>
          <cell r="AY3902"/>
          <cell r="AZ3902"/>
          <cell r="BH3902"/>
          <cell r="BI3902"/>
          <cell r="BQ3902"/>
          <cell r="BR3902"/>
        </row>
        <row r="3903">
          <cell r="O3903"/>
          <cell r="P3903"/>
          <cell r="X3903"/>
          <cell r="Y3903"/>
          <cell r="AG3903"/>
          <cell r="AH3903"/>
          <cell r="AP3903"/>
          <cell r="AQ3903"/>
          <cell r="AY3903"/>
          <cell r="AZ3903"/>
          <cell r="BH3903"/>
          <cell r="BI3903"/>
          <cell r="BQ3903"/>
          <cell r="BR3903"/>
        </row>
        <row r="3904">
          <cell r="O3904"/>
          <cell r="P3904"/>
          <cell r="X3904"/>
          <cell r="Y3904"/>
          <cell r="AG3904"/>
          <cell r="AH3904"/>
          <cell r="AP3904"/>
          <cell r="AQ3904"/>
          <cell r="AY3904"/>
          <cell r="AZ3904"/>
          <cell r="BH3904"/>
          <cell r="BI3904"/>
          <cell r="BQ3904"/>
          <cell r="BR3904"/>
        </row>
        <row r="3905">
          <cell r="O3905"/>
          <cell r="P3905"/>
          <cell r="X3905"/>
          <cell r="Y3905"/>
          <cell r="AG3905"/>
          <cell r="AH3905"/>
          <cell r="AP3905"/>
          <cell r="AQ3905"/>
          <cell r="AY3905"/>
          <cell r="AZ3905"/>
          <cell r="BH3905"/>
          <cell r="BI3905"/>
          <cell r="BQ3905"/>
          <cell r="BR3905"/>
        </row>
        <row r="3906">
          <cell r="O3906"/>
          <cell r="P3906"/>
          <cell r="X3906"/>
          <cell r="Y3906"/>
          <cell r="AG3906"/>
          <cell r="AH3906"/>
          <cell r="AP3906"/>
          <cell r="AQ3906"/>
          <cell r="AY3906"/>
          <cell r="AZ3906"/>
          <cell r="BH3906"/>
          <cell r="BI3906"/>
          <cell r="BQ3906"/>
          <cell r="BR3906"/>
        </row>
        <row r="3907">
          <cell r="O3907"/>
          <cell r="P3907"/>
          <cell r="X3907"/>
          <cell r="Y3907"/>
          <cell r="AG3907"/>
          <cell r="AH3907"/>
          <cell r="AP3907"/>
          <cell r="AQ3907"/>
          <cell r="AY3907"/>
          <cell r="AZ3907"/>
          <cell r="BH3907"/>
          <cell r="BI3907"/>
          <cell r="BQ3907"/>
          <cell r="BR3907"/>
        </row>
        <row r="3908">
          <cell r="O3908"/>
          <cell r="P3908"/>
          <cell r="X3908"/>
          <cell r="Y3908"/>
          <cell r="AG3908"/>
          <cell r="AH3908"/>
          <cell r="AP3908"/>
          <cell r="AQ3908"/>
          <cell r="AY3908"/>
          <cell r="AZ3908"/>
          <cell r="BH3908"/>
          <cell r="BI3908"/>
          <cell r="BQ3908"/>
          <cell r="BR3908"/>
        </row>
        <row r="3909">
          <cell r="O3909"/>
          <cell r="P3909"/>
          <cell r="X3909"/>
          <cell r="Y3909"/>
          <cell r="AG3909"/>
          <cell r="AH3909"/>
          <cell r="AP3909"/>
          <cell r="AQ3909"/>
          <cell r="AY3909"/>
          <cell r="AZ3909"/>
          <cell r="BH3909"/>
          <cell r="BI3909"/>
          <cell r="BQ3909"/>
          <cell r="BR3909"/>
        </row>
        <row r="3910">
          <cell r="O3910"/>
          <cell r="P3910"/>
          <cell r="X3910"/>
          <cell r="Y3910"/>
          <cell r="AG3910"/>
          <cell r="AH3910"/>
          <cell r="AP3910"/>
          <cell r="AQ3910"/>
          <cell r="AY3910"/>
          <cell r="AZ3910"/>
          <cell r="BH3910"/>
          <cell r="BI3910"/>
          <cell r="BQ3910"/>
          <cell r="BR3910"/>
        </row>
        <row r="3911">
          <cell r="O3911"/>
          <cell r="P3911"/>
          <cell r="X3911"/>
          <cell r="Y3911"/>
          <cell r="AG3911"/>
          <cell r="AH3911"/>
          <cell r="AP3911"/>
          <cell r="AQ3911"/>
          <cell r="AY3911"/>
          <cell r="AZ3911"/>
          <cell r="BH3911"/>
          <cell r="BI3911"/>
          <cell r="BQ3911"/>
          <cell r="BR3911"/>
        </row>
        <row r="3912">
          <cell r="O3912"/>
          <cell r="P3912"/>
          <cell r="X3912"/>
          <cell r="Y3912"/>
          <cell r="AG3912"/>
          <cell r="AH3912"/>
          <cell r="AP3912"/>
          <cell r="AQ3912"/>
          <cell r="AY3912"/>
          <cell r="AZ3912"/>
          <cell r="BH3912"/>
          <cell r="BI3912"/>
          <cell r="BQ3912"/>
          <cell r="BR3912"/>
        </row>
        <row r="3913">
          <cell r="O3913"/>
          <cell r="P3913"/>
          <cell r="X3913"/>
          <cell r="Y3913"/>
          <cell r="AG3913"/>
          <cell r="AH3913"/>
          <cell r="AP3913"/>
          <cell r="AQ3913"/>
          <cell r="AY3913"/>
          <cell r="AZ3913"/>
          <cell r="BH3913"/>
          <cell r="BI3913"/>
          <cell r="BQ3913"/>
          <cell r="BR3913"/>
        </row>
        <row r="3914">
          <cell r="O3914"/>
          <cell r="P3914"/>
          <cell r="X3914"/>
          <cell r="Y3914"/>
          <cell r="AG3914"/>
          <cell r="AH3914"/>
          <cell r="AP3914"/>
          <cell r="AQ3914"/>
          <cell r="AY3914"/>
          <cell r="AZ3914"/>
          <cell r="BH3914"/>
          <cell r="BI3914"/>
          <cell r="BQ3914"/>
          <cell r="BR3914"/>
        </row>
        <row r="3915">
          <cell r="O3915"/>
          <cell r="P3915"/>
          <cell r="X3915"/>
          <cell r="Y3915"/>
          <cell r="AG3915"/>
          <cell r="AH3915"/>
          <cell r="AP3915"/>
          <cell r="AQ3915"/>
          <cell r="AY3915"/>
          <cell r="AZ3915"/>
          <cell r="BH3915"/>
          <cell r="BI3915"/>
          <cell r="BQ3915"/>
          <cell r="BR3915"/>
        </row>
        <row r="3916">
          <cell r="O3916"/>
          <cell r="P3916"/>
          <cell r="X3916"/>
          <cell r="Y3916"/>
          <cell r="AG3916"/>
          <cell r="AH3916"/>
          <cell r="AP3916"/>
          <cell r="AQ3916"/>
          <cell r="AY3916"/>
          <cell r="AZ3916"/>
          <cell r="BH3916"/>
          <cell r="BI3916"/>
          <cell r="BQ3916"/>
          <cell r="BR3916"/>
        </row>
        <row r="3917">
          <cell r="O3917"/>
          <cell r="P3917"/>
          <cell r="X3917"/>
          <cell r="Y3917"/>
          <cell r="AG3917"/>
          <cell r="AH3917"/>
          <cell r="AP3917"/>
          <cell r="AQ3917"/>
          <cell r="AY3917"/>
          <cell r="AZ3917"/>
          <cell r="BH3917"/>
          <cell r="BI3917"/>
          <cell r="BQ3917"/>
          <cell r="BR3917"/>
        </row>
        <row r="3918">
          <cell r="O3918"/>
          <cell r="P3918"/>
          <cell r="X3918"/>
          <cell r="Y3918"/>
          <cell r="AG3918"/>
          <cell r="AH3918"/>
          <cell r="AP3918"/>
          <cell r="AQ3918"/>
          <cell r="AY3918"/>
          <cell r="AZ3918"/>
          <cell r="BH3918"/>
          <cell r="BI3918"/>
          <cell r="BQ3918"/>
          <cell r="BR3918"/>
        </row>
        <row r="3919">
          <cell r="O3919"/>
          <cell r="P3919"/>
          <cell r="X3919"/>
          <cell r="Y3919"/>
          <cell r="AG3919"/>
          <cell r="AH3919"/>
          <cell r="AP3919"/>
          <cell r="AQ3919"/>
          <cell r="AY3919"/>
          <cell r="AZ3919"/>
          <cell r="BH3919"/>
          <cell r="BI3919"/>
          <cell r="BQ3919"/>
          <cell r="BR3919"/>
        </row>
        <row r="3920">
          <cell r="O3920"/>
          <cell r="P3920"/>
          <cell r="X3920"/>
          <cell r="Y3920"/>
          <cell r="AG3920"/>
          <cell r="AH3920"/>
          <cell r="AP3920"/>
          <cell r="AQ3920"/>
          <cell r="AY3920"/>
          <cell r="AZ3920"/>
          <cell r="BH3920"/>
          <cell r="BI3920"/>
          <cell r="BQ3920"/>
          <cell r="BR3920"/>
        </row>
        <row r="3921">
          <cell r="O3921"/>
          <cell r="P3921"/>
          <cell r="X3921"/>
          <cell r="Y3921"/>
          <cell r="AG3921"/>
          <cell r="AH3921"/>
          <cell r="AP3921"/>
          <cell r="AQ3921"/>
          <cell r="AY3921"/>
          <cell r="AZ3921"/>
          <cell r="BH3921"/>
          <cell r="BI3921"/>
          <cell r="BQ3921"/>
          <cell r="BR3921"/>
        </row>
        <row r="3922">
          <cell r="O3922"/>
          <cell r="P3922"/>
          <cell r="X3922"/>
          <cell r="Y3922"/>
          <cell r="AG3922"/>
          <cell r="AH3922"/>
          <cell r="AP3922"/>
          <cell r="AQ3922"/>
          <cell r="AY3922"/>
          <cell r="AZ3922"/>
          <cell r="BH3922"/>
          <cell r="BI3922"/>
          <cell r="BQ3922"/>
          <cell r="BR3922"/>
        </row>
        <row r="3923">
          <cell r="O3923"/>
          <cell r="P3923"/>
          <cell r="X3923"/>
          <cell r="Y3923"/>
          <cell r="AG3923"/>
          <cell r="AH3923"/>
          <cell r="AP3923"/>
          <cell r="AQ3923"/>
          <cell r="AY3923"/>
          <cell r="AZ3923"/>
          <cell r="BH3923"/>
          <cell r="BI3923"/>
          <cell r="BQ3923"/>
          <cell r="BR3923"/>
        </row>
        <row r="3924">
          <cell r="O3924"/>
          <cell r="P3924"/>
          <cell r="X3924"/>
          <cell r="Y3924"/>
          <cell r="AG3924"/>
          <cell r="AH3924"/>
          <cell r="AP3924"/>
          <cell r="AQ3924"/>
          <cell r="AY3924"/>
          <cell r="AZ3924"/>
          <cell r="BH3924"/>
          <cell r="BI3924"/>
          <cell r="BQ3924"/>
          <cell r="BR3924"/>
        </row>
        <row r="3925">
          <cell r="O3925"/>
          <cell r="P3925"/>
          <cell r="X3925"/>
          <cell r="Y3925"/>
          <cell r="AG3925"/>
          <cell r="AH3925"/>
          <cell r="AP3925"/>
          <cell r="AQ3925"/>
          <cell r="AY3925"/>
          <cell r="AZ3925"/>
          <cell r="BH3925"/>
          <cell r="BI3925"/>
          <cell r="BQ3925"/>
          <cell r="BR3925"/>
        </row>
        <row r="3926">
          <cell r="O3926"/>
          <cell r="P3926"/>
          <cell r="X3926"/>
          <cell r="Y3926"/>
          <cell r="AG3926"/>
          <cell r="AH3926"/>
          <cell r="AP3926"/>
          <cell r="AQ3926"/>
          <cell r="AY3926"/>
          <cell r="AZ3926"/>
          <cell r="BH3926"/>
          <cell r="BI3926"/>
          <cell r="BQ3926"/>
          <cell r="BR3926"/>
        </row>
        <row r="3927">
          <cell r="O3927"/>
          <cell r="P3927"/>
          <cell r="X3927"/>
          <cell r="Y3927"/>
          <cell r="AG3927"/>
          <cell r="AH3927"/>
          <cell r="AP3927"/>
          <cell r="AQ3927"/>
          <cell r="AY3927"/>
          <cell r="AZ3927"/>
          <cell r="BH3927"/>
          <cell r="BI3927"/>
          <cell r="BQ3927"/>
          <cell r="BR3927"/>
        </row>
        <row r="3928">
          <cell r="O3928"/>
          <cell r="P3928"/>
          <cell r="X3928"/>
          <cell r="Y3928"/>
          <cell r="AG3928"/>
          <cell r="AH3928"/>
          <cell r="AP3928"/>
          <cell r="AQ3928"/>
          <cell r="AY3928"/>
          <cell r="AZ3928"/>
          <cell r="BH3928"/>
          <cell r="BI3928"/>
          <cell r="BQ3928"/>
          <cell r="BR3928"/>
        </row>
        <row r="3929">
          <cell r="O3929"/>
          <cell r="P3929"/>
          <cell r="X3929"/>
          <cell r="Y3929"/>
          <cell r="AG3929"/>
          <cell r="AH3929"/>
          <cell r="AP3929"/>
          <cell r="AQ3929"/>
          <cell r="AY3929"/>
          <cell r="AZ3929"/>
          <cell r="BH3929"/>
          <cell r="BI3929"/>
          <cell r="BQ3929"/>
          <cell r="BR3929"/>
        </row>
        <row r="3930">
          <cell r="O3930"/>
          <cell r="P3930"/>
          <cell r="X3930"/>
          <cell r="Y3930"/>
          <cell r="AG3930"/>
          <cell r="AH3930"/>
          <cell r="AP3930"/>
          <cell r="AQ3930"/>
          <cell r="AY3930"/>
          <cell r="AZ3930"/>
          <cell r="BH3930"/>
          <cell r="BI3930"/>
          <cell r="BQ3930"/>
          <cell r="BR3930"/>
        </row>
        <row r="3931">
          <cell r="O3931"/>
          <cell r="P3931"/>
          <cell r="X3931"/>
          <cell r="Y3931"/>
          <cell r="AG3931"/>
          <cell r="AH3931"/>
          <cell r="AP3931"/>
          <cell r="AQ3931"/>
          <cell r="AY3931"/>
          <cell r="AZ3931"/>
          <cell r="BH3931"/>
          <cell r="BI3931"/>
          <cell r="BQ3931"/>
          <cell r="BR3931"/>
        </row>
        <row r="3932">
          <cell r="O3932"/>
          <cell r="P3932"/>
          <cell r="X3932"/>
          <cell r="Y3932"/>
          <cell r="AG3932"/>
          <cell r="AH3932"/>
          <cell r="AP3932"/>
          <cell r="AQ3932"/>
          <cell r="AY3932"/>
          <cell r="AZ3932"/>
          <cell r="BH3932"/>
          <cell r="BI3932"/>
          <cell r="BQ3932"/>
          <cell r="BR3932"/>
        </row>
        <row r="3933">
          <cell r="O3933"/>
          <cell r="P3933"/>
          <cell r="X3933"/>
          <cell r="Y3933"/>
          <cell r="AG3933"/>
          <cell r="AH3933"/>
          <cell r="AP3933"/>
          <cell r="AQ3933"/>
          <cell r="AY3933"/>
          <cell r="AZ3933"/>
          <cell r="BH3933"/>
          <cell r="BI3933"/>
          <cell r="BQ3933"/>
          <cell r="BR3933"/>
        </row>
        <row r="3934">
          <cell r="O3934"/>
          <cell r="P3934"/>
          <cell r="X3934"/>
          <cell r="Y3934"/>
          <cell r="AG3934"/>
          <cell r="AH3934"/>
          <cell r="AP3934"/>
          <cell r="AQ3934"/>
          <cell r="AY3934"/>
          <cell r="AZ3934"/>
          <cell r="BH3934"/>
          <cell r="BI3934"/>
          <cell r="BQ3934"/>
          <cell r="BR3934"/>
        </row>
        <row r="3935">
          <cell r="O3935"/>
          <cell r="P3935"/>
          <cell r="X3935"/>
          <cell r="Y3935"/>
          <cell r="AG3935"/>
          <cell r="AH3935"/>
          <cell r="AP3935"/>
          <cell r="AQ3935"/>
          <cell r="AY3935"/>
          <cell r="AZ3935"/>
          <cell r="BH3935"/>
          <cell r="BI3935"/>
          <cell r="BQ3935"/>
          <cell r="BR3935"/>
        </row>
        <row r="3936">
          <cell r="O3936"/>
          <cell r="P3936"/>
          <cell r="X3936"/>
          <cell r="Y3936"/>
          <cell r="AG3936"/>
          <cell r="AH3936"/>
          <cell r="AP3936"/>
          <cell r="AQ3936"/>
          <cell r="AY3936"/>
          <cell r="AZ3936"/>
          <cell r="BH3936"/>
          <cell r="BI3936"/>
          <cell r="BQ3936"/>
          <cell r="BR3936"/>
        </row>
        <row r="3937">
          <cell r="O3937"/>
          <cell r="P3937"/>
          <cell r="X3937"/>
          <cell r="Y3937"/>
          <cell r="AG3937"/>
          <cell r="AH3937"/>
          <cell r="AP3937"/>
          <cell r="AQ3937"/>
          <cell r="AY3937"/>
          <cell r="AZ3937"/>
          <cell r="BH3937"/>
          <cell r="BI3937"/>
          <cell r="BQ3937"/>
          <cell r="BR3937"/>
        </row>
        <row r="3938">
          <cell r="O3938"/>
          <cell r="P3938"/>
          <cell r="X3938"/>
          <cell r="Y3938"/>
          <cell r="AG3938"/>
          <cell r="AH3938"/>
          <cell r="AP3938"/>
          <cell r="AQ3938"/>
          <cell r="AY3938"/>
          <cell r="AZ3938"/>
          <cell r="BH3938"/>
          <cell r="BI3938"/>
          <cell r="BQ3938"/>
          <cell r="BR3938"/>
        </row>
        <row r="3939">
          <cell r="O3939"/>
          <cell r="P3939"/>
          <cell r="X3939"/>
          <cell r="Y3939"/>
          <cell r="AG3939"/>
          <cell r="AH3939"/>
          <cell r="AP3939"/>
          <cell r="AQ3939"/>
          <cell r="AY3939"/>
          <cell r="AZ3939"/>
          <cell r="BH3939"/>
          <cell r="BI3939"/>
          <cell r="BQ3939"/>
          <cell r="BR3939"/>
        </row>
        <row r="3940">
          <cell r="O3940"/>
          <cell r="P3940"/>
          <cell r="X3940"/>
          <cell r="Y3940"/>
          <cell r="AG3940"/>
          <cell r="AH3940"/>
          <cell r="AP3940"/>
          <cell r="AQ3940"/>
          <cell r="AY3940"/>
          <cell r="AZ3940"/>
          <cell r="BH3940"/>
          <cell r="BI3940"/>
          <cell r="BQ3940"/>
          <cell r="BR3940"/>
        </row>
        <row r="3941">
          <cell r="O3941"/>
          <cell r="P3941"/>
          <cell r="X3941"/>
          <cell r="Y3941"/>
          <cell r="AG3941"/>
          <cell r="AH3941"/>
          <cell r="AP3941"/>
          <cell r="AQ3941"/>
          <cell r="AY3941"/>
          <cell r="AZ3941"/>
          <cell r="BH3941"/>
          <cell r="BI3941"/>
          <cell r="BQ3941"/>
          <cell r="BR3941"/>
        </row>
        <row r="3942">
          <cell r="O3942"/>
          <cell r="P3942"/>
          <cell r="X3942"/>
          <cell r="Y3942"/>
          <cell r="AG3942"/>
          <cell r="AH3942"/>
          <cell r="AP3942"/>
          <cell r="AQ3942"/>
          <cell r="AY3942"/>
          <cell r="AZ3942"/>
          <cell r="BH3942"/>
          <cell r="BI3942"/>
          <cell r="BQ3942"/>
          <cell r="BR3942"/>
        </row>
        <row r="3943">
          <cell r="O3943"/>
          <cell r="P3943"/>
          <cell r="X3943"/>
          <cell r="Y3943"/>
          <cell r="AG3943"/>
          <cell r="AH3943"/>
          <cell r="AP3943"/>
          <cell r="AQ3943"/>
          <cell r="AY3943"/>
          <cell r="AZ3943"/>
          <cell r="BH3943"/>
          <cell r="BI3943"/>
          <cell r="BQ3943"/>
          <cell r="BR3943"/>
        </row>
        <row r="3944">
          <cell r="O3944"/>
          <cell r="P3944"/>
          <cell r="X3944"/>
          <cell r="Y3944"/>
          <cell r="AG3944"/>
          <cell r="AH3944"/>
          <cell r="AP3944"/>
          <cell r="AQ3944"/>
          <cell r="AY3944"/>
          <cell r="AZ3944"/>
          <cell r="BH3944"/>
          <cell r="BI3944"/>
          <cell r="BQ3944"/>
          <cell r="BR3944"/>
        </row>
        <row r="3945">
          <cell r="O3945"/>
          <cell r="P3945"/>
          <cell r="X3945"/>
          <cell r="Y3945"/>
          <cell r="AG3945"/>
          <cell r="AH3945"/>
          <cell r="AP3945"/>
          <cell r="AQ3945"/>
          <cell r="AY3945"/>
          <cell r="AZ3945"/>
          <cell r="BH3945"/>
          <cell r="BI3945"/>
          <cell r="BQ3945"/>
          <cell r="BR3945"/>
        </row>
        <row r="3946">
          <cell r="O3946"/>
          <cell r="P3946"/>
          <cell r="X3946"/>
          <cell r="Y3946"/>
          <cell r="AG3946"/>
          <cell r="AH3946"/>
          <cell r="AP3946"/>
          <cell r="AQ3946"/>
          <cell r="AY3946"/>
          <cell r="AZ3946"/>
          <cell r="BH3946"/>
          <cell r="BI3946"/>
          <cell r="BQ3946"/>
          <cell r="BR3946"/>
        </row>
        <row r="3947">
          <cell r="O3947"/>
          <cell r="P3947"/>
          <cell r="X3947"/>
          <cell r="Y3947"/>
          <cell r="AG3947"/>
          <cell r="AH3947"/>
          <cell r="AP3947"/>
          <cell r="AQ3947"/>
          <cell r="AY3947"/>
          <cell r="AZ3947"/>
          <cell r="BH3947"/>
          <cell r="BI3947"/>
          <cell r="BQ3947"/>
          <cell r="BR3947"/>
        </row>
        <row r="3948">
          <cell r="O3948"/>
          <cell r="P3948"/>
          <cell r="X3948"/>
          <cell r="Y3948"/>
          <cell r="AG3948"/>
          <cell r="AH3948"/>
          <cell r="AP3948"/>
          <cell r="AQ3948"/>
          <cell r="AY3948"/>
          <cell r="AZ3948"/>
          <cell r="BH3948"/>
          <cell r="BI3948"/>
          <cell r="BQ3948"/>
          <cell r="BR3948"/>
        </row>
        <row r="3949">
          <cell r="O3949"/>
          <cell r="P3949"/>
          <cell r="X3949"/>
          <cell r="Y3949"/>
          <cell r="AG3949"/>
          <cell r="AH3949"/>
          <cell r="AP3949"/>
          <cell r="AQ3949"/>
          <cell r="AY3949"/>
          <cell r="AZ3949"/>
          <cell r="BH3949"/>
          <cell r="BI3949"/>
          <cell r="BQ3949"/>
          <cell r="BR3949"/>
        </row>
        <row r="3950">
          <cell r="O3950"/>
          <cell r="P3950"/>
          <cell r="X3950"/>
          <cell r="Y3950"/>
          <cell r="AG3950"/>
          <cell r="AH3950"/>
          <cell r="AP3950"/>
          <cell r="AQ3950"/>
          <cell r="AY3950"/>
          <cell r="AZ3950"/>
          <cell r="BH3950"/>
          <cell r="BI3950"/>
          <cell r="BQ3950"/>
          <cell r="BR3950"/>
        </row>
        <row r="3951">
          <cell r="O3951"/>
          <cell r="P3951"/>
          <cell r="X3951"/>
          <cell r="Y3951"/>
          <cell r="AG3951"/>
          <cell r="AH3951"/>
          <cell r="AP3951"/>
          <cell r="AQ3951"/>
          <cell r="AY3951"/>
          <cell r="AZ3951"/>
          <cell r="BH3951"/>
          <cell r="BI3951"/>
          <cell r="BQ3951"/>
          <cell r="BR3951"/>
        </row>
        <row r="3952">
          <cell r="O3952"/>
          <cell r="P3952"/>
          <cell r="X3952"/>
          <cell r="Y3952"/>
          <cell r="AG3952"/>
          <cell r="AH3952"/>
          <cell r="AP3952"/>
          <cell r="AQ3952"/>
          <cell r="AY3952"/>
          <cell r="AZ3952"/>
          <cell r="BH3952"/>
          <cell r="BI3952"/>
          <cell r="BQ3952"/>
          <cell r="BR3952"/>
        </row>
        <row r="3953">
          <cell r="O3953"/>
          <cell r="P3953"/>
          <cell r="X3953"/>
          <cell r="Y3953"/>
          <cell r="AG3953"/>
          <cell r="AH3953"/>
          <cell r="AP3953"/>
          <cell r="AQ3953"/>
          <cell r="AY3953"/>
          <cell r="AZ3953"/>
          <cell r="BH3953"/>
          <cell r="BI3953"/>
          <cell r="BQ3953"/>
          <cell r="BR3953"/>
        </row>
        <row r="3954">
          <cell r="O3954"/>
          <cell r="P3954"/>
          <cell r="X3954"/>
          <cell r="Y3954"/>
          <cell r="AG3954"/>
          <cell r="AH3954"/>
          <cell r="AP3954"/>
          <cell r="AQ3954"/>
          <cell r="AY3954"/>
          <cell r="AZ3954"/>
          <cell r="BH3954"/>
          <cell r="BI3954"/>
          <cell r="BQ3954"/>
          <cell r="BR3954"/>
        </row>
        <row r="3955">
          <cell r="O3955"/>
          <cell r="P3955"/>
          <cell r="X3955"/>
          <cell r="Y3955"/>
          <cell r="AG3955"/>
          <cell r="AH3955"/>
          <cell r="AP3955"/>
          <cell r="AQ3955"/>
          <cell r="AY3955"/>
          <cell r="AZ3955"/>
          <cell r="BH3955"/>
          <cell r="BI3955"/>
          <cell r="BQ3955"/>
          <cell r="BR3955"/>
        </row>
        <row r="3956">
          <cell r="O3956"/>
          <cell r="P3956"/>
          <cell r="X3956"/>
          <cell r="Y3956"/>
          <cell r="AG3956"/>
          <cell r="AH3956"/>
          <cell r="AP3956"/>
          <cell r="AQ3956"/>
          <cell r="AY3956"/>
          <cell r="AZ3956"/>
          <cell r="BH3956"/>
          <cell r="BI3956"/>
          <cell r="BQ3956"/>
          <cell r="BR3956"/>
        </row>
        <row r="3957">
          <cell r="O3957"/>
          <cell r="P3957"/>
          <cell r="X3957"/>
          <cell r="Y3957"/>
          <cell r="AG3957"/>
          <cell r="AH3957"/>
          <cell r="AP3957"/>
          <cell r="AQ3957"/>
          <cell r="AY3957"/>
          <cell r="AZ3957"/>
          <cell r="BH3957"/>
          <cell r="BI3957"/>
          <cell r="BQ3957"/>
          <cell r="BR3957"/>
        </row>
        <row r="3958">
          <cell r="O3958"/>
          <cell r="P3958"/>
          <cell r="X3958"/>
          <cell r="Y3958"/>
          <cell r="AG3958"/>
          <cell r="AH3958"/>
          <cell r="AP3958"/>
          <cell r="AQ3958"/>
          <cell r="AY3958"/>
          <cell r="AZ3958"/>
          <cell r="BH3958"/>
          <cell r="BI3958"/>
          <cell r="BQ3958"/>
          <cell r="BR3958"/>
        </row>
        <row r="3959">
          <cell r="O3959"/>
          <cell r="P3959"/>
          <cell r="X3959"/>
          <cell r="Y3959"/>
          <cell r="AG3959"/>
          <cell r="AH3959"/>
          <cell r="AP3959"/>
          <cell r="AQ3959"/>
          <cell r="AY3959"/>
          <cell r="AZ3959"/>
          <cell r="BH3959"/>
          <cell r="BI3959"/>
          <cell r="BQ3959"/>
          <cell r="BR3959"/>
        </row>
        <row r="3960">
          <cell r="O3960"/>
          <cell r="P3960"/>
          <cell r="X3960"/>
          <cell r="Y3960"/>
          <cell r="AG3960"/>
          <cell r="AH3960"/>
          <cell r="AP3960"/>
          <cell r="AQ3960"/>
          <cell r="AY3960"/>
          <cell r="AZ3960"/>
          <cell r="BH3960"/>
          <cell r="BI3960"/>
          <cell r="BQ3960"/>
          <cell r="BR3960"/>
        </row>
        <row r="3961">
          <cell r="O3961"/>
          <cell r="P3961"/>
          <cell r="X3961"/>
          <cell r="Y3961"/>
          <cell r="AG3961"/>
          <cell r="AH3961"/>
          <cell r="AP3961"/>
          <cell r="AQ3961"/>
          <cell r="AY3961"/>
          <cell r="AZ3961"/>
          <cell r="BH3961"/>
          <cell r="BI3961"/>
          <cell r="BQ3961"/>
          <cell r="BR3961"/>
        </row>
        <row r="3962">
          <cell r="O3962"/>
          <cell r="P3962"/>
          <cell r="X3962"/>
          <cell r="Y3962"/>
          <cell r="AG3962"/>
          <cell r="AH3962"/>
          <cell r="AP3962"/>
          <cell r="AQ3962"/>
          <cell r="AY3962"/>
          <cell r="AZ3962"/>
          <cell r="BH3962"/>
          <cell r="BI3962"/>
          <cell r="BQ3962"/>
          <cell r="BR3962"/>
        </row>
        <row r="3963">
          <cell r="O3963"/>
          <cell r="P3963"/>
          <cell r="X3963"/>
          <cell r="Y3963"/>
          <cell r="AG3963"/>
          <cell r="AH3963"/>
          <cell r="AP3963"/>
          <cell r="AQ3963"/>
          <cell r="AY3963"/>
          <cell r="AZ3963"/>
          <cell r="BH3963"/>
          <cell r="BI3963"/>
          <cell r="BQ3963"/>
          <cell r="BR3963"/>
        </row>
        <row r="3964">
          <cell r="O3964"/>
          <cell r="P3964"/>
          <cell r="X3964"/>
          <cell r="Y3964"/>
          <cell r="AG3964"/>
          <cell r="AH3964"/>
          <cell r="AP3964"/>
          <cell r="AQ3964"/>
          <cell r="AY3964"/>
          <cell r="AZ3964"/>
          <cell r="BH3964"/>
          <cell r="BI3964"/>
          <cell r="BQ3964"/>
          <cell r="BR3964"/>
        </row>
        <row r="3965">
          <cell r="O3965"/>
          <cell r="P3965"/>
          <cell r="X3965"/>
          <cell r="Y3965"/>
          <cell r="AG3965"/>
          <cell r="AH3965"/>
          <cell r="AP3965"/>
          <cell r="AQ3965"/>
          <cell r="AY3965"/>
          <cell r="AZ3965"/>
          <cell r="BH3965"/>
          <cell r="BI3965"/>
          <cell r="BQ3965"/>
          <cell r="BR3965"/>
        </row>
        <row r="3966">
          <cell r="O3966"/>
          <cell r="P3966"/>
          <cell r="X3966"/>
          <cell r="Y3966"/>
          <cell r="AG3966"/>
          <cell r="AH3966"/>
          <cell r="AP3966"/>
          <cell r="AQ3966"/>
          <cell r="AY3966"/>
          <cell r="AZ3966"/>
          <cell r="BH3966"/>
          <cell r="BI3966"/>
          <cell r="BQ3966"/>
          <cell r="BR3966"/>
        </row>
        <row r="3967">
          <cell r="O3967"/>
          <cell r="P3967"/>
          <cell r="X3967"/>
          <cell r="Y3967"/>
          <cell r="AG3967"/>
          <cell r="AH3967"/>
          <cell r="AP3967"/>
          <cell r="AQ3967"/>
          <cell r="AY3967"/>
          <cell r="AZ3967"/>
          <cell r="BH3967"/>
          <cell r="BI3967"/>
          <cell r="BQ3967"/>
          <cell r="BR3967"/>
        </row>
        <row r="3968">
          <cell r="O3968"/>
          <cell r="P3968"/>
          <cell r="X3968"/>
          <cell r="Y3968"/>
          <cell r="AG3968"/>
          <cell r="AH3968"/>
          <cell r="AP3968"/>
          <cell r="AQ3968"/>
          <cell r="AY3968"/>
          <cell r="AZ3968"/>
          <cell r="BH3968"/>
          <cell r="BI3968"/>
          <cell r="BQ3968"/>
          <cell r="BR3968"/>
        </row>
        <row r="3969">
          <cell r="O3969"/>
          <cell r="P3969"/>
          <cell r="X3969"/>
          <cell r="Y3969"/>
          <cell r="AG3969"/>
          <cell r="AH3969"/>
          <cell r="AP3969"/>
          <cell r="AQ3969"/>
          <cell r="AY3969"/>
          <cell r="AZ3969"/>
          <cell r="BH3969"/>
          <cell r="BI3969"/>
          <cell r="BQ3969"/>
          <cell r="BR3969"/>
        </row>
        <row r="3970">
          <cell r="O3970"/>
          <cell r="P3970"/>
          <cell r="X3970"/>
          <cell r="Y3970"/>
          <cell r="AG3970"/>
          <cell r="AH3970"/>
          <cell r="AP3970"/>
          <cell r="AQ3970"/>
          <cell r="AY3970"/>
          <cell r="AZ3970"/>
          <cell r="BH3970"/>
          <cell r="BI3970"/>
          <cell r="BQ3970"/>
          <cell r="BR3970"/>
        </row>
        <row r="3971">
          <cell r="O3971"/>
          <cell r="P3971"/>
          <cell r="X3971"/>
          <cell r="Y3971"/>
          <cell r="AG3971"/>
          <cell r="AH3971"/>
          <cell r="AP3971"/>
          <cell r="AQ3971"/>
          <cell r="AY3971"/>
          <cell r="AZ3971"/>
          <cell r="BH3971"/>
          <cell r="BI3971"/>
          <cell r="BQ3971"/>
          <cell r="BR3971"/>
        </row>
        <row r="3972">
          <cell r="O3972"/>
          <cell r="P3972"/>
          <cell r="X3972"/>
          <cell r="Y3972"/>
          <cell r="AG3972"/>
          <cell r="AH3972"/>
          <cell r="AP3972"/>
          <cell r="AQ3972"/>
          <cell r="AY3972"/>
          <cell r="AZ3972"/>
          <cell r="BH3972"/>
          <cell r="BI3972"/>
          <cell r="BQ3972"/>
          <cell r="BR3972"/>
        </row>
        <row r="3973">
          <cell r="O3973"/>
          <cell r="P3973"/>
          <cell r="X3973"/>
          <cell r="Y3973"/>
          <cell r="AG3973"/>
          <cell r="AH3973"/>
          <cell r="AP3973"/>
          <cell r="AQ3973"/>
          <cell r="AY3973"/>
          <cell r="AZ3973"/>
          <cell r="BH3973"/>
          <cell r="BI3973"/>
          <cell r="BQ3973"/>
          <cell r="BR3973"/>
        </row>
        <row r="3974">
          <cell r="O3974"/>
          <cell r="P3974"/>
          <cell r="X3974"/>
          <cell r="Y3974"/>
          <cell r="AG3974"/>
          <cell r="AH3974"/>
          <cell r="AP3974"/>
          <cell r="AQ3974"/>
          <cell r="AY3974"/>
          <cell r="AZ3974"/>
          <cell r="BH3974"/>
          <cell r="BI3974"/>
          <cell r="BQ3974"/>
          <cell r="BR3974"/>
        </row>
        <row r="3975">
          <cell r="O3975"/>
          <cell r="P3975"/>
          <cell r="X3975"/>
          <cell r="Y3975"/>
          <cell r="AG3975"/>
          <cell r="AH3975"/>
          <cell r="AP3975"/>
          <cell r="AQ3975"/>
          <cell r="AY3975"/>
          <cell r="AZ3975"/>
          <cell r="BH3975"/>
          <cell r="BI3975"/>
          <cell r="BQ3975"/>
          <cell r="BR3975"/>
        </row>
        <row r="3976">
          <cell r="O3976"/>
          <cell r="P3976"/>
          <cell r="X3976"/>
          <cell r="Y3976"/>
          <cell r="AG3976"/>
          <cell r="AH3976"/>
          <cell r="AP3976"/>
          <cell r="AQ3976"/>
          <cell r="AY3976"/>
          <cell r="AZ3976"/>
          <cell r="BH3976"/>
          <cell r="BI3976"/>
          <cell r="BQ3976"/>
          <cell r="BR3976"/>
        </row>
        <row r="3977">
          <cell r="O3977"/>
          <cell r="P3977"/>
          <cell r="X3977"/>
          <cell r="Y3977"/>
          <cell r="AG3977"/>
          <cell r="AH3977"/>
          <cell r="AP3977"/>
          <cell r="AQ3977"/>
          <cell r="AY3977"/>
          <cell r="AZ3977"/>
          <cell r="BH3977"/>
          <cell r="BI3977"/>
          <cell r="BQ3977"/>
          <cell r="BR3977"/>
        </row>
        <row r="3978">
          <cell r="O3978"/>
          <cell r="P3978"/>
          <cell r="X3978"/>
          <cell r="Y3978"/>
          <cell r="AG3978"/>
          <cell r="AH3978"/>
          <cell r="AP3978"/>
          <cell r="AQ3978"/>
          <cell r="AY3978"/>
          <cell r="AZ3978"/>
          <cell r="BH3978"/>
          <cell r="BI3978"/>
          <cell r="BQ3978"/>
          <cell r="BR3978"/>
        </row>
        <row r="3979">
          <cell r="O3979"/>
          <cell r="P3979"/>
          <cell r="X3979"/>
          <cell r="Y3979"/>
          <cell r="AG3979"/>
          <cell r="AH3979"/>
          <cell r="AP3979"/>
          <cell r="AQ3979"/>
          <cell r="AY3979"/>
          <cell r="AZ3979"/>
          <cell r="BH3979"/>
          <cell r="BI3979"/>
          <cell r="BQ3979"/>
          <cell r="BR3979"/>
        </row>
        <row r="3980">
          <cell r="O3980"/>
          <cell r="P3980"/>
          <cell r="X3980"/>
          <cell r="Y3980"/>
          <cell r="AG3980"/>
          <cell r="AH3980"/>
          <cell r="AP3980"/>
          <cell r="AQ3980"/>
          <cell r="AY3980"/>
          <cell r="AZ3980"/>
          <cell r="BH3980"/>
          <cell r="BI3980"/>
          <cell r="BQ3980"/>
          <cell r="BR3980"/>
        </row>
        <row r="3981">
          <cell r="O3981"/>
          <cell r="P3981"/>
          <cell r="X3981"/>
          <cell r="Y3981"/>
          <cell r="AG3981"/>
          <cell r="AH3981"/>
          <cell r="AP3981"/>
          <cell r="AQ3981"/>
          <cell r="AY3981"/>
          <cell r="AZ3981"/>
          <cell r="BH3981"/>
          <cell r="BI3981"/>
          <cell r="BQ3981"/>
          <cell r="BR3981"/>
        </row>
        <row r="3982">
          <cell r="O3982"/>
          <cell r="P3982"/>
          <cell r="X3982"/>
          <cell r="Y3982"/>
          <cell r="AG3982"/>
          <cell r="AH3982"/>
          <cell r="AP3982"/>
          <cell r="AQ3982"/>
          <cell r="AY3982"/>
          <cell r="AZ3982"/>
          <cell r="BH3982"/>
          <cell r="BI3982"/>
          <cell r="BQ3982"/>
          <cell r="BR3982"/>
        </row>
        <row r="3983">
          <cell r="O3983"/>
          <cell r="P3983"/>
          <cell r="X3983"/>
          <cell r="Y3983"/>
          <cell r="AG3983"/>
          <cell r="AH3983"/>
          <cell r="AP3983"/>
          <cell r="AQ3983"/>
          <cell r="AY3983"/>
          <cell r="AZ3983"/>
          <cell r="BH3983"/>
          <cell r="BI3983"/>
          <cell r="BQ3983"/>
          <cell r="BR3983"/>
        </row>
        <row r="3984">
          <cell r="O3984"/>
          <cell r="P3984"/>
          <cell r="X3984"/>
          <cell r="Y3984"/>
          <cell r="AG3984"/>
          <cell r="AH3984"/>
          <cell r="AP3984"/>
          <cell r="AQ3984"/>
          <cell r="AY3984"/>
          <cell r="AZ3984"/>
          <cell r="BH3984"/>
          <cell r="BI3984"/>
          <cell r="BQ3984"/>
          <cell r="BR3984"/>
        </row>
        <row r="3985">
          <cell r="O3985"/>
          <cell r="P3985"/>
          <cell r="X3985"/>
          <cell r="Y3985"/>
          <cell r="AG3985"/>
          <cell r="AH3985"/>
          <cell r="AP3985"/>
          <cell r="AQ3985"/>
          <cell r="AY3985"/>
          <cell r="AZ3985"/>
          <cell r="BH3985"/>
          <cell r="BI3985"/>
          <cell r="BQ3985"/>
          <cell r="BR3985"/>
        </row>
        <row r="3986">
          <cell r="O3986"/>
          <cell r="P3986"/>
          <cell r="X3986"/>
          <cell r="Y3986"/>
          <cell r="AG3986"/>
          <cell r="AH3986"/>
          <cell r="AP3986"/>
          <cell r="AQ3986"/>
          <cell r="AY3986"/>
          <cell r="AZ3986"/>
          <cell r="BH3986"/>
          <cell r="BI3986"/>
          <cell r="BQ3986"/>
          <cell r="BR3986"/>
        </row>
        <row r="3987">
          <cell r="O3987"/>
          <cell r="P3987"/>
          <cell r="X3987"/>
          <cell r="Y3987"/>
          <cell r="AG3987"/>
          <cell r="AH3987"/>
          <cell r="AP3987"/>
          <cell r="AQ3987"/>
          <cell r="AY3987"/>
          <cell r="AZ3987"/>
          <cell r="BH3987"/>
          <cell r="BI3987"/>
          <cell r="BQ3987"/>
          <cell r="BR3987"/>
        </row>
        <row r="3988">
          <cell r="O3988"/>
          <cell r="P3988"/>
          <cell r="X3988"/>
          <cell r="Y3988"/>
          <cell r="AG3988"/>
          <cell r="AH3988"/>
          <cell r="AP3988"/>
          <cell r="AQ3988"/>
          <cell r="AY3988"/>
          <cell r="AZ3988"/>
          <cell r="BH3988"/>
          <cell r="BI3988"/>
          <cell r="BQ3988"/>
          <cell r="BR3988"/>
        </row>
        <row r="3989">
          <cell r="O3989"/>
          <cell r="P3989"/>
          <cell r="X3989"/>
          <cell r="Y3989"/>
          <cell r="AG3989"/>
          <cell r="AH3989"/>
          <cell r="AP3989"/>
          <cell r="AQ3989"/>
          <cell r="AY3989"/>
          <cell r="AZ3989"/>
          <cell r="BH3989"/>
          <cell r="BI3989"/>
          <cell r="BQ3989"/>
          <cell r="BR3989"/>
        </row>
        <row r="3990">
          <cell r="O3990"/>
          <cell r="P3990"/>
          <cell r="X3990"/>
          <cell r="Y3990"/>
          <cell r="AG3990"/>
          <cell r="AH3990"/>
          <cell r="AP3990"/>
          <cell r="AQ3990"/>
          <cell r="AY3990"/>
          <cell r="AZ3990"/>
          <cell r="BH3990"/>
          <cell r="BI3990"/>
          <cell r="BQ3990"/>
          <cell r="BR3990"/>
        </row>
        <row r="3991">
          <cell r="O3991"/>
          <cell r="P3991"/>
          <cell r="X3991"/>
          <cell r="Y3991"/>
          <cell r="AG3991"/>
          <cell r="AH3991"/>
          <cell r="AP3991"/>
          <cell r="AQ3991"/>
          <cell r="AY3991"/>
          <cell r="AZ3991"/>
          <cell r="BH3991"/>
          <cell r="BI3991"/>
          <cell r="BQ3991"/>
          <cell r="BR3991"/>
        </row>
        <row r="3992">
          <cell r="O3992"/>
          <cell r="P3992"/>
          <cell r="X3992"/>
          <cell r="Y3992"/>
          <cell r="AG3992"/>
          <cell r="AH3992"/>
          <cell r="AP3992"/>
          <cell r="AQ3992"/>
          <cell r="AY3992"/>
          <cell r="AZ3992"/>
          <cell r="BH3992"/>
          <cell r="BI3992"/>
          <cell r="BQ3992"/>
          <cell r="BR3992"/>
        </row>
        <row r="3993">
          <cell r="O3993"/>
          <cell r="P3993"/>
          <cell r="X3993"/>
          <cell r="Y3993"/>
          <cell r="AG3993"/>
          <cell r="AH3993"/>
          <cell r="AP3993"/>
          <cell r="AQ3993"/>
          <cell r="AY3993"/>
          <cell r="AZ3993"/>
          <cell r="BH3993"/>
          <cell r="BI3993"/>
          <cell r="BQ3993"/>
          <cell r="BR3993"/>
        </row>
        <row r="3994">
          <cell r="O3994"/>
          <cell r="P3994"/>
          <cell r="X3994"/>
          <cell r="Y3994"/>
          <cell r="AG3994"/>
          <cell r="AH3994"/>
          <cell r="AP3994"/>
          <cell r="AQ3994"/>
          <cell r="AY3994"/>
          <cell r="AZ3994"/>
          <cell r="BH3994"/>
          <cell r="BI3994"/>
          <cell r="BQ3994"/>
          <cell r="BR3994"/>
        </row>
        <row r="3995">
          <cell r="O3995"/>
          <cell r="P3995"/>
          <cell r="X3995"/>
          <cell r="Y3995"/>
          <cell r="AG3995"/>
          <cell r="AH3995"/>
          <cell r="AP3995"/>
          <cell r="AQ3995"/>
          <cell r="AY3995"/>
          <cell r="AZ3995"/>
          <cell r="BH3995"/>
          <cell r="BI3995"/>
          <cell r="BQ3995"/>
          <cell r="BR3995"/>
        </row>
        <row r="3996">
          <cell r="O3996"/>
          <cell r="P3996"/>
          <cell r="X3996"/>
          <cell r="Y3996"/>
          <cell r="AG3996"/>
          <cell r="AH3996"/>
          <cell r="AP3996"/>
          <cell r="AQ3996"/>
          <cell r="AY3996"/>
          <cell r="AZ3996"/>
          <cell r="BH3996"/>
          <cell r="BI3996"/>
          <cell r="BQ3996"/>
          <cell r="BR3996"/>
        </row>
        <row r="3997">
          <cell r="O3997"/>
          <cell r="P3997"/>
          <cell r="X3997"/>
          <cell r="Y3997"/>
          <cell r="AG3997"/>
          <cell r="AH3997"/>
          <cell r="AP3997"/>
          <cell r="AQ3997"/>
          <cell r="AY3997"/>
          <cell r="AZ3997"/>
          <cell r="BH3997"/>
          <cell r="BI3997"/>
          <cell r="BQ3997"/>
          <cell r="BR3997"/>
        </row>
        <row r="3998">
          <cell r="O3998"/>
          <cell r="P3998"/>
          <cell r="X3998"/>
          <cell r="Y3998"/>
          <cell r="AG3998"/>
          <cell r="AH3998"/>
          <cell r="AP3998"/>
          <cell r="AQ3998"/>
          <cell r="AY3998"/>
          <cell r="AZ3998"/>
          <cell r="BH3998"/>
          <cell r="BI3998"/>
          <cell r="BQ3998"/>
          <cell r="BR3998"/>
        </row>
        <row r="3999">
          <cell r="O3999"/>
          <cell r="P3999"/>
          <cell r="X3999"/>
          <cell r="Y3999"/>
          <cell r="AG3999"/>
          <cell r="AH3999"/>
          <cell r="AP3999"/>
          <cell r="AQ3999"/>
          <cell r="AY3999"/>
          <cell r="AZ3999"/>
          <cell r="BH3999"/>
          <cell r="BI3999"/>
          <cell r="BQ3999"/>
          <cell r="BR3999"/>
        </row>
        <row r="4000">
          <cell r="O4000"/>
          <cell r="P4000"/>
          <cell r="X4000"/>
          <cell r="Y4000"/>
          <cell r="AG4000"/>
          <cell r="AH4000"/>
          <cell r="AP4000"/>
          <cell r="AQ4000"/>
          <cell r="AY4000"/>
          <cell r="AZ4000"/>
          <cell r="BH4000"/>
          <cell r="BI4000"/>
          <cell r="BQ4000"/>
          <cell r="BR4000"/>
        </row>
        <row r="4001">
          <cell r="O4001"/>
          <cell r="P4001"/>
          <cell r="X4001"/>
          <cell r="Y4001"/>
          <cell r="AG4001"/>
          <cell r="AH4001"/>
          <cell r="AP4001"/>
          <cell r="AQ4001"/>
          <cell r="AY4001"/>
          <cell r="AZ4001"/>
          <cell r="BH4001"/>
          <cell r="BI4001"/>
          <cell r="BQ4001"/>
          <cell r="BR4001"/>
        </row>
        <row r="4002">
          <cell r="O4002"/>
          <cell r="P4002"/>
          <cell r="X4002"/>
          <cell r="Y4002"/>
          <cell r="AG4002"/>
          <cell r="AH4002"/>
          <cell r="AP4002"/>
          <cell r="AQ4002"/>
          <cell r="AY4002"/>
          <cell r="AZ4002"/>
          <cell r="BH4002"/>
          <cell r="BI4002"/>
          <cell r="BQ4002"/>
          <cell r="BR4002"/>
        </row>
        <row r="4003">
          <cell r="O4003"/>
          <cell r="P4003"/>
          <cell r="X4003"/>
          <cell r="Y4003"/>
          <cell r="AG4003"/>
          <cell r="AH4003"/>
          <cell r="AP4003"/>
          <cell r="AQ4003"/>
          <cell r="AY4003"/>
          <cell r="AZ4003"/>
          <cell r="BH4003"/>
          <cell r="BI4003"/>
          <cell r="BQ4003"/>
          <cell r="BR4003"/>
        </row>
        <row r="4004">
          <cell r="O4004"/>
          <cell r="P4004"/>
          <cell r="X4004"/>
          <cell r="Y4004"/>
          <cell r="AG4004"/>
          <cell r="AH4004"/>
          <cell r="AP4004"/>
          <cell r="AQ4004"/>
          <cell r="AY4004"/>
          <cell r="AZ4004"/>
          <cell r="BH4004"/>
          <cell r="BI4004"/>
          <cell r="BQ4004"/>
          <cell r="BR4004"/>
        </row>
        <row r="4005">
          <cell r="O4005"/>
          <cell r="P4005"/>
          <cell r="X4005"/>
          <cell r="Y4005"/>
          <cell r="AG4005"/>
          <cell r="AH4005"/>
          <cell r="AP4005"/>
          <cell r="AQ4005"/>
          <cell r="AY4005"/>
          <cell r="AZ4005"/>
          <cell r="BH4005"/>
          <cell r="BI4005"/>
          <cell r="BQ4005"/>
          <cell r="BR4005"/>
        </row>
        <row r="4006">
          <cell r="O4006"/>
          <cell r="P4006"/>
          <cell r="X4006"/>
          <cell r="Y4006"/>
          <cell r="AG4006"/>
          <cell r="AH4006"/>
          <cell r="AP4006"/>
          <cell r="AQ4006"/>
          <cell r="AY4006"/>
          <cell r="AZ4006"/>
          <cell r="BH4006"/>
          <cell r="BI4006"/>
          <cell r="BQ4006"/>
          <cell r="BR4006"/>
        </row>
        <row r="4007">
          <cell r="O4007"/>
          <cell r="P4007"/>
          <cell r="X4007"/>
          <cell r="Y4007"/>
          <cell r="AG4007"/>
          <cell r="AH4007"/>
          <cell r="AP4007"/>
          <cell r="AQ4007"/>
          <cell r="AY4007"/>
          <cell r="AZ4007"/>
          <cell r="BH4007"/>
          <cell r="BI4007"/>
          <cell r="BQ4007"/>
          <cell r="BR4007"/>
        </row>
        <row r="4008">
          <cell r="O4008"/>
          <cell r="P4008"/>
          <cell r="X4008"/>
          <cell r="Y4008"/>
          <cell r="AG4008"/>
          <cell r="AH4008"/>
          <cell r="AP4008"/>
          <cell r="AQ4008"/>
          <cell r="AY4008"/>
          <cell r="AZ4008"/>
          <cell r="BH4008"/>
          <cell r="BI4008"/>
          <cell r="BQ4008"/>
          <cell r="BR4008"/>
        </row>
        <row r="4009">
          <cell r="O4009"/>
          <cell r="P4009"/>
          <cell r="X4009"/>
          <cell r="Y4009"/>
          <cell r="AG4009"/>
          <cell r="AH4009"/>
          <cell r="AP4009"/>
          <cell r="AQ4009"/>
          <cell r="AY4009"/>
          <cell r="AZ4009"/>
          <cell r="BH4009"/>
          <cell r="BI4009"/>
          <cell r="BQ4009"/>
          <cell r="BR4009"/>
        </row>
        <row r="4010">
          <cell r="O4010"/>
          <cell r="P4010"/>
          <cell r="X4010"/>
          <cell r="Y4010"/>
          <cell r="AG4010"/>
          <cell r="AH4010"/>
          <cell r="AP4010"/>
          <cell r="AQ4010"/>
          <cell r="AY4010"/>
          <cell r="AZ4010"/>
          <cell r="BH4010"/>
          <cell r="BI4010"/>
          <cell r="BQ4010"/>
          <cell r="BR4010"/>
        </row>
        <row r="4011">
          <cell r="O4011"/>
          <cell r="P4011"/>
          <cell r="X4011"/>
          <cell r="Y4011"/>
          <cell r="AG4011"/>
          <cell r="AH4011"/>
          <cell r="AP4011"/>
          <cell r="AQ4011"/>
          <cell r="AY4011"/>
          <cell r="AZ4011"/>
          <cell r="BH4011"/>
          <cell r="BI4011"/>
          <cell r="BQ4011"/>
          <cell r="BR4011"/>
        </row>
        <row r="4012">
          <cell r="O4012"/>
          <cell r="P4012"/>
          <cell r="X4012"/>
          <cell r="Y4012"/>
          <cell r="AG4012"/>
          <cell r="AH4012"/>
          <cell r="AP4012"/>
          <cell r="AQ4012"/>
          <cell r="AY4012"/>
          <cell r="AZ4012"/>
          <cell r="BH4012"/>
          <cell r="BI4012"/>
          <cell r="BQ4012"/>
          <cell r="BR4012"/>
        </row>
        <row r="4013">
          <cell r="O4013"/>
          <cell r="P4013"/>
          <cell r="X4013"/>
          <cell r="Y4013"/>
          <cell r="AG4013"/>
          <cell r="AH4013"/>
          <cell r="AP4013"/>
          <cell r="AQ4013"/>
          <cell r="AY4013"/>
          <cell r="AZ4013"/>
          <cell r="BH4013"/>
          <cell r="BI4013"/>
          <cell r="BQ4013"/>
          <cell r="BR4013"/>
        </row>
        <row r="4014">
          <cell r="O4014"/>
          <cell r="P4014"/>
          <cell r="X4014"/>
          <cell r="Y4014"/>
          <cell r="AG4014"/>
          <cell r="AH4014"/>
          <cell r="AP4014"/>
          <cell r="AQ4014"/>
          <cell r="AY4014"/>
          <cell r="AZ4014"/>
          <cell r="BH4014"/>
          <cell r="BI4014"/>
          <cell r="BQ4014"/>
          <cell r="BR4014"/>
        </row>
        <row r="4015">
          <cell r="O4015"/>
          <cell r="P4015"/>
          <cell r="X4015"/>
          <cell r="Y4015"/>
          <cell r="AG4015"/>
          <cell r="AH4015"/>
          <cell r="AP4015"/>
          <cell r="AQ4015"/>
          <cell r="AY4015"/>
          <cell r="AZ4015"/>
          <cell r="BH4015"/>
          <cell r="BI4015"/>
          <cell r="BQ4015"/>
          <cell r="BR4015"/>
        </row>
        <row r="4016">
          <cell r="O4016"/>
          <cell r="P4016"/>
          <cell r="X4016"/>
          <cell r="Y4016"/>
          <cell r="AG4016"/>
          <cell r="AH4016"/>
          <cell r="AP4016"/>
          <cell r="AQ4016"/>
          <cell r="AY4016"/>
          <cell r="AZ4016"/>
          <cell r="BH4016"/>
          <cell r="BI4016"/>
          <cell r="BQ4016"/>
          <cell r="BR4016"/>
        </row>
        <row r="4017">
          <cell r="O4017"/>
          <cell r="P4017"/>
          <cell r="X4017"/>
          <cell r="Y4017"/>
          <cell r="AG4017"/>
          <cell r="AH4017"/>
          <cell r="AP4017"/>
          <cell r="AQ4017"/>
          <cell r="AY4017"/>
          <cell r="AZ4017"/>
          <cell r="BH4017"/>
          <cell r="BI4017"/>
          <cell r="BQ4017"/>
          <cell r="BR4017"/>
        </row>
        <row r="4018">
          <cell r="O4018"/>
          <cell r="P4018"/>
          <cell r="X4018"/>
          <cell r="Y4018"/>
          <cell r="AG4018"/>
          <cell r="AH4018"/>
          <cell r="AP4018"/>
          <cell r="AQ4018"/>
          <cell r="AY4018"/>
          <cell r="AZ4018"/>
          <cell r="BH4018"/>
          <cell r="BI4018"/>
          <cell r="BQ4018"/>
          <cell r="BR4018"/>
        </row>
        <row r="4019">
          <cell r="O4019"/>
          <cell r="P4019"/>
          <cell r="X4019"/>
          <cell r="Y4019"/>
          <cell r="AG4019"/>
          <cell r="AH4019"/>
          <cell r="AP4019"/>
          <cell r="AQ4019"/>
          <cell r="AY4019"/>
          <cell r="AZ4019"/>
          <cell r="BH4019"/>
          <cell r="BI4019"/>
          <cell r="BQ4019"/>
          <cell r="BR4019"/>
        </row>
        <row r="4020">
          <cell r="O4020"/>
          <cell r="P4020"/>
          <cell r="X4020"/>
          <cell r="Y4020"/>
          <cell r="AG4020"/>
          <cell r="AH4020"/>
          <cell r="AP4020"/>
          <cell r="AQ4020"/>
          <cell r="AY4020"/>
          <cell r="AZ4020"/>
          <cell r="BH4020"/>
          <cell r="BI4020"/>
          <cell r="BQ4020"/>
          <cell r="BR4020"/>
        </row>
        <row r="4021">
          <cell r="O4021"/>
          <cell r="P4021"/>
          <cell r="X4021"/>
          <cell r="Y4021"/>
          <cell r="AG4021"/>
          <cell r="AH4021"/>
          <cell r="AP4021"/>
          <cell r="AQ4021"/>
          <cell r="AY4021"/>
          <cell r="AZ4021"/>
          <cell r="BH4021"/>
          <cell r="BI4021"/>
          <cell r="BQ4021"/>
          <cell r="BR4021"/>
        </row>
        <row r="4022">
          <cell r="O4022"/>
          <cell r="P4022"/>
          <cell r="X4022"/>
          <cell r="Y4022"/>
          <cell r="AG4022"/>
          <cell r="AH4022"/>
          <cell r="AP4022"/>
          <cell r="AQ4022"/>
          <cell r="AY4022"/>
          <cell r="AZ4022"/>
          <cell r="BH4022"/>
          <cell r="BI4022"/>
          <cell r="BQ4022"/>
          <cell r="BR4022"/>
        </row>
        <row r="4023">
          <cell r="O4023"/>
          <cell r="P4023"/>
          <cell r="X4023"/>
          <cell r="Y4023"/>
          <cell r="AG4023"/>
          <cell r="AH4023"/>
          <cell r="AP4023"/>
          <cell r="AQ4023"/>
          <cell r="AY4023"/>
          <cell r="AZ4023"/>
          <cell r="BH4023"/>
          <cell r="BI4023"/>
          <cell r="BQ4023"/>
          <cell r="BR4023"/>
        </row>
        <row r="4024">
          <cell r="O4024"/>
          <cell r="P4024"/>
          <cell r="X4024"/>
          <cell r="Y4024"/>
          <cell r="AG4024"/>
          <cell r="AH4024"/>
          <cell r="AP4024"/>
          <cell r="AQ4024"/>
          <cell r="AY4024"/>
          <cell r="AZ4024"/>
          <cell r="BH4024"/>
          <cell r="BI4024"/>
          <cell r="BQ4024"/>
          <cell r="BR4024"/>
        </row>
        <row r="4025">
          <cell r="O4025"/>
          <cell r="P4025"/>
          <cell r="X4025"/>
          <cell r="Y4025"/>
          <cell r="AG4025"/>
          <cell r="AH4025"/>
          <cell r="AP4025"/>
          <cell r="AQ4025"/>
          <cell r="AY4025"/>
          <cell r="AZ4025"/>
          <cell r="BH4025"/>
          <cell r="BI4025"/>
          <cell r="BQ4025"/>
          <cell r="BR4025"/>
        </row>
        <row r="4026">
          <cell r="O4026"/>
          <cell r="P4026"/>
          <cell r="X4026"/>
          <cell r="Y4026"/>
          <cell r="AG4026"/>
          <cell r="AH4026"/>
          <cell r="AP4026"/>
          <cell r="AQ4026"/>
          <cell r="AY4026"/>
          <cell r="AZ4026"/>
          <cell r="BH4026"/>
          <cell r="BI4026"/>
          <cell r="BQ4026"/>
          <cell r="BR4026"/>
        </row>
        <row r="4027">
          <cell r="O4027"/>
          <cell r="P4027"/>
          <cell r="X4027"/>
          <cell r="Y4027"/>
          <cell r="AG4027"/>
          <cell r="AH4027"/>
          <cell r="AP4027"/>
          <cell r="AQ4027"/>
          <cell r="AY4027"/>
          <cell r="AZ4027"/>
          <cell r="BH4027"/>
          <cell r="BI4027"/>
          <cell r="BQ4027"/>
          <cell r="BR4027"/>
        </row>
        <row r="4028">
          <cell r="O4028"/>
          <cell r="P4028"/>
          <cell r="X4028"/>
          <cell r="Y4028"/>
          <cell r="AG4028"/>
          <cell r="AH4028"/>
          <cell r="AP4028"/>
          <cell r="AQ4028"/>
          <cell r="AY4028"/>
          <cell r="AZ4028"/>
          <cell r="BH4028"/>
          <cell r="BI4028"/>
          <cell r="BQ4028"/>
          <cell r="BR4028"/>
        </row>
        <row r="4029">
          <cell r="O4029"/>
          <cell r="P4029"/>
          <cell r="X4029"/>
          <cell r="Y4029"/>
          <cell r="AG4029"/>
          <cell r="AH4029"/>
          <cell r="AP4029"/>
          <cell r="AQ4029"/>
          <cell r="AY4029"/>
          <cell r="AZ4029"/>
          <cell r="BH4029"/>
          <cell r="BI4029"/>
          <cell r="BQ4029"/>
          <cell r="BR4029"/>
        </row>
        <row r="4030">
          <cell r="O4030"/>
          <cell r="P4030"/>
          <cell r="X4030"/>
          <cell r="Y4030"/>
          <cell r="AG4030"/>
          <cell r="AH4030"/>
          <cell r="AP4030"/>
          <cell r="AQ4030"/>
          <cell r="AY4030"/>
          <cell r="AZ4030"/>
          <cell r="BH4030"/>
          <cell r="BI4030"/>
          <cell r="BQ4030"/>
          <cell r="BR4030"/>
        </row>
        <row r="4031">
          <cell r="O4031"/>
          <cell r="P4031"/>
          <cell r="X4031"/>
          <cell r="Y4031"/>
          <cell r="AG4031"/>
          <cell r="AH4031"/>
          <cell r="AP4031"/>
          <cell r="AQ4031"/>
          <cell r="AY4031"/>
          <cell r="AZ4031"/>
          <cell r="BH4031"/>
          <cell r="BI4031"/>
          <cell r="BQ4031"/>
          <cell r="BR4031"/>
        </row>
        <row r="4032">
          <cell r="O4032"/>
          <cell r="P4032"/>
          <cell r="X4032"/>
          <cell r="Y4032"/>
          <cell r="AG4032"/>
          <cell r="AH4032"/>
          <cell r="AP4032"/>
          <cell r="AQ4032"/>
          <cell r="AY4032"/>
          <cell r="AZ4032"/>
          <cell r="BH4032"/>
          <cell r="BI4032"/>
          <cell r="BQ4032"/>
          <cell r="BR4032"/>
        </row>
        <row r="4033">
          <cell r="O4033"/>
          <cell r="P4033"/>
          <cell r="X4033"/>
          <cell r="Y4033"/>
          <cell r="AG4033"/>
          <cell r="AH4033"/>
          <cell r="AP4033"/>
          <cell r="AQ4033"/>
          <cell r="AY4033"/>
          <cell r="AZ4033"/>
          <cell r="BH4033"/>
          <cell r="BI4033"/>
          <cell r="BQ4033"/>
          <cell r="BR4033"/>
        </row>
        <row r="4034">
          <cell r="O4034"/>
          <cell r="P4034"/>
          <cell r="X4034"/>
          <cell r="Y4034"/>
          <cell r="AG4034"/>
          <cell r="AH4034"/>
          <cell r="AP4034"/>
          <cell r="AQ4034"/>
          <cell r="AY4034"/>
          <cell r="AZ4034"/>
          <cell r="BH4034"/>
          <cell r="BI4034"/>
          <cell r="BQ4034"/>
          <cell r="BR4034"/>
        </row>
        <row r="4035">
          <cell r="O4035"/>
          <cell r="P4035"/>
          <cell r="X4035"/>
          <cell r="Y4035"/>
          <cell r="AG4035"/>
          <cell r="AH4035"/>
          <cell r="AP4035"/>
          <cell r="AQ4035"/>
          <cell r="AY4035"/>
          <cell r="AZ4035"/>
          <cell r="BH4035"/>
          <cell r="BI4035"/>
          <cell r="BQ4035"/>
          <cell r="BR4035"/>
        </row>
        <row r="4036">
          <cell r="O4036"/>
          <cell r="P4036"/>
          <cell r="X4036"/>
          <cell r="Y4036"/>
          <cell r="AG4036"/>
          <cell r="AH4036"/>
          <cell r="AP4036"/>
          <cell r="AQ4036"/>
          <cell r="AY4036"/>
          <cell r="AZ4036"/>
          <cell r="BH4036"/>
          <cell r="BI4036"/>
          <cell r="BQ4036"/>
          <cell r="BR4036"/>
        </row>
        <row r="4037">
          <cell r="O4037"/>
          <cell r="P4037"/>
          <cell r="X4037"/>
          <cell r="Y4037"/>
          <cell r="AG4037"/>
          <cell r="AH4037"/>
          <cell r="AP4037"/>
          <cell r="AQ4037"/>
          <cell r="AY4037"/>
          <cell r="AZ4037"/>
          <cell r="BH4037"/>
          <cell r="BI4037"/>
          <cell r="BQ4037"/>
          <cell r="BR4037"/>
        </row>
        <row r="4038">
          <cell r="O4038"/>
          <cell r="P4038"/>
          <cell r="X4038"/>
          <cell r="Y4038"/>
          <cell r="AG4038"/>
          <cell r="AH4038"/>
          <cell r="AP4038"/>
          <cell r="AQ4038"/>
          <cell r="AY4038"/>
          <cell r="AZ4038"/>
          <cell r="BH4038"/>
          <cell r="BI4038"/>
          <cell r="BQ4038"/>
          <cell r="BR4038"/>
        </row>
        <row r="4039">
          <cell r="O4039"/>
          <cell r="P4039"/>
          <cell r="X4039"/>
          <cell r="Y4039"/>
          <cell r="AG4039"/>
          <cell r="AH4039"/>
          <cell r="AP4039"/>
          <cell r="AQ4039"/>
          <cell r="AY4039"/>
          <cell r="AZ4039"/>
          <cell r="BH4039"/>
          <cell r="BI4039"/>
          <cell r="BQ4039"/>
          <cell r="BR4039"/>
        </row>
        <row r="4040">
          <cell r="O4040"/>
          <cell r="P4040"/>
          <cell r="X4040"/>
          <cell r="Y4040"/>
          <cell r="AG4040"/>
          <cell r="AH4040"/>
          <cell r="AP4040"/>
          <cell r="AQ4040"/>
          <cell r="AY4040"/>
          <cell r="AZ4040"/>
          <cell r="BH4040"/>
          <cell r="BI4040"/>
          <cell r="BQ4040"/>
          <cell r="BR4040"/>
        </row>
        <row r="4041">
          <cell r="O4041"/>
          <cell r="P4041"/>
          <cell r="X4041"/>
          <cell r="Y4041"/>
          <cell r="AG4041"/>
          <cell r="AH4041"/>
          <cell r="AP4041"/>
          <cell r="AQ4041"/>
          <cell r="AY4041"/>
          <cell r="AZ4041"/>
          <cell r="BH4041"/>
          <cell r="BI4041"/>
          <cell r="BQ4041"/>
          <cell r="BR4041"/>
        </row>
        <row r="4042">
          <cell r="O4042"/>
          <cell r="P4042"/>
          <cell r="X4042"/>
          <cell r="Y4042"/>
          <cell r="AG4042"/>
          <cell r="AH4042"/>
          <cell r="AP4042"/>
          <cell r="AQ4042"/>
          <cell r="AY4042"/>
          <cell r="AZ4042"/>
          <cell r="BH4042"/>
          <cell r="BI4042"/>
          <cell r="BQ4042"/>
          <cell r="BR4042"/>
        </row>
        <row r="4043">
          <cell r="O4043"/>
          <cell r="P4043"/>
          <cell r="X4043"/>
          <cell r="Y4043"/>
          <cell r="AG4043"/>
          <cell r="AH4043"/>
          <cell r="AP4043"/>
          <cell r="AQ4043"/>
          <cell r="AY4043"/>
          <cell r="AZ4043"/>
          <cell r="BH4043"/>
          <cell r="BI4043"/>
          <cell r="BQ4043"/>
          <cell r="BR4043"/>
        </row>
        <row r="4044">
          <cell r="O4044"/>
          <cell r="P4044"/>
          <cell r="X4044"/>
          <cell r="Y4044"/>
          <cell r="AG4044"/>
          <cell r="AH4044"/>
          <cell r="AP4044"/>
          <cell r="AQ4044"/>
          <cell r="AY4044"/>
          <cell r="AZ4044"/>
          <cell r="BH4044"/>
          <cell r="BI4044"/>
          <cell r="BQ4044"/>
          <cell r="BR4044"/>
        </row>
        <row r="4045">
          <cell r="O4045"/>
          <cell r="P4045"/>
          <cell r="X4045"/>
          <cell r="Y4045"/>
          <cell r="AG4045"/>
          <cell r="AH4045"/>
          <cell r="AP4045"/>
          <cell r="AQ4045"/>
          <cell r="AY4045"/>
          <cell r="AZ4045"/>
          <cell r="BH4045"/>
          <cell r="BI4045"/>
          <cell r="BQ4045"/>
          <cell r="BR4045"/>
        </row>
        <row r="4046">
          <cell r="O4046"/>
          <cell r="P4046"/>
          <cell r="X4046"/>
          <cell r="Y4046"/>
          <cell r="AG4046"/>
          <cell r="AH4046"/>
          <cell r="AP4046"/>
          <cell r="AQ4046"/>
          <cell r="AY4046"/>
          <cell r="AZ4046"/>
          <cell r="BH4046"/>
          <cell r="BI4046"/>
          <cell r="BQ4046"/>
          <cell r="BR4046"/>
        </row>
        <row r="4047">
          <cell r="O4047"/>
          <cell r="P4047"/>
          <cell r="X4047"/>
          <cell r="Y4047"/>
          <cell r="AG4047"/>
          <cell r="AH4047"/>
          <cell r="AP4047"/>
          <cell r="AQ4047"/>
          <cell r="AY4047"/>
          <cell r="AZ4047"/>
          <cell r="BH4047"/>
          <cell r="BI4047"/>
          <cell r="BQ4047"/>
          <cell r="BR4047"/>
        </row>
        <row r="4048">
          <cell r="O4048"/>
          <cell r="P4048"/>
          <cell r="X4048"/>
          <cell r="Y4048"/>
          <cell r="AG4048"/>
          <cell r="AH4048"/>
          <cell r="AP4048"/>
          <cell r="AQ4048"/>
          <cell r="AY4048"/>
          <cell r="AZ4048"/>
          <cell r="BH4048"/>
          <cell r="BI4048"/>
          <cell r="BQ4048"/>
          <cell r="BR4048"/>
        </row>
        <row r="4049">
          <cell r="O4049"/>
          <cell r="P4049"/>
          <cell r="X4049"/>
          <cell r="Y4049"/>
          <cell r="AG4049"/>
          <cell r="AH4049"/>
          <cell r="AP4049"/>
          <cell r="AQ4049"/>
          <cell r="AY4049"/>
          <cell r="AZ4049"/>
          <cell r="BH4049"/>
          <cell r="BI4049"/>
          <cell r="BQ4049"/>
          <cell r="BR4049"/>
        </row>
        <row r="4050">
          <cell r="O4050"/>
          <cell r="P4050"/>
          <cell r="X4050"/>
          <cell r="Y4050"/>
          <cell r="AG4050"/>
          <cell r="AH4050"/>
          <cell r="AP4050"/>
          <cell r="AQ4050"/>
          <cell r="AY4050"/>
          <cell r="AZ4050"/>
          <cell r="BH4050"/>
          <cell r="BI4050"/>
          <cell r="BQ4050"/>
          <cell r="BR4050"/>
        </row>
        <row r="4051">
          <cell r="O4051"/>
          <cell r="P4051"/>
          <cell r="X4051"/>
          <cell r="Y4051"/>
          <cell r="AG4051"/>
          <cell r="AH4051"/>
          <cell r="AP4051"/>
          <cell r="AQ4051"/>
          <cell r="AY4051"/>
          <cell r="AZ4051"/>
          <cell r="BH4051"/>
          <cell r="BI4051"/>
          <cell r="BQ4051"/>
          <cell r="BR4051"/>
        </row>
        <row r="4052">
          <cell r="O4052"/>
          <cell r="P4052"/>
          <cell r="X4052"/>
          <cell r="Y4052"/>
          <cell r="AG4052"/>
          <cell r="AH4052"/>
          <cell r="AP4052"/>
          <cell r="AQ4052"/>
          <cell r="AY4052"/>
          <cell r="AZ4052"/>
          <cell r="BH4052"/>
          <cell r="BI4052"/>
          <cell r="BQ4052"/>
          <cell r="BR4052"/>
        </row>
        <row r="4053">
          <cell r="O4053"/>
          <cell r="P4053"/>
          <cell r="X4053"/>
          <cell r="Y4053"/>
          <cell r="AG4053"/>
          <cell r="AH4053"/>
          <cell r="AP4053"/>
          <cell r="AQ4053"/>
          <cell r="AY4053"/>
          <cell r="AZ4053"/>
          <cell r="BH4053"/>
          <cell r="BI4053"/>
          <cell r="BQ4053"/>
          <cell r="BR4053"/>
        </row>
        <row r="4054">
          <cell r="O4054"/>
          <cell r="P4054"/>
          <cell r="X4054"/>
          <cell r="Y4054"/>
          <cell r="AG4054"/>
          <cell r="AH4054"/>
          <cell r="AP4054"/>
          <cell r="AQ4054"/>
          <cell r="AY4054"/>
          <cell r="AZ4054"/>
          <cell r="BH4054"/>
          <cell r="BI4054"/>
          <cell r="BQ4054"/>
          <cell r="BR4054"/>
        </row>
        <row r="4055">
          <cell r="O4055"/>
          <cell r="P4055"/>
          <cell r="X4055"/>
          <cell r="Y4055"/>
          <cell r="AG4055"/>
          <cell r="AH4055"/>
          <cell r="AP4055"/>
          <cell r="AQ4055"/>
          <cell r="AY4055"/>
          <cell r="AZ4055"/>
          <cell r="BH4055"/>
          <cell r="BI4055"/>
          <cell r="BQ4055"/>
          <cell r="BR4055"/>
        </row>
        <row r="4056">
          <cell r="O4056"/>
          <cell r="P4056"/>
          <cell r="X4056"/>
          <cell r="Y4056"/>
          <cell r="AG4056"/>
          <cell r="AH4056"/>
          <cell r="AP4056"/>
          <cell r="AQ4056"/>
          <cell r="AY4056"/>
          <cell r="AZ4056"/>
          <cell r="BH4056"/>
          <cell r="BI4056"/>
          <cell r="BQ4056"/>
          <cell r="BR4056"/>
        </row>
        <row r="4057">
          <cell r="O4057"/>
          <cell r="P4057"/>
          <cell r="X4057"/>
          <cell r="Y4057"/>
          <cell r="AG4057"/>
          <cell r="AH4057"/>
          <cell r="AP4057"/>
          <cell r="AQ4057"/>
          <cell r="AY4057"/>
          <cell r="AZ4057"/>
          <cell r="BH4057"/>
          <cell r="BI4057"/>
          <cell r="BQ4057"/>
          <cell r="BR4057"/>
        </row>
        <row r="4058">
          <cell r="O4058"/>
          <cell r="P4058"/>
          <cell r="X4058"/>
          <cell r="Y4058"/>
          <cell r="AG4058"/>
          <cell r="AH4058"/>
          <cell r="AP4058"/>
          <cell r="AQ4058"/>
          <cell r="AY4058"/>
          <cell r="AZ4058"/>
          <cell r="BH4058"/>
          <cell r="BI4058"/>
          <cell r="BQ4058"/>
          <cell r="BR4058"/>
        </row>
        <row r="4059">
          <cell r="O4059"/>
          <cell r="P4059"/>
          <cell r="X4059"/>
          <cell r="Y4059"/>
          <cell r="AG4059"/>
          <cell r="AH4059"/>
          <cell r="AP4059"/>
          <cell r="AQ4059"/>
          <cell r="AY4059"/>
          <cell r="AZ4059"/>
          <cell r="BH4059"/>
          <cell r="BI4059"/>
          <cell r="BQ4059"/>
          <cell r="BR4059"/>
        </row>
        <row r="4060">
          <cell r="O4060"/>
          <cell r="P4060"/>
          <cell r="X4060"/>
          <cell r="Y4060"/>
          <cell r="AG4060"/>
          <cell r="AH4060"/>
          <cell r="AP4060"/>
          <cell r="AQ4060"/>
          <cell r="AY4060"/>
          <cell r="AZ4060"/>
          <cell r="BH4060"/>
          <cell r="BI4060"/>
          <cell r="BQ4060"/>
          <cell r="BR4060"/>
        </row>
        <row r="4061">
          <cell r="O4061"/>
          <cell r="P4061"/>
          <cell r="X4061"/>
          <cell r="Y4061"/>
          <cell r="AG4061"/>
          <cell r="AH4061"/>
          <cell r="AP4061"/>
          <cell r="AQ4061"/>
          <cell r="AY4061"/>
          <cell r="AZ4061"/>
          <cell r="BH4061"/>
          <cell r="BI4061"/>
          <cell r="BQ4061"/>
          <cell r="BR4061"/>
        </row>
        <row r="4062">
          <cell r="O4062"/>
          <cell r="P4062"/>
          <cell r="X4062"/>
          <cell r="Y4062"/>
          <cell r="AG4062"/>
          <cell r="AH4062"/>
          <cell r="AP4062"/>
          <cell r="AQ4062"/>
          <cell r="AY4062"/>
          <cell r="AZ4062"/>
          <cell r="BH4062"/>
          <cell r="BI4062"/>
          <cell r="BQ4062"/>
          <cell r="BR4062"/>
        </row>
        <row r="4063">
          <cell r="O4063"/>
          <cell r="P4063"/>
          <cell r="X4063"/>
          <cell r="Y4063"/>
          <cell r="AG4063"/>
          <cell r="AH4063"/>
          <cell r="AP4063"/>
          <cell r="AQ4063"/>
          <cell r="AY4063"/>
          <cell r="AZ4063"/>
          <cell r="BH4063"/>
          <cell r="BI4063"/>
          <cell r="BQ4063"/>
          <cell r="BR4063"/>
        </row>
        <row r="4064">
          <cell r="O4064"/>
          <cell r="P4064"/>
          <cell r="X4064"/>
          <cell r="Y4064"/>
          <cell r="AG4064"/>
          <cell r="AH4064"/>
          <cell r="AP4064"/>
          <cell r="AQ4064"/>
          <cell r="AY4064"/>
          <cell r="AZ4064"/>
          <cell r="BH4064"/>
          <cell r="BI4064"/>
          <cell r="BQ4064"/>
          <cell r="BR4064"/>
        </row>
        <row r="4065">
          <cell r="O4065"/>
          <cell r="P4065"/>
          <cell r="X4065"/>
          <cell r="Y4065"/>
          <cell r="AG4065"/>
          <cell r="AH4065"/>
          <cell r="AP4065"/>
          <cell r="AQ4065"/>
          <cell r="AY4065"/>
          <cell r="AZ4065"/>
          <cell r="BH4065"/>
          <cell r="BI4065"/>
          <cell r="BQ4065"/>
          <cell r="BR4065"/>
        </row>
        <row r="4066">
          <cell r="O4066"/>
          <cell r="P4066"/>
          <cell r="X4066"/>
          <cell r="Y4066"/>
          <cell r="AG4066"/>
          <cell r="AH4066"/>
          <cell r="AP4066"/>
          <cell r="AQ4066"/>
          <cell r="AY4066"/>
          <cell r="AZ4066"/>
          <cell r="BH4066"/>
          <cell r="BI4066"/>
          <cell r="BQ4066"/>
          <cell r="BR4066"/>
        </row>
        <row r="4067">
          <cell r="O4067"/>
          <cell r="P4067"/>
          <cell r="X4067"/>
          <cell r="Y4067"/>
          <cell r="AG4067"/>
          <cell r="AH4067"/>
          <cell r="AP4067"/>
          <cell r="AQ4067"/>
          <cell r="AY4067"/>
          <cell r="AZ4067"/>
          <cell r="BH4067"/>
          <cell r="BI4067"/>
          <cell r="BQ4067"/>
          <cell r="BR4067"/>
        </row>
        <row r="4068">
          <cell r="O4068"/>
          <cell r="P4068"/>
          <cell r="X4068"/>
          <cell r="Y4068"/>
          <cell r="AG4068"/>
          <cell r="AH4068"/>
          <cell r="AP4068"/>
          <cell r="AQ4068"/>
          <cell r="AY4068"/>
          <cell r="AZ4068"/>
          <cell r="BH4068"/>
          <cell r="BI4068"/>
          <cell r="BQ4068"/>
          <cell r="BR4068"/>
        </row>
        <row r="4069">
          <cell r="O4069"/>
          <cell r="P4069"/>
          <cell r="X4069"/>
          <cell r="Y4069"/>
          <cell r="AG4069"/>
          <cell r="AH4069"/>
          <cell r="AP4069"/>
          <cell r="AQ4069"/>
          <cell r="AY4069"/>
          <cell r="AZ4069"/>
          <cell r="BH4069"/>
          <cell r="BI4069"/>
          <cell r="BQ4069"/>
          <cell r="BR4069"/>
        </row>
        <row r="4070">
          <cell r="O4070"/>
          <cell r="P4070"/>
          <cell r="X4070"/>
          <cell r="Y4070"/>
          <cell r="AG4070"/>
          <cell r="AH4070"/>
          <cell r="AP4070"/>
          <cell r="AQ4070"/>
          <cell r="AY4070"/>
          <cell r="AZ4070"/>
          <cell r="BH4070"/>
          <cell r="BI4070"/>
          <cell r="BQ4070"/>
          <cell r="BR4070"/>
        </row>
        <row r="4071">
          <cell r="O4071"/>
          <cell r="P4071"/>
          <cell r="X4071"/>
          <cell r="Y4071"/>
          <cell r="AG4071"/>
          <cell r="AH4071"/>
          <cell r="AP4071"/>
          <cell r="AQ4071"/>
          <cell r="AY4071"/>
          <cell r="AZ4071"/>
          <cell r="BH4071"/>
          <cell r="BI4071"/>
          <cell r="BQ4071"/>
          <cell r="BR4071"/>
        </row>
        <row r="4072">
          <cell r="O4072"/>
          <cell r="P4072"/>
          <cell r="X4072"/>
          <cell r="Y4072"/>
          <cell r="AG4072"/>
          <cell r="AH4072"/>
          <cell r="AP4072"/>
          <cell r="AQ4072"/>
          <cell r="AY4072"/>
          <cell r="AZ4072"/>
          <cell r="BH4072"/>
          <cell r="BI4072"/>
          <cell r="BQ4072"/>
          <cell r="BR4072"/>
        </row>
        <row r="4073">
          <cell r="O4073"/>
          <cell r="P4073"/>
          <cell r="X4073"/>
          <cell r="Y4073"/>
          <cell r="AG4073"/>
          <cell r="AH4073"/>
          <cell r="AP4073"/>
          <cell r="AQ4073"/>
          <cell r="AY4073"/>
          <cell r="AZ4073"/>
          <cell r="BH4073"/>
          <cell r="BI4073"/>
          <cell r="BQ4073"/>
          <cell r="BR4073"/>
        </row>
        <row r="4074">
          <cell r="O4074"/>
          <cell r="P4074"/>
          <cell r="X4074"/>
          <cell r="Y4074"/>
          <cell r="AG4074"/>
          <cell r="AH4074"/>
          <cell r="AP4074"/>
          <cell r="AQ4074"/>
          <cell r="AY4074"/>
          <cell r="AZ4074"/>
          <cell r="BH4074"/>
          <cell r="BI4074"/>
          <cell r="BQ4074"/>
          <cell r="BR4074"/>
        </row>
        <row r="4075">
          <cell r="O4075"/>
          <cell r="P4075"/>
          <cell r="X4075"/>
          <cell r="Y4075"/>
          <cell r="AG4075"/>
          <cell r="AH4075"/>
          <cell r="AP4075"/>
          <cell r="AQ4075"/>
          <cell r="AY4075"/>
          <cell r="AZ4075"/>
          <cell r="BH4075"/>
          <cell r="BI4075"/>
          <cell r="BQ4075"/>
          <cell r="BR4075"/>
        </row>
        <row r="4076">
          <cell r="O4076"/>
          <cell r="P4076"/>
          <cell r="X4076"/>
          <cell r="Y4076"/>
          <cell r="AG4076"/>
          <cell r="AH4076"/>
          <cell r="AP4076"/>
          <cell r="AQ4076"/>
          <cell r="AY4076"/>
          <cell r="AZ4076"/>
          <cell r="BH4076"/>
          <cell r="BI4076"/>
          <cell r="BQ4076"/>
          <cell r="BR4076"/>
        </row>
        <row r="4077">
          <cell r="O4077"/>
          <cell r="P4077"/>
          <cell r="X4077"/>
          <cell r="Y4077"/>
          <cell r="AG4077"/>
          <cell r="AH4077"/>
          <cell r="AP4077"/>
          <cell r="AQ4077"/>
          <cell r="AY4077"/>
          <cell r="AZ4077"/>
          <cell r="BH4077"/>
          <cell r="BI4077"/>
          <cell r="BQ4077"/>
          <cell r="BR4077"/>
        </row>
        <row r="4078">
          <cell r="O4078"/>
          <cell r="P4078"/>
          <cell r="X4078"/>
          <cell r="Y4078"/>
          <cell r="AG4078"/>
          <cell r="AH4078"/>
          <cell r="AP4078"/>
          <cell r="AQ4078"/>
          <cell r="AY4078"/>
          <cell r="AZ4078"/>
          <cell r="BH4078"/>
          <cell r="BI4078"/>
          <cell r="BQ4078"/>
          <cell r="BR4078"/>
        </row>
        <row r="4079">
          <cell r="O4079"/>
          <cell r="P4079"/>
          <cell r="X4079"/>
          <cell r="Y4079"/>
          <cell r="AG4079"/>
          <cell r="AH4079"/>
          <cell r="AP4079"/>
          <cell r="AQ4079"/>
          <cell r="AY4079"/>
          <cell r="AZ4079"/>
          <cell r="BH4079"/>
          <cell r="BI4079"/>
          <cell r="BQ4079"/>
          <cell r="BR4079"/>
        </row>
        <row r="4080">
          <cell r="O4080"/>
          <cell r="P4080"/>
          <cell r="X4080"/>
          <cell r="Y4080"/>
          <cell r="AG4080"/>
          <cell r="AH4080"/>
          <cell r="AP4080"/>
          <cell r="AQ4080"/>
          <cell r="AY4080"/>
          <cell r="AZ4080"/>
          <cell r="BH4080"/>
          <cell r="BI4080"/>
          <cell r="BQ4080"/>
          <cell r="BR4080"/>
        </row>
        <row r="4081">
          <cell r="O4081"/>
          <cell r="P4081"/>
          <cell r="X4081"/>
          <cell r="Y4081"/>
          <cell r="AG4081"/>
          <cell r="AH4081"/>
          <cell r="AP4081"/>
          <cell r="AQ4081"/>
          <cell r="AY4081"/>
          <cell r="AZ4081"/>
          <cell r="BH4081"/>
          <cell r="BI4081"/>
          <cell r="BQ4081"/>
          <cell r="BR4081"/>
        </row>
        <row r="4082">
          <cell r="O4082"/>
          <cell r="P4082"/>
          <cell r="X4082"/>
          <cell r="Y4082"/>
          <cell r="AG4082"/>
          <cell r="AH4082"/>
          <cell r="AP4082"/>
          <cell r="AQ4082"/>
          <cell r="AY4082"/>
          <cell r="AZ4082"/>
          <cell r="BH4082"/>
          <cell r="BI4082"/>
          <cell r="BQ4082"/>
          <cell r="BR4082"/>
        </row>
        <row r="4083">
          <cell r="O4083"/>
          <cell r="P4083"/>
          <cell r="X4083"/>
          <cell r="Y4083"/>
          <cell r="AG4083"/>
          <cell r="AH4083"/>
          <cell r="AP4083"/>
          <cell r="AQ4083"/>
          <cell r="AY4083"/>
          <cell r="AZ4083"/>
          <cell r="BH4083"/>
          <cell r="BI4083"/>
          <cell r="BQ4083"/>
          <cell r="BR4083"/>
        </row>
        <row r="4084">
          <cell r="O4084"/>
          <cell r="P4084"/>
          <cell r="X4084"/>
          <cell r="Y4084"/>
          <cell r="AG4084"/>
          <cell r="AH4084"/>
          <cell r="AP4084"/>
          <cell r="AQ4084"/>
          <cell r="AY4084"/>
          <cell r="AZ4084"/>
          <cell r="BH4084"/>
          <cell r="BI4084"/>
          <cell r="BQ4084"/>
          <cell r="BR4084"/>
        </row>
        <row r="4085">
          <cell r="O4085"/>
          <cell r="P4085"/>
          <cell r="X4085"/>
          <cell r="Y4085"/>
          <cell r="AG4085"/>
          <cell r="AH4085"/>
          <cell r="AP4085"/>
          <cell r="AQ4085"/>
          <cell r="AY4085"/>
          <cell r="AZ4085"/>
          <cell r="BH4085"/>
          <cell r="BI4085"/>
          <cell r="BQ4085"/>
          <cell r="BR4085"/>
        </row>
        <row r="4086">
          <cell r="O4086"/>
          <cell r="P4086"/>
          <cell r="X4086"/>
          <cell r="Y4086"/>
          <cell r="AG4086"/>
          <cell r="AH4086"/>
          <cell r="AP4086"/>
          <cell r="AQ4086"/>
          <cell r="AY4086"/>
          <cell r="AZ4086"/>
          <cell r="BH4086"/>
          <cell r="BI4086"/>
          <cell r="BQ4086"/>
          <cell r="BR4086"/>
        </row>
        <row r="4087">
          <cell r="O4087"/>
          <cell r="P4087"/>
          <cell r="X4087"/>
          <cell r="Y4087"/>
          <cell r="AG4087"/>
          <cell r="AH4087"/>
          <cell r="AP4087"/>
          <cell r="AQ4087"/>
          <cell r="AY4087"/>
          <cell r="AZ4087"/>
          <cell r="BH4087"/>
          <cell r="BI4087"/>
          <cell r="BQ4087"/>
          <cell r="BR4087"/>
        </row>
        <row r="4088">
          <cell r="O4088"/>
          <cell r="P4088"/>
          <cell r="X4088"/>
          <cell r="Y4088"/>
          <cell r="AG4088"/>
          <cell r="AH4088"/>
          <cell r="AP4088"/>
          <cell r="AQ4088"/>
          <cell r="AY4088"/>
          <cell r="AZ4088"/>
          <cell r="BH4088"/>
          <cell r="BI4088"/>
          <cell r="BQ4088"/>
          <cell r="BR4088"/>
        </row>
        <row r="4089">
          <cell r="O4089"/>
          <cell r="P4089"/>
          <cell r="X4089"/>
          <cell r="Y4089"/>
          <cell r="AG4089"/>
          <cell r="AH4089"/>
          <cell r="AP4089"/>
          <cell r="AQ4089"/>
          <cell r="AY4089"/>
          <cell r="AZ4089"/>
          <cell r="BH4089"/>
          <cell r="BI4089"/>
          <cell r="BQ4089"/>
          <cell r="BR4089"/>
        </row>
        <row r="4090">
          <cell r="O4090"/>
          <cell r="P4090"/>
          <cell r="X4090"/>
          <cell r="Y4090"/>
          <cell r="AG4090"/>
          <cell r="AH4090"/>
          <cell r="AP4090"/>
          <cell r="AQ4090"/>
          <cell r="AY4090"/>
          <cell r="AZ4090"/>
          <cell r="BH4090"/>
          <cell r="BI4090"/>
          <cell r="BQ4090"/>
          <cell r="BR4090"/>
        </row>
        <row r="4091">
          <cell r="O4091"/>
          <cell r="P4091"/>
          <cell r="X4091"/>
          <cell r="Y4091"/>
          <cell r="AG4091"/>
          <cell r="AH4091"/>
          <cell r="AP4091"/>
          <cell r="AQ4091"/>
          <cell r="AY4091"/>
          <cell r="AZ4091"/>
          <cell r="BH4091"/>
          <cell r="BI4091"/>
          <cell r="BQ4091"/>
          <cell r="BR4091"/>
        </row>
        <row r="4092">
          <cell r="O4092"/>
          <cell r="P4092"/>
          <cell r="X4092"/>
          <cell r="Y4092"/>
          <cell r="AG4092"/>
          <cell r="AH4092"/>
          <cell r="AP4092"/>
          <cell r="AQ4092"/>
          <cell r="AY4092"/>
          <cell r="AZ4092"/>
          <cell r="BH4092"/>
          <cell r="BI4092"/>
          <cell r="BQ4092"/>
          <cell r="BR4092"/>
        </row>
        <row r="4093">
          <cell r="O4093"/>
          <cell r="P4093"/>
          <cell r="X4093"/>
          <cell r="Y4093"/>
          <cell r="AG4093"/>
          <cell r="AH4093"/>
          <cell r="AP4093"/>
          <cell r="AQ4093"/>
          <cell r="AY4093"/>
          <cell r="AZ4093"/>
          <cell r="BH4093"/>
          <cell r="BI4093"/>
          <cell r="BQ4093"/>
          <cell r="BR4093"/>
        </row>
        <row r="4094">
          <cell r="O4094"/>
          <cell r="P4094"/>
          <cell r="X4094"/>
          <cell r="Y4094"/>
          <cell r="AG4094"/>
          <cell r="AH4094"/>
          <cell r="AP4094"/>
          <cell r="AQ4094"/>
          <cell r="AY4094"/>
          <cell r="AZ4094"/>
          <cell r="BH4094"/>
          <cell r="BI4094"/>
          <cell r="BQ4094"/>
          <cell r="BR4094"/>
        </row>
        <row r="4095">
          <cell r="O4095"/>
          <cell r="P4095"/>
          <cell r="X4095"/>
          <cell r="Y4095"/>
          <cell r="AG4095"/>
          <cell r="AH4095"/>
          <cell r="AP4095"/>
          <cell r="AQ4095"/>
          <cell r="AY4095"/>
          <cell r="AZ4095"/>
          <cell r="BH4095"/>
          <cell r="BI4095"/>
          <cell r="BQ4095"/>
          <cell r="BR4095"/>
        </row>
        <row r="4096">
          <cell r="O4096"/>
          <cell r="P4096"/>
          <cell r="X4096"/>
          <cell r="Y4096"/>
          <cell r="AG4096"/>
          <cell r="AH4096"/>
          <cell r="AP4096"/>
          <cell r="AQ4096"/>
          <cell r="AY4096"/>
          <cell r="AZ4096"/>
          <cell r="BH4096"/>
          <cell r="BI4096"/>
          <cell r="BQ4096"/>
          <cell r="BR4096"/>
        </row>
        <row r="4097">
          <cell r="O4097"/>
          <cell r="P4097"/>
          <cell r="X4097"/>
          <cell r="Y4097"/>
          <cell r="AG4097"/>
          <cell r="AH4097"/>
          <cell r="AP4097"/>
          <cell r="AQ4097"/>
          <cell r="AY4097"/>
          <cell r="AZ4097"/>
          <cell r="BH4097"/>
          <cell r="BI4097"/>
          <cell r="BQ4097"/>
          <cell r="BR4097"/>
        </row>
        <row r="4098">
          <cell r="O4098"/>
          <cell r="P4098"/>
          <cell r="X4098"/>
          <cell r="Y4098"/>
          <cell r="AG4098"/>
          <cell r="AH4098"/>
          <cell r="AP4098"/>
          <cell r="AQ4098"/>
          <cell r="AY4098"/>
          <cell r="AZ4098"/>
          <cell r="BH4098"/>
          <cell r="BI4098"/>
          <cell r="BQ4098"/>
          <cell r="BR4098"/>
        </row>
        <row r="4099">
          <cell r="O4099"/>
          <cell r="P4099"/>
          <cell r="X4099"/>
          <cell r="Y4099"/>
          <cell r="AG4099"/>
          <cell r="AH4099"/>
          <cell r="AP4099"/>
          <cell r="AQ4099"/>
          <cell r="AY4099"/>
          <cell r="AZ4099"/>
          <cell r="BH4099"/>
          <cell r="BI4099"/>
          <cell r="BQ4099"/>
          <cell r="BR4099"/>
        </row>
        <row r="4100">
          <cell r="O4100"/>
          <cell r="P4100"/>
          <cell r="X4100"/>
          <cell r="Y4100"/>
          <cell r="AG4100"/>
          <cell r="AH4100"/>
          <cell r="AP4100"/>
          <cell r="AQ4100"/>
          <cell r="AY4100"/>
          <cell r="AZ4100"/>
          <cell r="BH4100"/>
          <cell r="BI4100"/>
          <cell r="BQ4100"/>
          <cell r="BR4100"/>
        </row>
        <row r="4101">
          <cell r="O4101"/>
          <cell r="P4101"/>
          <cell r="X4101"/>
          <cell r="Y4101"/>
          <cell r="AG4101"/>
          <cell r="AH4101"/>
          <cell r="AP4101"/>
          <cell r="AQ4101"/>
          <cell r="AY4101"/>
          <cell r="AZ4101"/>
          <cell r="BH4101"/>
          <cell r="BI4101"/>
          <cell r="BQ4101"/>
          <cell r="BR4101"/>
        </row>
        <row r="4102">
          <cell r="O4102"/>
          <cell r="P4102"/>
          <cell r="X4102"/>
          <cell r="Y4102"/>
          <cell r="AG4102"/>
          <cell r="AH4102"/>
          <cell r="AP4102"/>
          <cell r="AQ4102"/>
          <cell r="AY4102"/>
          <cell r="AZ4102"/>
          <cell r="BH4102"/>
          <cell r="BI4102"/>
          <cell r="BQ4102"/>
          <cell r="BR4102"/>
        </row>
        <row r="4103">
          <cell r="O4103"/>
          <cell r="P4103"/>
          <cell r="X4103"/>
          <cell r="Y4103"/>
          <cell r="AG4103"/>
          <cell r="AH4103"/>
          <cell r="AP4103"/>
          <cell r="AQ4103"/>
          <cell r="AY4103"/>
          <cell r="AZ4103"/>
          <cell r="BH4103"/>
          <cell r="BI4103"/>
          <cell r="BQ4103"/>
          <cell r="BR4103"/>
        </row>
        <row r="4104">
          <cell r="O4104"/>
          <cell r="P4104"/>
          <cell r="X4104"/>
          <cell r="Y4104"/>
          <cell r="AG4104"/>
          <cell r="AH4104"/>
          <cell r="AP4104"/>
          <cell r="AQ4104"/>
          <cell r="AY4104"/>
          <cell r="AZ4104"/>
          <cell r="BH4104"/>
          <cell r="BI4104"/>
          <cell r="BQ4104"/>
          <cell r="BR4104"/>
        </row>
        <row r="4105">
          <cell r="O4105"/>
          <cell r="P4105"/>
          <cell r="X4105"/>
          <cell r="Y4105"/>
          <cell r="AG4105"/>
          <cell r="AH4105"/>
          <cell r="AP4105"/>
          <cell r="AQ4105"/>
          <cell r="AY4105"/>
          <cell r="AZ4105"/>
          <cell r="BH4105"/>
          <cell r="BI4105"/>
          <cell r="BQ4105"/>
          <cell r="BR4105"/>
        </row>
        <row r="4106">
          <cell r="O4106"/>
          <cell r="P4106"/>
          <cell r="X4106"/>
          <cell r="Y4106"/>
          <cell r="AG4106"/>
          <cell r="AH4106"/>
          <cell r="AP4106"/>
          <cell r="AQ4106"/>
          <cell r="AY4106"/>
          <cell r="AZ4106"/>
          <cell r="BH4106"/>
          <cell r="BI4106"/>
          <cell r="BQ4106"/>
          <cell r="BR4106"/>
        </row>
        <row r="4107">
          <cell r="O4107"/>
          <cell r="P4107"/>
          <cell r="X4107"/>
          <cell r="Y4107"/>
          <cell r="AG4107"/>
          <cell r="AH4107"/>
          <cell r="AP4107"/>
          <cell r="AQ4107"/>
          <cell r="AY4107"/>
          <cell r="AZ4107"/>
          <cell r="BH4107"/>
          <cell r="BI4107"/>
          <cell r="BQ4107"/>
          <cell r="BR4107"/>
        </row>
        <row r="4108">
          <cell r="O4108"/>
          <cell r="P4108"/>
          <cell r="X4108"/>
          <cell r="Y4108"/>
          <cell r="AG4108"/>
          <cell r="AH4108"/>
          <cell r="AP4108"/>
          <cell r="AQ4108"/>
          <cell r="AY4108"/>
          <cell r="AZ4108"/>
          <cell r="BH4108"/>
          <cell r="BI4108"/>
          <cell r="BQ4108"/>
          <cell r="BR4108"/>
        </row>
        <row r="4109">
          <cell r="O4109"/>
          <cell r="P4109"/>
          <cell r="X4109"/>
          <cell r="Y4109"/>
          <cell r="AG4109"/>
          <cell r="AH4109"/>
          <cell r="AP4109"/>
          <cell r="AQ4109"/>
          <cell r="AY4109"/>
          <cell r="AZ4109"/>
          <cell r="BH4109"/>
          <cell r="BI4109"/>
          <cell r="BQ4109"/>
          <cell r="BR4109"/>
        </row>
        <row r="4110">
          <cell r="O4110"/>
          <cell r="P4110"/>
          <cell r="X4110"/>
          <cell r="Y4110"/>
          <cell r="AG4110"/>
          <cell r="AH4110"/>
          <cell r="AP4110"/>
          <cell r="AQ4110"/>
          <cell r="AY4110"/>
          <cell r="AZ4110"/>
          <cell r="BH4110"/>
          <cell r="BI4110"/>
          <cell r="BQ4110"/>
          <cell r="BR4110"/>
        </row>
        <row r="4111">
          <cell r="O4111"/>
          <cell r="P4111"/>
          <cell r="X4111"/>
          <cell r="Y4111"/>
          <cell r="AG4111"/>
          <cell r="AH4111"/>
          <cell r="AP4111"/>
          <cell r="AQ4111"/>
          <cell r="AY4111"/>
          <cell r="AZ4111"/>
          <cell r="BH4111"/>
          <cell r="BI4111"/>
          <cell r="BQ4111"/>
          <cell r="BR4111"/>
        </row>
        <row r="4112">
          <cell r="O4112"/>
          <cell r="P4112"/>
          <cell r="X4112"/>
          <cell r="Y4112"/>
          <cell r="AG4112"/>
          <cell r="AH4112"/>
          <cell r="AP4112"/>
          <cell r="AQ4112"/>
          <cell r="AY4112"/>
          <cell r="AZ4112"/>
          <cell r="BH4112"/>
          <cell r="BI4112"/>
          <cell r="BQ4112"/>
          <cell r="BR4112"/>
        </row>
        <row r="4113">
          <cell r="O4113"/>
          <cell r="P4113"/>
          <cell r="X4113"/>
          <cell r="Y4113"/>
          <cell r="AG4113"/>
          <cell r="AH4113"/>
          <cell r="AP4113"/>
          <cell r="AQ4113"/>
          <cell r="AY4113"/>
          <cell r="AZ4113"/>
          <cell r="BH4113"/>
          <cell r="BI4113"/>
          <cell r="BQ4113"/>
          <cell r="BR4113"/>
        </row>
        <row r="4114">
          <cell r="O4114"/>
          <cell r="P4114"/>
          <cell r="X4114"/>
          <cell r="Y4114"/>
          <cell r="AG4114"/>
          <cell r="AH4114"/>
          <cell r="AP4114"/>
          <cell r="AQ4114"/>
          <cell r="AY4114"/>
          <cell r="AZ4114"/>
          <cell r="BH4114"/>
          <cell r="BI4114"/>
          <cell r="BQ4114"/>
          <cell r="BR4114"/>
        </row>
        <row r="4115">
          <cell r="O4115"/>
          <cell r="P4115"/>
          <cell r="X4115"/>
          <cell r="Y4115"/>
          <cell r="AG4115"/>
          <cell r="AH4115"/>
          <cell r="AP4115"/>
          <cell r="AQ4115"/>
          <cell r="AY4115"/>
          <cell r="AZ4115"/>
          <cell r="BH4115"/>
          <cell r="BI4115"/>
          <cell r="BQ4115"/>
          <cell r="BR4115"/>
        </row>
        <row r="4116">
          <cell r="O4116"/>
          <cell r="P4116"/>
          <cell r="X4116"/>
          <cell r="Y4116"/>
          <cell r="AG4116"/>
          <cell r="AH4116"/>
          <cell r="AP4116"/>
          <cell r="AQ4116"/>
          <cell r="AY4116"/>
          <cell r="AZ4116"/>
          <cell r="BH4116"/>
          <cell r="BI4116"/>
          <cell r="BQ4116"/>
          <cell r="BR4116"/>
        </row>
        <row r="4117">
          <cell r="O4117"/>
          <cell r="P4117"/>
          <cell r="X4117"/>
          <cell r="Y4117"/>
          <cell r="AG4117"/>
          <cell r="AH4117"/>
          <cell r="AP4117"/>
          <cell r="AQ4117"/>
          <cell r="AY4117"/>
          <cell r="AZ4117"/>
          <cell r="BH4117"/>
          <cell r="BI4117"/>
          <cell r="BQ4117"/>
          <cell r="BR4117"/>
        </row>
        <row r="4118">
          <cell r="O4118"/>
          <cell r="P4118"/>
          <cell r="X4118"/>
          <cell r="Y4118"/>
          <cell r="AG4118"/>
          <cell r="AH4118"/>
          <cell r="AP4118"/>
          <cell r="AQ4118"/>
          <cell r="AY4118"/>
          <cell r="AZ4118"/>
          <cell r="BH4118"/>
          <cell r="BI4118"/>
          <cell r="BQ4118"/>
          <cell r="BR4118"/>
        </row>
        <row r="4119">
          <cell r="O4119"/>
          <cell r="P4119"/>
          <cell r="X4119"/>
          <cell r="Y4119"/>
          <cell r="AG4119"/>
          <cell r="AH4119"/>
          <cell r="AP4119"/>
          <cell r="AQ4119"/>
          <cell r="AY4119"/>
          <cell r="AZ4119"/>
          <cell r="BH4119"/>
          <cell r="BI4119"/>
          <cell r="BQ4119"/>
          <cell r="BR4119"/>
        </row>
        <row r="4120">
          <cell r="O4120"/>
          <cell r="P4120"/>
          <cell r="X4120"/>
          <cell r="Y4120"/>
          <cell r="AG4120"/>
          <cell r="AH4120"/>
          <cell r="AP4120"/>
          <cell r="AQ4120"/>
          <cell r="AY4120"/>
          <cell r="AZ4120"/>
          <cell r="BH4120"/>
          <cell r="BI4120"/>
          <cell r="BQ4120"/>
          <cell r="BR4120"/>
        </row>
        <row r="4121">
          <cell r="O4121"/>
          <cell r="P4121"/>
          <cell r="X4121"/>
          <cell r="Y4121"/>
          <cell r="AG4121"/>
          <cell r="AH4121"/>
          <cell r="AP4121"/>
          <cell r="AQ4121"/>
          <cell r="AY4121"/>
          <cell r="AZ4121"/>
          <cell r="BH4121"/>
          <cell r="BI4121"/>
          <cell r="BQ4121"/>
          <cell r="BR4121"/>
        </row>
        <row r="4122">
          <cell r="O4122"/>
          <cell r="P4122"/>
          <cell r="X4122"/>
          <cell r="Y4122"/>
          <cell r="AG4122"/>
          <cell r="AH4122"/>
          <cell r="AP4122"/>
          <cell r="AQ4122"/>
          <cell r="AY4122"/>
          <cell r="AZ4122"/>
          <cell r="BH4122"/>
          <cell r="BI4122"/>
          <cell r="BQ4122"/>
          <cell r="BR4122"/>
        </row>
        <row r="4123">
          <cell r="O4123"/>
          <cell r="P4123"/>
          <cell r="X4123"/>
          <cell r="Y4123"/>
          <cell r="AG4123"/>
          <cell r="AH4123"/>
          <cell r="AP4123"/>
          <cell r="AQ4123"/>
          <cell r="AY4123"/>
          <cell r="AZ4123"/>
          <cell r="BH4123"/>
          <cell r="BI4123"/>
          <cell r="BQ4123"/>
          <cell r="BR4123"/>
        </row>
        <row r="4124">
          <cell r="O4124"/>
          <cell r="P4124"/>
          <cell r="X4124"/>
          <cell r="Y4124"/>
          <cell r="AG4124"/>
          <cell r="AH4124"/>
          <cell r="AP4124"/>
          <cell r="AQ4124"/>
          <cell r="AY4124"/>
          <cell r="AZ4124"/>
          <cell r="BH4124"/>
          <cell r="BI4124"/>
          <cell r="BQ4124"/>
          <cell r="BR4124"/>
        </row>
        <row r="4125">
          <cell r="O4125"/>
          <cell r="P4125"/>
          <cell r="X4125"/>
          <cell r="Y4125"/>
          <cell r="AG4125"/>
          <cell r="AH4125"/>
          <cell r="AP4125"/>
          <cell r="AQ4125"/>
          <cell r="AY4125"/>
          <cell r="AZ4125"/>
          <cell r="BH4125"/>
          <cell r="BI4125"/>
          <cell r="BQ4125"/>
          <cell r="BR4125"/>
        </row>
        <row r="4126">
          <cell r="O4126"/>
          <cell r="P4126"/>
          <cell r="X4126"/>
          <cell r="Y4126"/>
          <cell r="AG4126"/>
          <cell r="AH4126"/>
          <cell r="AP4126"/>
          <cell r="AQ4126"/>
          <cell r="AY4126"/>
          <cell r="AZ4126"/>
          <cell r="BH4126"/>
          <cell r="BI4126"/>
          <cell r="BQ4126"/>
          <cell r="BR4126"/>
        </row>
        <row r="4127">
          <cell r="O4127"/>
          <cell r="P4127"/>
          <cell r="X4127"/>
          <cell r="Y4127"/>
          <cell r="AG4127"/>
          <cell r="AH4127"/>
          <cell r="AP4127"/>
          <cell r="AQ4127"/>
          <cell r="AY4127"/>
          <cell r="AZ4127"/>
          <cell r="BH4127"/>
          <cell r="BI4127"/>
          <cell r="BQ4127"/>
          <cell r="BR4127"/>
        </row>
        <row r="4128">
          <cell r="O4128"/>
          <cell r="P4128"/>
          <cell r="X4128"/>
          <cell r="Y4128"/>
          <cell r="AG4128"/>
          <cell r="AH4128"/>
          <cell r="AP4128"/>
          <cell r="AQ4128"/>
          <cell r="AY4128"/>
          <cell r="AZ4128"/>
          <cell r="BH4128"/>
          <cell r="BI4128"/>
          <cell r="BQ4128"/>
          <cell r="BR4128"/>
        </row>
        <row r="4129">
          <cell r="O4129"/>
          <cell r="P4129"/>
          <cell r="X4129"/>
          <cell r="Y4129"/>
          <cell r="AG4129"/>
          <cell r="AH4129"/>
          <cell r="AP4129"/>
          <cell r="AQ4129"/>
          <cell r="AY4129"/>
          <cell r="AZ4129"/>
          <cell r="BH4129"/>
          <cell r="BI4129"/>
          <cell r="BQ4129"/>
          <cell r="BR4129"/>
        </row>
        <row r="4130">
          <cell r="O4130"/>
          <cell r="P4130"/>
          <cell r="X4130"/>
          <cell r="Y4130"/>
          <cell r="AG4130"/>
          <cell r="AH4130"/>
          <cell r="AP4130"/>
          <cell r="AQ4130"/>
          <cell r="AY4130"/>
          <cell r="AZ4130"/>
          <cell r="BH4130"/>
          <cell r="BI4130"/>
          <cell r="BQ4130"/>
          <cell r="BR4130"/>
        </row>
        <row r="4131">
          <cell r="O4131"/>
          <cell r="P4131"/>
          <cell r="X4131"/>
          <cell r="Y4131"/>
          <cell r="AG4131"/>
          <cell r="AH4131"/>
          <cell r="AP4131"/>
          <cell r="AQ4131"/>
          <cell r="AY4131"/>
          <cell r="AZ4131"/>
          <cell r="BH4131"/>
          <cell r="BI4131"/>
          <cell r="BQ4131"/>
          <cell r="BR4131"/>
        </row>
        <row r="4132">
          <cell r="O4132"/>
          <cell r="P4132"/>
          <cell r="X4132"/>
          <cell r="Y4132"/>
          <cell r="AG4132"/>
          <cell r="AH4132"/>
          <cell r="AP4132"/>
          <cell r="AQ4132"/>
          <cell r="AY4132"/>
          <cell r="AZ4132"/>
          <cell r="BH4132"/>
          <cell r="BI4132"/>
          <cell r="BQ4132"/>
          <cell r="BR4132"/>
        </row>
        <row r="4133">
          <cell r="O4133"/>
          <cell r="P4133"/>
          <cell r="X4133"/>
          <cell r="Y4133"/>
          <cell r="AG4133"/>
          <cell r="AH4133"/>
          <cell r="AP4133"/>
          <cell r="AQ4133"/>
          <cell r="AY4133"/>
          <cell r="AZ4133"/>
          <cell r="BH4133"/>
          <cell r="BI4133"/>
          <cell r="BQ4133"/>
          <cell r="BR4133"/>
        </row>
        <row r="4134">
          <cell r="O4134"/>
          <cell r="P4134"/>
          <cell r="X4134"/>
          <cell r="Y4134"/>
          <cell r="AG4134"/>
          <cell r="AH4134"/>
          <cell r="AP4134"/>
          <cell r="AQ4134"/>
          <cell r="AY4134"/>
          <cell r="AZ4134"/>
          <cell r="BH4134"/>
          <cell r="BI4134"/>
          <cell r="BQ4134"/>
          <cell r="BR4134"/>
        </row>
        <row r="4135">
          <cell r="O4135"/>
          <cell r="P4135"/>
          <cell r="X4135"/>
          <cell r="Y4135"/>
          <cell r="AG4135"/>
          <cell r="AH4135"/>
          <cell r="AP4135"/>
          <cell r="AQ4135"/>
          <cell r="AY4135"/>
          <cell r="AZ4135"/>
          <cell r="BH4135"/>
          <cell r="BI4135"/>
          <cell r="BQ4135"/>
          <cell r="BR4135"/>
        </row>
        <row r="4136">
          <cell r="O4136"/>
          <cell r="P4136"/>
          <cell r="X4136"/>
          <cell r="Y4136"/>
          <cell r="AG4136"/>
          <cell r="AH4136"/>
          <cell r="AP4136"/>
          <cell r="AQ4136"/>
          <cell r="AY4136"/>
          <cell r="AZ4136"/>
          <cell r="BH4136"/>
          <cell r="BI4136"/>
          <cell r="BQ4136"/>
          <cell r="BR4136"/>
        </row>
        <row r="4137">
          <cell r="O4137"/>
          <cell r="P4137"/>
          <cell r="X4137"/>
          <cell r="Y4137"/>
          <cell r="AG4137"/>
          <cell r="AH4137"/>
          <cell r="AP4137"/>
          <cell r="AQ4137"/>
          <cell r="AY4137"/>
          <cell r="AZ4137"/>
          <cell r="BH4137"/>
          <cell r="BI4137"/>
          <cell r="BQ4137"/>
          <cell r="BR4137"/>
        </row>
        <row r="4138">
          <cell r="O4138"/>
          <cell r="P4138"/>
          <cell r="X4138"/>
          <cell r="Y4138"/>
          <cell r="AG4138"/>
          <cell r="AH4138"/>
          <cell r="AP4138"/>
          <cell r="AQ4138"/>
          <cell r="AY4138"/>
          <cell r="AZ4138"/>
          <cell r="BH4138"/>
          <cell r="BI4138"/>
          <cell r="BQ4138"/>
          <cell r="BR4138"/>
        </row>
        <row r="4139">
          <cell r="O4139"/>
          <cell r="P4139"/>
          <cell r="X4139"/>
          <cell r="Y4139"/>
          <cell r="AG4139"/>
          <cell r="AH4139"/>
          <cell r="AP4139"/>
          <cell r="AQ4139"/>
          <cell r="AY4139"/>
          <cell r="AZ4139"/>
          <cell r="BH4139"/>
          <cell r="BI4139"/>
          <cell r="BQ4139"/>
          <cell r="BR4139"/>
        </row>
        <row r="4140">
          <cell r="O4140"/>
          <cell r="P4140"/>
          <cell r="X4140"/>
          <cell r="Y4140"/>
          <cell r="AG4140"/>
          <cell r="AH4140"/>
          <cell r="AP4140"/>
          <cell r="AQ4140"/>
          <cell r="AY4140"/>
          <cell r="AZ4140"/>
          <cell r="BH4140"/>
          <cell r="BI4140"/>
          <cell r="BQ4140"/>
          <cell r="BR4140"/>
        </row>
        <row r="4141">
          <cell r="O4141"/>
          <cell r="P4141"/>
          <cell r="X4141"/>
          <cell r="Y4141"/>
          <cell r="AG4141"/>
          <cell r="AH4141"/>
          <cell r="AP4141"/>
          <cell r="AQ4141"/>
          <cell r="AY4141"/>
          <cell r="AZ4141"/>
          <cell r="BH4141"/>
          <cell r="BI4141"/>
          <cell r="BQ4141"/>
          <cell r="BR4141"/>
        </row>
        <row r="4142">
          <cell r="O4142"/>
          <cell r="P4142"/>
          <cell r="X4142"/>
          <cell r="Y4142"/>
          <cell r="AG4142"/>
          <cell r="AH4142"/>
          <cell r="AP4142"/>
          <cell r="AQ4142"/>
          <cell r="AY4142"/>
          <cell r="AZ4142"/>
          <cell r="BH4142"/>
          <cell r="BI4142"/>
          <cell r="BQ4142"/>
          <cell r="BR4142"/>
        </row>
        <row r="4143">
          <cell r="O4143"/>
          <cell r="P4143"/>
          <cell r="X4143"/>
          <cell r="Y4143"/>
          <cell r="AG4143"/>
          <cell r="AH4143"/>
          <cell r="AP4143"/>
          <cell r="AQ4143"/>
          <cell r="AY4143"/>
          <cell r="AZ4143"/>
          <cell r="BH4143"/>
          <cell r="BI4143"/>
          <cell r="BQ4143"/>
          <cell r="BR4143"/>
        </row>
        <row r="4144">
          <cell r="O4144"/>
          <cell r="P4144"/>
          <cell r="X4144"/>
          <cell r="Y4144"/>
          <cell r="AG4144"/>
          <cell r="AH4144"/>
          <cell r="AP4144"/>
          <cell r="AQ4144"/>
          <cell r="AY4144"/>
          <cell r="AZ4144"/>
          <cell r="BH4144"/>
          <cell r="BI4144"/>
          <cell r="BQ4144"/>
          <cell r="BR4144"/>
        </row>
        <row r="4145">
          <cell r="O4145"/>
          <cell r="P4145"/>
          <cell r="X4145"/>
          <cell r="Y4145"/>
          <cell r="AG4145"/>
          <cell r="AH4145"/>
          <cell r="AP4145"/>
          <cell r="AQ4145"/>
          <cell r="AY4145"/>
          <cell r="AZ4145"/>
          <cell r="BH4145"/>
          <cell r="BI4145"/>
          <cell r="BQ4145"/>
          <cell r="BR4145"/>
        </row>
        <row r="4146">
          <cell r="O4146"/>
          <cell r="P4146"/>
          <cell r="X4146"/>
          <cell r="Y4146"/>
          <cell r="AG4146"/>
          <cell r="AH4146"/>
          <cell r="AP4146"/>
          <cell r="AQ4146"/>
          <cell r="AY4146"/>
          <cell r="AZ4146"/>
          <cell r="BH4146"/>
          <cell r="BI4146"/>
          <cell r="BQ4146"/>
          <cell r="BR4146"/>
        </row>
        <row r="4147">
          <cell r="O4147"/>
          <cell r="P4147"/>
          <cell r="X4147"/>
          <cell r="Y4147"/>
          <cell r="AG4147"/>
          <cell r="AH4147"/>
          <cell r="AP4147"/>
          <cell r="AQ4147"/>
          <cell r="AY4147"/>
          <cell r="AZ4147"/>
          <cell r="BH4147"/>
          <cell r="BI4147"/>
          <cell r="BQ4147"/>
          <cell r="BR4147"/>
        </row>
        <row r="4148">
          <cell r="O4148"/>
          <cell r="P4148"/>
          <cell r="X4148"/>
          <cell r="Y4148"/>
          <cell r="AG4148"/>
          <cell r="AH4148"/>
          <cell r="AP4148"/>
          <cell r="AQ4148"/>
          <cell r="AY4148"/>
          <cell r="AZ4148"/>
          <cell r="BH4148"/>
          <cell r="BI4148"/>
          <cell r="BQ4148"/>
          <cell r="BR4148"/>
        </row>
        <row r="4149">
          <cell r="O4149"/>
          <cell r="P4149"/>
          <cell r="X4149"/>
          <cell r="Y4149"/>
          <cell r="AG4149"/>
          <cell r="AH4149"/>
          <cell r="AP4149"/>
          <cell r="AQ4149"/>
          <cell r="AY4149"/>
          <cell r="AZ4149"/>
          <cell r="BH4149"/>
          <cell r="BI4149"/>
          <cell r="BQ4149"/>
          <cell r="BR4149"/>
        </row>
        <row r="4150">
          <cell r="O4150"/>
          <cell r="P4150"/>
          <cell r="X4150"/>
          <cell r="Y4150"/>
          <cell r="AG4150"/>
          <cell r="AH4150"/>
          <cell r="AP4150"/>
          <cell r="AQ4150"/>
          <cell r="AY4150"/>
          <cell r="AZ4150"/>
          <cell r="BH4150"/>
          <cell r="BI4150"/>
          <cell r="BQ4150"/>
          <cell r="BR4150"/>
        </row>
        <row r="4151">
          <cell r="O4151"/>
          <cell r="P4151"/>
          <cell r="X4151"/>
          <cell r="Y4151"/>
          <cell r="AG4151"/>
          <cell r="AH4151"/>
          <cell r="AP4151"/>
          <cell r="AQ4151"/>
          <cell r="AY4151"/>
          <cell r="AZ4151"/>
          <cell r="BH4151"/>
          <cell r="BI4151"/>
          <cell r="BQ4151"/>
          <cell r="BR4151"/>
        </row>
        <row r="4152">
          <cell r="O4152"/>
          <cell r="P4152"/>
          <cell r="X4152"/>
          <cell r="Y4152"/>
          <cell r="AG4152"/>
          <cell r="AH4152"/>
          <cell r="AP4152"/>
          <cell r="AQ4152"/>
          <cell r="AY4152"/>
          <cell r="AZ4152"/>
          <cell r="BH4152"/>
          <cell r="BI4152"/>
          <cell r="BQ4152"/>
          <cell r="BR4152"/>
        </row>
        <row r="4153">
          <cell r="O4153"/>
          <cell r="P4153"/>
          <cell r="X4153"/>
          <cell r="Y4153"/>
          <cell r="AG4153"/>
          <cell r="AH4153"/>
          <cell r="AP4153"/>
          <cell r="AQ4153"/>
          <cell r="AY4153"/>
          <cell r="AZ4153"/>
          <cell r="BH4153"/>
          <cell r="BI4153"/>
          <cell r="BQ4153"/>
          <cell r="BR4153"/>
        </row>
        <row r="4154">
          <cell r="O4154"/>
          <cell r="P4154"/>
          <cell r="X4154"/>
          <cell r="Y4154"/>
          <cell r="AG4154"/>
          <cell r="AH4154"/>
          <cell r="AP4154"/>
          <cell r="AQ4154"/>
          <cell r="AY4154"/>
          <cell r="AZ4154"/>
          <cell r="BH4154"/>
          <cell r="BI4154"/>
          <cell r="BQ4154"/>
          <cell r="BR4154"/>
        </row>
        <row r="4155">
          <cell r="O4155"/>
          <cell r="P4155"/>
          <cell r="X4155"/>
          <cell r="Y4155"/>
          <cell r="AG4155"/>
          <cell r="AH4155"/>
          <cell r="AP4155"/>
          <cell r="AQ4155"/>
          <cell r="AY4155"/>
          <cell r="AZ4155"/>
          <cell r="BH4155"/>
          <cell r="BI4155"/>
          <cell r="BQ4155"/>
          <cell r="BR4155"/>
        </row>
        <row r="4156">
          <cell r="O4156"/>
          <cell r="P4156"/>
          <cell r="X4156"/>
          <cell r="Y4156"/>
          <cell r="AG4156"/>
          <cell r="AH4156"/>
          <cell r="AP4156"/>
          <cell r="AQ4156"/>
          <cell r="AY4156"/>
          <cell r="AZ4156"/>
          <cell r="BH4156"/>
          <cell r="BI4156"/>
          <cell r="BQ4156"/>
          <cell r="BR4156"/>
        </row>
        <row r="4157">
          <cell r="O4157"/>
          <cell r="P4157"/>
          <cell r="X4157"/>
          <cell r="Y4157"/>
          <cell r="AG4157"/>
          <cell r="AH4157"/>
          <cell r="AP4157"/>
          <cell r="AQ4157"/>
          <cell r="AY4157"/>
          <cell r="AZ4157"/>
          <cell r="BH4157"/>
          <cell r="BI4157"/>
          <cell r="BQ4157"/>
          <cell r="BR4157"/>
        </row>
        <row r="4158">
          <cell r="O4158"/>
          <cell r="P4158"/>
          <cell r="X4158"/>
          <cell r="Y4158"/>
          <cell r="AG4158"/>
          <cell r="AH4158"/>
          <cell r="AP4158"/>
          <cell r="AQ4158"/>
          <cell r="AY4158"/>
          <cell r="AZ4158"/>
          <cell r="BH4158"/>
          <cell r="BI4158"/>
          <cell r="BQ4158"/>
          <cell r="BR4158"/>
        </row>
        <row r="4159">
          <cell r="O4159"/>
          <cell r="P4159"/>
          <cell r="X4159"/>
          <cell r="Y4159"/>
          <cell r="AG4159"/>
          <cell r="AH4159"/>
          <cell r="AP4159"/>
          <cell r="AQ4159"/>
          <cell r="AY4159"/>
          <cell r="AZ4159"/>
          <cell r="BH4159"/>
          <cell r="BI4159"/>
          <cell r="BQ4159"/>
          <cell r="BR4159"/>
        </row>
        <row r="4160">
          <cell r="O4160"/>
          <cell r="P4160"/>
          <cell r="X4160"/>
          <cell r="Y4160"/>
          <cell r="AG4160"/>
          <cell r="AH4160"/>
          <cell r="AP4160"/>
          <cell r="AQ4160"/>
          <cell r="AY4160"/>
          <cell r="AZ4160"/>
          <cell r="BH4160"/>
          <cell r="BI4160"/>
          <cell r="BQ4160"/>
          <cell r="BR4160"/>
        </row>
        <row r="4161">
          <cell r="O4161"/>
          <cell r="P4161"/>
          <cell r="X4161"/>
          <cell r="Y4161"/>
          <cell r="AG4161"/>
          <cell r="AH4161"/>
          <cell r="AP4161"/>
          <cell r="AQ4161"/>
          <cell r="AY4161"/>
          <cell r="AZ4161"/>
          <cell r="BH4161"/>
          <cell r="BI4161"/>
          <cell r="BQ4161"/>
          <cell r="BR4161"/>
        </row>
        <row r="4162">
          <cell r="O4162"/>
          <cell r="P4162"/>
          <cell r="X4162"/>
          <cell r="Y4162"/>
          <cell r="AG4162"/>
          <cell r="AH4162"/>
          <cell r="AP4162"/>
          <cell r="AQ4162"/>
          <cell r="AY4162"/>
          <cell r="AZ4162"/>
          <cell r="BH4162"/>
          <cell r="BI4162"/>
          <cell r="BQ4162"/>
          <cell r="BR4162"/>
        </row>
        <row r="4163">
          <cell r="O4163"/>
          <cell r="P4163"/>
          <cell r="X4163"/>
          <cell r="Y4163"/>
          <cell r="AG4163"/>
          <cell r="AH4163"/>
          <cell r="AP4163"/>
          <cell r="AQ4163"/>
          <cell r="AY4163"/>
          <cell r="AZ4163"/>
          <cell r="BH4163"/>
          <cell r="BI4163"/>
          <cell r="BQ4163"/>
          <cell r="BR4163"/>
        </row>
        <row r="4164">
          <cell r="O4164"/>
          <cell r="P4164"/>
          <cell r="X4164"/>
          <cell r="Y4164"/>
          <cell r="AG4164"/>
          <cell r="AH4164"/>
          <cell r="AP4164"/>
          <cell r="AQ4164"/>
          <cell r="AY4164"/>
          <cell r="AZ4164"/>
          <cell r="BH4164"/>
          <cell r="BI4164"/>
          <cell r="BQ4164"/>
          <cell r="BR4164"/>
        </row>
        <row r="4165">
          <cell r="O4165"/>
          <cell r="P4165"/>
          <cell r="X4165"/>
          <cell r="Y4165"/>
          <cell r="AG4165"/>
          <cell r="AH4165"/>
          <cell r="AP4165"/>
          <cell r="AQ4165"/>
          <cell r="AY4165"/>
          <cell r="AZ4165"/>
          <cell r="BH4165"/>
          <cell r="BI4165"/>
          <cell r="BQ4165"/>
          <cell r="BR4165"/>
        </row>
        <row r="4166">
          <cell r="O4166"/>
          <cell r="P4166"/>
          <cell r="X4166"/>
          <cell r="Y4166"/>
          <cell r="AG4166"/>
          <cell r="AH4166"/>
          <cell r="AP4166"/>
          <cell r="AQ4166"/>
          <cell r="AY4166"/>
          <cell r="AZ4166"/>
          <cell r="BH4166"/>
          <cell r="BI4166"/>
          <cell r="BQ4166"/>
          <cell r="BR4166"/>
        </row>
        <row r="4167">
          <cell r="O4167"/>
          <cell r="P4167"/>
          <cell r="X4167"/>
          <cell r="Y4167"/>
          <cell r="AG4167"/>
          <cell r="AH4167"/>
          <cell r="AP4167"/>
          <cell r="AQ4167"/>
          <cell r="AY4167"/>
          <cell r="AZ4167"/>
          <cell r="BH4167"/>
          <cell r="BI4167"/>
          <cell r="BQ4167"/>
          <cell r="BR4167"/>
        </row>
        <row r="4168">
          <cell r="O4168"/>
          <cell r="P4168"/>
          <cell r="X4168"/>
          <cell r="Y4168"/>
          <cell r="AG4168"/>
          <cell r="AH4168"/>
          <cell r="AP4168"/>
          <cell r="AQ4168"/>
          <cell r="AY4168"/>
          <cell r="AZ4168"/>
          <cell r="BH4168"/>
          <cell r="BI4168"/>
          <cell r="BQ4168"/>
          <cell r="BR4168"/>
        </row>
        <row r="4169">
          <cell r="O4169"/>
          <cell r="P4169"/>
          <cell r="X4169"/>
          <cell r="Y4169"/>
          <cell r="AG4169"/>
          <cell r="AH4169"/>
          <cell r="AP4169"/>
          <cell r="AQ4169"/>
          <cell r="AY4169"/>
          <cell r="AZ4169"/>
          <cell r="BH4169"/>
          <cell r="BI4169"/>
          <cell r="BQ4169"/>
          <cell r="BR4169"/>
        </row>
        <row r="4170">
          <cell r="O4170"/>
          <cell r="P4170"/>
          <cell r="X4170"/>
          <cell r="Y4170"/>
          <cell r="AG4170"/>
          <cell r="AH4170"/>
          <cell r="AP4170"/>
          <cell r="AQ4170"/>
          <cell r="AY4170"/>
          <cell r="AZ4170"/>
          <cell r="BH4170"/>
          <cell r="BI4170"/>
          <cell r="BQ4170"/>
          <cell r="BR4170"/>
        </row>
        <row r="4171">
          <cell r="O4171"/>
          <cell r="P4171"/>
          <cell r="X4171"/>
          <cell r="Y4171"/>
          <cell r="AG4171"/>
          <cell r="AH4171"/>
          <cell r="AP4171"/>
          <cell r="AQ4171"/>
          <cell r="AY4171"/>
          <cell r="AZ4171"/>
          <cell r="BH4171"/>
          <cell r="BI4171"/>
          <cell r="BQ4171"/>
          <cell r="BR4171"/>
        </row>
        <row r="4172">
          <cell r="O4172"/>
          <cell r="P4172"/>
          <cell r="X4172"/>
          <cell r="Y4172"/>
          <cell r="AG4172"/>
          <cell r="AH4172"/>
          <cell r="AP4172"/>
          <cell r="AQ4172"/>
          <cell r="AY4172"/>
          <cell r="AZ4172"/>
          <cell r="BH4172"/>
          <cell r="BI4172"/>
          <cell r="BQ4172"/>
          <cell r="BR4172"/>
        </row>
        <row r="4173">
          <cell r="O4173"/>
          <cell r="P4173"/>
          <cell r="X4173"/>
          <cell r="Y4173"/>
          <cell r="AG4173"/>
          <cell r="AH4173"/>
          <cell r="AP4173"/>
          <cell r="AQ4173"/>
          <cell r="AY4173"/>
          <cell r="AZ4173"/>
          <cell r="BH4173"/>
          <cell r="BI4173"/>
          <cell r="BQ4173"/>
          <cell r="BR4173"/>
        </row>
        <row r="4174">
          <cell r="O4174"/>
          <cell r="P4174"/>
          <cell r="X4174"/>
          <cell r="Y4174"/>
          <cell r="AG4174"/>
          <cell r="AH4174"/>
          <cell r="AP4174"/>
          <cell r="AQ4174"/>
          <cell r="AY4174"/>
          <cell r="AZ4174"/>
          <cell r="BH4174"/>
          <cell r="BI4174"/>
          <cell r="BQ4174"/>
          <cell r="BR4174"/>
        </row>
        <row r="4175">
          <cell r="O4175"/>
          <cell r="P4175"/>
          <cell r="X4175"/>
          <cell r="Y4175"/>
          <cell r="AG4175"/>
          <cell r="AH4175"/>
          <cell r="AP4175"/>
          <cell r="AQ4175"/>
          <cell r="AY4175"/>
          <cell r="AZ4175"/>
          <cell r="BH4175"/>
          <cell r="BI4175"/>
          <cell r="BQ4175"/>
          <cell r="BR4175"/>
        </row>
        <row r="4176">
          <cell r="O4176"/>
          <cell r="P4176"/>
          <cell r="X4176"/>
          <cell r="Y4176"/>
          <cell r="AG4176"/>
          <cell r="AH4176"/>
          <cell r="AP4176"/>
          <cell r="AQ4176"/>
          <cell r="AY4176"/>
          <cell r="AZ4176"/>
          <cell r="BH4176"/>
          <cell r="BI4176"/>
          <cell r="BQ4176"/>
          <cell r="BR4176"/>
        </row>
        <row r="4177">
          <cell r="O4177"/>
          <cell r="P4177"/>
          <cell r="X4177"/>
          <cell r="Y4177"/>
          <cell r="AG4177"/>
          <cell r="AH4177"/>
          <cell r="AP4177"/>
          <cell r="AQ4177"/>
          <cell r="AY4177"/>
          <cell r="AZ4177"/>
          <cell r="BH4177"/>
          <cell r="BI4177"/>
          <cell r="BQ4177"/>
          <cell r="BR4177"/>
        </row>
        <row r="4178">
          <cell r="O4178"/>
          <cell r="P4178"/>
          <cell r="X4178"/>
          <cell r="Y4178"/>
          <cell r="AG4178"/>
          <cell r="AH4178"/>
          <cell r="AP4178"/>
          <cell r="AQ4178"/>
          <cell r="AY4178"/>
          <cell r="AZ4178"/>
          <cell r="BH4178"/>
          <cell r="BI4178"/>
          <cell r="BQ4178"/>
          <cell r="BR4178"/>
        </row>
        <row r="4179">
          <cell r="O4179"/>
          <cell r="P4179"/>
          <cell r="X4179"/>
          <cell r="Y4179"/>
          <cell r="AG4179"/>
          <cell r="AH4179"/>
          <cell r="AP4179"/>
          <cell r="AQ4179"/>
          <cell r="AY4179"/>
          <cell r="AZ4179"/>
          <cell r="BH4179"/>
          <cell r="BI4179"/>
          <cell r="BQ4179"/>
          <cell r="BR4179"/>
        </row>
        <row r="4180">
          <cell r="O4180"/>
          <cell r="P4180"/>
          <cell r="X4180"/>
          <cell r="Y4180"/>
          <cell r="AG4180"/>
          <cell r="AH4180"/>
          <cell r="AP4180"/>
          <cell r="AQ4180"/>
          <cell r="AY4180"/>
          <cell r="AZ4180"/>
          <cell r="BH4180"/>
          <cell r="BI4180"/>
          <cell r="BQ4180"/>
          <cell r="BR4180"/>
        </row>
        <row r="4181">
          <cell r="O4181"/>
          <cell r="P4181"/>
          <cell r="X4181"/>
          <cell r="Y4181"/>
          <cell r="AG4181"/>
          <cell r="AH4181"/>
          <cell r="AP4181"/>
          <cell r="AQ4181"/>
          <cell r="AY4181"/>
          <cell r="AZ4181"/>
          <cell r="BH4181"/>
          <cell r="BI4181"/>
          <cell r="BQ4181"/>
          <cell r="BR4181"/>
        </row>
        <row r="4182">
          <cell r="O4182"/>
          <cell r="P4182"/>
          <cell r="X4182"/>
          <cell r="Y4182"/>
          <cell r="AG4182"/>
          <cell r="AH4182"/>
          <cell r="AP4182"/>
          <cell r="AQ4182"/>
          <cell r="AY4182"/>
          <cell r="AZ4182"/>
          <cell r="BH4182"/>
          <cell r="BI4182"/>
          <cell r="BQ4182"/>
          <cell r="BR4182"/>
        </row>
        <row r="4183">
          <cell r="O4183"/>
          <cell r="P4183"/>
          <cell r="X4183"/>
          <cell r="Y4183"/>
          <cell r="AG4183"/>
          <cell r="AH4183"/>
          <cell r="AP4183"/>
          <cell r="AQ4183"/>
          <cell r="AY4183"/>
          <cell r="AZ4183"/>
          <cell r="BH4183"/>
          <cell r="BI4183"/>
          <cell r="BQ4183"/>
          <cell r="BR4183"/>
        </row>
        <row r="4184">
          <cell r="O4184"/>
          <cell r="P4184"/>
          <cell r="X4184"/>
          <cell r="Y4184"/>
          <cell r="AG4184"/>
          <cell r="AH4184"/>
          <cell r="AP4184"/>
          <cell r="AQ4184"/>
          <cell r="AY4184"/>
          <cell r="AZ4184"/>
          <cell r="BH4184"/>
          <cell r="BI4184"/>
          <cell r="BQ4184"/>
          <cell r="BR4184"/>
        </row>
        <row r="4185">
          <cell r="O4185"/>
          <cell r="P4185"/>
          <cell r="X4185"/>
          <cell r="Y4185"/>
          <cell r="AG4185"/>
          <cell r="AH4185"/>
          <cell r="AP4185"/>
          <cell r="AQ4185"/>
          <cell r="AY4185"/>
          <cell r="AZ4185"/>
          <cell r="BH4185"/>
          <cell r="BI4185"/>
          <cell r="BQ4185"/>
          <cell r="BR4185"/>
        </row>
        <row r="4186">
          <cell r="O4186"/>
          <cell r="P4186"/>
          <cell r="X4186"/>
          <cell r="Y4186"/>
          <cell r="AG4186"/>
          <cell r="AH4186"/>
          <cell r="AP4186"/>
          <cell r="AQ4186"/>
          <cell r="AY4186"/>
          <cell r="AZ4186"/>
          <cell r="BH4186"/>
          <cell r="BI4186"/>
          <cell r="BQ4186"/>
          <cell r="BR4186"/>
        </row>
        <row r="4187">
          <cell r="O4187"/>
          <cell r="P4187"/>
          <cell r="X4187"/>
          <cell r="Y4187"/>
          <cell r="AG4187"/>
          <cell r="AH4187"/>
          <cell r="AP4187"/>
          <cell r="AQ4187"/>
          <cell r="AY4187"/>
          <cell r="AZ4187"/>
          <cell r="BH4187"/>
          <cell r="BI4187"/>
          <cell r="BQ4187"/>
          <cell r="BR4187"/>
        </row>
        <row r="4188">
          <cell r="O4188"/>
          <cell r="P4188"/>
          <cell r="X4188"/>
          <cell r="Y4188"/>
          <cell r="AG4188"/>
          <cell r="AH4188"/>
          <cell r="AP4188"/>
          <cell r="AQ4188"/>
          <cell r="AY4188"/>
          <cell r="AZ4188"/>
          <cell r="BH4188"/>
          <cell r="BI4188"/>
          <cell r="BQ4188"/>
          <cell r="BR4188"/>
        </row>
        <row r="4189">
          <cell r="O4189"/>
          <cell r="P4189"/>
          <cell r="X4189"/>
          <cell r="Y4189"/>
          <cell r="AG4189"/>
          <cell r="AH4189"/>
          <cell r="AP4189"/>
          <cell r="AQ4189"/>
          <cell r="AY4189"/>
          <cell r="AZ4189"/>
          <cell r="BH4189"/>
          <cell r="BI4189"/>
          <cell r="BQ4189"/>
          <cell r="BR4189"/>
        </row>
        <row r="4190">
          <cell r="O4190"/>
          <cell r="P4190"/>
          <cell r="X4190"/>
          <cell r="Y4190"/>
          <cell r="AG4190"/>
          <cell r="AH4190"/>
          <cell r="AP4190"/>
          <cell r="AQ4190"/>
          <cell r="AY4190"/>
          <cell r="AZ4190"/>
          <cell r="BH4190"/>
          <cell r="BI4190"/>
          <cell r="BQ4190"/>
          <cell r="BR4190"/>
        </row>
        <row r="4191">
          <cell r="O4191"/>
          <cell r="P4191"/>
          <cell r="X4191"/>
          <cell r="Y4191"/>
          <cell r="AG4191"/>
          <cell r="AH4191"/>
          <cell r="AP4191"/>
          <cell r="AQ4191"/>
          <cell r="AY4191"/>
          <cell r="AZ4191"/>
          <cell r="BH4191"/>
          <cell r="BI4191"/>
          <cell r="BQ4191"/>
          <cell r="BR4191"/>
        </row>
        <row r="4192">
          <cell r="O4192"/>
          <cell r="P4192"/>
          <cell r="X4192"/>
          <cell r="Y4192"/>
          <cell r="AG4192"/>
          <cell r="AH4192"/>
          <cell r="AP4192"/>
          <cell r="AQ4192"/>
          <cell r="AY4192"/>
          <cell r="AZ4192"/>
          <cell r="BH4192"/>
          <cell r="BI4192"/>
          <cell r="BQ4192"/>
          <cell r="BR4192"/>
        </row>
        <row r="4193">
          <cell r="O4193"/>
          <cell r="P4193"/>
          <cell r="X4193"/>
          <cell r="Y4193"/>
          <cell r="AG4193"/>
          <cell r="AH4193"/>
          <cell r="AP4193"/>
          <cell r="AQ4193"/>
          <cell r="AY4193"/>
          <cell r="AZ4193"/>
          <cell r="BH4193"/>
          <cell r="BI4193"/>
          <cell r="BQ4193"/>
          <cell r="BR4193"/>
        </row>
        <row r="4194">
          <cell r="O4194"/>
          <cell r="P4194"/>
          <cell r="X4194"/>
          <cell r="Y4194"/>
          <cell r="AG4194"/>
          <cell r="AH4194"/>
          <cell r="AP4194"/>
          <cell r="AQ4194"/>
          <cell r="AY4194"/>
          <cell r="AZ4194"/>
          <cell r="BH4194"/>
          <cell r="BI4194"/>
          <cell r="BQ4194"/>
          <cell r="BR4194"/>
        </row>
        <row r="4195">
          <cell r="O4195"/>
          <cell r="P4195"/>
          <cell r="X4195"/>
          <cell r="Y4195"/>
          <cell r="AG4195"/>
          <cell r="AH4195"/>
          <cell r="AP4195"/>
          <cell r="AQ4195"/>
          <cell r="AY4195"/>
          <cell r="AZ4195"/>
          <cell r="BH4195"/>
          <cell r="BI4195"/>
          <cell r="BQ4195"/>
          <cell r="BR4195"/>
        </row>
        <row r="4196">
          <cell r="O4196"/>
          <cell r="P4196"/>
          <cell r="X4196"/>
          <cell r="Y4196"/>
          <cell r="AG4196"/>
          <cell r="AH4196"/>
          <cell r="AP4196"/>
          <cell r="AQ4196"/>
          <cell r="AY4196"/>
          <cell r="AZ4196"/>
          <cell r="BH4196"/>
          <cell r="BI4196"/>
          <cell r="BQ4196"/>
          <cell r="BR4196"/>
        </row>
        <row r="4197">
          <cell r="O4197"/>
          <cell r="P4197"/>
          <cell r="X4197"/>
          <cell r="Y4197"/>
          <cell r="AG4197"/>
          <cell r="AH4197"/>
          <cell r="AP4197"/>
          <cell r="AQ4197"/>
          <cell r="AY4197"/>
          <cell r="AZ4197"/>
          <cell r="BH4197"/>
          <cell r="BI4197"/>
          <cell r="BQ4197"/>
          <cell r="BR4197"/>
        </row>
        <row r="4198">
          <cell r="O4198"/>
          <cell r="P4198"/>
          <cell r="X4198"/>
          <cell r="Y4198"/>
          <cell r="AG4198"/>
          <cell r="AH4198"/>
          <cell r="AP4198"/>
          <cell r="AQ4198"/>
          <cell r="AY4198"/>
          <cell r="AZ4198"/>
          <cell r="BH4198"/>
          <cell r="BI4198"/>
          <cell r="BQ4198"/>
          <cell r="BR4198"/>
        </row>
        <row r="4199">
          <cell r="O4199"/>
          <cell r="P4199"/>
          <cell r="X4199"/>
          <cell r="Y4199"/>
          <cell r="AG4199"/>
          <cell r="AH4199"/>
          <cell r="AP4199"/>
          <cell r="AQ4199"/>
          <cell r="AY4199"/>
          <cell r="AZ4199"/>
          <cell r="BH4199"/>
          <cell r="BI4199"/>
          <cell r="BQ4199"/>
          <cell r="BR4199"/>
        </row>
        <row r="4200">
          <cell r="O4200"/>
          <cell r="P4200"/>
          <cell r="X4200"/>
          <cell r="Y4200"/>
          <cell r="AG4200"/>
          <cell r="AH4200"/>
          <cell r="AP4200"/>
          <cell r="AQ4200"/>
          <cell r="AY4200"/>
          <cell r="AZ4200"/>
          <cell r="BH4200"/>
          <cell r="BI4200"/>
          <cell r="BQ4200"/>
          <cell r="BR4200"/>
        </row>
        <row r="4201">
          <cell r="O4201"/>
          <cell r="P4201"/>
          <cell r="X4201"/>
          <cell r="Y4201"/>
          <cell r="AG4201"/>
          <cell r="AH4201"/>
          <cell r="AP4201"/>
          <cell r="AQ4201"/>
          <cell r="AY4201"/>
          <cell r="AZ4201"/>
          <cell r="BH4201"/>
          <cell r="BI4201"/>
          <cell r="BQ4201"/>
          <cell r="BR4201"/>
        </row>
        <row r="4202">
          <cell r="O4202"/>
          <cell r="P4202"/>
          <cell r="X4202"/>
          <cell r="Y4202"/>
          <cell r="AG4202"/>
          <cell r="AH4202"/>
          <cell r="AP4202"/>
          <cell r="AQ4202"/>
          <cell r="AY4202"/>
          <cell r="AZ4202"/>
          <cell r="BH4202"/>
          <cell r="BI4202"/>
          <cell r="BQ4202"/>
          <cell r="BR4202"/>
        </row>
        <row r="4203">
          <cell r="O4203"/>
          <cell r="P4203"/>
          <cell r="X4203"/>
          <cell r="Y4203"/>
          <cell r="AG4203"/>
          <cell r="AH4203"/>
          <cell r="AP4203"/>
          <cell r="AQ4203"/>
          <cell r="AY4203"/>
          <cell r="AZ4203"/>
          <cell r="BH4203"/>
          <cell r="BI4203"/>
          <cell r="BQ4203"/>
          <cell r="BR4203"/>
        </row>
        <row r="4204">
          <cell r="O4204"/>
          <cell r="P4204"/>
          <cell r="X4204"/>
          <cell r="Y4204"/>
          <cell r="AG4204"/>
          <cell r="AH4204"/>
          <cell r="AP4204"/>
          <cell r="AQ4204"/>
          <cell r="AY4204"/>
          <cell r="AZ4204"/>
          <cell r="BH4204"/>
          <cell r="BI4204"/>
          <cell r="BQ4204"/>
          <cell r="BR4204"/>
        </row>
        <row r="4205">
          <cell r="O4205"/>
          <cell r="P4205"/>
          <cell r="X4205"/>
          <cell r="Y4205"/>
          <cell r="AG4205"/>
          <cell r="AH4205"/>
          <cell r="AP4205"/>
          <cell r="AQ4205"/>
          <cell r="AY4205"/>
          <cell r="AZ4205"/>
          <cell r="BH4205"/>
          <cell r="BI4205"/>
          <cell r="BQ4205"/>
          <cell r="BR4205"/>
        </row>
        <row r="4206">
          <cell r="O4206"/>
          <cell r="P4206"/>
          <cell r="X4206"/>
          <cell r="Y4206"/>
          <cell r="AG4206"/>
          <cell r="AH4206"/>
          <cell r="AP4206"/>
          <cell r="AQ4206"/>
          <cell r="AY4206"/>
          <cell r="AZ4206"/>
          <cell r="BH4206"/>
          <cell r="BI4206"/>
          <cell r="BQ4206"/>
          <cell r="BR4206"/>
        </row>
        <row r="4207">
          <cell r="O4207"/>
          <cell r="P4207"/>
          <cell r="X4207"/>
          <cell r="Y4207"/>
          <cell r="AG4207"/>
          <cell r="AH4207"/>
          <cell r="AP4207"/>
          <cell r="AQ4207"/>
          <cell r="AY4207"/>
          <cell r="AZ4207"/>
          <cell r="BH4207"/>
          <cell r="BI4207"/>
          <cell r="BQ4207"/>
          <cell r="BR4207"/>
        </row>
        <row r="4208">
          <cell r="O4208"/>
          <cell r="P4208"/>
          <cell r="X4208"/>
          <cell r="Y4208"/>
          <cell r="AG4208"/>
          <cell r="AH4208"/>
          <cell r="AP4208"/>
          <cell r="AQ4208"/>
          <cell r="AY4208"/>
          <cell r="AZ4208"/>
          <cell r="BH4208"/>
          <cell r="BI4208"/>
          <cell r="BQ4208"/>
          <cell r="BR4208"/>
        </row>
        <row r="4209">
          <cell r="O4209"/>
          <cell r="P4209"/>
          <cell r="X4209"/>
          <cell r="Y4209"/>
          <cell r="AG4209"/>
          <cell r="AH4209"/>
          <cell r="AP4209"/>
          <cell r="AQ4209"/>
          <cell r="AY4209"/>
          <cell r="AZ4209"/>
          <cell r="BH4209"/>
          <cell r="BI4209"/>
          <cell r="BQ4209"/>
          <cell r="BR4209"/>
        </row>
        <row r="4210">
          <cell r="O4210"/>
          <cell r="P4210"/>
          <cell r="X4210"/>
          <cell r="Y4210"/>
          <cell r="AG4210"/>
          <cell r="AH4210"/>
          <cell r="AP4210"/>
          <cell r="AQ4210"/>
          <cell r="AY4210"/>
          <cell r="AZ4210"/>
          <cell r="BH4210"/>
          <cell r="BI4210"/>
          <cell r="BQ4210"/>
          <cell r="BR4210"/>
        </row>
        <row r="4211">
          <cell r="O4211"/>
          <cell r="P4211"/>
          <cell r="X4211"/>
          <cell r="Y4211"/>
          <cell r="AG4211"/>
          <cell r="AH4211"/>
          <cell r="AP4211"/>
          <cell r="AQ4211"/>
          <cell r="AY4211"/>
          <cell r="AZ4211"/>
          <cell r="BH4211"/>
          <cell r="BI4211"/>
          <cell r="BQ4211"/>
          <cell r="BR4211"/>
        </row>
        <row r="4212">
          <cell r="O4212"/>
          <cell r="P4212"/>
          <cell r="X4212"/>
          <cell r="Y4212"/>
          <cell r="AG4212"/>
          <cell r="AH4212"/>
          <cell r="AP4212"/>
          <cell r="AQ4212"/>
          <cell r="AY4212"/>
          <cell r="AZ4212"/>
          <cell r="BH4212"/>
          <cell r="BI4212"/>
          <cell r="BQ4212"/>
          <cell r="BR4212"/>
        </row>
        <row r="4213">
          <cell r="O4213"/>
          <cell r="P4213"/>
          <cell r="X4213"/>
          <cell r="Y4213"/>
          <cell r="AG4213"/>
          <cell r="AH4213"/>
          <cell r="AP4213"/>
          <cell r="AQ4213"/>
          <cell r="AY4213"/>
          <cell r="AZ4213"/>
          <cell r="BH4213"/>
          <cell r="BI4213"/>
          <cell r="BQ4213"/>
          <cell r="BR4213"/>
        </row>
        <row r="4214">
          <cell r="O4214"/>
          <cell r="P4214"/>
          <cell r="X4214"/>
          <cell r="Y4214"/>
          <cell r="AG4214"/>
          <cell r="AH4214"/>
          <cell r="AP4214"/>
          <cell r="AQ4214"/>
          <cell r="AY4214"/>
          <cell r="AZ4214"/>
          <cell r="BH4214"/>
          <cell r="BI4214"/>
          <cell r="BQ4214"/>
          <cell r="BR4214"/>
        </row>
        <row r="4215">
          <cell r="O4215"/>
          <cell r="P4215"/>
          <cell r="X4215"/>
          <cell r="Y4215"/>
          <cell r="AG4215"/>
          <cell r="AH4215"/>
          <cell r="AP4215"/>
          <cell r="AQ4215"/>
          <cell r="AY4215"/>
          <cell r="AZ4215"/>
          <cell r="BH4215"/>
          <cell r="BI4215"/>
          <cell r="BQ4215"/>
          <cell r="BR4215"/>
        </row>
        <row r="4216">
          <cell r="O4216"/>
          <cell r="P4216"/>
          <cell r="X4216"/>
          <cell r="Y4216"/>
          <cell r="AG4216"/>
          <cell r="AH4216"/>
          <cell r="AP4216"/>
          <cell r="AQ4216"/>
          <cell r="AY4216"/>
          <cell r="AZ4216"/>
          <cell r="BH4216"/>
          <cell r="BI4216"/>
          <cell r="BQ4216"/>
          <cell r="BR4216"/>
        </row>
        <row r="4217">
          <cell r="O4217"/>
          <cell r="P4217"/>
          <cell r="X4217"/>
          <cell r="Y4217"/>
          <cell r="AG4217"/>
          <cell r="AH4217"/>
          <cell r="AP4217"/>
          <cell r="AQ4217"/>
          <cell r="AY4217"/>
          <cell r="AZ4217"/>
          <cell r="BH4217"/>
          <cell r="BI4217"/>
          <cell r="BQ4217"/>
          <cell r="BR4217"/>
        </row>
        <row r="4218">
          <cell r="O4218"/>
          <cell r="P4218"/>
          <cell r="X4218"/>
          <cell r="Y4218"/>
          <cell r="AG4218"/>
          <cell r="AH4218"/>
          <cell r="AP4218"/>
          <cell r="AQ4218"/>
          <cell r="AY4218"/>
          <cell r="AZ4218"/>
          <cell r="BH4218"/>
          <cell r="BI4218"/>
          <cell r="BQ4218"/>
          <cell r="BR4218"/>
        </row>
        <row r="4219">
          <cell r="O4219"/>
          <cell r="P4219"/>
          <cell r="X4219"/>
          <cell r="Y4219"/>
          <cell r="AG4219"/>
          <cell r="AH4219"/>
          <cell r="AP4219"/>
          <cell r="AQ4219"/>
          <cell r="AY4219"/>
          <cell r="AZ4219"/>
          <cell r="BH4219"/>
          <cell r="BI4219"/>
          <cell r="BQ4219"/>
          <cell r="BR4219"/>
        </row>
        <row r="4220">
          <cell r="O4220"/>
          <cell r="P4220"/>
          <cell r="X4220"/>
          <cell r="Y4220"/>
          <cell r="AG4220"/>
          <cell r="AH4220"/>
          <cell r="AP4220"/>
          <cell r="AQ4220"/>
          <cell r="AY4220"/>
          <cell r="AZ4220"/>
          <cell r="BH4220"/>
          <cell r="BI4220"/>
          <cell r="BQ4220"/>
          <cell r="BR4220"/>
        </row>
        <row r="4221">
          <cell r="O4221"/>
          <cell r="P4221"/>
          <cell r="X4221"/>
          <cell r="Y4221"/>
          <cell r="AG4221"/>
          <cell r="AH4221"/>
          <cell r="AP4221"/>
          <cell r="AQ4221"/>
          <cell r="AY4221"/>
          <cell r="AZ4221"/>
          <cell r="BH4221"/>
          <cell r="BI4221"/>
          <cell r="BQ4221"/>
          <cell r="BR4221"/>
        </row>
        <row r="4222">
          <cell r="O4222"/>
          <cell r="P4222"/>
          <cell r="X4222"/>
          <cell r="Y4222"/>
          <cell r="AG4222"/>
          <cell r="AH4222"/>
          <cell r="AP4222"/>
          <cell r="AQ4222"/>
          <cell r="AY4222"/>
          <cell r="AZ4222"/>
          <cell r="BH4222"/>
          <cell r="BI4222"/>
          <cell r="BQ4222"/>
          <cell r="BR4222"/>
        </row>
        <row r="4223">
          <cell r="O4223"/>
          <cell r="P4223"/>
          <cell r="X4223"/>
          <cell r="Y4223"/>
          <cell r="AG4223"/>
          <cell r="AH4223"/>
          <cell r="AP4223"/>
          <cell r="AQ4223"/>
          <cell r="AY4223"/>
          <cell r="AZ4223"/>
          <cell r="BH4223"/>
          <cell r="BI4223"/>
          <cell r="BQ4223"/>
          <cell r="BR4223"/>
        </row>
        <row r="4224">
          <cell r="O4224"/>
          <cell r="P4224"/>
          <cell r="X4224"/>
          <cell r="Y4224"/>
          <cell r="AG4224"/>
          <cell r="AH4224"/>
          <cell r="AP4224"/>
          <cell r="AQ4224"/>
          <cell r="AY4224"/>
          <cell r="AZ4224"/>
          <cell r="BH4224"/>
          <cell r="BI4224"/>
          <cell r="BQ4224"/>
          <cell r="BR4224"/>
        </row>
        <row r="4225">
          <cell r="O4225"/>
          <cell r="P4225"/>
          <cell r="X4225"/>
          <cell r="Y4225"/>
          <cell r="AG4225"/>
          <cell r="AH4225"/>
          <cell r="AP4225"/>
          <cell r="AQ4225"/>
          <cell r="AY4225"/>
          <cell r="AZ4225"/>
          <cell r="BH4225"/>
          <cell r="BI4225"/>
          <cell r="BQ4225"/>
          <cell r="BR4225"/>
        </row>
        <row r="4226">
          <cell r="O4226"/>
          <cell r="P4226"/>
          <cell r="X4226"/>
          <cell r="Y4226"/>
          <cell r="AG4226"/>
          <cell r="AH4226"/>
          <cell r="AP4226"/>
          <cell r="AQ4226"/>
          <cell r="AY4226"/>
          <cell r="AZ4226"/>
          <cell r="BH4226"/>
          <cell r="BI4226"/>
          <cell r="BQ4226"/>
          <cell r="BR4226"/>
        </row>
        <row r="4227">
          <cell r="O4227"/>
          <cell r="P4227"/>
          <cell r="X4227"/>
          <cell r="Y4227"/>
          <cell r="AG4227"/>
          <cell r="AH4227"/>
          <cell r="AP4227"/>
          <cell r="AQ4227"/>
          <cell r="AY4227"/>
          <cell r="AZ4227"/>
          <cell r="BH4227"/>
          <cell r="BI4227"/>
          <cell r="BQ4227"/>
          <cell r="BR4227"/>
        </row>
        <row r="4228">
          <cell r="O4228"/>
          <cell r="P4228"/>
          <cell r="X4228"/>
          <cell r="Y4228"/>
          <cell r="AG4228"/>
          <cell r="AH4228"/>
          <cell r="AP4228"/>
          <cell r="AQ4228"/>
          <cell r="AY4228"/>
          <cell r="AZ4228"/>
          <cell r="BH4228"/>
          <cell r="BI4228"/>
          <cell r="BQ4228"/>
          <cell r="BR4228"/>
        </row>
        <row r="4229">
          <cell r="O4229"/>
          <cell r="P4229"/>
          <cell r="X4229"/>
          <cell r="Y4229"/>
          <cell r="AG4229"/>
          <cell r="AH4229"/>
          <cell r="AP4229"/>
          <cell r="AQ4229"/>
          <cell r="AY4229"/>
          <cell r="AZ4229"/>
          <cell r="BH4229"/>
          <cell r="BI4229"/>
          <cell r="BQ4229"/>
          <cell r="BR4229"/>
        </row>
        <row r="4230">
          <cell r="O4230"/>
          <cell r="P4230"/>
          <cell r="X4230"/>
          <cell r="Y4230"/>
          <cell r="AG4230"/>
          <cell r="AH4230"/>
          <cell r="AP4230"/>
          <cell r="AQ4230"/>
          <cell r="AY4230"/>
          <cell r="AZ4230"/>
          <cell r="BH4230"/>
          <cell r="BI4230"/>
          <cell r="BQ4230"/>
          <cell r="BR4230"/>
        </row>
        <row r="4231">
          <cell r="O4231"/>
          <cell r="P4231"/>
          <cell r="X4231"/>
          <cell r="Y4231"/>
          <cell r="AG4231"/>
          <cell r="AH4231"/>
          <cell r="AP4231"/>
          <cell r="AQ4231"/>
          <cell r="AY4231"/>
          <cell r="AZ4231"/>
          <cell r="BH4231"/>
          <cell r="BI4231"/>
          <cell r="BQ4231"/>
          <cell r="BR4231"/>
        </row>
        <row r="4232">
          <cell r="O4232"/>
          <cell r="P4232"/>
          <cell r="X4232"/>
          <cell r="Y4232"/>
          <cell r="AG4232"/>
          <cell r="AH4232"/>
          <cell r="AP4232"/>
          <cell r="AQ4232"/>
          <cell r="AY4232"/>
          <cell r="AZ4232"/>
          <cell r="BH4232"/>
          <cell r="BI4232"/>
          <cell r="BQ4232"/>
          <cell r="BR4232"/>
        </row>
        <row r="4233">
          <cell r="O4233"/>
          <cell r="P4233"/>
          <cell r="X4233"/>
          <cell r="Y4233"/>
          <cell r="AG4233"/>
          <cell r="AH4233"/>
          <cell r="AP4233"/>
          <cell r="AQ4233"/>
          <cell r="AY4233"/>
          <cell r="AZ4233"/>
          <cell r="BH4233"/>
          <cell r="BI4233"/>
          <cell r="BQ4233"/>
          <cell r="BR4233"/>
        </row>
        <row r="4234">
          <cell r="O4234"/>
          <cell r="P4234"/>
          <cell r="X4234"/>
          <cell r="Y4234"/>
          <cell r="AG4234"/>
          <cell r="AH4234"/>
          <cell r="AP4234"/>
          <cell r="AQ4234"/>
          <cell r="AY4234"/>
          <cell r="AZ4234"/>
          <cell r="BH4234"/>
          <cell r="BI4234"/>
          <cell r="BQ4234"/>
          <cell r="BR4234"/>
        </row>
        <row r="4235">
          <cell r="O4235"/>
          <cell r="P4235"/>
          <cell r="X4235"/>
          <cell r="Y4235"/>
          <cell r="AG4235"/>
          <cell r="AH4235"/>
          <cell r="AP4235"/>
          <cell r="AQ4235"/>
          <cell r="AY4235"/>
          <cell r="AZ4235"/>
          <cell r="BH4235"/>
          <cell r="BI4235"/>
          <cell r="BQ4235"/>
          <cell r="BR4235"/>
        </row>
        <row r="4236">
          <cell r="O4236"/>
          <cell r="P4236"/>
          <cell r="X4236"/>
          <cell r="Y4236"/>
          <cell r="AG4236"/>
          <cell r="AH4236"/>
          <cell r="AP4236"/>
          <cell r="AQ4236"/>
          <cell r="AY4236"/>
          <cell r="AZ4236"/>
          <cell r="BH4236"/>
          <cell r="BI4236"/>
          <cell r="BQ4236"/>
          <cell r="BR4236"/>
        </row>
        <row r="4237">
          <cell r="O4237"/>
          <cell r="P4237"/>
          <cell r="X4237"/>
          <cell r="Y4237"/>
          <cell r="AG4237"/>
          <cell r="AH4237"/>
          <cell r="AP4237"/>
          <cell r="AQ4237"/>
          <cell r="AY4237"/>
          <cell r="AZ4237"/>
          <cell r="BH4237"/>
          <cell r="BI4237"/>
          <cell r="BQ4237"/>
          <cell r="BR4237"/>
        </row>
        <row r="4238">
          <cell r="O4238"/>
          <cell r="P4238"/>
          <cell r="X4238"/>
          <cell r="Y4238"/>
          <cell r="AG4238"/>
          <cell r="AH4238"/>
          <cell r="AP4238"/>
          <cell r="AQ4238"/>
          <cell r="AY4238"/>
          <cell r="AZ4238"/>
          <cell r="BH4238"/>
          <cell r="BI4238"/>
          <cell r="BQ4238"/>
          <cell r="BR4238"/>
        </row>
        <row r="4239">
          <cell r="O4239"/>
          <cell r="P4239"/>
          <cell r="X4239"/>
          <cell r="Y4239"/>
          <cell r="AG4239"/>
          <cell r="AH4239"/>
          <cell r="AP4239"/>
          <cell r="AQ4239"/>
          <cell r="AY4239"/>
          <cell r="AZ4239"/>
          <cell r="BH4239"/>
          <cell r="BI4239"/>
          <cell r="BQ4239"/>
          <cell r="BR4239"/>
        </row>
        <row r="4240">
          <cell r="O4240"/>
          <cell r="P4240"/>
          <cell r="X4240"/>
          <cell r="Y4240"/>
          <cell r="AG4240"/>
          <cell r="AH4240"/>
          <cell r="AP4240"/>
          <cell r="AQ4240"/>
          <cell r="AY4240"/>
          <cell r="AZ4240"/>
          <cell r="BH4240"/>
          <cell r="BI4240"/>
          <cell r="BQ4240"/>
          <cell r="BR4240"/>
        </row>
        <row r="4241">
          <cell r="O4241"/>
          <cell r="P4241"/>
          <cell r="X4241"/>
          <cell r="Y4241"/>
          <cell r="AG4241"/>
          <cell r="AH4241"/>
          <cell r="AP4241"/>
          <cell r="AQ4241"/>
          <cell r="AY4241"/>
          <cell r="AZ4241"/>
          <cell r="BH4241"/>
          <cell r="BI4241"/>
          <cell r="BQ4241"/>
          <cell r="BR4241"/>
        </row>
        <row r="4242">
          <cell r="O4242"/>
          <cell r="P4242"/>
          <cell r="X4242"/>
          <cell r="Y4242"/>
          <cell r="AG4242"/>
          <cell r="AH4242"/>
          <cell r="AP4242"/>
          <cell r="AQ4242"/>
          <cell r="AY4242"/>
          <cell r="AZ4242"/>
          <cell r="BH4242"/>
          <cell r="BI4242"/>
          <cell r="BQ4242"/>
          <cell r="BR4242"/>
        </row>
        <row r="4243">
          <cell r="O4243"/>
          <cell r="P4243"/>
          <cell r="X4243"/>
          <cell r="Y4243"/>
          <cell r="AG4243"/>
          <cell r="AH4243"/>
          <cell r="AP4243"/>
          <cell r="AQ4243"/>
          <cell r="AY4243"/>
          <cell r="AZ4243"/>
          <cell r="BH4243"/>
          <cell r="BI4243"/>
          <cell r="BQ4243"/>
          <cell r="BR4243"/>
        </row>
        <row r="4244">
          <cell r="O4244"/>
          <cell r="P4244"/>
          <cell r="X4244"/>
          <cell r="Y4244"/>
          <cell r="AG4244"/>
          <cell r="AH4244"/>
          <cell r="AP4244"/>
          <cell r="AQ4244"/>
          <cell r="AY4244"/>
          <cell r="AZ4244"/>
          <cell r="BH4244"/>
          <cell r="BI4244"/>
          <cell r="BQ4244"/>
          <cell r="BR4244"/>
        </row>
        <row r="4245">
          <cell r="O4245"/>
          <cell r="P4245"/>
          <cell r="X4245"/>
          <cell r="Y4245"/>
          <cell r="AG4245"/>
          <cell r="AH4245"/>
          <cell r="AP4245"/>
          <cell r="AQ4245"/>
          <cell r="AY4245"/>
          <cell r="AZ4245"/>
          <cell r="BH4245"/>
          <cell r="BI4245"/>
          <cell r="BQ4245"/>
          <cell r="BR4245"/>
        </row>
        <row r="4246">
          <cell r="O4246"/>
          <cell r="P4246"/>
          <cell r="X4246"/>
          <cell r="Y4246"/>
          <cell r="AG4246"/>
          <cell r="AH4246"/>
          <cell r="AP4246"/>
          <cell r="AQ4246"/>
          <cell r="AY4246"/>
          <cell r="AZ4246"/>
          <cell r="BH4246"/>
          <cell r="BI4246"/>
          <cell r="BQ4246"/>
          <cell r="BR4246"/>
        </row>
        <row r="4247">
          <cell r="O4247"/>
          <cell r="P4247"/>
          <cell r="X4247"/>
          <cell r="Y4247"/>
          <cell r="AG4247"/>
          <cell r="AH4247"/>
          <cell r="AP4247"/>
          <cell r="AQ4247"/>
          <cell r="AY4247"/>
          <cell r="AZ4247"/>
          <cell r="BH4247"/>
          <cell r="BI4247"/>
          <cell r="BQ4247"/>
          <cell r="BR4247"/>
        </row>
        <row r="4248">
          <cell r="O4248"/>
          <cell r="P4248"/>
          <cell r="X4248"/>
          <cell r="Y4248"/>
          <cell r="AG4248"/>
          <cell r="AH4248"/>
          <cell r="AP4248"/>
          <cell r="AQ4248"/>
          <cell r="AY4248"/>
          <cell r="AZ4248"/>
          <cell r="BH4248"/>
          <cell r="BI4248"/>
          <cell r="BQ4248"/>
          <cell r="BR4248"/>
        </row>
        <row r="4249">
          <cell r="O4249"/>
          <cell r="P4249"/>
          <cell r="X4249"/>
          <cell r="Y4249"/>
          <cell r="AG4249"/>
          <cell r="AH4249"/>
          <cell r="AP4249"/>
          <cell r="AQ4249"/>
          <cell r="AY4249"/>
          <cell r="AZ4249"/>
          <cell r="BH4249"/>
          <cell r="BI4249"/>
          <cell r="BQ4249"/>
          <cell r="BR4249"/>
        </row>
        <row r="4250">
          <cell r="O4250"/>
          <cell r="P4250"/>
          <cell r="X4250"/>
          <cell r="Y4250"/>
          <cell r="AG4250"/>
          <cell r="AH4250"/>
          <cell r="AP4250"/>
          <cell r="AQ4250"/>
          <cell r="AY4250"/>
          <cell r="AZ4250"/>
          <cell r="BH4250"/>
          <cell r="BI4250"/>
          <cell r="BQ4250"/>
          <cell r="BR4250"/>
        </row>
        <row r="4251">
          <cell r="O4251"/>
          <cell r="P4251"/>
          <cell r="X4251"/>
          <cell r="Y4251"/>
          <cell r="AG4251"/>
          <cell r="AH4251"/>
          <cell r="AP4251"/>
          <cell r="AQ4251"/>
          <cell r="AY4251"/>
          <cell r="AZ4251"/>
          <cell r="BH4251"/>
          <cell r="BI4251"/>
          <cell r="BQ4251"/>
          <cell r="BR4251"/>
        </row>
        <row r="4252">
          <cell r="O4252"/>
          <cell r="P4252"/>
          <cell r="X4252"/>
          <cell r="Y4252"/>
          <cell r="AG4252"/>
          <cell r="AH4252"/>
          <cell r="AP4252"/>
          <cell r="AQ4252"/>
          <cell r="AY4252"/>
          <cell r="AZ4252"/>
          <cell r="BH4252"/>
          <cell r="BI4252"/>
          <cell r="BQ4252"/>
          <cell r="BR4252"/>
        </row>
        <row r="4253">
          <cell r="O4253"/>
          <cell r="P4253"/>
          <cell r="X4253"/>
          <cell r="Y4253"/>
          <cell r="AG4253"/>
          <cell r="AH4253"/>
          <cell r="AP4253"/>
          <cell r="AQ4253"/>
          <cell r="AY4253"/>
          <cell r="AZ4253"/>
          <cell r="BH4253"/>
          <cell r="BI4253"/>
          <cell r="BQ4253"/>
          <cell r="BR4253"/>
        </row>
        <row r="4254">
          <cell r="O4254"/>
          <cell r="P4254"/>
          <cell r="X4254"/>
          <cell r="Y4254"/>
          <cell r="AG4254"/>
          <cell r="AH4254"/>
          <cell r="AP4254"/>
          <cell r="AQ4254"/>
          <cell r="AY4254"/>
          <cell r="AZ4254"/>
          <cell r="BH4254"/>
          <cell r="BI4254"/>
          <cell r="BQ4254"/>
          <cell r="BR4254"/>
        </row>
        <row r="4255">
          <cell r="O4255"/>
          <cell r="P4255"/>
          <cell r="X4255"/>
          <cell r="Y4255"/>
          <cell r="AG4255"/>
          <cell r="AH4255"/>
          <cell r="AP4255"/>
          <cell r="AQ4255"/>
          <cell r="AY4255"/>
          <cell r="AZ4255"/>
          <cell r="BH4255"/>
          <cell r="BI4255"/>
          <cell r="BQ4255"/>
          <cell r="BR4255"/>
        </row>
        <row r="4256">
          <cell r="O4256"/>
          <cell r="P4256"/>
          <cell r="X4256"/>
          <cell r="Y4256"/>
          <cell r="AG4256"/>
          <cell r="AH4256"/>
          <cell r="AP4256"/>
          <cell r="AQ4256"/>
          <cell r="AY4256"/>
          <cell r="AZ4256"/>
          <cell r="BH4256"/>
          <cell r="BI4256"/>
          <cell r="BQ4256"/>
          <cell r="BR4256"/>
        </row>
        <row r="4257">
          <cell r="O4257"/>
          <cell r="P4257"/>
          <cell r="X4257"/>
          <cell r="Y4257"/>
          <cell r="AG4257"/>
          <cell r="AH4257"/>
          <cell r="AP4257"/>
          <cell r="AQ4257"/>
          <cell r="AY4257"/>
          <cell r="AZ4257"/>
          <cell r="BH4257"/>
          <cell r="BI4257"/>
          <cell r="BQ4257"/>
          <cell r="BR4257"/>
        </row>
        <row r="4258">
          <cell r="O4258"/>
          <cell r="P4258"/>
          <cell r="X4258"/>
          <cell r="Y4258"/>
          <cell r="AG4258"/>
          <cell r="AH4258"/>
          <cell r="AP4258"/>
          <cell r="AQ4258"/>
          <cell r="AY4258"/>
          <cell r="AZ4258"/>
          <cell r="BH4258"/>
          <cell r="BI4258"/>
          <cell r="BQ4258"/>
          <cell r="BR4258"/>
        </row>
        <row r="4259">
          <cell r="O4259"/>
          <cell r="P4259"/>
          <cell r="X4259"/>
          <cell r="Y4259"/>
          <cell r="AG4259"/>
          <cell r="AH4259"/>
          <cell r="AP4259"/>
          <cell r="AQ4259"/>
          <cell r="AY4259"/>
          <cell r="AZ4259"/>
          <cell r="BH4259"/>
          <cell r="BI4259"/>
          <cell r="BQ4259"/>
          <cell r="BR4259"/>
        </row>
        <row r="4260">
          <cell r="O4260"/>
          <cell r="P4260"/>
          <cell r="X4260"/>
          <cell r="Y4260"/>
          <cell r="AG4260"/>
          <cell r="AH4260"/>
          <cell r="AP4260"/>
          <cell r="AQ4260"/>
          <cell r="AY4260"/>
          <cell r="AZ4260"/>
          <cell r="BH4260"/>
          <cell r="BI4260"/>
          <cell r="BQ4260"/>
          <cell r="BR4260"/>
        </row>
        <row r="4261">
          <cell r="O4261"/>
          <cell r="P4261"/>
          <cell r="X4261"/>
          <cell r="Y4261"/>
          <cell r="AG4261"/>
          <cell r="AH4261"/>
          <cell r="AP4261"/>
          <cell r="AQ4261"/>
          <cell r="AY4261"/>
          <cell r="AZ4261"/>
          <cell r="BH4261"/>
          <cell r="BI4261"/>
          <cell r="BQ4261"/>
          <cell r="BR4261"/>
        </row>
        <row r="4262">
          <cell r="O4262"/>
          <cell r="P4262"/>
          <cell r="X4262"/>
          <cell r="Y4262"/>
          <cell r="AG4262"/>
          <cell r="AH4262"/>
          <cell r="AP4262"/>
          <cell r="AQ4262"/>
          <cell r="AY4262"/>
          <cell r="AZ4262"/>
          <cell r="BH4262"/>
          <cell r="BI4262"/>
          <cell r="BQ4262"/>
          <cell r="BR4262"/>
        </row>
        <row r="4263">
          <cell r="O4263"/>
          <cell r="P4263"/>
          <cell r="X4263"/>
          <cell r="Y4263"/>
          <cell r="AG4263"/>
          <cell r="AH4263"/>
          <cell r="AP4263"/>
          <cell r="AQ4263"/>
          <cell r="AY4263"/>
          <cell r="AZ4263"/>
          <cell r="BH4263"/>
          <cell r="BI4263"/>
          <cell r="BQ4263"/>
          <cell r="BR4263"/>
        </row>
        <row r="4264">
          <cell r="O4264"/>
          <cell r="P4264"/>
          <cell r="X4264"/>
          <cell r="Y4264"/>
          <cell r="AG4264"/>
          <cell r="AH4264"/>
          <cell r="AP4264"/>
          <cell r="AQ4264"/>
          <cell r="AY4264"/>
          <cell r="AZ4264"/>
          <cell r="BH4264"/>
          <cell r="BI4264"/>
          <cell r="BQ4264"/>
          <cell r="BR4264"/>
        </row>
        <row r="4265">
          <cell r="O4265"/>
          <cell r="P4265"/>
          <cell r="X4265"/>
          <cell r="Y4265"/>
          <cell r="AG4265"/>
          <cell r="AH4265"/>
          <cell r="AP4265"/>
          <cell r="AQ4265"/>
          <cell r="AY4265"/>
          <cell r="AZ4265"/>
          <cell r="BH4265"/>
          <cell r="BI4265"/>
          <cell r="BQ4265"/>
          <cell r="BR4265"/>
        </row>
        <row r="4266">
          <cell r="O4266"/>
          <cell r="P4266"/>
          <cell r="X4266"/>
          <cell r="Y4266"/>
          <cell r="AG4266"/>
          <cell r="AH4266"/>
          <cell r="AP4266"/>
          <cell r="AQ4266"/>
          <cell r="AY4266"/>
          <cell r="AZ4266"/>
          <cell r="BH4266"/>
          <cell r="BI4266"/>
          <cell r="BQ4266"/>
          <cell r="BR4266"/>
        </row>
        <row r="4267">
          <cell r="O4267"/>
          <cell r="P4267"/>
          <cell r="X4267"/>
          <cell r="Y4267"/>
          <cell r="AG4267"/>
          <cell r="AH4267"/>
          <cell r="AP4267"/>
          <cell r="AQ4267"/>
          <cell r="AY4267"/>
          <cell r="AZ4267"/>
          <cell r="BH4267"/>
          <cell r="BI4267"/>
          <cell r="BQ4267"/>
          <cell r="BR4267"/>
        </row>
        <row r="4268">
          <cell r="O4268"/>
          <cell r="P4268"/>
          <cell r="X4268"/>
          <cell r="Y4268"/>
          <cell r="AG4268"/>
          <cell r="AH4268"/>
          <cell r="AP4268"/>
          <cell r="AQ4268"/>
          <cell r="AY4268"/>
          <cell r="AZ4268"/>
          <cell r="BH4268"/>
          <cell r="BI4268"/>
          <cell r="BQ4268"/>
          <cell r="BR4268"/>
        </row>
        <row r="4269">
          <cell r="O4269"/>
          <cell r="P4269"/>
          <cell r="X4269"/>
          <cell r="Y4269"/>
          <cell r="AG4269"/>
          <cell r="AH4269"/>
          <cell r="AP4269"/>
          <cell r="AQ4269"/>
          <cell r="AY4269"/>
          <cell r="AZ4269"/>
          <cell r="BH4269"/>
          <cell r="BI4269"/>
          <cell r="BQ4269"/>
          <cell r="BR4269"/>
        </row>
        <row r="4270">
          <cell r="O4270"/>
          <cell r="P4270"/>
          <cell r="X4270"/>
          <cell r="Y4270"/>
          <cell r="AG4270"/>
          <cell r="AH4270"/>
          <cell r="AP4270"/>
          <cell r="AQ4270"/>
          <cell r="AY4270"/>
          <cell r="AZ4270"/>
          <cell r="BH4270"/>
          <cell r="BI4270"/>
          <cell r="BQ4270"/>
          <cell r="BR4270"/>
        </row>
        <row r="4271">
          <cell r="O4271"/>
          <cell r="P4271"/>
          <cell r="X4271"/>
          <cell r="Y4271"/>
          <cell r="AG4271"/>
          <cell r="AH4271"/>
          <cell r="AP4271"/>
          <cell r="AQ4271"/>
          <cell r="AY4271"/>
          <cell r="AZ4271"/>
          <cell r="BH4271"/>
          <cell r="BI4271"/>
          <cell r="BQ4271"/>
          <cell r="BR4271"/>
        </row>
        <row r="4272">
          <cell r="O4272"/>
          <cell r="P4272"/>
          <cell r="X4272"/>
          <cell r="Y4272"/>
          <cell r="AG4272"/>
          <cell r="AH4272"/>
          <cell r="AP4272"/>
          <cell r="AQ4272"/>
          <cell r="AY4272"/>
          <cell r="AZ4272"/>
          <cell r="BH4272"/>
          <cell r="BI4272"/>
          <cell r="BQ4272"/>
          <cell r="BR4272"/>
        </row>
        <row r="4273">
          <cell r="O4273"/>
          <cell r="P4273"/>
          <cell r="X4273"/>
          <cell r="Y4273"/>
          <cell r="AG4273"/>
          <cell r="AH4273"/>
          <cell r="AP4273"/>
          <cell r="AQ4273"/>
          <cell r="AY4273"/>
          <cell r="AZ4273"/>
          <cell r="BH4273"/>
          <cell r="BI4273"/>
          <cell r="BQ4273"/>
          <cell r="BR4273"/>
        </row>
        <row r="4274">
          <cell r="O4274"/>
          <cell r="P4274"/>
          <cell r="X4274"/>
          <cell r="Y4274"/>
          <cell r="AG4274"/>
          <cell r="AH4274"/>
          <cell r="AP4274"/>
          <cell r="AQ4274"/>
          <cell r="AY4274"/>
          <cell r="AZ4274"/>
          <cell r="BH4274"/>
          <cell r="BI4274"/>
          <cell r="BQ4274"/>
          <cell r="BR4274"/>
        </row>
        <row r="4275">
          <cell r="O4275"/>
          <cell r="P4275"/>
          <cell r="X4275"/>
          <cell r="Y4275"/>
          <cell r="AG4275"/>
          <cell r="AH4275"/>
          <cell r="AP4275"/>
          <cell r="AQ4275"/>
          <cell r="AY4275"/>
          <cell r="AZ4275"/>
          <cell r="BH4275"/>
          <cell r="BI4275"/>
          <cell r="BQ4275"/>
          <cell r="BR4275"/>
        </row>
        <row r="4276">
          <cell r="O4276"/>
          <cell r="P4276"/>
          <cell r="X4276"/>
          <cell r="Y4276"/>
          <cell r="AG4276"/>
          <cell r="AH4276"/>
          <cell r="AP4276"/>
          <cell r="AQ4276"/>
          <cell r="AY4276"/>
          <cell r="AZ4276"/>
          <cell r="BH4276"/>
          <cell r="BI4276"/>
          <cell r="BQ4276"/>
          <cell r="BR4276"/>
        </row>
        <row r="4277">
          <cell r="O4277"/>
          <cell r="P4277"/>
          <cell r="X4277"/>
          <cell r="Y4277"/>
          <cell r="AG4277"/>
          <cell r="AH4277"/>
          <cell r="AP4277"/>
          <cell r="AQ4277"/>
          <cell r="AY4277"/>
          <cell r="AZ4277"/>
          <cell r="BH4277"/>
          <cell r="BI4277"/>
          <cell r="BQ4277"/>
          <cell r="BR4277"/>
        </row>
        <row r="4278">
          <cell r="O4278"/>
          <cell r="P4278"/>
          <cell r="X4278"/>
          <cell r="Y4278"/>
          <cell r="AG4278"/>
          <cell r="AH4278"/>
          <cell r="AP4278"/>
          <cell r="AQ4278"/>
          <cell r="AY4278"/>
          <cell r="AZ4278"/>
          <cell r="BH4278"/>
          <cell r="BI4278"/>
          <cell r="BQ4278"/>
          <cell r="BR4278"/>
        </row>
        <row r="4279">
          <cell r="O4279"/>
          <cell r="P4279"/>
          <cell r="X4279"/>
          <cell r="Y4279"/>
          <cell r="AG4279"/>
          <cell r="AH4279"/>
          <cell r="AP4279"/>
          <cell r="AQ4279"/>
          <cell r="AY4279"/>
          <cell r="AZ4279"/>
          <cell r="BH4279"/>
          <cell r="BI4279"/>
          <cell r="BQ4279"/>
          <cell r="BR4279"/>
        </row>
        <row r="4280">
          <cell r="O4280"/>
          <cell r="P4280"/>
          <cell r="X4280"/>
          <cell r="Y4280"/>
          <cell r="AG4280"/>
          <cell r="AH4280"/>
          <cell r="AP4280"/>
          <cell r="AQ4280"/>
          <cell r="AY4280"/>
          <cell r="AZ4280"/>
          <cell r="BH4280"/>
          <cell r="BI4280"/>
          <cell r="BQ4280"/>
          <cell r="BR4280"/>
        </row>
        <row r="4281">
          <cell r="O4281"/>
          <cell r="P4281"/>
          <cell r="X4281"/>
          <cell r="Y4281"/>
          <cell r="AG4281"/>
          <cell r="AH4281"/>
          <cell r="AP4281"/>
          <cell r="AQ4281"/>
          <cell r="AY4281"/>
          <cell r="AZ4281"/>
          <cell r="BH4281"/>
          <cell r="BI4281"/>
          <cell r="BQ4281"/>
          <cell r="BR4281"/>
        </row>
        <row r="4282">
          <cell r="O4282"/>
          <cell r="P4282"/>
          <cell r="X4282"/>
          <cell r="Y4282"/>
          <cell r="AG4282"/>
          <cell r="AH4282"/>
          <cell r="AP4282"/>
          <cell r="AQ4282"/>
          <cell r="AY4282"/>
          <cell r="AZ4282"/>
          <cell r="BH4282"/>
          <cell r="BI4282"/>
          <cell r="BQ4282"/>
          <cell r="BR4282"/>
        </row>
        <row r="4283">
          <cell r="O4283"/>
          <cell r="P4283"/>
          <cell r="X4283"/>
          <cell r="Y4283"/>
          <cell r="AG4283"/>
          <cell r="AH4283"/>
          <cell r="AP4283"/>
          <cell r="AQ4283"/>
          <cell r="AY4283"/>
          <cell r="AZ4283"/>
          <cell r="BH4283"/>
          <cell r="BI4283"/>
          <cell r="BQ4283"/>
          <cell r="BR4283"/>
        </row>
        <row r="4284">
          <cell r="O4284"/>
          <cell r="P4284"/>
          <cell r="X4284"/>
          <cell r="Y4284"/>
          <cell r="AG4284"/>
          <cell r="AH4284"/>
          <cell r="AP4284"/>
          <cell r="AQ4284"/>
          <cell r="AY4284"/>
          <cell r="AZ4284"/>
          <cell r="BH4284"/>
          <cell r="BI4284"/>
          <cell r="BQ4284"/>
          <cell r="BR4284"/>
        </row>
        <row r="4285">
          <cell r="O4285"/>
          <cell r="P4285"/>
          <cell r="X4285"/>
          <cell r="Y4285"/>
          <cell r="AG4285"/>
          <cell r="AH4285"/>
          <cell r="AP4285"/>
          <cell r="AQ4285"/>
          <cell r="AY4285"/>
          <cell r="AZ4285"/>
          <cell r="BH4285"/>
          <cell r="BI4285"/>
          <cell r="BQ4285"/>
          <cell r="BR4285"/>
        </row>
        <row r="4286">
          <cell r="O4286"/>
          <cell r="P4286"/>
          <cell r="X4286"/>
          <cell r="Y4286"/>
          <cell r="AG4286"/>
          <cell r="AH4286"/>
          <cell r="AP4286"/>
          <cell r="AQ4286"/>
          <cell r="AY4286"/>
          <cell r="AZ4286"/>
          <cell r="BH4286"/>
          <cell r="BI4286"/>
          <cell r="BQ4286"/>
          <cell r="BR4286"/>
        </row>
        <row r="4287">
          <cell r="O4287"/>
          <cell r="P4287"/>
          <cell r="X4287"/>
          <cell r="Y4287"/>
          <cell r="AG4287"/>
          <cell r="AH4287"/>
          <cell r="AP4287"/>
          <cell r="AQ4287"/>
          <cell r="AY4287"/>
          <cell r="AZ4287"/>
          <cell r="BH4287"/>
          <cell r="BI4287"/>
          <cell r="BQ4287"/>
          <cell r="BR4287"/>
        </row>
        <row r="4288">
          <cell r="O4288"/>
          <cell r="P4288"/>
          <cell r="X4288"/>
          <cell r="Y4288"/>
          <cell r="AG4288"/>
          <cell r="AH4288"/>
          <cell r="AP4288"/>
          <cell r="AQ4288"/>
          <cell r="AY4288"/>
          <cell r="AZ4288"/>
          <cell r="BH4288"/>
          <cell r="BI4288"/>
          <cell r="BQ4288"/>
          <cell r="BR4288"/>
        </row>
        <row r="4289">
          <cell r="O4289"/>
          <cell r="P4289"/>
          <cell r="X4289"/>
          <cell r="Y4289"/>
          <cell r="AG4289"/>
          <cell r="AH4289"/>
          <cell r="AP4289"/>
          <cell r="AQ4289"/>
          <cell r="AY4289"/>
          <cell r="AZ4289"/>
          <cell r="BH4289"/>
          <cell r="BI4289"/>
          <cell r="BQ4289"/>
          <cell r="BR4289"/>
        </row>
        <row r="4290">
          <cell r="O4290"/>
          <cell r="P4290"/>
          <cell r="X4290"/>
          <cell r="Y4290"/>
          <cell r="AG4290"/>
          <cell r="AH4290"/>
          <cell r="AP4290"/>
          <cell r="AQ4290"/>
          <cell r="AY4290"/>
          <cell r="AZ4290"/>
          <cell r="BH4290"/>
          <cell r="BI4290"/>
          <cell r="BQ4290"/>
          <cell r="BR4290"/>
        </row>
        <row r="4291">
          <cell r="O4291"/>
          <cell r="P4291"/>
          <cell r="X4291"/>
          <cell r="Y4291"/>
          <cell r="AG4291"/>
          <cell r="AH4291"/>
          <cell r="AP4291"/>
          <cell r="AQ4291"/>
          <cell r="AY4291"/>
          <cell r="AZ4291"/>
          <cell r="BH4291"/>
          <cell r="BI4291"/>
          <cell r="BQ4291"/>
          <cell r="BR4291"/>
        </row>
        <row r="4292">
          <cell r="O4292"/>
          <cell r="P4292"/>
          <cell r="X4292"/>
          <cell r="Y4292"/>
          <cell r="AG4292"/>
          <cell r="AH4292"/>
          <cell r="AP4292"/>
          <cell r="AQ4292"/>
          <cell r="AY4292"/>
          <cell r="AZ4292"/>
          <cell r="BH4292"/>
          <cell r="BI4292"/>
          <cell r="BQ4292"/>
          <cell r="BR4292"/>
        </row>
        <row r="4293">
          <cell r="O4293"/>
          <cell r="P4293"/>
          <cell r="X4293"/>
          <cell r="Y4293"/>
          <cell r="AG4293"/>
          <cell r="AH4293"/>
          <cell r="AP4293"/>
          <cell r="AQ4293"/>
          <cell r="AY4293"/>
          <cell r="AZ4293"/>
          <cell r="BH4293"/>
          <cell r="BI4293"/>
          <cell r="BQ4293"/>
          <cell r="BR4293"/>
        </row>
        <row r="4294">
          <cell r="O4294"/>
          <cell r="P4294"/>
          <cell r="X4294"/>
          <cell r="Y4294"/>
          <cell r="AG4294"/>
          <cell r="AH4294"/>
          <cell r="AP4294"/>
          <cell r="AQ4294"/>
          <cell r="AY4294"/>
          <cell r="AZ4294"/>
          <cell r="BH4294"/>
          <cell r="BI4294"/>
          <cell r="BQ4294"/>
          <cell r="BR4294"/>
        </row>
        <row r="4295">
          <cell r="O4295"/>
          <cell r="P4295"/>
          <cell r="X4295"/>
          <cell r="Y4295"/>
          <cell r="AG4295"/>
          <cell r="AH4295"/>
          <cell r="AP4295"/>
          <cell r="AQ4295"/>
          <cell r="AY4295"/>
          <cell r="AZ4295"/>
          <cell r="BH4295"/>
          <cell r="BI4295"/>
          <cell r="BQ4295"/>
          <cell r="BR4295"/>
        </row>
        <row r="4296">
          <cell r="O4296"/>
          <cell r="P4296"/>
          <cell r="X4296"/>
          <cell r="Y4296"/>
          <cell r="AG4296"/>
          <cell r="AH4296"/>
          <cell r="AP4296"/>
          <cell r="AQ4296"/>
          <cell r="AY4296"/>
          <cell r="AZ4296"/>
          <cell r="BH4296"/>
          <cell r="BI4296"/>
          <cell r="BQ4296"/>
          <cell r="BR4296"/>
        </row>
        <row r="4297">
          <cell r="O4297"/>
          <cell r="P4297"/>
          <cell r="X4297"/>
          <cell r="Y4297"/>
          <cell r="AG4297"/>
          <cell r="AH4297"/>
          <cell r="AP4297"/>
          <cell r="AQ4297"/>
          <cell r="AY4297"/>
          <cell r="AZ4297"/>
          <cell r="BH4297"/>
          <cell r="BI4297"/>
          <cell r="BQ4297"/>
          <cell r="BR4297"/>
        </row>
        <row r="4298">
          <cell r="O4298"/>
          <cell r="P4298"/>
          <cell r="X4298"/>
          <cell r="Y4298"/>
          <cell r="AG4298"/>
          <cell r="AH4298"/>
          <cell r="AP4298"/>
          <cell r="AQ4298"/>
          <cell r="AY4298"/>
          <cell r="AZ4298"/>
          <cell r="BH4298"/>
          <cell r="BI4298"/>
          <cell r="BQ4298"/>
          <cell r="BR4298"/>
        </row>
        <row r="4299">
          <cell r="O4299"/>
          <cell r="P4299"/>
          <cell r="X4299"/>
          <cell r="Y4299"/>
          <cell r="AG4299"/>
          <cell r="AH4299"/>
          <cell r="AP4299"/>
          <cell r="AQ4299"/>
          <cell r="AY4299"/>
          <cell r="AZ4299"/>
          <cell r="BH4299"/>
          <cell r="BI4299"/>
          <cell r="BQ4299"/>
          <cell r="BR4299"/>
        </row>
        <row r="4300">
          <cell r="O4300"/>
          <cell r="P4300"/>
          <cell r="X4300"/>
          <cell r="Y4300"/>
          <cell r="AG4300"/>
          <cell r="AH4300"/>
          <cell r="AP4300"/>
          <cell r="AQ4300"/>
          <cell r="AY4300"/>
          <cell r="AZ4300"/>
          <cell r="BH4300"/>
          <cell r="BI4300"/>
          <cell r="BQ4300"/>
          <cell r="BR4300"/>
        </row>
        <row r="4301">
          <cell r="O4301"/>
          <cell r="P4301"/>
          <cell r="X4301"/>
          <cell r="Y4301"/>
          <cell r="AG4301"/>
          <cell r="AH4301"/>
          <cell r="AP4301"/>
          <cell r="AQ4301"/>
          <cell r="AY4301"/>
          <cell r="AZ4301"/>
          <cell r="BH4301"/>
          <cell r="BI4301"/>
          <cell r="BQ4301"/>
          <cell r="BR4301"/>
        </row>
        <row r="4302">
          <cell r="O4302"/>
          <cell r="P4302"/>
          <cell r="X4302"/>
          <cell r="Y4302"/>
          <cell r="AG4302"/>
          <cell r="AH4302"/>
          <cell r="AP4302"/>
          <cell r="AQ4302"/>
          <cell r="AY4302"/>
          <cell r="AZ4302"/>
          <cell r="BH4302"/>
          <cell r="BI4302"/>
          <cell r="BQ4302"/>
          <cell r="BR4302"/>
        </row>
        <row r="4303">
          <cell r="O4303"/>
          <cell r="P4303"/>
          <cell r="X4303"/>
          <cell r="Y4303"/>
          <cell r="AG4303"/>
          <cell r="AH4303"/>
          <cell r="AP4303"/>
          <cell r="AQ4303"/>
          <cell r="AY4303"/>
          <cell r="AZ4303"/>
          <cell r="BH4303"/>
          <cell r="BI4303"/>
          <cell r="BQ4303"/>
          <cell r="BR4303"/>
        </row>
        <row r="4304">
          <cell r="O4304"/>
          <cell r="P4304"/>
          <cell r="X4304"/>
          <cell r="Y4304"/>
          <cell r="AG4304"/>
          <cell r="AH4304"/>
          <cell r="AP4304"/>
          <cell r="AQ4304"/>
          <cell r="AY4304"/>
          <cell r="AZ4304"/>
          <cell r="BH4304"/>
          <cell r="BI4304"/>
          <cell r="BQ4304"/>
          <cell r="BR4304"/>
        </row>
        <row r="4305">
          <cell r="O4305"/>
          <cell r="P4305"/>
          <cell r="X4305"/>
          <cell r="Y4305"/>
          <cell r="AG4305"/>
          <cell r="AH4305"/>
          <cell r="AP4305"/>
          <cell r="AQ4305"/>
          <cell r="AY4305"/>
          <cell r="AZ4305"/>
          <cell r="BH4305"/>
          <cell r="BI4305"/>
          <cell r="BQ4305"/>
          <cell r="BR4305"/>
        </row>
        <row r="4306">
          <cell r="O4306"/>
          <cell r="P4306"/>
          <cell r="X4306"/>
          <cell r="Y4306"/>
          <cell r="AG4306"/>
          <cell r="AH4306"/>
          <cell r="AP4306"/>
          <cell r="AQ4306"/>
          <cell r="AY4306"/>
          <cell r="AZ4306"/>
          <cell r="BH4306"/>
          <cell r="BI4306"/>
          <cell r="BQ4306"/>
          <cell r="BR4306"/>
        </row>
        <row r="4307">
          <cell r="O4307"/>
          <cell r="P4307"/>
          <cell r="X4307"/>
          <cell r="Y4307"/>
          <cell r="AG4307"/>
          <cell r="AH4307"/>
          <cell r="AP4307"/>
          <cell r="AQ4307"/>
          <cell r="AY4307"/>
          <cell r="AZ4307"/>
          <cell r="BH4307"/>
          <cell r="BI4307"/>
          <cell r="BQ4307"/>
          <cell r="BR4307"/>
        </row>
        <row r="4308">
          <cell r="O4308"/>
          <cell r="P4308"/>
          <cell r="X4308"/>
          <cell r="Y4308"/>
          <cell r="AG4308"/>
          <cell r="AH4308"/>
          <cell r="AP4308"/>
          <cell r="AQ4308"/>
          <cell r="AY4308"/>
          <cell r="AZ4308"/>
          <cell r="BH4308"/>
          <cell r="BI4308"/>
          <cell r="BQ4308"/>
          <cell r="BR4308"/>
        </row>
        <row r="4309">
          <cell r="O4309"/>
          <cell r="P4309"/>
          <cell r="X4309"/>
          <cell r="Y4309"/>
          <cell r="AG4309"/>
          <cell r="AH4309"/>
          <cell r="AP4309"/>
          <cell r="AQ4309"/>
          <cell r="AY4309"/>
          <cell r="AZ4309"/>
          <cell r="BH4309"/>
          <cell r="BI4309"/>
          <cell r="BQ4309"/>
          <cell r="BR4309"/>
        </row>
        <row r="4310">
          <cell r="O4310"/>
          <cell r="P4310"/>
          <cell r="X4310"/>
          <cell r="Y4310"/>
          <cell r="AG4310"/>
          <cell r="AH4310"/>
          <cell r="AP4310"/>
          <cell r="AQ4310"/>
          <cell r="AY4310"/>
          <cell r="AZ4310"/>
          <cell r="BH4310"/>
          <cell r="BI4310"/>
          <cell r="BQ4310"/>
          <cell r="BR4310"/>
        </row>
        <row r="4311">
          <cell r="O4311"/>
          <cell r="P4311"/>
          <cell r="X4311"/>
          <cell r="Y4311"/>
          <cell r="AG4311"/>
          <cell r="AH4311"/>
          <cell r="AP4311"/>
          <cell r="AQ4311"/>
          <cell r="AY4311"/>
          <cell r="AZ4311"/>
          <cell r="BH4311"/>
          <cell r="BI4311"/>
          <cell r="BQ4311"/>
          <cell r="BR4311"/>
        </row>
        <row r="4312">
          <cell r="O4312"/>
          <cell r="P4312"/>
          <cell r="X4312"/>
          <cell r="Y4312"/>
          <cell r="AG4312"/>
          <cell r="AH4312"/>
          <cell r="AP4312"/>
          <cell r="AQ4312"/>
          <cell r="AY4312"/>
          <cell r="AZ4312"/>
          <cell r="BH4312"/>
          <cell r="BI4312"/>
          <cell r="BQ4312"/>
          <cell r="BR4312"/>
        </row>
        <row r="4313">
          <cell r="O4313"/>
          <cell r="P4313"/>
          <cell r="X4313"/>
          <cell r="Y4313"/>
          <cell r="AG4313"/>
          <cell r="AH4313"/>
          <cell r="AP4313"/>
          <cell r="AQ4313"/>
          <cell r="AY4313"/>
          <cell r="AZ4313"/>
          <cell r="BH4313"/>
          <cell r="BI4313"/>
          <cell r="BQ4313"/>
          <cell r="BR4313"/>
        </row>
        <row r="4314">
          <cell r="O4314"/>
          <cell r="P4314"/>
          <cell r="X4314"/>
          <cell r="Y4314"/>
          <cell r="AG4314"/>
          <cell r="AH4314"/>
          <cell r="AP4314"/>
          <cell r="AQ4314"/>
          <cell r="AY4314"/>
          <cell r="AZ4314"/>
          <cell r="BH4314"/>
          <cell r="BI4314"/>
          <cell r="BQ4314"/>
          <cell r="BR4314"/>
        </row>
        <row r="4315">
          <cell r="O4315"/>
          <cell r="P4315"/>
          <cell r="X4315"/>
          <cell r="Y4315"/>
          <cell r="AG4315"/>
          <cell r="AH4315"/>
          <cell r="AP4315"/>
          <cell r="AQ4315"/>
          <cell r="AY4315"/>
          <cell r="AZ4315"/>
          <cell r="BH4315"/>
          <cell r="BI4315"/>
          <cell r="BQ4315"/>
          <cell r="BR4315"/>
        </row>
        <row r="4316">
          <cell r="O4316"/>
          <cell r="P4316"/>
          <cell r="X4316"/>
          <cell r="Y4316"/>
          <cell r="AG4316"/>
          <cell r="AH4316"/>
          <cell r="AP4316"/>
          <cell r="AQ4316"/>
          <cell r="AY4316"/>
          <cell r="AZ4316"/>
          <cell r="BH4316"/>
          <cell r="BI4316"/>
          <cell r="BQ4316"/>
          <cell r="BR4316"/>
        </row>
        <row r="4317">
          <cell r="O4317"/>
          <cell r="P4317"/>
          <cell r="X4317"/>
          <cell r="Y4317"/>
          <cell r="AG4317"/>
          <cell r="AH4317"/>
          <cell r="AP4317"/>
          <cell r="AQ4317"/>
          <cell r="AY4317"/>
          <cell r="AZ4317"/>
          <cell r="BH4317"/>
          <cell r="BI4317"/>
          <cell r="BQ4317"/>
          <cell r="BR4317"/>
        </row>
        <row r="4318">
          <cell r="O4318"/>
          <cell r="P4318"/>
          <cell r="X4318"/>
          <cell r="Y4318"/>
          <cell r="AG4318"/>
          <cell r="AH4318"/>
          <cell r="AP4318"/>
          <cell r="AQ4318"/>
          <cell r="AY4318"/>
          <cell r="AZ4318"/>
          <cell r="BH4318"/>
          <cell r="BI4318"/>
          <cell r="BQ4318"/>
          <cell r="BR4318"/>
        </row>
        <row r="4319">
          <cell r="O4319"/>
          <cell r="P4319"/>
          <cell r="X4319"/>
          <cell r="Y4319"/>
          <cell r="AG4319"/>
          <cell r="AH4319"/>
          <cell r="AP4319"/>
          <cell r="AQ4319"/>
          <cell r="AY4319"/>
          <cell r="AZ4319"/>
          <cell r="BH4319"/>
          <cell r="BI4319"/>
          <cell r="BQ4319"/>
          <cell r="BR4319"/>
        </row>
        <row r="4320">
          <cell r="O4320"/>
          <cell r="P4320"/>
          <cell r="X4320"/>
          <cell r="Y4320"/>
          <cell r="AG4320"/>
          <cell r="AH4320"/>
          <cell r="AP4320"/>
          <cell r="AQ4320"/>
          <cell r="AY4320"/>
          <cell r="AZ4320"/>
          <cell r="BH4320"/>
          <cell r="BI4320"/>
          <cell r="BQ4320"/>
          <cell r="BR4320"/>
        </row>
        <row r="4321">
          <cell r="O4321"/>
          <cell r="P4321"/>
          <cell r="X4321"/>
          <cell r="Y4321"/>
          <cell r="AG4321"/>
          <cell r="AH4321"/>
          <cell r="AP4321"/>
          <cell r="AQ4321"/>
          <cell r="AY4321"/>
          <cell r="AZ4321"/>
          <cell r="BH4321"/>
          <cell r="BI4321"/>
          <cell r="BQ4321"/>
          <cell r="BR4321"/>
        </row>
        <row r="4322">
          <cell r="O4322"/>
          <cell r="P4322"/>
          <cell r="X4322"/>
          <cell r="Y4322"/>
          <cell r="AG4322"/>
          <cell r="AH4322"/>
          <cell r="AP4322"/>
          <cell r="AQ4322"/>
          <cell r="AY4322"/>
          <cell r="AZ4322"/>
          <cell r="BH4322"/>
          <cell r="BI4322"/>
          <cell r="BQ4322"/>
          <cell r="BR4322"/>
        </row>
        <row r="4323">
          <cell r="O4323"/>
          <cell r="P4323"/>
          <cell r="X4323"/>
          <cell r="Y4323"/>
          <cell r="AG4323"/>
          <cell r="AH4323"/>
          <cell r="AP4323"/>
          <cell r="AQ4323"/>
          <cell r="AY4323"/>
          <cell r="AZ4323"/>
          <cell r="BH4323"/>
          <cell r="BI4323"/>
          <cell r="BQ4323"/>
          <cell r="BR4323"/>
        </row>
        <row r="4324">
          <cell r="O4324"/>
          <cell r="P4324"/>
          <cell r="X4324"/>
          <cell r="Y4324"/>
          <cell r="AG4324"/>
          <cell r="AH4324"/>
          <cell r="AP4324"/>
          <cell r="AQ4324"/>
          <cell r="AY4324"/>
          <cell r="AZ4324"/>
          <cell r="BH4324"/>
          <cell r="BI4324"/>
          <cell r="BQ4324"/>
          <cell r="BR4324"/>
        </row>
        <row r="4325">
          <cell r="O4325"/>
          <cell r="P4325"/>
          <cell r="X4325"/>
          <cell r="Y4325"/>
          <cell r="AG4325"/>
          <cell r="AH4325"/>
          <cell r="AP4325"/>
          <cell r="AQ4325"/>
          <cell r="AY4325"/>
          <cell r="AZ4325"/>
          <cell r="BH4325"/>
          <cell r="BI4325"/>
          <cell r="BQ4325"/>
          <cell r="BR4325"/>
        </row>
        <row r="4326">
          <cell r="O4326"/>
          <cell r="P4326"/>
          <cell r="X4326"/>
          <cell r="Y4326"/>
          <cell r="AG4326"/>
          <cell r="AH4326"/>
          <cell r="AP4326"/>
          <cell r="AQ4326"/>
          <cell r="AY4326"/>
          <cell r="AZ4326"/>
          <cell r="BH4326"/>
          <cell r="BI4326"/>
          <cell r="BQ4326"/>
          <cell r="BR4326"/>
        </row>
        <row r="4327">
          <cell r="O4327"/>
          <cell r="P4327"/>
          <cell r="X4327"/>
          <cell r="Y4327"/>
          <cell r="AG4327"/>
          <cell r="AH4327"/>
          <cell r="AP4327"/>
          <cell r="AQ4327"/>
          <cell r="AY4327"/>
          <cell r="AZ4327"/>
          <cell r="BH4327"/>
          <cell r="BI4327"/>
          <cell r="BQ4327"/>
          <cell r="BR4327"/>
        </row>
        <row r="4328">
          <cell r="O4328"/>
          <cell r="P4328"/>
          <cell r="X4328"/>
          <cell r="Y4328"/>
          <cell r="AG4328"/>
          <cell r="AH4328"/>
          <cell r="AP4328"/>
          <cell r="AQ4328"/>
          <cell r="AY4328"/>
          <cell r="AZ4328"/>
          <cell r="BH4328"/>
          <cell r="BI4328"/>
          <cell r="BQ4328"/>
          <cell r="BR4328"/>
        </row>
        <row r="4329">
          <cell r="O4329"/>
          <cell r="P4329"/>
          <cell r="X4329"/>
          <cell r="Y4329"/>
          <cell r="AG4329"/>
          <cell r="AH4329"/>
          <cell r="AP4329"/>
          <cell r="AQ4329"/>
          <cell r="AY4329"/>
          <cell r="AZ4329"/>
          <cell r="BH4329"/>
          <cell r="BI4329"/>
          <cell r="BQ4329"/>
          <cell r="BR4329"/>
        </row>
        <row r="4330">
          <cell r="O4330"/>
          <cell r="P4330"/>
          <cell r="X4330"/>
          <cell r="Y4330"/>
          <cell r="AG4330"/>
          <cell r="AH4330"/>
          <cell r="AP4330"/>
          <cell r="AQ4330"/>
          <cell r="AY4330"/>
          <cell r="AZ4330"/>
          <cell r="BH4330"/>
          <cell r="BI4330"/>
          <cell r="BQ4330"/>
          <cell r="BR4330"/>
        </row>
        <row r="4331">
          <cell r="O4331"/>
          <cell r="P4331"/>
          <cell r="X4331"/>
          <cell r="Y4331"/>
          <cell r="AG4331"/>
          <cell r="AH4331"/>
          <cell r="AP4331"/>
          <cell r="AQ4331"/>
          <cell r="AY4331"/>
          <cell r="AZ4331"/>
          <cell r="BH4331"/>
          <cell r="BI4331"/>
          <cell r="BQ4331"/>
          <cell r="BR4331"/>
        </row>
        <row r="4332">
          <cell r="O4332"/>
          <cell r="P4332"/>
          <cell r="X4332"/>
          <cell r="Y4332"/>
          <cell r="AG4332"/>
          <cell r="AH4332"/>
          <cell r="AP4332"/>
          <cell r="AQ4332"/>
          <cell r="AY4332"/>
          <cell r="AZ4332"/>
          <cell r="BH4332"/>
          <cell r="BI4332"/>
          <cell r="BQ4332"/>
          <cell r="BR4332"/>
        </row>
        <row r="4333">
          <cell r="O4333"/>
          <cell r="P4333"/>
          <cell r="X4333"/>
          <cell r="Y4333"/>
          <cell r="AG4333"/>
          <cell r="AH4333"/>
          <cell r="AP4333"/>
          <cell r="AQ4333"/>
          <cell r="AY4333"/>
          <cell r="AZ4333"/>
          <cell r="BH4333"/>
          <cell r="BI4333"/>
          <cell r="BQ4333"/>
          <cell r="BR4333"/>
        </row>
        <row r="4334">
          <cell r="O4334"/>
          <cell r="P4334"/>
          <cell r="X4334"/>
          <cell r="Y4334"/>
          <cell r="AG4334"/>
          <cell r="AH4334"/>
          <cell r="AP4334"/>
          <cell r="AQ4334"/>
          <cell r="AY4334"/>
          <cell r="AZ4334"/>
          <cell r="BH4334"/>
          <cell r="BI4334"/>
          <cell r="BQ4334"/>
          <cell r="BR4334"/>
        </row>
        <row r="4335">
          <cell r="O4335"/>
          <cell r="P4335"/>
          <cell r="X4335"/>
          <cell r="Y4335"/>
          <cell r="AG4335"/>
          <cell r="AH4335"/>
          <cell r="AP4335"/>
          <cell r="AQ4335"/>
          <cell r="AY4335"/>
          <cell r="AZ4335"/>
          <cell r="BH4335"/>
          <cell r="BI4335"/>
          <cell r="BQ4335"/>
          <cell r="BR4335"/>
        </row>
        <row r="4336">
          <cell r="O4336"/>
          <cell r="P4336"/>
          <cell r="X4336"/>
          <cell r="Y4336"/>
          <cell r="AG4336"/>
          <cell r="AH4336"/>
          <cell r="AP4336"/>
          <cell r="AQ4336"/>
          <cell r="AY4336"/>
          <cell r="AZ4336"/>
          <cell r="BH4336"/>
          <cell r="BI4336"/>
          <cell r="BQ4336"/>
          <cell r="BR4336"/>
        </row>
        <row r="4337">
          <cell r="O4337"/>
          <cell r="P4337"/>
          <cell r="X4337"/>
          <cell r="Y4337"/>
          <cell r="AG4337"/>
          <cell r="AH4337"/>
          <cell r="AP4337"/>
          <cell r="AQ4337"/>
          <cell r="AY4337"/>
          <cell r="AZ4337"/>
          <cell r="BH4337"/>
          <cell r="BI4337"/>
          <cell r="BQ4337"/>
          <cell r="BR4337"/>
        </row>
        <row r="4338">
          <cell r="O4338"/>
          <cell r="P4338"/>
          <cell r="X4338"/>
          <cell r="Y4338"/>
          <cell r="AG4338"/>
          <cell r="AH4338"/>
          <cell r="AP4338"/>
          <cell r="AQ4338"/>
          <cell r="AY4338"/>
          <cell r="AZ4338"/>
          <cell r="BH4338"/>
          <cell r="BI4338"/>
          <cell r="BQ4338"/>
          <cell r="BR4338"/>
        </row>
        <row r="4339">
          <cell r="O4339"/>
          <cell r="P4339"/>
          <cell r="X4339"/>
          <cell r="Y4339"/>
          <cell r="AG4339"/>
          <cell r="AH4339"/>
          <cell r="AP4339"/>
          <cell r="AQ4339"/>
          <cell r="AY4339"/>
          <cell r="AZ4339"/>
          <cell r="BH4339"/>
          <cell r="BI4339"/>
          <cell r="BQ4339"/>
          <cell r="BR4339"/>
        </row>
        <row r="4340">
          <cell r="O4340"/>
          <cell r="P4340"/>
          <cell r="X4340"/>
          <cell r="Y4340"/>
          <cell r="AG4340"/>
          <cell r="AH4340"/>
          <cell r="AP4340"/>
          <cell r="AQ4340"/>
          <cell r="AY4340"/>
          <cell r="AZ4340"/>
          <cell r="BH4340"/>
          <cell r="BI4340"/>
          <cell r="BQ4340"/>
          <cell r="BR4340"/>
        </row>
        <row r="4341">
          <cell r="O4341"/>
          <cell r="P4341"/>
          <cell r="X4341"/>
          <cell r="Y4341"/>
          <cell r="AG4341"/>
          <cell r="AH4341"/>
          <cell r="AP4341"/>
          <cell r="AQ4341"/>
          <cell r="AY4341"/>
          <cell r="AZ4341"/>
          <cell r="BH4341"/>
          <cell r="BI4341"/>
          <cell r="BQ4341"/>
          <cell r="BR4341"/>
        </row>
        <row r="4342">
          <cell r="O4342"/>
          <cell r="P4342"/>
          <cell r="X4342"/>
          <cell r="Y4342"/>
          <cell r="AG4342"/>
          <cell r="AH4342"/>
          <cell r="AP4342"/>
          <cell r="AQ4342"/>
          <cell r="AY4342"/>
          <cell r="AZ4342"/>
          <cell r="BH4342"/>
          <cell r="BI4342"/>
          <cell r="BQ4342"/>
          <cell r="BR4342"/>
        </row>
        <row r="4343">
          <cell r="O4343"/>
          <cell r="P4343"/>
          <cell r="X4343"/>
          <cell r="Y4343"/>
          <cell r="AG4343"/>
          <cell r="AH4343"/>
          <cell r="AP4343"/>
          <cell r="AQ4343"/>
          <cell r="AY4343"/>
          <cell r="AZ4343"/>
          <cell r="BH4343"/>
          <cell r="BI4343"/>
          <cell r="BQ4343"/>
          <cell r="BR4343"/>
        </row>
        <row r="4344">
          <cell r="O4344"/>
          <cell r="P4344"/>
          <cell r="X4344"/>
          <cell r="Y4344"/>
          <cell r="AG4344"/>
          <cell r="AH4344"/>
          <cell r="AP4344"/>
          <cell r="AQ4344"/>
          <cell r="AY4344"/>
          <cell r="AZ4344"/>
          <cell r="BH4344"/>
          <cell r="BI4344"/>
          <cell r="BQ4344"/>
          <cell r="BR4344"/>
        </row>
        <row r="4345">
          <cell r="O4345"/>
          <cell r="P4345"/>
          <cell r="X4345"/>
          <cell r="Y4345"/>
          <cell r="AG4345"/>
          <cell r="AH4345"/>
          <cell r="AP4345"/>
          <cell r="AQ4345"/>
          <cell r="AY4345"/>
          <cell r="AZ4345"/>
          <cell r="BH4345"/>
          <cell r="BI4345"/>
          <cell r="BQ4345"/>
          <cell r="BR4345"/>
        </row>
        <row r="4346">
          <cell r="O4346"/>
          <cell r="P4346"/>
          <cell r="X4346"/>
          <cell r="Y4346"/>
          <cell r="AG4346"/>
          <cell r="AH4346"/>
          <cell r="AP4346"/>
          <cell r="AQ4346"/>
          <cell r="AY4346"/>
          <cell r="AZ4346"/>
          <cell r="BH4346"/>
          <cell r="BI4346"/>
          <cell r="BQ4346"/>
          <cell r="BR4346"/>
        </row>
        <row r="4347">
          <cell r="O4347"/>
          <cell r="P4347"/>
          <cell r="X4347"/>
          <cell r="Y4347"/>
          <cell r="AG4347"/>
          <cell r="AH4347"/>
          <cell r="AP4347"/>
          <cell r="AQ4347"/>
          <cell r="AY4347"/>
          <cell r="AZ4347"/>
          <cell r="BH4347"/>
          <cell r="BI4347"/>
          <cell r="BQ4347"/>
          <cell r="BR4347"/>
        </row>
        <row r="4348">
          <cell r="O4348"/>
          <cell r="P4348"/>
          <cell r="X4348"/>
          <cell r="Y4348"/>
          <cell r="AG4348"/>
          <cell r="AH4348"/>
          <cell r="AP4348"/>
          <cell r="AQ4348"/>
          <cell r="AY4348"/>
          <cell r="AZ4348"/>
          <cell r="BH4348"/>
          <cell r="BI4348"/>
          <cell r="BQ4348"/>
          <cell r="BR4348"/>
        </row>
        <row r="4349">
          <cell r="O4349"/>
          <cell r="P4349"/>
          <cell r="X4349"/>
          <cell r="Y4349"/>
          <cell r="AG4349"/>
          <cell r="AH4349"/>
          <cell r="AP4349"/>
          <cell r="AQ4349"/>
          <cell r="AY4349"/>
          <cell r="AZ4349"/>
          <cell r="BH4349"/>
          <cell r="BI4349"/>
          <cell r="BQ4349"/>
          <cell r="BR4349"/>
        </row>
        <row r="4350">
          <cell r="O4350"/>
          <cell r="P4350"/>
          <cell r="X4350"/>
          <cell r="Y4350"/>
          <cell r="AG4350"/>
          <cell r="AH4350"/>
          <cell r="AP4350"/>
          <cell r="AQ4350"/>
          <cell r="AY4350"/>
          <cell r="AZ4350"/>
          <cell r="BH4350"/>
          <cell r="BI4350"/>
          <cell r="BQ4350"/>
          <cell r="BR4350"/>
        </row>
        <row r="4351">
          <cell r="O4351"/>
          <cell r="P4351"/>
          <cell r="X4351"/>
          <cell r="Y4351"/>
          <cell r="AG4351"/>
          <cell r="AH4351"/>
          <cell r="AP4351"/>
          <cell r="AQ4351"/>
          <cell r="AY4351"/>
          <cell r="AZ4351"/>
          <cell r="BH4351"/>
          <cell r="BI4351"/>
          <cell r="BQ4351"/>
          <cell r="BR4351"/>
        </row>
        <row r="4352">
          <cell r="O4352"/>
          <cell r="P4352"/>
          <cell r="X4352"/>
          <cell r="Y4352"/>
          <cell r="AG4352"/>
          <cell r="AH4352"/>
          <cell r="AP4352"/>
          <cell r="AQ4352"/>
          <cell r="AY4352"/>
          <cell r="AZ4352"/>
          <cell r="BH4352"/>
          <cell r="BI4352"/>
          <cell r="BQ4352"/>
          <cell r="BR4352"/>
        </row>
        <row r="4353">
          <cell r="O4353"/>
          <cell r="P4353"/>
          <cell r="X4353"/>
          <cell r="Y4353"/>
          <cell r="AG4353"/>
          <cell r="AH4353"/>
          <cell r="AP4353"/>
          <cell r="AQ4353"/>
          <cell r="AY4353"/>
          <cell r="AZ4353"/>
          <cell r="BH4353"/>
          <cell r="BI4353"/>
          <cell r="BQ4353"/>
          <cell r="BR4353"/>
        </row>
        <row r="4354">
          <cell r="O4354"/>
          <cell r="P4354"/>
          <cell r="X4354"/>
          <cell r="Y4354"/>
          <cell r="AG4354"/>
          <cell r="AH4354"/>
          <cell r="AP4354"/>
          <cell r="AQ4354"/>
          <cell r="AY4354"/>
          <cell r="AZ4354"/>
          <cell r="BH4354"/>
          <cell r="BI4354"/>
          <cell r="BQ4354"/>
          <cell r="BR4354"/>
        </row>
        <row r="4355">
          <cell r="O4355"/>
          <cell r="P4355"/>
          <cell r="X4355"/>
          <cell r="Y4355"/>
          <cell r="AG4355"/>
          <cell r="AH4355"/>
          <cell r="AP4355"/>
          <cell r="AQ4355"/>
          <cell r="AY4355"/>
          <cell r="AZ4355"/>
          <cell r="BH4355"/>
          <cell r="BI4355"/>
          <cell r="BQ4355"/>
          <cell r="BR4355"/>
        </row>
        <row r="4356">
          <cell r="O4356"/>
          <cell r="P4356"/>
          <cell r="X4356"/>
          <cell r="Y4356"/>
          <cell r="AG4356"/>
          <cell r="AH4356"/>
          <cell r="AP4356"/>
          <cell r="AQ4356"/>
          <cell r="AY4356"/>
          <cell r="AZ4356"/>
          <cell r="BH4356"/>
          <cell r="BI4356"/>
          <cell r="BQ4356"/>
          <cell r="BR4356"/>
        </row>
        <row r="4357">
          <cell r="O4357"/>
          <cell r="P4357"/>
          <cell r="X4357"/>
          <cell r="Y4357"/>
          <cell r="AG4357"/>
          <cell r="AH4357"/>
          <cell r="AP4357"/>
          <cell r="AQ4357"/>
          <cell r="AY4357"/>
          <cell r="AZ4357"/>
          <cell r="BH4357"/>
          <cell r="BI4357"/>
          <cell r="BQ4357"/>
          <cell r="BR4357"/>
        </row>
        <row r="4358">
          <cell r="O4358"/>
          <cell r="P4358"/>
          <cell r="X4358"/>
          <cell r="Y4358"/>
          <cell r="AG4358"/>
          <cell r="AH4358"/>
          <cell r="AP4358"/>
          <cell r="AQ4358"/>
          <cell r="AY4358"/>
          <cell r="AZ4358"/>
          <cell r="BH4358"/>
          <cell r="BI4358"/>
          <cell r="BQ4358"/>
          <cell r="BR4358"/>
        </row>
        <row r="4359">
          <cell r="O4359"/>
          <cell r="P4359"/>
          <cell r="X4359"/>
          <cell r="Y4359"/>
          <cell r="AG4359"/>
          <cell r="AH4359"/>
          <cell r="AP4359"/>
          <cell r="AQ4359"/>
          <cell r="AY4359"/>
          <cell r="AZ4359"/>
          <cell r="BH4359"/>
          <cell r="BI4359"/>
          <cell r="BQ4359"/>
          <cell r="BR4359"/>
        </row>
        <row r="4360">
          <cell r="O4360"/>
          <cell r="P4360"/>
          <cell r="X4360"/>
          <cell r="Y4360"/>
          <cell r="AG4360"/>
          <cell r="AH4360"/>
          <cell r="AP4360"/>
          <cell r="AQ4360"/>
          <cell r="AY4360"/>
          <cell r="AZ4360"/>
          <cell r="BH4360"/>
          <cell r="BI4360"/>
          <cell r="BQ4360"/>
          <cell r="BR4360"/>
        </row>
        <row r="4361">
          <cell r="O4361"/>
          <cell r="P4361"/>
          <cell r="X4361"/>
          <cell r="Y4361"/>
          <cell r="AG4361"/>
          <cell r="AH4361"/>
          <cell r="AP4361"/>
          <cell r="AQ4361"/>
          <cell r="AY4361"/>
          <cell r="AZ4361"/>
          <cell r="BH4361"/>
          <cell r="BI4361"/>
          <cell r="BQ4361"/>
          <cell r="BR4361"/>
        </row>
        <row r="4362">
          <cell r="O4362"/>
          <cell r="P4362"/>
          <cell r="X4362"/>
          <cell r="Y4362"/>
          <cell r="AG4362"/>
          <cell r="AH4362"/>
          <cell r="AP4362"/>
          <cell r="AQ4362"/>
          <cell r="AY4362"/>
          <cell r="AZ4362"/>
          <cell r="BH4362"/>
          <cell r="BI4362"/>
          <cell r="BQ4362"/>
          <cell r="BR4362"/>
        </row>
        <row r="4363">
          <cell r="O4363"/>
          <cell r="P4363"/>
          <cell r="X4363"/>
          <cell r="Y4363"/>
          <cell r="AG4363"/>
          <cell r="AH4363"/>
          <cell r="AP4363"/>
          <cell r="AQ4363"/>
          <cell r="AY4363"/>
          <cell r="AZ4363"/>
          <cell r="BH4363"/>
          <cell r="BI4363"/>
          <cell r="BQ4363"/>
          <cell r="BR4363"/>
        </row>
        <row r="4364">
          <cell r="O4364"/>
          <cell r="P4364"/>
          <cell r="X4364"/>
          <cell r="Y4364"/>
          <cell r="AG4364"/>
          <cell r="AH4364"/>
          <cell r="AP4364"/>
          <cell r="AQ4364"/>
          <cell r="AY4364"/>
          <cell r="AZ4364"/>
          <cell r="BH4364"/>
          <cell r="BI4364"/>
          <cell r="BQ4364"/>
          <cell r="BR4364"/>
        </row>
        <row r="4365">
          <cell r="O4365"/>
          <cell r="P4365"/>
          <cell r="X4365"/>
          <cell r="Y4365"/>
          <cell r="AG4365"/>
          <cell r="AH4365"/>
          <cell r="AP4365"/>
          <cell r="AQ4365"/>
          <cell r="AY4365"/>
          <cell r="AZ4365"/>
          <cell r="BH4365"/>
          <cell r="BI4365"/>
          <cell r="BQ4365"/>
          <cell r="BR4365"/>
        </row>
        <row r="4366">
          <cell r="O4366"/>
          <cell r="P4366"/>
          <cell r="X4366"/>
          <cell r="Y4366"/>
          <cell r="AG4366"/>
          <cell r="AH4366"/>
          <cell r="AP4366"/>
          <cell r="AQ4366"/>
          <cell r="AY4366"/>
          <cell r="AZ4366"/>
          <cell r="BH4366"/>
          <cell r="BI4366"/>
          <cell r="BQ4366"/>
          <cell r="BR4366"/>
        </row>
        <row r="4367">
          <cell r="O4367"/>
          <cell r="P4367"/>
          <cell r="X4367"/>
          <cell r="Y4367"/>
          <cell r="AG4367"/>
          <cell r="AH4367"/>
          <cell r="AP4367"/>
          <cell r="AQ4367"/>
          <cell r="AY4367"/>
          <cell r="AZ4367"/>
          <cell r="BH4367"/>
          <cell r="BI4367"/>
          <cell r="BQ4367"/>
          <cell r="BR4367"/>
        </row>
        <row r="4368">
          <cell r="O4368"/>
          <cell r="P4368"/>
          <cell r="X4368"/>
          <cell r="Y4368"/>
          <cell r="AG4368"/>
          <cell r="AH4368"/>
          <cell r="AP4368"/>
          <cell r="AQ4368"/>
          <cell r="AY4368"/>
          <cell r="AZ4368"/>
          <cell r="BH4368"/>
          <cell r="BI4368"/>
          <cell r="BQ4368"/>
          <cell r="BR4368"/>
        </row>
        <row r="4369">
          <cell r="O4369"/>
          <cell r="P4369"/>
          <cell r="X4369"/>
          <cell r="Y4369"/>
          <cell r="AG4369"/>
          <cell r="AH4369"/>
          <cell r="AP4369"/>
          <cell r="AQ4369"/>
          <cell r="AY4369"/>
          <cell r="AZ4369"/>
          <cell r="BH4369"/>
          <cell r="BI4369"/>
          <cell r="BQ4369"/>
          <cell r="BR4369"/>
        </row>
        <row r="4370">
          <cell r="O4370"/>
          <cell r="P4370"/>
          <cell r="X4370"/>
          <cell r="Y4370"/>
          <cell r="AG4370"/>
          <cell r="AH4370"/>
          <cell r="AP4370"/>
          <cell r="AQ4370"/>
          <cell r="AY4370"/>
          <cell r="AZ4370"/>
          <cell r="BH4370"/>
          <cell r="BI4370"/>
          <cell r="BQ4370"/>
          <cell r="BR4370"/>
        </row>
        <row r="4371">
          <cell r="O4371"/>
          <cell r="P4371"/>
          <cell r="X4371"/>
          <cell r="Y4371"/>
          <cell r="AG4371"/>
          <cell r="AH4371"/>
          <cell r="AP4371"/>
          <cell r="AQ4371"/>
          <cell r="AY4371"/>
          <cell r="AZ4371"/>
          <cell r="BH4371"/>
          <cell r="BI4371"/>
          <cell r="BQ4371"/>
          <cell r="BR4371"/>
        </row>
        <row r="4372">
          <cell r="O4372"/>
          <cell r="P4372"/>
          <cell r="X4372"/>
          <cell r="Y4372"/>
          <cell r="AG4372"/>
          <cell r="AH4372"/>
          <cell r="AP4372"/>
          <cell r="AQ4372"/>
          <cell r="AY4372"/>
          <cell r="AZ4372"/>
          <cell r="BH4372"/>
          <cell r="BI4372"/>
          <cell r="BQ4372"/>
          <cell r="BR4372"/>
        </row>
        <row r="4373">
          <cell r="O4373"/>
          <cell r="P4373"/>
          <cell r="X4373"/>
          <cell r="Y4373"/>
          <cell r="AG4373"/>
          <cell r="AH4373"/>
          <cell r="AP4373"/>
          <cell r="AQ4373"/>
          <cell r="AY4373"/>
          <cell r="AZ4373"/>
          <cell r="BH4373"/>
          <cell r="BI4373"/>
          <cell r="BQ4373"/>
          <cell r="BR4373"/>
        </row>
        <row r="4374">
          <cell r="O4374"/>
          <cell r="P4374"/>
          <cell r="X4374"/>
          <cell r="Y4374"/>
          <cell r="AG4374"/>
          <cell r="AH4374"/>
          <cell r="AP4374"/>
          <cell r="AQ4374"/>
          <cell r="AY4374"/>
          <cell r="AZ4374"/>
          <cell r="BH4374"/>
          <cell r="BI4374"/>
          <cell r="BQ4374"/>
          <cell r="BR4374"/>
        </row>
        <row r="4375">
          <cell r="O4375"/>
          <cell r="P4375"/>
          <cell r="X4375"/>
          <cell r="Y4375"/>
          <cell r="AG4375"/>
          <cell r="AH4375"/>
          <cell r="AP4375"/>
          <cell r="AQ4375"/>
          <cell r="AY4375"/>
          <cell r="AZ4375"/>
          <cell r="BH4375"/>
          <cell r="BI4375"/>
          <cell r="BQ4375"/>
          <cell r="BR4375"/>
        </row>
        <row r="4376">
          <cell r="O4376"/>
          <cell r="P4376"/>
          <cell r="X4376"/>
          <cell r="Y4376"/>
          <cell r="AG4376"/>
          <cell r="AH4376"/>
          <cell r="AP4376"/>
          <cell r="AQ4376"/>
          <cell r="AY4376"/>
          <cell r="AZ4376"/>
          <cell r="BH4376"/>
          <cell r="BI4376"/>
          <cell r="BQ4376"/>
          <cell r="BR4376"/>
        </row>
        <row r="4377">
          <cell r="O4377"/>
          <cell r="P4377"/>
          <cell r="X4377"/>
          <cell r="Y4377"/>
          <cell r="AG4377"/>
          <cell r="AH4377"/>
          <cell r="AP4377"/>
          <cell r="AQ4377"/>
          <cell r="AY4377"/>
          <cell r="AZ4377"/>
          <cell r="BH4377"/>
          <cell r="BI4377"/>
          <cell r="BQ4377"/>
          <cell r="BR4377"/>
        </row>
        <row r="4378">
          <cell r="O4378"/>
          <cell r="P4378"/>
          <cell r="X4378"/>
          <cell r="Y4378"/>
          <cell r="AG4378"/>
          <cell r="AH4378"/>
          <cell r="AP4378"/>
          <cell r="AQ4378"/>
          <cell r="AY4378"/>
          <cell r="AZ4378"/>
          <cell r="BH4378"/>
          <cell r="BI4378"/>
          <cell r="BQ4378"/>
          <cell r="BR4378"/>
        </row>
        <row r="4379">
          <cell r="O4379"/>
          <cell r="P4379"/>
          <cell r="X4379"/>
          <cell r="Y4379"/>
          <cell r="AG4379"/>
          <cell r="AH4379"/>
          <cell r="AP4379"/>
          <cell r="AQ4379"/>
          <cell r="AY4379"/>
          <cell r="AZ4379"/>
          <cell r="BH4379"/>
          <cell r="BI4379"/>
          <cell r="BQ4379"/>
          <cell r="BR4379"/>
        </row>
        <row r="4380">
          <cell r="O4380"/>
          <cell r="P4380"/>
          <cell r="X4380"/>
          <cell r="Y4380"/>
          <cell r="AG4380"/>
          <cell r="AH4380"/>
          <cell r="AP4380"/>
          <cell r="AQ4380"/>
          <cell r="AY4380"/>
          <cell r="AZ4380"/>
          <cell r="BH4380"/>
          <cell r="BI4380"/>
          <cell r="BQ4380"/>
          <cell r="BR4380"/>
        </row>
        <row r="4381">
          <cell r="O4381"/>
          <cell r="P4381"/>
          <cell r="X4381"/>
          <cell r="Y4381"/>
          <cell r="AG4381"/>
          <cell r="AH4381"/>
          <cell r="AP4381"/>
          <cell r="AQ4381"/>
          <cell r="AY4381"/>
          <cell r="AZ4381"/>
          <cell r="BH4381"/>
          <cell r="BI4381"/>
          <cell r="BQ4381"/>
          <cell r="BR4381"/>
        </row>
        <row r="4382">
          <cell r="O4382"/>
          <cell r="P4382"/>
          <cell r="X4382"/>
          <cell r="Y4382"/>
          <cell r="AG4382"/>
          <cell r="AH4382"/>
          <cell r="AP4382"/>
          <cell r="AQ4382"/>
          <cell r="AY4382"/>
          <cell r="AZ4382"/>
          <cell r="BH4382"/>
          <cell r="BI4382"/>
          <cell r="BQ4382"/>
          <cell r="BR4382"/>
        </row>
        <row r="4383">
          <cell r="O4383"/>
          <cell r="P4383"/>
          <cell r="X4383"/>
          <cell r="Y4383"/>
          <cell r="AG4383"/>
          <cell r="AH4383"/>
          <cell r="AP4383"/>
          <cell r="AQ4383"/>
          <cell r="AY4383"/>
          <cell r="AZ4383"/>
          <cell r="BH4383"/>
          <cell r="BI4383"/>
          <cell r="BQ4383"/>
          <cell r="BR4383"/>
        </row>
        <row r="4384">
          <cell r="O4384"/>
          <cell r="P4384"/>
          <cell r="X4384"/>
          <cell r="Y4384"/>
          <cell r="AG4384"/>
          <cell r="AH4384"/>
          <cell r="AP4384"/>
          <cell r="AQ4384"/>
          <cell r="AY4384"/>
          <cell r="AZ4384"/>
          <cell r="BH4384"/>
          <cell r="BI4384"/>
          <cell r="BQ4384"/>
          <cell r="BR4384"/>
        </row>
        <row r="4385">
          <cell r="O4385"/>
          <cell r="P4385"/>
          <cell r="X4385"/>
          <cell r="Y4385"/>
          <cell r="AG4385"/>
          <cell r="AH4385"/>
          <cell r="AP4385"/>
          <cell r="AQ4385"/>
          <cell r="AY4385"/>
          <cell r="AZ4385"/>
          <cell r="BH4385"/>
          <cell r="BI4385"/>
          <cell r="BQ4385"/>
          <cell r="BR4385"/>
        </row>
        <row r="4386">
          <cell r="O4386"/>
          <cell r="P4386"/>
          <cell r="X4386"/>
          <cell r="Y4386"/>
          <cell r="AG4386"/>
          <cell r="AH4386"/>
          <cell r="AP4386"/>
          <cell r="AQ4386"/>
          <cell r="AY4386"/>
          <cell r="AZ4386"/>
          <cell r="BH4386"/>
          <cell r="BI4386"/>
          <cell r="BQ4386"/>
          <cell r="BR4386"/>
        </row>
        <row r="4387">
          <cell r="O4387"/>
          <cell r="P4387"/>
          <cell r="X4387"/>
          <cell r="Y4387"/>
          <cell r="AG4387"/>
          <cell r="AH4387"/>
          <cell r="AP4387"/>
          <cell r="AQ4387"/>
          <cell r="AY4387"/>
          <cell r="AZ4387"/>
          <cell r="BH4387"/>
          <cell r="BI4387"/>
          <cell r="BQ4387"/>
          <cell r="BR4387"/>
        </row>
        <row r="4388">
          <cell r="O4388"/>
          <cell r="P4388"/>
          <cell r="X4388"/>
          <cell r="Y4388"/>
          <cell r="AG4388"/>
          <cell r="AH4388"/>
          <cell r="AP4388"/>
          <cell r="AQ4388"/>
          <cell r="AY4388"/>
          <cell r="AZ4388"/>
          <cell r="BH4388"/>
          <cell r="BI4388"/>
          <cell r="BQ4388"/>
          <cell r="BR4388"/>
        </row>
        <row r="4389">
          <cell r="O4389"/>
          <cell r="P4389"/>
          <cell r="X4389"/>
          <cell r="Y4389"/>
          <cell r="AG4389"/>
          <cell r="AH4389"/>
          <cell r="AP4389"/>
          <cell r="AQ4389"/>
          <cell r="AY4389"/>
          <cell r="AZ4389"/>
          <cell r="BH4389"/>
          <cell r="BI4389"/>
          <cell r="BQ4389"/>
          <cell r="BR4389"/>
        </row>
        <row r="4390">
          <cell r="O4390"/>
          <cell r="P4390"/>
          <cell r="X4390"/>
          <cell r="Y4390"/>
          <cell r="AG4390"/>
          <cell r="AH4390"/>
          <cell r="AP4390"/>
          <cell r="AQ4390"/>
          <cell r="AY4390"/>
          <cell r="AZ4390"/>
          <cell r="BH4390"/>
          <cell r="BI4390"/>
          <cell r="BQ4390"/>
          <cell r="BR4390"/>
        </row>
        <row r="4391">
          <cell r="O4391"/>
          <cell r="P4391"/>
          <cell r="X4391"/>
          <cell r="Y4391"/>
          <cell r="AG4391"/>
          <cell r="AH4391"/>
          <cell r="AP4391"/>
          <cell r="AQ4391"/>
          <cell r="AY4391"/>
          <cell r="AZ4391"/>
          <cell r="BH4391"/>
          <cell r="BI4391"/>
          <cell r="BQ4391"/>
          <cell r="BR4391"/>
        </row>
        <row r="4392">
          <cell r="O4392"/>
          <cell r="P4392"/>
          <cell r="X4392"/>
          <cell r="Y4392"/>
          <cell r="AG4392"/>
          <cell r="AH4392"/>
          <cell r="AP4392"/>
          <cell r="AQ4392"/>
          <cell r="AY4392"/>
          <cell r="AZ4392"/>
          <cell r="BH4392"/>
          <cell r="BI4392"/>
          <cell r="BQ4392"/>
          <cell r="BR4392"/>
        </row>
        <row r="4393">
          <cell r="O4393"/>
          <cell r="P4393"/>
          <cell r="X4393"/>
          <cell r="Y4393"/>
          <cell r="AG4393"/>
          <cell r="AH4393"/>
          <cell r="AP4393"/>
          <cell r="AQ4393"/>
          <cell r="AY4393"/>
          <cell r="AZ4393"/>
          <cell r="BH4393"/>
          <cell r="BI4393"/>
          <cell r="BQ4393"/>
          <cell r="BR4393"/>
        </row>
        <row r="4394">
          <cell r="O4394"/>
          <cell r="P4394"/>
          <cell r="X4394"/>
          <cell r="Y4394"/>
          <cell r="AG4394"/>
          <cell r="AH4394"/>
          <cell r="AP4394"/>
          <cell r="AQ4394"/>
          <cell r="AY4394"/>
          <cell r="AZ4394"/>
          <cell r="BH4394"/>
          <cell r="BI4394"/>
          <cell r="BQ4394"/>
          <cell r="BR4394"/>
        </row>
        <row r="4395">
          <cell r="O4395"/>
          <cell r="P4395"/>
          <cell r="X4395"/>
          <cell r="Y4395"/>
          <cell r="AG4395"/>
          <cell r="AH4395"/>
          <cell r="AP4395"/>
          <cell r="AQ4395"/>
          <cell r="AY4395"/>
          <cell r="AZ4395"/>
          <cell r="BH4395"/>
          <cell r="BI4395"/>
          <cell r="BQ4395"/>
          <cell r="BR4395"/>
        </row>
        <row r="4396">
          <cell r="O4396"/>
          <cell r="P4396"/>
          <cell r="X4396"/>
          <cell r="Y4396"/>
          <cell r="AG4396"/>
          <cell r="AH4396"/>
          <cell r="AP4396"/>
          <cell r="AQ4396"/>
          <cell r="AY4396"/>
          <cell r="AZ4396"/>
          <cell r="BH4396"/>
          <cell r="BI4396"/>
          <cell r="BQ4396"/>
          <cell r="BR4396"/>
        </row>
        <row r="4397">
          <cell r="O4397"/>
          <cell r="P4397"/>
          <cell r="X4397"/>
          <cell r="Y4397"/>
          <cell r="AG4397"/>
          <cell r="AH4397"/>
          <cell r="AP4397"/>
          <cell r="AQ4397"/>
          <cell r="AY4397"/>
          <cell r="AZ4397"/>
          <cell r="BH4397"/>
          <cell r="BI4397"/>
          <cell r="BQ4397"/>
          <cell r="BR4397"/>
        </row>
        <row r="4398">
          <cell r="O4398"/>
          <cell r="P4398"/>
          <cell r="X4398"/>
          <cell r="Y4398"/>
          <cell r="AG4398"/>
          <cell r="AH4398"/>
          <cell r="AP4398"/>
          <cell r="AQ4398"/>
          <cell r="AY4398"/>
          <cell r="AZ4398"/>
          <cell r="BH4398"/>
          <cell r="BI4398"/>
          <cell r="BQ4398"/>
          <cell r="BR4398"/>
        </row>
        <row r="4399">
          <cell r="O4399"/>
          <cell r="P4399"/>
          <cell r="X4399"/>
          <cell r="Y4399"/>
          <cell r="AG4399"/>
          <cell r="AH4399"/>
          <cell r="AP4399"/>
          <cell r="AQ4399"/>
          <cell r="AY4399"/>
          <cell r="AZ4399"/>
          <cell r="BH4399"/>
          <cell r="BI4399"/>
          <cell r="BQ4399"/>
          <cell r="BR4399"/>
        </row>
        <row r="4400">
          <cell r="O4400"/>
          <cell r="P4400"/>
          <cell r="X4400"/>
          <cell r="Y4400"/>
          <cell r="AG4400"/>
          <cell r="AH4400"/>
          <cell r="AP4400"/>
          <cell r="AQ4400"/>
          <cell r="AY4400"/>
          <cell r="AZ4400"/>
          <cell r="BH4400"/>
          <cell r="BI4400"/>
          <cell r="BQ4400"/>
          <cell r="BR4400"/>
        </row>
        <row r="4401">
          <cell r="O4401"/>
          <cell r="P4401"/>
          <cell r="X4401"/>
          <cell r="Y4401"/>
          <cell r="AG4401"/>
          <cell r="AH4401"/>
          <cell r="AP4401"/>
          <cell r="AQ4401"/>
          <cell r="AY4401"/>
          <cell r="AZ4401"/>
          <cell r="BH4401"/>
          <cell r="BI4401"/>
          <cell r="BQ4401"/>
          <cell r="BR4401"/>
        </row>
        <row r="4402">
          <cell r="O4402"/>
          <cell r="P4402"/>
          <cell r="X4402"/>
          <cell r="Y4402"/>
          <cell r="AG4402"/>
          <cell r="AH4402"/>
          <cell r="AP4402"/>
          <cell r="AQ4402"/>
          <cell r="AY4402"/>
          <cell r="AZ4402"/>
          <cell r="BH4402"/>
          <cell r="BI4402"/>
          <cell r="BQ4402"/>
          <cell r="BR4402"/>
        </row>
        <row r="4403">
          <cell r="O4403"/>
          <cell r="P4403"/>
          <cell r="X4403"/>
          <cell r="Y4403"/>
          <cell r="AG4403"/>
          <cell r="AH4403"/>
          <cell r="AP4403"/>
          <cell r="AQ4403"/>
          <cell r="AY4403"/>
          <cell r="AZ4403"/>
          <cell r="BH4403"/>
          <cell r="BI4403"/>
          <cell r="BQ4403"/>
          <cell r="BR4403"/>
        </row>
        <row r="4404">
          <cell r="O4404"/>
          <cell r="P4404"/>
          <cell r="X4404"/>
          <cell r="Y4404"/>
          <cell r="AG4404"/>
          <cell r="AH4404"/>
          <cell r="AP4404"/>
          <cell r="AQ4404"/>
          <cell r="AY4404"/>
          <cell r="AZ4404"/>
          <cell r="BH4404"/>
          <cell r="BI4404"/>
          <cell r="BQ4404"/>
          <cell r="BR4404"/>
        </row>
        <row r="4405">
          <cell r="O4405"/>
          <cell r="P4405"/>
          <cell r="X4405"/>
          <cell r="Y4405"/>
          <cell r="AG4405"/>
          <cell r="AH4405"/>
          <cell r="AP4405"/>
          <cell r="AQ4405"/>
          <cell r="AY4405"/>
          <cell r="AZ4405"/>
          <cell r="BH4405"/>
          <cell r="BI4405"/>
          <cell r="BQ4405"/>
          <cell r="BR4405"/>
        </row>
        <row r="4406">
          <cell r="O4406"/>
          <cell r="P4406"/>
          <cell r="X4406"/>
          <cell r="Y4406"/>
          <cell r="AG4406"/>
          <cell r="AH4406"/>
          <cell r="AP4406"/>
          <cell r="AQ4406"/>
          <cell r="AY4406"/>
          <cell r="AZ4406"/>
          <cell r="BH4406"/>
          <cell r="BI4406"/>
          <cell r="BQ4406"/>
          <cell r="BR4406"/>
        </row>
        <row r="4407">
          <cell r="O4407"/>
          <cell r="P4407"/>
          <cell r="X4407"/>
          <cell r="Y4407"/>
          <cell r="AG4407"/>
          <cell r="AH4407"/>
          <cell r="AP4407"/>
          <cell r="AQ4407"/>
          <cell r="AY4407"/>
          <cell r="AZ4407"/>
          <cell r="BH4407"/>
          <cell r="BI4407"/>
          <cell r="BQ4407"/>
          <cell r="BR4407"/>
        </row>
        <row r="4408">
          <cell r="O4408"/>
          <cell r="P4408"/>
          <cell r="X4408"/>
          <cell r="Y4408"/>
          <cell r="AG4408"/>
          <cell r="AH4408"/>
          <cell r="AP4408"/>
          <cell r="AQ4408"/>
          <cell r="AY4408"/>
          <cell r="AZ4408"/>
          <cell r="BH4408"/>
          <cell r="BI4408"/>
          <cell r="BQ4408"/>
          <cell r="BR4408"/>
        </row>
        <row r="4409">
          <cell r="O4409"/>
          <cell r="P4409"/>
          <cell r="X4409"/>
          <cell r="Y4409"/>
          <cell r="AG4409"/>
          <cell r="AH4409"/>
          <cell r="AP4409"/>
          <cell r="AQ4409"/>
          <cell r="AY4409"/>
          <cell r="AZ4409"/>
          <cell r="BH4409"/>
          <cell r="BI4409"/>
          <cell r="BQ4409"/>
          <cell r="BR4409"/>
        </row>
        <row r="4410">
          <cell r="O4410"/>
          <cell r="P4410"/>
          <cell r="X4410"/>
          <cell r="Y4410"/>
          <cell r="AG4410"/>
          <cell r="AH4410"/>
          <cell r="AP4410"/>
          <cell r="AQ4410"/>
          <cell r="AY4410"/>
          <cell r="AZ4410"/>
          <cell r="BH4410"/>
          <cell r="BI4410"/>
          <cell r="BQ4410"/>
          <cell r="BR4410"/>
        </row>
        <row r="4411">
          <cell r="O4411"/>
          <cell r="P4411"/>
          <cell r="X4411"/>
          <cell r="Y4411"/>
          <cell r="AG4411"/>
          <cell r="AH4411"/>
          <cell r="AP4411"/>
          <cell r="AQ4411"/>
          <cell r="AY4411"/>
          <cell r="AZ4411"/>
          <cell r="BH4411"/>
          <cell r="BI4411"/>
          <cell r="BQ4411"/>
          <cell r="BR4411"/>
        </row>
        <row r="4412">
          <cell r="O4412"/>
          <cell r="P4412"/>
          <cell r="X4412"/>
          <cell r="Y4412"/>
          <cell r="AG4412"/>
          <cell r="AH4412"/>
          <cell r="AP4412"/>
          <cell r="AQ4412"/>
          <cell r="AY4412"/>
          <cell r="AZ4412"/>
          <cell r="BH4412"/>
          <cell r="BI4412"/>
          <cell r="BQ4412"/>
          <cell r="BR4412"/>
        </row>
        <row r="4413">
          <cell r="O4413"/>
          <cell r="P4413"/>
          <cell r="X4413"/>
          <cell r="Y4413"/>
          <cell r="AG4413"/>
          <cell r="AH4413"/>
          <cell r="AP4413"/>
          <cell r="AQ4413"/>
          <cell r="AY4413"/>
          <cell r="AZ4413"/>
          <cell r="BH4413"/>
          <cell r="BI4413"/>
          <cell r="BQ4413"/>
          <cell r="BR4413"/>
        </row>
        <row r="4414">
          <cell r="O4414"/>
          <cell r="P4414"/>
          <cell r="X4414"/>
          <cell r="Y4414"/>
          <cell r="AG4414"/>
          <cell r="AH4414"/>
          <cell r="AP4414"/>
          <cell r="AQ4414"/>
          <cell r="AY4414"/>
          <cell r="AZ4414"/>
          <cell r="BH4414"/>
          <cell r="BI4414"/>
          <cell r="BQ4414"/>
          <cell r="BR4414"/>
        </row>
        <row r="4415">
          <cell r="O4415"/>
          <cell r="P4415"/>
          <cell r="X4415"/>
          <cell r="Y4415"/>
          <cell r="AG4415"/>
          <cell r="AH4415"/>
          <cell r="AP4415"/>
          <cell r="AQ4415"/>
          <cell r="AY4415"/>
          <cell r="AZ4415"/>
          <cell r="BH4415"/>
          <cell r="BI4415"/>
          <cell r="BQ4415"/>
          <cell r="BR4415"/>
        </row>
        <row r="4416">
          <cell r="O4416"/>
          <cell r="P4416"/>
          <cell r="X4416"/>
          <cell r="Y4416"/>
          <cell r="AG4416"/>
          <cell r="AH4416"/>
          <cell r="AP4416"/>
          <cell r="AQ4416"/>
          <cell r="AY4416"/>
          <cell r="AZ4416"/>
          <cell r="BH4416"/>
          <cell r="BI4416"/>
          <cell r="BQ4416"/>
          <cell r="BR4416"/>
        </row>
        <row r="4417">
          <cell r="O4417"/>
          <cell r="P4417"/>
          <cell r="X4417"/>
          <cell r="Y4417"/>
          <cell r="AG4417"/>
          <cell r="AH4417"/>
          <cell r="AP4417"/>
          <cell r="AQ4417"/>
          <cell r="AY4417"/>
          <cell r="AZ4417"/>
          <cell r="BH4417"/>
          <cell r="BI4417"/>
          <cell r="BQ4417"/>
          <cell r="BR4417"/>
        </row>
        <row r="4418">
          <cell r="O4418"/>
          <cell r="P4418"/>
          <cell r="X4418"/>
          <cell r="Y4418"/>
          <cell r="AG4418"/>
          <cell r="AH4418"/>
          <cell r="AP4418"/>
          <cell r="AQ4418"/>
          <cell r="AY4418"/>
          <cell r="AZ4418"/>
          <cell r="BH4418"/>
          <cell r="BI4418"/>
          <cell r="BQ4418"/>
          <cell r="BR4418"/>
        </row>
        <row r="4419">
          <cell r="O4419"/>
          <cell r="P4419"/>
          <cell r="X4419"/>
          <cell r="Y4419"/>
          <cell r="AG4419"/>
          <cell r="AH4419"/>
          <cell r="AP4419"/>
          <cell r="AQ4419"/>
          <cell r="AY4419"/>
          <cell r="AZ4419"/>
          <cell r="BH4419"/>
          <cell r="BI4419"/>
          <cell r="BQ4419"/>
          <cell r="BR4419"/>
        </row>
        <row r="4420">
          <cell r="O4420"/>
          <cell r="P4420"/>
          <cell r="X4420"/>
          <cell r="Y4420"/>
          <cell r="AG4420"/>
          <cell r="AH4420"/>
          <cell r="AP4420"/>
          <cell r="AQ4420"/>
          <cell r="AY4420"/>
          <cell r="AZ4420"/>
          <cell r="BH4420"/>
          <cell r="BI4420"/>
          <cell r="BQ4420"/>
          <cell r="BR4420"/>
        </row>
        <row r="4421">
          <cell r="O4421"/>
          <cell r="P4421"/>
          <cell r="X4421"/>
          <cell r="Y4421"/>
          <cell r="AG4421"/>
          <cell r="AH4421"/>
          <cell r="AP4421"/>
          <cell r="AQ4421"/>
          <cell r="AY4421"/>
          <cell r="AZ4421"/>
          <cell r="BH4421"/>
          <cell r="BI4421"/>
          <cell r="BQ4421"/>
          <cell r="BR4421"/>
        </row>
        <row r="4422">
          <cell r="O4422"/>
          <cell r="P4422"/>
          <cell r="X4422"/>
          <cell r="Y4422"/>
          <cell r="AG4422"/>
          <cell r="AH4422"/>
          <cell r="AP4422"/>
          <cell r="AQ4422"/>
          <cell r="AY4422"/>
          <cell r="AZ4422"/>
          <cell r="BH4422"/>
          <cell r="BI4422"/>
          <cell r="BQ4422"/>
          <cell r="BR4422"/>
        </row>
        <row r="4423">
          <cell r="O4423"/>
          <cell r="P4423"/>
          <cell r="X4423"/>
          <cell r="Y4423"/>
          <cell r="AG4423"/>
          <cell r="AH4423"/>
          <cell r="AP4423"/>
          <cell r="AQ4423"/>
          <cell r="AY4423"/>
          <cell r="AZ4423"/>
          <cell r="BH4423"/>
          <cell r="BI4423"/>
          <cell r="BQ4423"/>
          <cell r="BR4423"/>
        </row>
        <row r="4424">
          <cell r="O4424"/>
          <cell r="P4424"/>
          <cell r="X4424"/>
          <cell r="Y4424"/>
          <cell r="AG4424"/>
          <cell r="AH4424"/>
          <cell r="AP4424"/>
          <cell r="AQ4424"/>
          <cell r="AY4424"/>
          <cell r="AZ4424"/>
          <cell r="BH4424"/>
          <cell r="BI4424"/>
          <cell r="BQ4424"/>
          <cell r="BR4424"/>
        </row>
        <row r="4425">
          <cell r="O4425"/>
          <cell r="P4425"/>
          <cell r="X4425"/>
          <cell r="Y4425"/>
          <cell r="AG4425"/>
          <cell r="AH4425"/>
          <cell r="AP4425"/>
          <cell r="AQ4425"/>
          <cell r="AY4425"/>
          <cell r="AZ4425"/>
          <cell r="BH4425"/>
          <cell r="BI4425"/>
          <cell r="BQ4425"/>
          <cell r="BR4425"/>
        </row>
        <row r="4426">
          <cell r="O4426"/>
          <cell r="P4426"/>
          <cell r="X4426"/>
          <cell r="Y4426"/>
          <cell r="AG4426"/>
          <cell r="AH4426"/>
          <cell r="AP4426"/>
          <cell r="AQ4426"/>
          <cell r="AY4426"/>
          <cell r="AZ4426"/>
          <cell r="BH4426"/>
          <cell r="BI4426"/>
          <cell r="BQ4426"/>
          <cell r="BR4426"/>
        </row>
        <row r="4427">
          <cell r="O4427"/>
          <cell r="P4427"/>
          <cell r="X4427"/>
          <cell r="Y4427"/>
          <cell r="AG4427"/>
          <cell r="AH4427"/>
          <cell r="AP4427"/>
          <cell r="AQ4427"/>
          <cell r="AY4427"/>
          <cell r="AZ4427"/>
          <cell r="BH4427"/>
          <cell r="BI4427"/>
          <cell r="BQ4427"/>
          <cell r="BR4427"/>
        </row>
        <row r="4428">
          <cell r="O4428"/>
          <cell r="P4428"/>
          <cell r="X4428"/>
          <cell r="Y4428"/>
          <cell r="AG4428"/>
          <cell r="AH4428"/>
          <cell r="AP4428"/>
          <cell r="AQ4428"/>
          <cell r="AY4428"/>
          <cell r="AZ4428"/>
          <cell r="BH4428"/>
          <cell r="BI4428"/>
          <cell r="BQ4428"/>
          <cell r="BR4428"/>
        </row>
        <row r="4429">
          <cell r="O4429"/>
          <cell r="P4429"/>
          <cell r="X4429"/>
          <cell r="Y4429"/>
          <cell r="AG4429"/>
          <cell r="AH4429"/>
          <cell r="AP4429"/>
          <cell r="AQ4429"/>
          <cell r="AY4429"/>
          <cell r="AZ4429"/>
          <cell r="BH4429"/>
          <cell r="BI4429"/>
          <cell r="BQ4429"/>
          <cell r="BR4429"/>
        </row>
        <row r="4430">
          <cell r="O4430"/>
          <cell r="P4430"/>
          <cell r="X4430"/>
          <cell r="Y4430"/>
          <cell r="AG4430"/>
          <cell r="AH4430"/>
          <cell r="AP4430"/>
          <cell r="AQ4430"/>
          <cell r="AY4430"/>
          <cell r="AZ4430"/>
          <cell r="BH4430"/>
          <cell r="BI4430"/>
          <cell r="BQ4430"/>
          <cell r="BR4430"/>
        </row>
        <row r="4431">
          <cell r="O4431"/>
          <cell r="P4431"/>
          <cell r="X4431"/>
          <cell r="Y4431"/>
          <cell r="AG4431"/>
          <cell r="AH4431"/>
          <cell r="AP4431"/>
          <cell r="AQ4431"/>
          <cell r="AY4431"/>
          <cell r="AZ4431"/>
          <cell r="BH4431"/>
          <cell r="BI4431"/>
          <cell r="BQ4431"/>
          <cell r="BR4431"/>
        </row>
        <row r="4432">
          <cell r="O4432"/>
          <cell r="P4432"/>
          <cell r="X4432"/>
          <cell r="Y4432"/>
          <cell r="AG4432"/>
          <cell r="AH4432"/>
          <cell r="AP4432"/>
          <cell r="AQ4432"/>
          <cell r="AY4432"/>
          <cell r="AZ4432"/>
          <cell r="BH4432"/>
          <cell r="BI4432"/>
          <cell r="BQ4432"/>
          <cell r="BR4432"/>
        </row>
        <row r="4433">
          <cell r="O4433"/>
          <cell r="P4433"/>
          <cell r="X4433"/>
          <cell r="Y4433"/>
          <cell r="AG4433"/>
          <cell r="AH4433"/>
          <cell r="AP4433"/>
          <cell r="AQ4433"/>
          <cell r="AY4433"/>
          <cell r="AZ4433"/>
          <cell r="BH4433"/>
          <cell r="BI4433"/>
          <cell r="BQ4433"/>
          <cell r="BR4433"/>
        </row>
        <row r="4434">
          <cell r="O4434"/>
          <cell r="P4434"/>
          <cell r="X4434"/>
          <cell r="Y4434"/>
          <cell r="AG4434"/>
          <cell r="AH4434"/>
          <cell r="AP4434"/>
          <cell r="AQ4434"/>
          <cell r="AY4434"/>
          <cell r="AZ4434"/>
          <cell r="BH4434"/>
          <cell r="BI4434"/>
          <cell r="BQ4434"/>
          <cell r="BR4434"/>
        </row>
        <row r="4435">
          <cell r="O4435"/>
          <cell r="P4435"/>
          <cell r="X4435"/>
          <cell r="Y4435"/>
          <cell r="AG4435"/>
          <cell r="AH4435"/>
          <cell r="AP4435"/>
          <cell r="AQ4435"/>
          <cell r="AY4435"/>
          <cell r="AZ4435"/>
          <cell r="BH4435"/>
          <cell r="BI4435"/>
          <cell r="BQ4435"/>
          <cell r="BR4435"/>
        </row>
        <row r="4436">
          <cell r="O4436"/>
          <cell r="P4436"/>
          <cell r="X4436"/>
          <cell r="Y4436"/>
          <cell r="AG4436"/>
          <cell r="AH4436"/>
          <cell r="AP4436"/>
          <cell r="AQ4436"/>
          <cell r="AY4436"/>
          <cell r="AZ4436"/>
          <cell r="BH4436"/>
          <cell r="BI4436"/>
          <cell r="BQ4436"/>
          <cell r="BR4436"/>
        </row>
        <row r="4437">
          <cell r="O4437"/>
          <cell r="P4437"/>
          <cell r="X4437"/>
          <cell r="Y4437"/>
          <cell r="AG4437"/>
          <cell r="AH4437"/>
          <cell r="AP4437"/>
          <cell r="AQ4437"/>
          <cell r="AY4437"/>
          <cell r="AZ4437"/>
          <cell r="BH4437"/>
          <cell r="BI4437"/>
          <cell r="BQ4437"/>
          <cell r="BR4437"/>
        </row>
        <row r="4438">
          <cell r="O4438"/>
          <cell r="P4438"/>
          <cell r="X4438"/>
          <cell r="Y4438"/>
          <cell r="AG4438"/>
          <cell r="AH4438"/>
          <cell r="AP4438"/>
          <cell r="AQ4438"/>
          <cell r="AY4438"/>
          <cell r="AZ4438"/>
          <cell r="BH4438"/>
          <cell r="BI4438"/>
          <cell r="BQ4438"/>
          <cell r="BR4438"/>
        </row>
        <row r="4439">
          <cell r="O4439"/>
          <cell r="P4439"/>
          <cell r="X4439"/>
          <cell r="Y4439"/>
          <cell r="AG4439"/>
          <cell r="AH4439"/>
          <cell r="AP4439"/>
          <cell r="AQ4439"/>
          <cell r="AY4439"/>
          <cell r="AZ4439"/>
          <cell r="BH4439"/>
          <cell r="BI4439"/>
          <cell r="BQ4439"/>
          <cell r="BR4439"/>
        </row>
        <row r="4440">
          <cell r="O4440"/>
          <cell r="P4440"/>
          <cell r="X4440"/>
          <cell r="Y4440"/>
          <cell r="AG4440"/>
          <cell r="AH4440"/>
          <cell r="AP4440"/>
          <cell r="AQ4440"/>
          <cell r="AY4440"/>
          <cell r="AZ4440"/>
          <cell r="BH4440"/>
          <cell r="BI4440"/>
          <cell r="BQ4440"/>
          <cell r="BR4440"/>
        </row>
        <row r="4441">
          <cell r="O4441"/>
          <cell r="P4441"/>
          <cell r="X4441"/>
          <cell r="Y4441"/>
          <cell r="AG4441"/>
          <cell r="AH4441"/>
          <cell r="AP4441"/>
          <cell r="AQ4441"/>
          <cell r="AY4441"/>
          <cell r="AZ4441"/>
          <cell r="BH4441"/>
          <cell r="BI4441"/>
          <cell r="BQ4441"/>
          <cell r="BR4441"/>
        </row>
        <row r="4442">
          <cell r="O4442"/>
          <cell r="P4442"/>
          <cell r="X4442"/>
          <cell r="Y4442"/>
          <cell r="AG4442"/>
          <cell r="AH4442"/>
          <cell r="AP4442"/>
          <cell r="AQ4442"/>
          <cell r="AY4442"/>
          <cell r="AZ4442"/>
          <cell r="BH4442"/>
          <cell r="BI4442"/>
          <cell r="BQ4442"/>
          <cell r="BR4442"/>
        </row>
        <row r="4443">
          <cell r="O4443"/>
          <cell r="P4443"/>
          <cell r="X4443"/>
          <cell r="Y4443"/>
          <cell r="AG4443"/>
          <cell r="AH4443"/>
          <cell r="AP4443"/>
          <cell r="AQ4443"/>
          <cell r="AY4443"/>
          <cell r="AZ4443"/>
          <cell r="BH4443"/>
          <cell r="BI4443"/>
          <cell r="BQ4443"/>
          <cell r="BR4443"/>
        </row>
        <row r="4444">
          <cell r="O4444"/>
          <cell r="P4444"/>
          <cell r="X4444"/>
          <cell r="Y4444"/>
          <cell r="AG4444"/>
          <cell r="AH4444"/>
          <cell r="AP4444"/>
          <cell r="AQ4444"/>
          <cell r="AY4444"/>
          <cell r="AZ4444"/>
          <cell r="BH4444"/>
          <cell r="BI4444"/>
          <cell r="BQ4444"/>
          <cell r="BR4444"/>
        </row>
        <row r="4445">
          <cell r="O4445"/>
          <cell r="P4445"/>
          <cell r="X4445"/>
          <cell r="Y4445"/>
          <cell r="AG4445"/>
          <cell r="AH4445"/>
          <cell r="AP4445"/>
          <cell r="AQ4445"/>
          <cell r="AY4445"/>
          <cell r="AZ4445"/>
          <cell r="BH4445"/>
          <cell r="BI4445"/>
          <cell r="BQ4445"/>
          <cell r="BR4445"/>
        </row>
        <row r="4446">
          <cell r="O4446"/>
          <cell r="P4446"/>
          <cell r="X4446"/>
          <cell r="Y4446"/>
          <cell r="AG4446"/>
          <cell r="AH4446"/>
          <cell r="AP4446"/>
          <cell r="AQ4446"/>
          <cell r="AY4446"/>
          <cell r="AZ4446"/>
          <cell r="BH4446"/>
          <cell r="BI4446"/>
          <cell r="BQ4446"/>
          <cell r="BR4446"/>
        </row>
        <row r="4447">
          <cell r="O4447"/>
          <cell r="P4447"/>
          <cell r="X4447"/>
          <cell r="Y4447"/>
          <cell r="AG4447"/>
          <cell r="AH4447"/>
          <cell r="AP4447"/>
          <cell r="AQ4447"/>
          <cell r="AY4447"/>
          <cell r="AZ4447"/>
          <cell r="BH4447"/>
          <cell r="BI4447"/>
          <cell r="BQ4447"/>
          <cell r="BR4447"/>
        </row>
        <row r="4448">
          <cell r="O4448"/>
          <cell r="P4448"/>
          <cell r="X4448"/>
          <cell r="Y4448"/>
          <cell r="AG4448"/>
          <cell r="AH4448"/>
          <cell r="AP4448"/>
          <cell r="AQ4448"/>
          <cell r="AY4448"/>
          <cell r="AZ4448"/>
          <cell r="BH4448"/>
          <cell r="BI4448"/>
          <cell r="BQ4448"/>
          <cell r="BR4448"/>
        </row>
        <row r="4449">
          <cell r="O4449"/>
          <cell r="P4449"/>
          <cell r="X4449"/>
          <cell r="Y4449"/>
          <cell r="AG4449"/>
          <cell r="AH4449"/>
          <cell r="AP4449"/>
          <cell r="AQ4449"/>
          <cell r="AY4449"/>
          <cell r="AZ4449"/>
          <cell r="BH4449"/>
          <cell r="BI4449"/>
          <cell r="BQ4449"/>
          <cell r="BR4449"/>
        </row>
        <row r="4450">
          <cell r="O4450"/>
          <cell r="P4450"/>
          <cell r="X4450"/>
          <cell r="Y4450"/>
          <cell r="AG4450"/>
          <cell r="AH4450"/>
          <cell r="AP4450"/>
          <cell r="AQ4450"/>
          <cell r="AY4450"/>
          <cell r="AZ4450"/>
          <cell r="BH4450"/>
          <cell r="BI4450"/>
          <cell r="BQ4450"/>
          <cell r="BR4450"/>
        </row>
        <row r="4451">
          <cell r="O4451"/>
          <cell r="P4451"/>
          <cell r="X4451"/>
          <cell r="Y4451"/>
          <cell r="AG4451"/>
          <cell r="AH4451"/>
          <cell r="AP4451"/>
          <cell r="AQ4451"/>
          <cell r="AY4451"/>
          <cell r="AZ4451"/>
          <cell r="BH4451"/>
          <cell r="BI4451"/>
          <cell r="BQ4451"/>
          <cell r="BR4451"/>
        </row>
        <row r="4452">
          <cell r="O4452"/>
          <cell r="P4452"/>
          <cell r="X4452"/>
          <cell r="Y4452"/>
          <cell r="AG4452"/>
          <cell r="AH4452"/>
          <cell r="AP4452"/>
          <cell r="AQ4452"/>
          <cell r="AY4452"/>
          <cell r="AZ4452"/>
          <cell r="BH4452"/>
          <cell r="BI4452"/>
          <cell r="BQ4452"/>
          <cell r="BR4452"/>
        </row>
        <row r="4453">
          <cell r="O4453"/>
          <cell r="P4453"/>
          <cell r="X4453"/>
          <cell r="Y4453"/>
          <cell r="AG4453"/>
          <cell r="AH4453"/>
          <cell r="AP4453"/>
          <cell r="AQ4453"/>
          <cell r="AY4453"/>
          <cell r="AZ4453"/>
          <cell r="BH4453"/>
          <cell r="BI4453"/>
          <cell r="BQ4453"/>
          <cell r="BR4453"/>
        </row>
        <row r="4454">
          <cell r="O4454"/>
          <cell r="P4454"/>
          <cell r="X4454"/>
          <cell r="Y4454"/>
          <cell r="AG4454"/>
          <cell r="AH4454"/>
          <cell r="AP4454"/>
          <cell r="AQ4454"/>
          <cell r="AY4454"/>
          <cell r="AZ4454"/>
          <cell r="BH4454"/>
          <cell r="BI4454"/>
          <cell r="BQ4454"/>
          <cell r="BR4454"/>
        </row>
        <row r="4455">
          <cell r="O4455"/>
          <cell r="P4455"/>
          <cell r="X4455"/>
          <cell r="Y4455"/>
          <cell r="AG4455"/>
          <cell r="AH4455"/>
          <cell r="AP4455"/>
          <cell r="AQ4455"/>
          <cell r="AY4455"/>
          <cell r="AZ4455"/>
          <cell r="BH4455"/>
          <cell r="BI4455"/>
          <cell r="BQ4455"/>
          <cell r="BR4455"/>
        </row>
        <row r="4456">
          <cell r="O4456"/>
          <cell r="P4456"/>
          <cell r="X4456"/>
          <cell r="Y4456"/>
          <cell r="AG4456"/>
          <cell r="AH4456"/>
          <cell r="AP4456"/>
          <cell r="AQ4456"/>
          <cell r="AY4456"/>
          <cell r="AZ4456"/>
          <cell r="BH4456"/>
          <cell r="BI4456"/>
          <cell r="BQ4456"/>
          <cell r="BR4456"/>
        </row>
        <row r="4457">
          <cell r="O4457"/>
          <cell r="P4457"/>
          <cell r="X4457"/>
          <cell r="Y4457"/>
          <cell r="AG4457"/>
          <cell r="AH4457"/>
          <cell r="AP4457"/>
          <cell r="AQ4457"/>
          <cell r="AY4457"/>
          <cell r="AZ4457"/>
          <cell r="BH4457"/>
          <cell r="BI4457"/>
          <cell r="BQ4457"/>
          <cell r="BR4457"/>
        </row>
        <row r="4458">
          <cell r="O4458"/>
          <cell r="P4458"/>
          <cell r="X4458"/>
          <cell r="Y4458"/>
          <cell r="AG4458"/>
          <cell r="AH4458"/>
          <cell r="AP4458"/>
          <cell r="AQ4458"/>
          <cell r="AY4458"/>
          <cell r="AZ4458"/>
          <cell r="BH4458"/>
          <cell r="BI4458"/>
          <cell r="BQ4458"/>
          <cell r="BR4458"/>
        </row>
        <row r="4459">
          <cell r="O4459"/>
          <cell r="P4459"/>
          <cell r="X4459"/>
          <cell r="Y4459"/>
          <cell r="AG4459"/>
          <cell r="AH4459"/>
          <cell r="AP4459"/>
          <cell r="AQ4459"/>
          <cell r="AY4459"/>
          <cell r="AZ4459"/>
          <cell r="BH4459"/>
          <cell r="BI4459"/>
          <cell r="BQ4459"/>
          <cell r="BR4459"/>
        </row>
        <row r="4460">
          <cell r="O4460"/>
          <cell r="P4460"/>
          <cell r="X4460"/>
          <cell r="Y4460"/>
          <cell r="AG4460"/>
          <cell r="AH4460"/>
          <cell r="AP4460"/>
          <cell r="AQ4460"/>
          <cell r="AY4460"/>
          <cell r="AZ4460"/>
          <cell r="BH4460"/>
          <cell r="BI4460"/>
          <cell r="BQ4460"/>
          <cell r="BR4460"/>
        </row>
        <row r="4461">
          <cell r="O4461"/>
          <cell r="P4461"/>
          <cell r="X4461"/>
          <cell r="Y4461"/>
          <cell r="AG4461"/>
          <cell r="AH4461"/>
          <cell r="AP4461"/>
          <cell r="AQ4461"/>
          <cell r="AY4461"/>
          <cell r="AZ4461"/>
          <cell r="BH4461"/>
          <cell r="BI4461"/>
          <cell r="BQ4461"/>
          <cell r="BR4461"/>
        </row>
        <row r="4462">
          <cell r="O4462"/>
          <cell r="P4462"/>
          <cell r="X4462"/>
          <cell r="Y4462"/>
          <cell r="AG4462"/>
          <cell r="AH4462"/>
          <cell r="AP4462"/>
          <cell r="AQ4462"/>
          <cell r="AY4462"/>
          <cell r="AZ4462"/>
          <cell r="BH4462"/>
          <cell r="BI4462"/>
          <cell r="BQ4462"/>
          <cell r="BR4462"/>
        </row>
        <row r="4463">
          <cell r="O4463"/>
          <cell r="P4463"/>
          <cell r="X4463"/>
          <cell r="Y4463"/>
          <cell r="AG4463"/>
          <cell r="AH4463"/>
          <cell r="AP4463"/>
          <cell r="AQ4463"/>
          <cell r="AY4463"/>
          <cell r="AZ4463"/>
          <cell r="BH4463"/>
          <cell r="BI4463"/>
          <cell r="BQ4463"/>
          <cell r="BR4463"/>
        </row>
        <row r="4464">
          <cell r="O4464"/>
          <cell r="P4464"/>
          <cell r="X4464"/>
          <cell r="Y4464"/>
          <cell r="AG4464"/>
          <cell r="AH4464"/>
          <cell r="AP4464"/>
          <cell r="AQ4464"/>
          <cell r="AY4464"/>
          <cell r="AZ4464"/>
          <cell r="BH4464"/>
          <cell r="BI4464"/>
          <cell r="BQ4464"/>
          <cell r="BR4464"/>
        </row>
        <row r="4465">
          <cell r="O4465"/>
          <cell r="P4465"/>
          <cell r="X4465"/>
          <cell r="Y4465"/>
          <cell r="AG4465"/>
          <cell r="AH4465"/>
          <cell r="AP4465"/>
          <cell r="AQ4465"/>
          <cell r="AY4465"/>
          <cell r="AZ4465"/>
          <cell r="BH4465"/>
          <cell r="BI4465"/>
          <cell r="BQ4465"/>
          <cell r="BR4465"/>
        </row>
        <row r="4466">
          <cell r="O4466"/>
          <cell r="P4466"/>
          <cell r="X4466"/>
          <cell r="Y4466"/>
          <cell r="AG4466"/>
          <cell r="AH4466"/>
          <cell r="AP4466"/>
          <cell r="AQ4466"/>
          <cell r="AY4466"/>
          <cell r="AZ4466"/>
          <cell r="BH4466"/>
          <cell r="BI4466"/>
          <cell r="BQ4466"/>
          <cell r="BR4466"/>
        </row>
        <row r="4467">
          <cell r="O4467"/>
          <cell r="P4467"/>
          <cell r="X4467"/>
          <cell r="Y4467"/>
          <cell r="AG4467"/>
          <cell r="AH4467"/>
          <cell r="AP4467"/>
          <cell r="AQ4467"/>
          <cell r="AY4467"/>
          <cell r="AZ4467"/>
          <cell r="BH4467"/>
          <cell r="BI4467"/>
          <cell r="BQ4467"/>
          <cell r="BR4467"/>
        </row>
        <row r="4468">
          <cell r="O4468"/>
          <cell r="P4468"/>
          <cell r="X4468"/>
          <cell r="Y4468"/>
          <cell r="AG4468"/>
          <cell r="AH4468"/>
          <cell r="AP4468"/>
          <cell r="AQ4468"/>
          <cell r="AY4468"/>
          <cell r="AZ4468"/>
          <cell r="BH4468"/>
          <cell r="BI4468"/>
          <cell r="BQ4468"/>
          <cell r="BR4468"/>
        </row>
        <row r="4469">
          <cell r="O4469"/>
          <cell r="P4469"/>
          <cell r="X4469"/>
          <cell r="Y4469"/>
          <cell r="AG4469"/>
          <cell r="AH4469"/>
          <cell r="AP4469"/>
          <cell r="AQ4469"/>
          <cell r="AY4469"/>
          <cell r="AZ4469"/>
          <cell r="BH4469"/>
          <cell r="BI4469"/>
          <cell r="BQ4469"/>
          <cell r="BR4469"/>
        </row>
        <row r="4470">
          <cell r="O4470"/>
          <cell r="P4470"/>
          <cell r="X4470"/>
          <cell r="Y4470"/>
          <cell r="AG4470"/>
          <cell r="AH4470"/>
          <cell r="AP4470"/>
          <cell r="AQ4470"/>
          <cell r="AY4470"/>
          <cell r="AZ4470"/>
          <cell r="BH4470"/>
          <cell r="BI4470"/>
          <cell r="BQ4470"/>
          <cell r="BR4470"/>
        </row>
        <row r="4471">
          <cell r="O4471"/>
          <cell r="P4471"/>
          <cell r="X4471"/>
          <cell r="Y4471"/>
          <cell r="AG4471"/>
          <cell r="AH4471"/>
          <cell r="AP4471"/>
          <cell r="AQ4471"/>
          <cell r="AY4471"/>
          <cell r="AZ4471"/>
          <cell r="BH4471"/>
          <cell r="BI4471"/>
          <cell r="BQ4471"/>
          <cell r="BR4471"/>
        </row>
        <row r="4472">
          <cell r="O4472"/>
          <cell r="P4472"/>
          <cell r="X4472"/>
          <cell r="Y4472"/>
          <cell r="AG4472"/>
          <cell r="AH4472"/>
          <cell r="AP4472"/>
          <cell r="AQ4472"/>
          <cell r="AY4472"/>
          <cell r="AZ4472"/>
          <cell r="BH4472"/>
          <cell r="BI4472"/>
          <cell r="BQ4472"/>
          <cell r="BR4472"/>
        </row>
        <row r="4473">
          <cell r="O4473"/>
          <cell r="P4473"/>
          <cell r="X4473"/>
          <cell r="Y4473"/>
          <cell r="AG4473"/>
          <cell r="AH4473"/>
          <cell r="AP4473"/>
          <cell r="AQ4473"/>
          <cell r="AY4473"/>
          <cell r="AZ4473"/>
          <cell r="BH4473"/>
          <cell r="BI4473"/>
          <cell r="BQ4473"/>
          <cell r="BR4473"/>
        </row>
        <row r="4474">
          <cell r="O4474"/>
          <cell r="P4474"/>
          <cell r="X4474"/>
          <cell r="Y4474"/>
          <cell r="AG4474"/>
          <cell r="AH4474"/>
          <cell r="AP4474"/>
          <cell r="AQ4474"/>
          <cell r="AY4474"/>
          <cell r="AZ4474"/>
          <cell r="BH4474"/>
          <cell r="BI4474"/>
          <cell r="BQ4474"/>
          <cell r="BR4474"/>
        </row>
        <row r="4475">
          <cell r="O4475"/>
          <cell r="P4475"/>
          <cell r="X4475"/>
          <cell r="Y4475"/>
          <cell r="AG4475"/>
          <cell r="AH4475"/>
          <cell r="AP4475"/>
          <cell r="AQ4475"/>
          <cell r="AY4475"/>
          <cell r="AZ4475"/>
          <cell r="BH4475"/>
          <cell r="BI4475"/>
          <cell r="BQ4475"/>
          <cell r="BR4475"/>
        </row>
        <row r="4476">
          <cell r="O4476"/>
          <cell r="P4476"/>
          <cell r="X4476"/>
          <cell r="Y4476"/>
          <cell r="AG4476"/>
          <cell r="AH4476"/>
          <cell r="AP4476"/>
          <cell r="AQ4476"/>
          <cell r="AY4476"/>
          <cell r="AZ4476"/>
          <cell r="BH4476"/>
          <cell r="BI4476"/>
          <cell r="BQ4476"/>
          <cell r="BR4476"/>
        </row>
        <row r="4477">
          <cell r="O4477"/>
          <cell r="P4477"/>
          <cell r="X4477"/>
          <cell r="Y4477"/>
          <cell r="AG4477"/>
          <cell r="AH4477"/>
          <cell r="AP4477"/>
          <cell r="AQ4477"/>
          <cell r="AY4477"/>
          <cell r="AZ4477"/>
          <cell r="BH4477"/>
          <cell r="BI4477"/>
          <cell r="BQ4477"/>
          <cell r="BR4477"/>
        </row>
        <row r="4478">
          <cell r="O4478"/>
          <cell r="P4478"/>
          <cell r="X4478"/>
          <cell r="Y4478"/>
          <cell r="AG4478"/>
          <cell r="AH4478"/>
          <cell r="AP4478"/>
          <cell r="AQ4478"/>
          <cell r="AY4478"/>
          <cell r="AZ4478"/>
          <cell r="BH4478"/>
          <cell r="BI4478"/>
          <cell r="BQ4478"/>
          <cell r="BR4478"/>
        </row>
        <row r="4479">
          <cell r="O4479"/>
          <cell r="P4479"/>
          <cell r="X4479"/>
          <cell r="Y4479"/>
          <cell r="AG4479"/>
          <cell r="AH4479"/>
          <cell r="AP4479"/>
          <cell r="AQ4479"/>
          <cell r="AY4479"/>
          <cell r="AZ4479"/>
          <cell r="BH4479"/>
          <cell r="BI4479"/>
          <cell r="BQ4479"/>
          <cell r="BR4479"/>
        </row>
        <row r="4480">
          <cell r="O4480"/>
          <cell r="P4480"/>
          <cell r="X4480"/>
          <cell r="Y4480"/>
          <cell r="AG4480"/>
          <cell r="AH4480"/>
          <cell r="AP4480"/>
          <cell r="AQ4480"/>
          <cell r="AY4480"/>
          <cell r="AZ4480"/>
          <cell r="BH4480"/>
          <cell r="BI4480"/>
          <cell r="BQ4480"/>
          <cell r="BR4480"/>
        </row>
        <row r="4481">
          <cell r="O4481"/>
          <cell r="P4481"/>
          <cell r="X4481"/>
          <cell r="Y4481"/>
          <cell r="AG4481"/>
          <cell r="AH4481"/>
          <cell r="AP4481"/>
          <cell r="AQ4481"/>
          <cell r="AY4481"/>
          <cell r="AZ4481"/>
          <cell r="BH4481"/>
          <cell r="BI4481"/>
          <cell r="BQ4481"/>
          <cell r="BR4481"/>
        </row>
        <row r="4482">
          <cell r="O4482"/>
          <cell r="P4482"/>
          <cell r="X4482"/>
          <cell r="Y4482"/>
          <cell r="AG4482"/>
          <cell r="AH4482"/>
          <cell r="AP4482"/>
          <cell r="AQ4482"/>
          <cell r="AY4482"/>
          <cell r="AZ4482"/>
          <cell r="BH4482"/>
          <cell r="BI4482"/>
          <cell r="BQ4482"/>
          <cell r="BR4482"/>
        </row>
        <row r="4483">
          <cell r="O4483"/>
          <cell r="P4483"/>
          <cell r="X4483"/>
          <cell r="Y4483"/>
          <cell r="AG4483"/>
          <cell r="AH4483"/>
          <cell r="AP4483"/>
          <cell r="AQ4483"/>
          <cell r="AY4483"/>
          <cell r="AZ4483"/>
          <cell r="BH4483"/>
          <cell r="BI4483"/>
          <cell r="BQ4483"/>
          <cell r="BR4483"/>
        </row>
        <row r="4484">
          <cell r="O4484"/>
          <cell r="P4484"/>
          <cell r="X4484"/>
          <cell r="Y4484"/>
          <cell r="AG4484"/>
          <cell r="AH4484"/>
          <cell r="AP4484"/>
          <cell r="AQ4484"/>
          <cell r="AY4484"/>
          <cell r="AZ4484"/>
          <cell r="BH4484"/>
          <cell r="BI4484"/>
          <cell r="BQ4484"/>
          <cell r="BR4484"/>
        </row>
        <row r="4485">
          <cell r="O4485"/>
          <cell r="P4485"/>
          <cell r="X4485"/>
          <cell r="Y4485"/>
          <cell r="AG4485"/>
          <cell r="AH4485"/>
          <cell r="AP4485"/>
          <cell r="AQ4485"/>
          <cell r="AY4485"/>
          <cell r="AZ4485"/>
          <cell r="BH4485"/>
          <cell r="BI4485"/>
          <cell r="BQ4485"/>
          <cell r="BR4485"/>
        </row>
        <row r="4486">
          <cell r="O4486"/>
          <cell r="P4486"/>
          <cell r="X4486"/>
          <cell r="Y4486"/>
          <cell r="AG4486"/>
          <cell r="AH4486"/>
          <cell r="AP4486"/>
          <cell r="AQ4486"/>
          <cell r="AY4486"/>
          <cell r="AZ4486"/>
          <cell r="BH4486"/>
          <cell r="BI4486"/>
          <cell r="BQ4486"/>
          <cell r="BR4486"/>
        </row>
        <row r="4487">
          <cell r="O4487"/>
          <cell r="P4487"/>
          <cell r="X4487"/>
          <cell r="Y4487"/>
          <cell r="AG4487"/>
          <cell r="AH4487"/>
          <cell r="AP4487"/>
          <cell r="AQ4487"/>
          <cell r="AY4487"/>
          <cell r="AZ4487"/>
          <cell r="BH4487"/>
          <cell r="BI4487"/>
          <cell r="BQ4487"/>
          <cell r="BR4487"/>
        </row>
        <row r="4488">
          <cell r="O4488"/>
          <cell r="P4488"/>
          <cell r="X4488"/>
          <cell r="Y4488"/>
          <cell r="AG4488"/>
          <cell r="AH4488"/>
          <cell r="AP4488"/>
          <cell r="AQ4488"/>
          <cell r="AY4488"/>
          <cell r="AZ4488"/>
          <cell r="BH4488"/>
          <cell r="BI4488"/>
          <cell r="BQ4488"/>
          <cell r="BR4488"/>
        </row>
        <row r="4489">
          <cell r="O4489"/>
          <cell r="P4489"/>
          <cell r="X4489"/>
          <cell r="Y4489"/>
          <cell r="AG4489"/>
          <cell r="AH4489"/>
          <cell r="AP4489"/>
          <cell r="AQ4489"/>
          <cell r="AY4489"/>
          <cell r="AZ4489"/>
          <cell r="BH4489"/>
          <cell r="BI4489"/>
          <cell r="BQ4489"/>
          <cell r="BR4489"/>
        </row>
        <row r="4490">
          <cell r="O4490"/>
          <cell r="P4490"/>
          <cell r="X4490"/>
          <cell r="Y4490"/>
          <cell r="AG4490"/>
          <cell r="AH4490"/>
          <cell r="AP4490"/>
          <cell r="AQ4490"/>
          <cell r="AY4490"/>
          <cell r="AZ4490"/>
          <cell r="BH4490"/>
          <cell r="BI4490"/>
          <cell r="BQ4490"/>
          <cell r="BR4490"/>
        </row>
        <row r="4491">
          <cell r="O4491"/>
          <cell r="P4491"/>
          <cell r="X4491"/>
          <cell r="Y4491"/>
          <cell r="AG4491"/>
          <cell r="AH4491"/>
          <cell r="AP4491"/>
          <cell r="AQ4491"/>
          <cell r="AY4491"/>
          <cell r="AZ4491"/>
          <cell r="BH4491"/>
          <cell r="BI4491"/>
          <cell r="BQ4491"/>
          <cell r="BR4491"/>
        </row>
        <row r="4492">
          <cell r="O4492"/>
          <cell r="P4492"/>
          <cell r="X4492"/>
          <cell r="Y4492"/>
          <cell r="AG4492"/>
          <cell r="AH4492"/>
          <cell r="AP4492"/>
          <cell r="AQ4492"/>
          <cell r="AY4492"/>
          <cell r="AZ4492"/>
          <cell r="BH4492"/>
          <cell r="BI4492"/>
          <cell r="BQ4492"/>
          <cell r="BR4492"/>
        </row>
        <row r="4493">
          <cell r="O4493"/>
          <cell r="P4493"/>
          <cell r="X4493"/>
          <cell r="Y4493"/>
          <cell r="AG4493"/>
          <cell r="AH4493"/>
          <cell r="AP4493"/>
          <cell r="AQ4493"/>
          <cell r="AY4493"/>
          <cell r="AZ4493"/>
          <cell r="BH4493"/>
          <cell r="BI4493"/>
          <cell r="BQ4493"/>
          <cell r="BR4493"/>
        </row>
        <row r="4494">
          <cell r="O4494"/>
          <cell r="P4494"/>
          <cell r="X4494"/>
          <cell r="Y4494"/>
          <cell r="AG4494"/>
          <cell r="AH4494"/>
          <cell r="AP4494"/>
          <cell r="AQ4494"/>
          <cell r="AY4494"/>
          <cell r="AZ4494"/>
          <cell r="BH4494"/>
          <cell r="BI4494"/>
          <cell r="BQ4494"/>
          <cell r="BR4494"/>
        </row>
        <row r="4495">
          <cell r="O4495"/>
          <cell r="P4495"/>
          <cell r="X4495"/>
          <cell r="Y4495"/>
          <cell r="AG4495"/>
          <cell r="AH4495"/>
          <cell r="AP4495"/>
          <cell r="AQ4495"/>
          <cell r="AY4495"/>
          <cell r="AZ4495"/>
          <cell r="BH4495"/>
          <cell r="BI4495"/>
          <cell r="BQ4495"/>
          <cell r="BR4495"/>
        </row>
        <row r="4496">
          <cell r="O4496"/>
          <cell r="P4496"/>
          <cell r="X4496"/>
          <cell r="Y4496"/>
          <cell r="AG4496"/>
          <cell r="AH4496"/>
          <cell r="AP4496"/>
          <cell r="AQ4496"/>
          <cell r="AY4496"/>
          <cell r="AZ4496"/>
          <cell r="BH4496"/>
          <cell r="BI4496"/>
          <cell r="BQ4496"/>
          <cell r="BR4496"/>
        </row>
        <row r="4497">
          <cell r="O4497"/>
          <cell r="P4497"/>
          <cell r="X4497"/>
          <cell r="Y4497"/>
          <cell r="AG4497"/>
          <cell r="AH4497"/>
          <cell r="AP4497"/>
          <cell r="AQ4497"/>
          <cell r="AY4497"/>
          <cell r="AZ4497"/>
          <cell r="BH4497"/>
          <cell r="BI4497"/>
          <cell r="BQ4497"/>
          <cell r="BR4497"/>
        </row>
        <row r="4498">
          <cell r="O4498"/>
          <cell r="P4498"/>
          <cell r="X4498"/>
          <cell r="Y4498"/>
          <cell r="AG4498"/>
          <cell r="AH4498"/>
          <cell r="AP4498"/>
          <cell r="AQ4498"/>
          <cell r="AY4498"/>
          <cell r="AZ4498"/>
          <cell r="BH4498"/>
          <cell r="BI4498"/>
          <cell r="BQ4498"/>
          <cell r="BR4498"/>
        </row>
        <row r="4499">
          <cell r="O4499"/>
          <cell r="P4499"/>
          <cell r="X4499"/>
          <cell r="Y4499"/>
          <cell r="AG4499"/>
          <cell r="AH4499"/>
          <cell r="AP4499"/>
          <cell r="AQ4499"/>
          <cell r="AY4499"/>
          <cell r="AZ4499"/>
          <cell r="BH4499"/>
          <cell r="BI4499"/>
          <cell r="BQ4499"/>
          <cell r="BR4499"/>
        </row>
        <row r="4500">
          <cell r="O4500"/>
          <cell r="P4500"/>
          <cell r="X4500"/>
          <cell r="Y4500"/>
          <cell r="AG4500"/>
          <cell r="AH4500"/>
          <cell r="AP4500"/>
          <cell r="AQ4500"/>
          <cell r="AY4500"/>
          <cell r="AZ4500"/>
          <cell r="BH4500"/>
          <cell r="BI4500"/>
          <cell r="BQ4500"/>
          <cell r="BR4500"/>
        </row>
        <row r="4501">
          <cell r="O4501"/>
          <cell r="P4501"/>
          <cell r="X4501"/>
          <cell r="Y4501"/>
          <cell r="AG4501"/>
          <cell r="AH4501"/>
          <cell r="AP4501"/>
          <cell r="AQ4501"/>
          <cell r="AY4501"/>
          <cell r="AZ4501"/>
          <cell r="BH4501"/>
          <cell r="BI4501"/>
          <cell r="BQ4501"/>
          <cell r="BR4501"/>
        </row>
        <row r="4502">
          <cell r="O4502"/>
          <cell r="P4502"/>
          <cell r="X4502"/>
          <cell r="Y4502"/>
          <cell r="AG4502"/>
          <cell r="AH4502"/>
          <cell r="AP4502"/>
          <cell r="AQ4502"/>
          <cell r="AY4502"/>
          <cell r="AZ4502"/>
          <cell r="BH4502"/>
          <cell r="BI4502"/>
          <cell r="BQ4502"/>
          <cell r="BR4502"/>
        </row>
        <row r="4503">
          <cell r="O4503"/>
          <cell r="P4503"/>
          <cell r="X4503"/>
          <cell r="Y4503"/>
          <cell r="AG4503"/>
          <cell r="AH4503"/>
          <cell r="AP4503"/>
          <cell r="AQ4503"/>
          <cell r="AY4503"/>
          <cell r="AZ4503"/>
          <cell r="BH4503"/>
          <cell r="BI4503"/>
          <cell r="BQ4503"/>
          <cell r="BR4503"/>
        </row>
        <row r="4504">
          <cell r="O4504"/>
          <cell r="P4504"/>
          <cell r="X4504"/>
          <cell r="Y4504"/>
          <cell r="AG4504"/>
          <cell r="AH4504"/>
          <cell r="AP4504"/>
          <cell r="AQ4504"/>
          <cell r="AY4504"/>
          <cell r="AZ4504"/>
          <cell r="BH4504"/>
          <cell r="BI4504"/>
          <cell r="BQ4504"/>
          <cell r="BR4504"/>
        </row>
        <row r="4505">
          <cell r="O4505"/>
          <cell r="P4505"/>
          <cell r="X4505"/>
          <cell r="Y4505"/>
          <cell r="AG4505"/>
          <cell r="AH4505"/>
          <cell r="AP4505"/>
          <cell r="AQ4505"/>
          <cell r="AY4505"/>
          <cell r="AZ4505"/>
          <cell r="BH4505"/>
          <cell r="BI4505"/>
          <cell r="BQ4505"/>
          <cell r="BR4505"/>
        </row>
        <row r="4506">
          <cell r="O4506"/>
          <cell r="P4506"/>
          <cell r="X4506"/>
          <cell r="Y4506"/>
          <cell r="AG4506"/>
          <cell r="AH4506"/>
          <cell r="AP4506"/>
          <cell r="AQ4506"/>
          <cell r="AY4506"/>
          <cell r="AZ4506"/>
          <cell r="BH4506"/>
          <cell r="BI4506"/>
          <cell r="BQ4506"/>
          <cell r="BR4506"/>
        </row>
        <row r="4507">
          <cell r="O4507"/>
          <cell r="P4507"/>
          <cell r="X4507"/>
          <cell r="Y4507"/>
          <cell r="AG4507"/>
          <cell r="AH4507"/>
          <cell r="AP4507"/>
          <cell r="AQ4507"/>
          <cell r="AY4507"/>
          <cell r="AZ4507"/>
          <cell r="BH4507"/>
          <cell r="BI4507"/>
          <cell r="BQ4507"/>
          <cell r="BR4507"/>
        </row>
        <row r="4508">
          <cell r="O4508"/>
          <cell r="P4508"/>
          <cell r="X4508"/>
          <cell r="Y4508"/>
          <cell r="AG4508"/>
          <cell r="AH4508"/>
          <cell r="AP4508"/>
          <cell r="AQ4508"/>
          <cell r="AY4508"/>
          <cell r="AZ4508"/>
          <cell r="BH4508"/>
          <cell r="BI4508"/>
          <cell r="BQ4508"/>
          <cell r="BR4508"/>
        </row>
        <row r="4509">
          <cell r="O4509"/>
          <cell r="P4509"/>
          <cell r="X4509"/>
          <cell r="Y4509"/>
          <cell r="AG4509"/>
          <cell r="AH4509"/>
          <cell r="AP4509"/>
          <cell r="AQ4509"/>
          <cell r="AY4509"/>
          <cell r="AZ4509"/>
          <cell r="BH4509"/>
          <cell r="BI4509"/>
          <cell r="BQ4509"/>
          <cell r="BR4509"/>
        </row>
        <row r="4510">
          <cell r="O4510"/>
          <cell r="P4510"/>
          <cell r="X4510"/>
          <cell r="Y4510"/>
          <cell r="AG4510"/>
          <cell r="AH4510"/>
          <cell r="AP4510"/>
          <cell r="AQ4510"/>
          <cell r="AY4510"/>
          <cell r="AZ4510"/>
          <cell r="BH4510"/>
          <cell r="BI4510"/>
          <cell r="BQ4510"/>
          <cell r="BR4510"/>
        </row>
        <row r="4511">
          <cell r="O4511"/>
          <cell r="P4511"/>
          <cell r="X4511"/>
          <cell r="Y4511"/>
          <cell r="AG4511"/>
          <cell r="AH4511"/>
          <cell r="AP4511"/>
          <cell r="AQ4511"/>
          <cell r="AY4511"/>
          <cell r="AZ4511"/>
          <cell r="BH4511"/>
          <cell r="BI4511"/>
          <cell r="BQ4511"/>
          <cell r="BR4511"/>
        </row>
        <row r="4512">
          <cell r="O4512"/>
          <cell r="P4512"/>
          <cell r="X4512"/>
          <cell r="Y4512"/>
          <cell r="AG4512"/>
          <cell r="AH4512"/>
          <cell r="AP4512"/>
          <cell r="AQ4512"/>
          <cell r="AY4512"/>
          <cell r="AZ4512"/>
          <cell r="BH4512"/>
          <cell r="BI4512"/>
          <cell r="BQ4512"/>
          <cell r="BR4512"/>
        </row>
        <row r="4513">
          <cell r="O4513"/>
          <cell r="P4513"/>
          <cell r="X4513"/>
          <cell r="Y4513"/>
          <cell r="AG4513"/>
          <cell r="AH4513"/>
          <cell r="AP4513"/>
          <cell r="AQ4513"/>
          <cell r="AY4513"/>
          <cell r="AZ4513"/>
          <cell r="BH4513"/>
          <cell r="BI4513"/>
          <cell r="BQ4513"/>
          <cell r="BR4513"/>
        </row>
        <row r="4514">
          <cell r="O4514"/>
          <cell r="P4514"/>
          <cell r="X4514"/>
          <cell r="Y4514"/>
          <cell r="AG4514"/>
          <cell r="AH4514"/>
          <cell r="AP4514"/>
          <cell r="AQ4514"/>
          <cell r="AY4514"/>
          <cell r="AZ4514"/>
          <cell r="BH4514"/>
          <cell r="BI4514"/>
          <cell r="BQ4514"/>
          <cell r="BR4514"/>
        </row>
        <row r="4515">
          <cell r="O4515"/>
          <cell r="P4515"/>
          <cell r="X4515"/>
          <cell r="Y4515"/>
          <cell r="AG4515"/>
          <cell r="AH4515"/>
          <cell r="AP4515"/>
          <cell r="AQ4515"/>
          <cell r="AY4515"/>
          <cell r="AZ4515"/>
          <cell r="BH4515"/>
          <cell r="BI4515"/>
          <cell r="BQ4515"/>
          <cell r="BR4515"/>
        </row>
        <row r="4516">
          <cell r="O4516"/>
          <cell r="P4516"/>
          <cell r="X4516"/>
          <cell r="Y4516"/>
          <cell r="AG4516"/>
          <cell r="AH4516"/>
          <cell r="AP4516"/>
          <cell r="AQ4516"/>
          <cell r="AY4516"/>
          <cell r="AZ4516"/>
          <cell r="BH4516"/>
          <cell r="BI4516"/>
          <cell r="BQ4516"/>
          <cell r="BR4516"/>
        </row>
        <row r="4517">
          <cell r="O4517"/>
          <cell r="P4517"/>
          <cell r="X4517"/>
          <cell r="Y4517"/>
          <cell r="AG4517"/>
          <cell r="AH4517"/>
          <cell r="AP4517"/>
          <cell r="AQ4517"/>
          <cell r="AY4517"/>
          <cell r="AZ4517"/>
          <cell r="BH4517"/>
          <cell r="BI4517"/>
          <cell r="BQ4517"/>
          <cell r="BR4517"/>
        </row>
        <row r="4518">
          <cell r="O4518"/>
          <cell r="P4518"/>
          <cell r="X4518"/>
          <cell r="Y4518"/>
          <cell r="AG4518"/>
          <cell r="AH4518"/>
          <cell r="AP4518"/>
          <cell r="AQ4518"/>
          <cell r="AY4518"/>
          <cell r="AZ4518"/>
          <cell r="BH4518"/>
          <cell r="BI4518"/>
          <cell r="BQ4518"/>
          <cell r="BR4518"/>
        </row>
        <row r="4519">
          <cell r="O4519"/>
          <cell r="P4519"/>
          <cell r="X4519"/>
          <cell r="Y4519"/>
          <cell r="AG4519"/>
          <cell r="AH4519"/>
          <cell r="AP4519"/>
          <cell r="AQ4519"/>
          <cell r="AY4519"/>
          <cell r="AZ4519"/>
          <cell r="BH4519"/>
          <cell r="BI4519"/>
          <cell r="BQ4519"/>
          <cell r="BR4519"/>
        </row>
        <row r="4520">
          <cell r="O4520"/>
          <cell r="P4520"/>
          <cell r="X4520"/>
          <cell r="Y4520"/>
          <cell r="AG4520"/>
          <cell r="AH4520"/>
          <cell r="AP4520"/>
          <cell r="AQ4520"/>
          <cell r="AY4520"/>
          <cell r="AZ4520"/>
          <cell r="BH4520"/>
          <cell r="BI4520"/>
          <cell r="BQ4520"/>
          <cell r="BR4520"/>
        </row>
        <row r="4521">
          <cell r="O4521"/>
          <cell r="P4521"/>
          <cell r="X4521"/>
          <cell r="Y4521"/>
          <cell r="AG4521"/>
          <cell r="AH4521"/>
          <cell r="AP4521"/>
          <cell r="AQ4521"/>
          <cell r="AY4521"/>
          <cell r="AZ4521"/>
          <cell r="BH4521"/>
          <cell r="BI4521"/>
          <cell r="BQ4521"/>
          <cell r="BR4521"/>
        </row>
        <row r="4522">
          <cell r="O4522"/>
          <cell r="P4522"/>
          <cell r="X4522"/>
          <cell r="Y4522"/>
          <cell r="AG4522"/>
          <cell r="AH4522"/>
          <cell r="AP4522"/>
          <cell r="AQ4522"/>
          <cell r="AY4522"/>
          <cell r="AZ4522"/>
          <cell r="BH4522"/>
          <cell r="BI4522"/>
          <cell r="BQ4522"/>
          <cell r="BR4522"/>
        </row>
        <row r="4523">
          <cell r="O4523"/>
          <cell r="P4523"/>
          <cell r="X4523"/>
          <cell r="Y4523"/>
          <cell r="AG4523"/>
          <cell r="AH4523"/>
          <cell r="AP4523"/>
          <cell r="AQ4523"/>
          <cell r="AY4523"/>
          <cell r="AZ4523"/>
          <cell r="BH4523"/>
          <cell r="BI4523"/>
          <cell r="BQ4523"/>
          <cell r="BR4523"/>
        </row>
        <row r="4524">
          <cell r="O4524"/>
          <cell r="P4524"/>
          <cell r="X4524"/>
          <cell r="Y4524"/>
          <cell r="AG4524"/>
          <cell r="AH4524"/>
          <cell r="AP4524"/>
          <cell r="AQ4524"/>
          <cell r="AY4524"/>
          <cell r="AZ4524"/>
          <cell r="BH4524"/>
          <cell r="BI4524"/>
          <cell r="BQ4524"/>
          <cell r="BR4524"/>
        </row>
        <row r="4525">
          <cell r="O4525"/>
          <cell r="P4525"/>
          <cell r="X4525"/>
          <cell r="Y4525"/>
          <cell r="AG4525"/>
          <cell r="AH4525"/>
          <cell r="AP4525"/>
          <cell r="AQ4525"/>
          <cell r="AY4525"/>
          <cell r="AZ4525"/>
          <cell r="BH4525"/>
          <cell r="BI4525"/>
          <cell r="BQ4525"/>
          <cell r="BR4525"/>
        </row>
        <row r="4526">
          <cell r="O4526"/>
          <cell r="P4526"/>
          <cell r="X4526"/>
          <cell r="Y4526"/>
          <cell r="AG4526"/>
          <cell r="AH4526"/>
          <cell r="AP4526"/>
          <cell r="AQ4526"/>
          <cell r="AY4526"/>
          <cell r="AZ4526"/>
          <cell r="BH4526"/>
          <cell r="BI4526"/>
          <cell r="BQ4526"/>
          <cell r="BR4526"/>
        </row>
        <row r="4527">
          <cell r="O4527"/>
          <cell r="P4527"/>
          <cell r="X4527"/>
          <cell r="Y4527"/>
          <cell r="AG4527"/>
          <cell r="AH4527"/>
          <cell r="AP4527"/>
          <cell r="AQ4527"/>
          <cell r="AY4527"/>
          <cell r="AZ4527"/>
          <cell r="BH4527"/>
          <cell r="BI4527"/>
          <cell r="BQ4527"/>
          <cell r="BR4527"/>
        </row>
        <row r="4528">
          <cell r="O4528"/>
          <cell r="P4528"/>
          <cell r="X4528"/>
          <cell r="Y4528"/>
          <cell r="AG4528"/>
          <cell r="AH4528"/>
          <cell r="AP4528"/>
          <cell r="AQ4528"/>
          <cell r="AY4528"/>
          <cell r="AZ4528"/>
          <cell r="BH4528"/>
          <cell r="BI4528"/>
          <cell r="BQ4528"/>
          <cell r="BR4528"/>
        </row>
        <row r="4529">
          <cell r="O4529"/>
          <cell r="P4529"/>
          <cell r="X4529"/>
          <cell r="Y4529"/>
          <cell r="AG4529"/>
          <cell r="AH4529"/>
          <cell r="AP4529"/>
          <cell r="AQ4529"/>
          <cell r="AY4529"/>
          <cell r="AZ4529"/>
          <cell r="BH4529"/>
          <cell r="BI4529"/>
          <cell r="BQ4529"/>
          <cell r="BR4529"/>
        </row>
        <row r="4530">
          <cell r="O4530"/>
          <cell r="P4530"/>
          <cell r="X4530"/>
          <cell r="Y4530"/>
          <cell r="AG4530"/>
          <cell r="AH4530"/>
          <cell r="AP4530"/>
          <cell r="AQ4530"/>
          <cell r="AY4530"/>
          <cell r="AZ4530"/>
          <cell r="BH4530"/>
          <cell r="BI4530"/>
          <cell r="BQ4530"/>
          <cell r="BR4530"/>
        </row>
        <row r="4531">
          <cell r="O4531"/>
          <cell r="P4531"/>
          <cell r="X4531"/>
          <cell r="Y4531"/>
          <cell r="AG4531"/>
          <cell r="AH4531"/>
          <cell r="AP4531"/>
          <cell r="AQ4531"/>
          <cell r="AY4531"/>
          <cell r="AZ4531"/>
          <cell r="BH4531"/>
          <cell r="BI4531"/>
          <cell r="BQ4531"/>
          <cell r="BR4531"/>
        </row>
        <row r="4532">
          <cell r="O4532"/>
          <cell r="P4532"/>
          <cell r="X4532"/>
          <cell r="Y4532"/>
          <cell r="AG4532"/>
          <cell r="AH4532"/>
          <cell r="AP4532"/>
          <cell r="AQ4532"/>
          <cell r="AY4532"/>
          <cell r="AZ4532"/>
          <cell r="BH4532"/>
          <cell r="BI4532"/>
          <cell r="BQ4532"/>
          <cell r="BR4532"/>
        </row>
        <row r="4533">
          <cell r="O4533"/>
          <cell r="P4533"/>
          <cell r="X4533"/>
          <cell r="Y4533"/>
          <cell r="AG4533"/>
          <cell r="AH4533"/>
          <cell r="AP4533"/>
          <cell r="AQ4533"/>
          <cell r="AY4533"/>
          <cell r="AZ4533"/>
          <cell r="BH4533"/>
          <cell r="BI4533"/>
          <cell r="BQ4533"/>
          <cell r="BR4533"/>
        </row>
        <row r="4534">
          <cell r="O4534"/>
          <cell r="P4534"/>
          <cell r="X4534"/>
          <cell r="Y4534"/>
          <cell r="AG4534"/>
          <cell r="AH4534"/>
          <cell r="AP4534"/>
          <cell r="AQ4534"/>
          <cell r="AY4534"/>
          <cell r="AZ4534"/>
          <cell r="BH4534"/>
          <cell r="BI4534"/>
          <cell r="BQ4534"/>
          <cell r="BR4534"/>
        </row>
        <row r="4535">
          <cell r="O4535"/>
          <cell r="P4535"/>
          <cell r="X4535"/>
          <cell r="Y4535"/>
          <cell r="AG4535"/>
          <cell r="AH4535"/>
          <cell r="AP4535"/>
          <cell r="AQ4535"/>
          <cell r="AY4535"/>
          <cell r="AZ4535"/>
          <cell r="BH4535"/>
          <cell r="BI4535"/>
          <cell r="BQ4535"/>
          <cell r="BR4535"/>
        </row>
        <row r="4536">
          <cell r="O4536"/>
          <cell r="P4536"/>
          <cell r="X4536"/>
          <cell r="Y4536"/>
          <cell r="AG4536"/>
          <cell r="AH4536"/>
          <cell r="AP4536"/>
          <cell r="AQ4536"/>
          <cell r="AY4536"/>
          <cell r="AZ4536"/>
          <cell r="BH4536"/>
          <cell r="BI4536"/>
          <cell r="BQ4536"/>
          <cell r="BR4536"/>
        </row>
        <row r="4537">
          <cell r="O4537"/>
          <cell r="P4537"/>
          <cell r="X4537"/>
          <cell r="Y4537"/>
          <cell r="AG4537"/>
          <cell r="AH4537"/>
          <cell r="AP4537"/>
          <cell r="AQ4537"/>
          <cell r="AY4537"/>
          <cell r="AZ4537"/>
          <cell r="BH4537"/>
          <cell r="BI4537"/>
          <cell r="BQ4537"/>
          <cell r="BR4537"/>
        </row>
        <row r="4538">
          <cell r="O4538"/>
          <cell r="P4538"/>
          <cell r="X4538"/>
          <cell r="Y4538"/>
          <cell r="AG4538"/>
          <cell r="AH4538"/>
          <cell r="AP4538"/>
          <cell r="AQ4538"/>
          <cell r="AY4538"/>
          <cell r="AZ4538"/>
          <cell r="BH4538"/>
          <cell r="BI4538"/>
          <cell r="BQ4538"/>
          <cell r="BR4538"/>
        </row>
        <row r="4539">
          <cell r="O4539"/>
          <cell r="P4539"/>
          <cell r="X4539"/>
          <cell r="Y4539"/>
          <cell r="AG4539"/>
          <cell r="AH4539"/>
          <cell r="AP4539"/>
          <cell r="AQ4539"/>
          <cell r="AY4539"/>
          <cell r="AZ4539"/>
          <cell r="BH4539"/>
          <cell r="BI4539"/>
          <cell r="BQ4539"/>
          <cell r="BR4539"/>
        </row>
        <row r="4540">
          <cell r="O4540"/>
          <cell r="P4540"/>
          <cell r="X4540"/>
          <cell r="Y4540"/>
          <cell r="AG4540"/>
          <cell r="AH4540"/>
          <cell r="AP4540"/>
          <cell r="AQ4540"/>
          <cell r="AY4540"/>
          <cell r="AZ4540"/>
          <cell r="BH4540"/>
          <cell r="BI4540"/>
          <cell r="BQ4540"/>
          <cell r="BR4540"/>
        </row>
        <row r="4541">
          <cell r="O4541"/>
          <cell r="P4541"/>
          <cell r="X4541"/>
          <cell r="Y4541"/>
          <cell r="AG4541"/>
          <cell r="AH4541"/>
          <cell r="AP4541"/>
          <cell r="AQ4541"/>
          <cell r="AY4541"/>
          <cell r="AZ4541"/>
          <cell r="BH4541"/>
          <cell r="BI4541"/>
          <cell r="BQ4541"/>
          <cell r="BR4541"/>
        </row>
        <row r="4542">
          <cell r="O4542"/>
          <cell r="P4542"/>
          <cell r="X4542"/>
          <cell r="Y4542"/>
          <cell r="AG4542"/>
          <cell r="AH4542"/>
          <cell r="AP4542"/>
          <cell r="AQ4542"/>
          <cell r="AY4542"/>
          <cell r="AZ4542"/>
          <cell r="BH4542"/>
          <cell r="BI4542"/>
          <cell r="BQ4542"/>
          <cell r="BR4542"/>
        </row>
        <row r="4543">
          <cell r="O4543"/>
          <cell r="P4543"/>
          <cell r="X4543"/>
          <cell r="Y4543"/>
          <cell r="AG4543"/>
          <cell r="AH4543"/>
          <cell r="AP4543"/>
          <cell r="AQ4543"/>
          <cell r="AY4543"/>
          <cell r="AZ4543"/>
          <cell r="BH4543"/>
          <cell r="BI4543"/>
          <cell r="BQ4543"/>
          <cell r="BR4543"/>
        </row>
        <row r="4544">
          <cell r="O4544"/>
          <cell r="P4544"/>
          <cell r="X4544"/>
          <cell r="Y4544"/>
          <cell r="AG4544"/>
          <cell r="AH4544"/>
          <cell r="AP4544"/>
          <cell r="AQ4544"/>
          <cell r="AY4544"/>
          <cell r="AZ4544"/>
          <cell r="BH4544"/>
          <cell r="BI4544"/>
          <cell r="BQ4544"/>
          <cell r="BR4544"/>
        </row>
        <row r="4545">
          <cell r="O4545"/>
          <cell r="P4545"/>
          <cell r="X4545"/>
          <cell r="Y4545"/>
          <cell r="AG4545"/>
          <cell r="AH4545"/>
          <cell r="AP4545"/>
          <cell r="AQ4545"/>
          <cell r="AY4545"/>
          <cell r="AZ4545"/>
          <cell r="BH4545"/>
          <cell r="BI4545"/>
          <cell r="BQ4545"/>
          <cell r="BR4545"/>
        </row>
        <row r="4546">
          <cell r="O4546"/>
          <cell r="P4546"/>
          <cell r="X4546"/>
          <cell r="Y4546"/>
          <cell r="AG4546"/>
          <cell r="AH4546"/>
          <cell r="AP4546"/>
          <cell r="AQ4546"/>
          <cell r="AY4546"/>
          <cell r="AZ4546"/>
          <cell r="BH4546"/>
          <cell r="BI4546"/>
          <cell r="BQ4546"/>
          <cell r="BR4546"/>
        </row>
        <row r="4547">
          <cell r="O4547"/>
          <cell r="P4547"/>
          <cell r="X4547"/>
          <cell r="Y4547"/>
          <cell r="AG4547"/>
          <cell r="AH4547"/>
          <cell r="AP4547"/>
          <cell r="AQ4547"/>
          <cell r="AY4547"/>
          <cell r="AZ4547"/>
          <cell r="BH4547"/>
          <cell r="BI4547"/>
          <cell r="BQ4547"/>
          <cell r="BR4547"/>
        </row>
        <row r="4548">
          <cell r="O4548"/>
          <cell r="P4548"/>
          <cell r="X4548"/>
          <cell r="Y4548"/>
          <cell r="AG4548"/>
          <cell r="AH4548"/>
          <cell r="AP4548"/>
          <cell r="AQ4548"/>
          <cell r="AY4548"/>
          <cell r="AZ4548"/>
          <cell r="BH4548"/>
          <cell r="BI4548"/>
          <cell r="BQ4548"/>
          <cell r="BR4548"/>
        </row>
        <row r="4549">
          <cell r="O4549"/>
          <cell r="P4549"/>
          <cell r="X4549"/>
          <cell r="Y4549"/>
          <cell r="AG4549"/>
          <cell r="AH4549"/>
          <cell r="AP4549"/>
          <cell r="AQ4549"/>
          <cell r="AY4549"/>
          <cell r="AZ4549"/>
          <cell r="BH4549"/>
          <cell r="BI4549"/>
          <cell r="BQ4549"/>
          <cell r="BR4549"/>
        </row>
        <row r="4550">
          <cell r="O4550"/>
          <cell r="P4550"/>
          <cell r="X4550"/>
          <cell r="Y4550"/>
          <cell r="AG4550"/>
          <cell r="AH4550"/>
          <cell r="AP4550"/>
          <cell r="AQ4550"/>
          <cell r="AY4550"/>
          <cell r="AZ4550"/>
          <cell r="BH4550"/>
          <cell r="BI4550"/>
          <cell r="BQ4550"/>
          <cell r="BR4550"/>
        </row>
        <row r="4551">
          <cell r="O4551"/>
          <cell r="P4551"/>
          <cell r="X4551"/>
          <cell r="Y4551"/>
          <cell r="AG4551"/>
          <cell r="AH4551"/>
          <cell r="AP4551"/>
          <cell r="AQ4551"/>
          <cell r="AY4551"/>
          <cell r="AZ4551"/>
          <cell r="BH4551"/>
          <cell r="BI4551"/>
          <cell r="BQ4551"/>
          <cell r="BR4551"/>
        </row>
        <row r="4552">
          <cell r="O4552"/>
          <cell r="P4552"/>
          <cell r="X4552"/>
          <cell r="Y4552"/>
          <cell r="AG4552"/>
          <cell r="AH4552"/>
          <cell r="AP4552"/>
          <cell r="AQ4552"/>
          <cell r="AY4552"/>
          <cell r="AZ4552"/>
          <cell r="BH4552"/>
          <cell r="BI4552"/>
          <cell r="BQ4552"/>
          <cell r="BR4552"/>
        </row>
        <row r="4553">
          <cell r="O4553"/>
          <cell r="P4553"/>
          <cell r="X4553"/>
          <cell r="Y4553"/>
          <cell r="AG4553"/>
          <cell r="AH4553"/>
          <cell r="AP4553"/>
          <cell r="AQ4553"/>
          <cell r="AY4553"/>
          <cell r="AZ4553"/>
          <cell r="BH4553"/>
          <cell r="BI4553"/>
          <cell r="BQ4553"/>
          <cell r="BR4553"/>
        </row>
        <row r="4554">
          <cell r="O4554"/>
          <cell r="P4554"/>
          <cell r="X4554"/>
          <cell r="Y4554"/>
          <cell r="AG4554"/>
          <cell r="AH4554"/>
          <cell r="AP4554"/>
          <cell r="AQ4554"/>
          <cell r="AY4554"/>
          <cell r="AZ4554"/>
          <cell r="BH4554"/>
          <cell r="BI4554"/>
          <cell r="BQ4554"/>
          <cell r="BR4554"/>
        </row>
        <row r="4555">
          <cell r="O4555"/>
          <cell r="P4555"/>
          <cell r="X4555"/>
          <cell r="Y4555"/>
          <cell r="AG4555"/>
          <cell r="AH4555"/>
          <cell r="AP4555"/>
          <cell r="AQ4555"/>
          <cell r="AY4555"/>
          <cell r="AZ4555"/>
          <cell r="BH4555"/>
          <cell r="BI4555"/>
          <cell r="BQ4555"/>
          <cell r="BR4555"/>
        </row>
        <row r="4556">
          <cell r="O4556"/>
          <cell r="P4556"/>
          <cell r="X4556"/>
          <cell r="Y4556"/>
          <cell r="AG4556"/>
          <cell r="AH4556"/>
          <cell r="AP4556"/>
          <cell r="AQ4556"/>
          <cell r="AY4556"/>
          <cell r="AZ4556"/>
          <cell r="BH4556"/>
          <cell r="BI4556"/>
          <cell r="BQ4556"/>
          <cell r="BR4556"/>
        </row>
        <row r="4557">
          <cell r="O4557"/>
          <cell r="P4557"/>
          <cell r="X4557"/>
          <cell r="Y4557"/>
          <cell r="AG4557"/>
          <cell r="AH4557"/>
          <cell r="AP4557"/>
          <cell r="AQ4557"/>
          <cell r="AY4557"/>
          <cell r="AZ4557"/>
          <cell r="BH4557"/>
          <cell r="BI4557"/>
          <cell r="BQ4557"/>
          <cell r="BR4557"/>
        </row>
        <row r="4558">
          <cell r="O4558"/>
          <cell r="P4558"/>
          <cell r="X4558"/>
          <cell r="Y4558"/>
          <cell r="AG4558"/>
          <cell r="AH4558"/>
          <cell r="AP4558"/>
          <cell r="AQ4558"/>
          <cell r="AY4558"/>
          <cell r="AZ4558"/>
          <cell r="BH4558"/>
          <cell r="BI4558"/>
          <cell r="BQ4558"/>
          <cell r="BR4558"/>
        </row>
        <row r="4559">
          <cell r="O4559"/>
          <cell r="P4559"/>
          <cell r="X4559"/>
          <cell r="Y4559"/>
          <cell r="AG4559"/>
          <cell r="AH4559"/>
          <cell r="AP4559"/>
          <cell r="AQ4559"/>
          <cell r="AY4559"/>
          <cell r="AZ4559"/>
          <cell r="BH4559"/>
          <cell r="BI4559"/>
          <cell r="BQ4559"/>
          <cell r="BR4559"/>
        </row>
        <row r="4560">
          <cell r="O4560"/>
          <cell r="P4560"/>
          <cell r="X4560"/>
          <cell r="Y4560"/>
          <cell r="AG4560"/>
          <cell r="AH4560"/>
          <cell r="AP4560"/>
          <cell r="AQ4560"/>
          <cell r="AY4560"/>
          <cell r="AZ4560"/>
          <cell r="BH4560"/>
          <cell r="BI4560"/>
          <cell r="BQ4560"/>
          <cell r="BR4560"/>
        </row>
        <row r="4561">
          <cell r="O4561"/>
          <cell r="P4561"/>
          <cell r="X4561"/>
          <cell r="Y4561"/>
          <cell r="AG4561"/>
          <cell r="AH4561"/>
          <cell r="AP4561"/>
          <cell r="AQ4561"/>
          <cell r="AY4561"/>
          <cell r="AZ4561"/>
          <cell r="BH4561"/>
          <cell r="BI4561"/>
          <cell r="BQ4561"/>
          <cell r="BR4561"/>
        </row>
        <row r="4562">
          <cell r="O4562"/>
          <cell r="P4562"/>
          <cell r="X4562"/>
          <cell r="Y4562"/>
          <cell r="AG4562"/>
          <cell r="AH4562"/>
          <cell r="AP4562"/>
          <cell r="AQ4562"/>
          <cell r="AY4562"/>
          <cell r="AZ4562"/>
          <cell r="BH4562"/>
          <cell r="BI4562"/>
          <cell r="BQ4562"/>
          <cell r="BR4562"/>
        </row>
        <row r="4563">
          <cell r="O4563"/>
          <cell r="P4563"/>
          <cell r="X4563"/>
          <cell r="Y4563"/>
          <cell r="AG4563"/>
          <cell r="AH4563"/>
          <cell r="AP4563"/>
          <cell r="AQ4563"/>
          <cell r="AY4563"/>
          <cell r="AZ4563"/>
          <cell r="BH4563"/>
          <cell r="BI4563"/>
          <cell r="BQ4563"/>
          <cell r="BR4563"/>
        </row>
        <row r="4564">
          <cell r="O4564"/>
          <cell r="P4564"/>
          <cell r="X4564"/>
          <cell r="Y4564"/>
          <cell r="AG4564"/>
          <cell r="AH4564"/>
          <cell r="AP4564"/>
          <cell r="AQ4564"/>
          <cell r="AY4564"/>
          <cell r="AZ4564"/>
          <cell r="BH4564"/>
          <cell r="BI4564"/>
          <cell r="BQ4564"/>
          <cell r="BR4564"/>
        </row>
        <row r="4565">
          <cell r="O4565"/>
          <cell r="P4565"/>
          <cell r="X4565"/>
          <cell r="Y4565"/>
          <cell r="AG4565"/>
          <cell r="AH4565"/>
          <cell r="AP4565"/>
          <cell r="AQ4565"/>
          <cell r="AY4565"/>
          <cell r="AZ4565"/>
          <cell r="BH4565"/>
          <cell r="BI4565"/>
          <cell r="BQ4565"/>
          <cell r="BR4565"/>
        </row>
        <row r="4566">
          <cell r="O4566"/>
          <cell r="P4566"/>
          <cell r="X4566"/>
          <cell r="Y4566"/>
          <cell r="AG4566"/>
          <cell r="AH4566"/>
          <cell r="AP4566"/>
          <cell r="AQ4566"/>
          <cell r="AY4566"/>
          <cell r="AZ4566"/>
          <cell r="BH4566"/>
          <cell r="BI4566"/>
          <cell r="BQ4566"/>
          <cell r="BR4566"/>
        </row>
        <row r="4567">
          <cell r="O4567"/>
          <cell r="P4567"/>
          <cell r="X4567"/>
          <cell r="Y4567"/>
          <cell r="AG4567"/>
          <cell r="AH4567"/>
          <cell r="AP4567"/>
          <cell r="AQ4567"/>
          <cell r="AY4567"/>
          <cell r="AZ4567"/>
          <cell r="BH4567"/>
          <cell r="BI4567"/>
          <cell r="BQ4567"/>
          <cell r="BR4567"/>
        </row>
        <row r="4568">
          <cell r="O4568"/>
          <cell r="P4568"/>
          <cell r="X4568"/>
          <cell r="Y4568"/>
          <cell r="AG4568"/>
          <cell r="AH4568"/>
          <cell r="AP4568"/>
          <cell r="AQ4568"/>
          <cell r="AY4568"/>
          <cell r="AZ4568"/>
          <cell r="BH4568"/>
          <cell r="BI4568"/>
          <cell r="BQ4568"/>
          <cell r="BR4568"/>
        </row>
        <row r="4569">
          <cell r="O4569"/>
          <cell r="P4569"/>
          <cell r="X4569"/>
          <cell r="Y4569"/>
          <cell r="AG4569"/>
          <cell r="AH4569"/>
          <cell r="AP4569"/>
          <cell r="AQ4569"/>
          <cell r="AY4569"/>
          <cell r="AZ4569"/>
          <cell r="BH4569"/>
          <cell r="BI4569"/>
          <cell r="BQ4569"/>
          <cell r="BR4569"/>
        </row>
        <row r="4570">
          <cell r="O4570"/>
          <cell r="P4570"/>
          <cell r="X4570"/>
          <cell r="Y4570"/>
          <cell r="AG4570"/>
          <cell r="AH4570"/>
          <cell r="AP4570"/>
          <cell r="AQ4570"/>
          <cell r="AY4570"/>
          <cell r="AZ4570"/>
          <cell r="BH4570"/>
          <cell r="BI4570"/>
          <cell r="BQ4570"/>
          <cell r="BR4570"/>
        </row>
        <row r="4571">
          <cell r="O4571"/>
          <cell r="P4571"/>
          <cell r="X4571"/>
          <cell r="Y4571"/>
          <cell r="AG4571"/>
          <cell r="AH4571"/>
          <cell r="AP4571"/>
          <cell r="AQ4571"/>
          <cell r="AY4571"/>
          <cell r="AZ4571"/>
          <cell r="BH4571"/>
          <cell r="BI4571"/>
          <cell r="BQ4571"/>
          <cell r="BR4571"/>
        </row>
        <row r="4572">
          <cell r="O4572"/>
          <cell r="P4572"/>
          <cell r="X4572"/>
          <cell r="Y4572"/>
          <cell r="AG4572"/>
          <cell r="AH4572"/>
          <cell r="AP4572"/>
          <cell r="AQ4572"/>
          <cell r="AY4572"/>
          <cell r="AZ4572"/>
          <cell r="BH4572"/>
          <cell r="BI4572"/>
          <cell r="BQ4572"/>
          <cell r="BR4572"/>
        </row>
        <row r="4573">
          <cell r="O4573"/>
          <cell r="P4573"/>
          <cell r="X4573"/>
          <cell r="Y4573"/>
          <cell r="AG4573"/>
          <cell r="AH4573"/>
          <cell r="AP4573"/>
          <cell r="AQ4573"/>
          <cell r="AY4573"/>
          <cell r="AZ4573"/>
          <cell r="BH4573"/>
          <cell r="BI4573"/>
          <cell r="BQ4573"/>
          <cell r="BR4573"/>
        </row>
        <row r="4574">
          <cell r="O4574"/>
          <cell r="P4574"/>
          <cell r="X4574"/>
          <cell r="Y4574"/>
          <cell r="AG4574"/>
          <cell r="AH4574"/>
          <cell r="AP4574"/>
          <cell r="AQ4574"/>
          <cell r="AY4574"/>
          <cell r="AZ4574"/>
          <cell r="BH4574"/>
          <cell r="BI4574"/>
          <cell r="BQ4574"/>
          <cell r="BR4574"/>
        </row>
        <row r="4575">
          <cell r="O4575"/>
          <cell r="P4575"/>
          <cell r="X4575"/>
          <cell r="Y4575"/>
          <cell r="AG4575"/>
          <cell r="AH4575"/>
          <cell r="AP4575"/>
          <cell r="AQ4575"/>
          <cell r="AY4575"/>
          <cell r="AZ4575"/>
          <cell r="BH4575"/>
          <cell r="BI4575"/>
          <cell r="BQ4575"/>
          <cell r="BR4575"/>
        </row>
        <row r="4576">
          <cell r="O4576"/>
          <cell r="P4576"/>
          <cell r="X4576"/>
          <cell r="Y4576"/>
          <cell r="AG4576"/>
          <cell r="AH4576"/>
          <cell r="AP4576"/>
          <cell r="AQ4576"/>
          <cell r="AY4576"/>
          <cell r="AZ4576"/>
          <cell r="BH4576"/>
          <cell r="BI4576"/>
          <cell r="BQ4576"/>
          <cell r="BR4576"/>
        </row>
        <row r="4577">
          <cell r="O4577"/>
          <cell r="P4577"/>
          <cell r="X4577"/>
          <cell r="Y4577"/>
          <cell r="AG4577"/>
          <cell r="AH4577"/>
          <cell r="AP4577"/>
          <cell r="AQ4577"/>
          <cell r="AY4577"/>
          <cell r="AZ4577"/>
          <cell r="BH4577"/>
          <cell r="BI4577"/>
          <cell r="BQ4577"/>
          <cell r="BR4577"/>
        </row>
        <row r="4578">
          <cell r="O4578"/>
          <cell r="P4578"/>
          <cell r="X4578"/>
          <cell r="Y4578"/>
          <cell r="AG4578"/>
          <cell r="AH4578"/>
          <cell r="AP4578"/>
          <cell r="AQ4578"/>
          <cell r="AY4578"/>
          <cell r="AZ4578"/>
          <cell r="BH4578"/>
          <cell r="BI4578"/>
          <cell r="BQ4578"/>
          <cell r="BR4578"/>
        </row>
        <row r="4579">
          <cell r="O4579"/>
          <cell r="P4579"/>
          <cell r="X4579"/>
          <cell r="Y4579"/>
          <cell r="AG4579"/>
          <cell r="AH4579"/>
          <cell r="AP4579"/>
          <cell r="AQ4579"/>
          <cell r="AY4579"/>
          <cell r="AZ4579"/>
          <cell r="BH4579"/>
          <cell r="BI4579"/>
          <cell r="BQ4579"/>
          <cell r="BR4579"/>
        </row>
        <row r="4580">
          <cell r="O4580"/>
          <cell r="P4580"/>
          <cell r="X4580"/>
          <cell r="Y4580"/>
          <cell r="AG4580"/>
          <cell r="AH4580"/>
          <cell r="AP4580"/>
          <cell r="AQ4580"/>
          <cell r="AY4580"/>
          <cell r="AZ4580"/>
          <cell r="BH4580"/>
          <cell r="BI4580"/>
          <cell r="BQ4580"/>
          <cell r="BR4580"/>
        </row>
        <row r="4581">
          <cell r="O4581"/>
          <cell r="P4581"/>
          <cell r="X4581"/>
          <cell r="Y4581"/>
          <cell r="AG4581"/>
          <cell r="AH4581"/>
          <cell r="AP4581"/>
          <cell r="AQ4581"/>
          <cell r="AY4581"/>
          <cell r="AZ4581"/>
          <cell r="BH4581"/>
          <cell r="BI4581"/>
          <cell r="BQ4581"/>
          <cell r="BR4581"/>
        </row>
        <row r="4582">
          <cell r="O4582"/>
          <cell r="P4582"/>
          <cell r="X4582"/>
          <cell r="Y4582"/>
          <cell r="AG4582"/>
          <cell r="AH4582"/>
          <cell r="AP4582"/>
          <cell r="AQ4582"/>
          <cell r="AY4582"/>
          <cell r="AZ4582"/>
          <cell r="BH4582"/>
          <cell r="BI4582"/>
          <cell r="BQ4582"/>
          <cell r="BR4582"/>
        </row>
        <row r="4583">
          <cell r="O4583"/>
          <cell r="P4583"/>
          <cell r="X4583"/>
          <cell r="Y4583"/>
          <cell r="AG4583"/>
          <cell r="AH4583"/>
          <cell r="AP4583"/>
          <cell r="AQ4583"/>
          <cell r="AY4583"/>
          <cell r="AZ4583"/>
          <cell r="BH4583"/>
          <cell r="BI4583"/>
          <cell r="BQ4583"/>
          <cell r="BR4583"/>
        </row>
        <row r="4584">
          <cell r="O4584"/>
          <cell r="P4584"/>
          <cell r="X4584"/>
          <cell r="Y4584"/>
          <cell r="AG4584"/>
          <cell r="AH4584"/>
          <cell r="AP4584"/>
          <cell r="AQ4584"/>
          <cell r="AY4584"/>
          <cell r="AZ4584"/>
          <cell r="BH4584"/>
          <cell r="BI4584"/>
          <cell r="BQ4584"/>
          <cell r="BR4584"/>
        </row>
        <row r="4585">
          <cell r="O4585"/>
          <cell r="P4585"/>
          <cell r="X4585"/>
          <cell r="Y4585"/>
          <cell r="AG4585"/>
          <cell r="AH4585"/>
          <cell r="AP4585"/>
          <cell r="AQ4585"/>
          <cell r="AY4585"/>
          <cell r="AZ4585"/>
          <cell r="BH4585"/>
          <cell r="BI4585"/>
          <cell r="BQ4585"/>
          <cell r="BR4585"/>
        </row>
        <row r="4586">
          <cell r="O4586"/>
          <cell r="P4586"/>
          <cell r="X4586"/>
          <cell r="Y4586"/>
          <cell r="AG4586"/>
          <cell r="AH4586"/>
          <cell r="AP4586"/>
          <cell r="AQ4586"/>
          <cell r="AY4586"/>
          <cell r="AZ4586"/>
          <cell r="BH4586"/>
          <cell r="BI4586"/>
          <cell r="BQ4586"/>
          <cell r="BR4586"/>
        </row>
        <row r="4587">
          <cell r="O4587"/>
          <cell r="P4587"/>
          <cell r="X4587"/>
          <cell r="Y4587"/>
          <cell r="AG4587"/>
          <cell r="AH4587"/>
          <cell r="AP4587"/>
          <cell r="AQ4587"/>
          <cell r="AY4587"/>
          <cell r="AZ4587"/>
          <cell r="BH4587"/>
          <cell r="BI4587"/>
          <cell r="BQ4587"/>
          <cell r="BR4587"/>
        </row>
        <row r="4588">
          <cell r="O4588"/>
          <cell r="P4588"/>
          <cell r="X4588"/>
          <cell r="Y4588"/>
          <cell r="AG4588"/>
          <cell r="AH4588"/>
          <cell r="AP4588"/>
          <cell r="AQ4588"/>
          <cell r="AY4588"/>
          <cell r="AZ4588"/>
          <cell r="BH4588"/>
          <cell r="BI4588"/>
          <cell r="BQ4588"/>
          <cell r="BR4588"/>
        </row>
        <row r="4589">
          <cell r="O4589"/>
          <cell r="P4589"/>
          <cell r="X4589"/>
          <cell r="Y4589"/>
          <cell r="AG4589"/>
          <cell r="AH4589"/>
          <cell r="AP4589"/>
          <cell r="AQ4589"/>
          <cell r="AY4589"/>
          <cell r="AZ4589"/>
          <cell r="BH4589"/>
          <cell r="BI4589"/>
          <cell r="BQ4589"/>
          <cell r="BR4589"/>
        </row>
        <row r="4590">
          <cell r="O4590"/>
          <cell r="P4590"/>
          <cell r="X4590"/>
          <cell r="Y4590"/>
          <cell r="AG4590"/>
          <cell r="AH4590"/>
          <cell r="AP4590"/>
          <cell r="AQ4590"/>
          <cell r="AY4590"/>
          <cell r="AZ4590"/>
          <cell r="BH4590"/>
          <cell r="BI4590"/>
          <cell r="BQ4590"/>
          <cell r="BR4590"/>
        </row>
        <row r="4591">
          <cell r="O4591"/>
          <cell r="P4591"/>
          <cell r="X4591"/>
          <cell r="Y4591"/>
          <cell r="AG4591"/>
          <cell r="AH4591"/>
          <cell r="AP4591"/>
          <cell r="AQ4591"/>
          <cell r="AY4591"/>
          <cell r="AZ4591"/>
          <cell r="BH4591"/>
          <cell r="BI4591"/>
          <cell r="BQ4591"/>
          <cell r="BR4591"/>
        </row>
        <row r="4592">
          <cell r="O4592"/>
          <cell r="P4592"/>
          <cell r="X4592"/>
          <cell r="Y4592"/>
          <cell r="AG4592"/>
          <cell r="AH4592"/>
          <cell r="AP4592"/>
          <cell r="AQ4592"/>
          <cell r="AY4592"/>
          <cell r="AZ4592"/>
          <cell r="BH4592"/>
          <cell r="BI4592"/>
          <cell r="BQ4592"/>
          <cell r="BR4592"/>
        </row>
        <row r="4593">
          <cell r="O4593"/>
          <cell r="P4593"/>
          <cell r="X4593"/>
          <cell r="Y4593"/>
          <cell r="AG4593"/>
          <cell r="AH4593"/>
          <cell r="AP4593"/>
          <cell r="AQ4593"/>
          <cell r="AY4593"/>
          <cell r="AZ4593"/>
          <cell r="BH4593"/>
          <cell r="BI4593"/>
          <cell r="BQ4593"/>
          <cell r="BR4593"/>
        </row>
        <row r="4594">
          <cell r="O4594"/>
          <cell r="P4594"/>
          <cell r="X4594"/>
          <cell r="Y4594"/>
          <cell r="AG4594"/>
          <cell r="AH4594"/>
          <cell r="AP4594"/>
          <cell r="AQ4594"/>
          <cell r="AY4594"/>
          <cell r="AZ4594"/>
          <cell r="BH4594"/>
          <cell r="BI4594"/>
          <cell r="BQ4594"/>
          <cell r="BR4594"/>
        </row>
        <row r="4595">
          <cell r="O4595"/>
          <cell r="P4595"/>
          <cell r="X4595"/>
          <cell r="Y4595"/>
          <cell r="AG4595"/>
          <cell r="AH4595"/>
          <cell r="AP4595"/>
          <cell r="AQ4595"/>
          <cell r="AY4595"/>
          <cell r="AZ4595"/>
          <cell r="BH4595"/>
          <cell r="BI4595"/>
          <cell r="BQ4595"/>
          <cell r="BR4595"/>
        </row>
        <row r="4596">
          <cell r="O4596"/>
          <cell r="P4596"/>
          <cell r="X4596"/>
          <cell r="Y4596"/>
          <cell r="AG4596"/>
          <cell r="AH4596"/>
          <cell r="AP4596"/>
          <cell r="AQ4596"/>
          <cell r="AY4596"/>
          <cell r="AZ4596"/>
          <cell r="BH4596"/>
          <cell r="BI4596"/>
          <cell r="BQ4596"/>
          <cell r="BR4596"/>
        </row>
        <row r="4597">
          <cell r="O4597"/>
          <cell r="P4597"/>
          <cell r="X4597"/>
          <cell r="Y4597"/>
          <cell r="AG4597"/>
          <cell r="AH4597"/>
          <cell r="AP4597"/>
          <cell r="AQ4597"/>
          <cell r="AY4597"/>
          <cell r="AZ4597"/>
          <cell r="BH4597"/>
          <cell r="BI4597"/>
          <cell r="BQ4597"/>
          <cell r="BR4597"/>
        </row>
        <row r="4598">
          <cell r="O4598"/>
          <cell r="P4598"/>
          <cell r="X4598"/>
          <cell r="Y4598"/>
          <cell r="AG4598"/>
          <cell r="AH4598"/>
          <cell r="AP4598"/>
          <cell r="AQ4598"/>
          <cell r="AY4598"/>
          <cell r="AZ4598"/>
          <cell r="BH4598"/>
          <cell r="BI4598"/>
          <cell r="BQ4598"/>
          <cell r="BR4598"/>
        </row>
        <row r="4599">
          <cell r="O4599"/>
          <cell r="P4599"/>
          <cell r="X4599"/>
          <cell r="Y4599"/>
          <cell r="AG4599"/>
          <cell r="AH4599"/>
          <cell r="AP4599"/>
          <cell r="AQ4599"/>
          <cell r="AY4599"/>
          <cell r="AZ4599"/>
          <cell r="BH4599"/>
          <cell r="BI4599"/>
          <cell r="BQ4599"/>
          <cell r="BR4599"/>
        </row>
        <row r="4600">
          <cell r="O4600"/>
          <cell r="P4600"/>
          <cell r="X4600"/>
          <cell r="Y4600"/>
          <cell r="AG4600"/>
          <cell r="AH4600"/>
          <cell r="AP4600"/>
          <cell r="AQ4600"/>
          <cell r="AY4600"/>
          <cell r="AZ4600"/>
          <cell r="BH4600"/>
          <cell r="BI4600"/>
          <cell r="BQ4600"/>
          <cell r="BR4600"/>
        </row>
        <row r="4601">
          <cell r="O4601"/>
          <cell r="P4601"/>
          <cell r="X4601"/>
          <cell r="Y4601"/>
          <cell r="AG4601"/>
          <cell r="AH4601"/>
          <cell r="AP4601"/>
          <cell r="AQ4601"/>
          <cell r="AY4601"/>
          <cell r="AZ4601"/>
          <cell r="BH4601"/>
          <cell r="BI4601"/>
          <cell r="BQ4601"/>
          <cell r="BR4601"/>
        </row>
        <row r="4602">
          <cell r="O4602"/>
          <cell r="P4602"/>
          <cell r="X4602"/>
          <cell r="Y4602"/>
          <cell r="AG4602"/>
          <cell r="AH4602"/>
          <cell r="AP4602"/>
          <cell r="AQ4602"/>
          <cell r="AY4602"/>
          <cell r="AZ4602"/>
          <cell r="BH4602"/>
          <cell r="BI4602"/>
          <cell r="BQ4602"/>
          <cell r="BR4602"/>
        </row>
        <row r="4603">
          <cell r="O4603"/>
          <cell r="P4603"/>
          <cell r="X4603"/>
          <cell r="Y4603"/>
          <cell r="AG4603"/>
          <cell r="AH4603"/>
          <cell r="AP4603"/>
          <cell r="AQ4603"/>
          <cell r="AY4603"/>
          <cell r="AZ4603"/>
          <cell r="BH4603"/>
          <cell r="BI4603"/>
          <cell r="BQ4603"/>
          <cell r="BR4603"/>
        </row>
        <row r="4604">
          <cell r="O4604"/>
          <cell r="P4604"/>
          <cell r="X4604"/>
          <cell r="Y4604"/>
          <cell r="AG4604"/>
          <cell r="AH4604"/>
          <cell r="AP4604"/>
          <cell r="AQ4604"/>
          <cell r="AY4604"/>
          <cell r="AZ4604"/>
          <cell r="BH4604"/>
          <cell r="BI4604"/>
          <cell r="BQ4604"/>
          <cell r="BR4604"/>
        </row>
        <row r="4605">
          <cell r="O4605"/>
          <cell r="P4605"/>
          <cell r="X4605"/>
          <cell r="Y4605"/>
          <cell r="AG4605"/>
          <cell r="AH4605"/>
          <cell r="AP4605"/>
          <cell r="AQ4605"/>
          <cell r="AY4605"/>
          <cell r="AZ4605"/>
          <cell r="BH4605"/>
          <cell r="BI4605"/>
          <cell r="BQ4605"/>
          <cell r="BR4605"/>
        </row>
        <row r="4606">
          <cell r="O4606"/>
          <cell r="P4606"/>
          <cell r="X4606"/>
          <cell r="Y4606"/>
          <cell r="AG4606"/>
          <cell r="AH4606"/>
          <cell r="AP4606"/>
          <cell r="AQ4606"/>
          <cell r="AY4606"/>
          <cell r="AZ4606"/>
          <cell r="BH4606"/>
          <cell r="BI4606"/>
          <cell r="BQ4606"/>
          <cell r="BR4606"/>
        </row>
        <row r="4607">
          <cell r="O4607"/>
          <cell r="P4607"/>
          <cell r="X4607"/>
          <cell r="Y4607"/>
          <cell r="AG4607"/>
          <cell r="AH4607"/>
          <cell r="AP4607"/>
          <cell r="AQ4607"/>
          <cell r="AY4607"/>
          <cell r="AZ4607"/>
          <cell r="BH4607"/>
          <cell r="BI4607"/>
          <cell r="BQ4607"/>
          <cell r="BR4607"/>
        </row>
        <row r="4608">
          <cell r="O4608"/>
          <cell r="P4608"/>
          <cell r="X4608"/>
          <cell r="Y4608"/>
          <cell r="AG4608"/>
          <cell r="AH4608"/>
          <cell r="AP4608"/>
          <cell r="AQ4608"/>
          <cell r="AY4608"/>
          <cell r="AZ4608"/>
          <cell r="BH4608"/>
          <cell r="BI4608"/>
          <cell r="BQ4608"/>
          <cell r="BR4608"/>
        </row>
        <row r="4609">
          <cell r="O4609"/>
          <cell r="P4609"/>
          <cell r="X4609"/>
          <cell r="Y4609"/>
          <cell r="AG4609"/>
          <cell r="AH4609"/>
          <cell r="AP4609"/>
          <cell r="AQ4609"/>
          <cell r="AY4609"/>
          <cell r="AZ4609"/>
          <cell r="BH4609"/>
          <cell r="BI4609"/>
          <cell r="BQ4609"/>
          <cell r="BR4609"/>
        </row>
        <row r="4610">
          <cell r="O4610"/>
          <cell r="P4610"/>
          <cell r="X4610"/>
          <cell r="Y4610"/>
          <cell r="AG4610"/>
          <cell r="AH4610"/>
          <cell r="AP4610"/>
          <cell r="AQ4610"/>
          <cell r="AY4610"/>
          <cell r="AZ4610"/>
          <cell r="BH4610"/>
          <cell r="BI4610"/>
          <cell r="BQ4610"/>
          <cell r="BR4610"/>
        </row>
        <row r="4611">
          <cell r="O4611"/>
          <cell r="P4611"/>
          <cell r="X4611"/>
          <cell r="Y4611"/>
          <cell r="AG4611"/>
          <cell r="AH4611"/>
          <cell r="AP4611"/>
          <cell r="AQ4611"/>
          <cell r="AY4611"/>
          <cell r="AZ4611"/>
          <cell r="BH4611"/>
          <cell r="BI4611"/>
          <cell r="BQ4611"/>
          <cell r="BR4611"/>
        </row>
        <row r="4612">
          <cell r="O4612"/>
          <cell r="P4612"/>
          <cell r="X4612"/>
          <cell r="Y4612"/>
          <cell r="AG4612"/>
          <cell r="AH4612"/>
          <cell r="AP4612"/>
          <cell r="AQ4612"/>
          <cell r="AY4612"/>
          <cell r="AZ4612"/>
          <cell r="BH4612"/>
          <cell r="BI4612"/>
          <cell r="BQ4612"/>
          <cell r="BR4612"/>
        </row>
        <row r="4613">
          <cell r="O4613"/>
          <cell r="P4613"/>
          <cell r="X4613"/>
          <cell r="Y4613"/>
          <cell r="AG4613"/>
          <cell r="AH4613"/>
          <cell r="AP4613"/>
          <cell r="AQ4613"/>
          <cell r="AY4613"/>
          <cell r="AZ4613"/>
          <cell r="BH4613"/>
          <cell r="BI4613"/>
          <cell r="BQ4613"/>
          <cell r="BR4613"/>
        </row>
        <row r="4614">
          <cell r="O4614"/>
          <cell r="P4614"/>
          <cell r="X4614"/>
          <cell r="Y4614"/>
          <cell r="AG4614"/>
          <cell r="AH4614"/>
          <cell r="AP4614"/>
          <cell r="AQ4614"/>
          <cell r="AY4614"/>
          <cell r="AZ4614"/>
          <cell r="BH4614"/>
          <cell r="BI4614"/>
          <cell r="BQ4614"/>
          <cell r="BR4614"/>
        </row>
        <row r="4615">
          <cell r="O4615"/>
          <cell r="P4615"/>
          <cell r="X4615"/>
          <cell r="Y4615"/>
          <cell r="AG4615"/>
          <cell r="AH4615"/>
          <cell r="AP4615"/>
          <cell r="AQ4615"/>
          <cell r="AY4615"/>
          <cell r="AZ4615"/>
          <cell r="BH4615"/>
          <cell r="BI4615"/>
          <cell r="BQ4615"/>
          <cell r="BR4615"/>
        </row>
        <row r="4616">
          <cell r="O4616"/>
          <cell r="P4616"/>
          <cell r="X4616"/>
          <cell r="Y4616"/>
          <cell r="AG4616"/>
          <cell r="AH4616"/>
          <cell r="AP4616"/>
          <cell r="AQ4616"/>
          <cell r="AY4616"/>
          <cell r="AZ4616"/>
          <cell r="BH4616"/>
          <cell r="BI4616"/>
          <cell r="BQ4616"/>
          <cell r="BR4616"/>
        </row>
        <row r="4617">
          <cell r="O4617"/>
          <cell r="P4617"/>
          <cell r="X4617"/>
          <cell r="Y4617"/>
          <cell r="AG4617"/>
          <cell r="AH4617"/>
          <cell r="AP4617"/>
          <cell r="AQ4617"/>
          <cell r="AY4617"/>
          <cell r="AZ4617"/>
          <cell r="BH4617"/>
          <cell r="BI4617"/>
          <cell r="BQ4617"/>
          <cell r="BR4617"/>
        </row>
        <row r="4618">
          <cell r="O4618"/>
          <cell r="P4618"/>
          <cell r="X4618"/>
          <cell r="Y4618"/>
          <cell r="AG4618"/>
          <cell r="AH4618"/>
          <cell r="AP4618"/>
          <cell r="AQ4618"/>
          <cell r="AY4618"/>
          <cell r="AZ4618"/>
          <cell r="BH4618"/>
          <cell r="BI4618"/>
          <cell r="BQ4618"/>
          <cell r="BR4618"/>
        </row>
        <row r="4619">
          <cell r="O4619"/>
          <cell r="P4619"/>
          <cell r="X4619"/>
          <cell r="Y4619"/>
          <cell r="AG4619"/>
          <cell r="AH4619"/>
          <cell r="AP4619"/>
          <cell r="AQ4619"/>
          <cell r="AY4619"/>
          <cell r="AZ4619"/>
          <cell r="BH4619"/>
          <cell r="BI4619"/>
          <cell r="BQ4619"/>
          <cell r="BR4619"/>
        </row>
        <row r="4620">
          <cell r="O4620"/>
          <cell r="P4620"/>
          <cell r="X4620"/>
          <cell r="Y4620"/>
          <cell r="AG4620"/>
          <cell r="AH4620"/>
          <cell r="AP4620"/>
          <cell r="AQ4620"/>
          <cell r="AY4620"/>
          <cell r="AZ4620"/>
          <cell r="BH4620"/>
          <cell r="BI4620"/>
          <cell r="BQ4620"/>
          <cell r="BR4620"/>
        </row>
        <row r="4621">
          <cell r="O4621"/>
          <cell r="P4621"/>
          <cell r="X4621"/>
          <cell r="Y4621"/>
          <cell r="AG4621"/>
          <cell r="AH4621"/>
          <cell r="AP4621"/>
          <cell r="AQ4621"/>
          <cell r="AY4621"/>
          <cell r="AZ4621"/>
          <cell r="BH4621"/>
          <cell r="BI4621"/>
          <cell r="BQ4621"/>
          <cell r="BR4621"/>
        </row>
        <row r="4622">
          <cell r="O4622"/>
          <cell r="P4622"/>
          <cell r="X4622"/>
          <cell r="Y4622"/>
          <cell r="AG4622"/>
          <cell r="AH4622"/>
          <cell r="AP4622"/>
          <cell r="AQ4622"/>
          <cell r="AY4622"/>
          <cell r="AZ4622"/>
          <cell r="BH4622"/>
          <cell r="BI4622"/>
          <cell r="BQ4622"/>
          <cell r="BR4622"/>
        </row>
        <row r="4623">
          <cell r="O4623"/>
          <cell r="P4623"/>
          <cell r="X4623"/>
          <cell r="Y4623"/>
          <cell r="AG4623"/>
          <cell r="AH4623"/>
          <cell r="AP4623"/>
          <cell r="AQ4623"/>
          <cell r="AY4623"/>
          <cell r="AZ4623"/>
          <cell r="BH4623"/>
          <cell r="BI4623"/>
          <cell r="BQ4623"/>
          <cell r="BR4623"/>
        </row>
        <row r="4624">
          <cell r="O4624"/>
          <cell r="P4624"/>
          <cell r="X4624"/>
          <cell r="Y4624"/>
          <cell r="AG4624"/>
          <cell r="AH4624"/>
          <cell r="AP4624"/>
          <cell r="AQ4624"/>
          <cell r="AY4624"/>
          <cell r="AZ4624"/>
          <cell r="BH4624"/>
          <cell r="BI4624"/>
          <cell r="BQ4624"/>
          <cell r="BR4624"/>
        </row>
        <row r="4625">
          <cell r="O4625"/>
          <cell r="P4625"/>
          <cell r="X4625"/>
          <cell r="Y4625"/>
          <cell r="AG4625"/>
          <cell r="AH4625"/>
          <cell r="AP4625"/>
          <cell r="AQ4625"/>
          <cell r="AY4625"/>
          <cell r="AZ4625"/>
          <cell r="BH4625"/>
          <cell r="BI4625"/>
          <cell r="BQ4625"/>
          <cell r="BR4625"/>
        </row>
        <row r="4626">
          <cell r="O4626"/>
          <cell r="P4626"/>
          <cell r="X4626"/>
          <cell r="Y4626"/>
          <cell r="AG4626"/>
          <cell r="AH4626"/>
          <cell r="AP4626"/>
          <cell r="AQ4626"/>
          <cell r="AY4626"/>
          <cell r="AZ4626"/>
          <cell r="BH4626"/>
          <cell r="BI4626"/>
          <cell r="BQ4626"/>
          <cell r="BR4626"/>
        </row>
        <row r="4627">
          <cell r="O4627"/>
          <cell r="P4627"/>
          <cell r="X4627"/>
          <cell r="Y4627"/>
          <cell r="AG4627"/>
          <cell r="AH4627"/>
          <cell r="AP4627"/>
          <cell r="AQ4627"/>
          <cell r="AY4627"/>
          <cell r="AZ4627"/>
          <cell r="BH4627"/>
          <cell r="BI4627"/>
          <cell r="BQ4627"/>
          <cell r="BR4627"/>
        </row>
        <row r="4628">
          <cell r="O4628"/>
          <cell r="P4628"/>
          <cell r="X4628"/>
          <cell r="Y4628"/>
          <cell r="AG4628"/>
          <cell r="AH4628"/>
          <cell r="AP4628"/>
          <cell r="AQ4628"/>
          <cell r="AY4628"/>
          <cell r="AZ4628"/>
          <cell r="BH4628"/>
          <cell r="BI4628"/>
          <cell r="BQ4628"/>
          <cell r="BR4628"/>
        </row>
        <row r="4629">
          <cell r="O4629"/>
          <cell r="P4629"/>
          <cell r="X4629"/>
          <cell r="Y4629"/>
          <cell r="AG4629"/>
          <cell r="AH4629"/>
          <cell r="AP4629"/>
          <cell r="AQ4629"/>
          <cell r="AY4629"/>
          <cell r="AZ4629"/>
          <cell r="BH4629"/>
          <cell r="BI4629"/>
          <cell r="BQ4629"/>
          <cell r="BR4629"/>
        </row>
        <row r="4630">
          <cell r="O4630"/>
          <cell r="P4630"/>
          <cell r="X4630"/>
          <cell r="Y4630"/>
          <cell r="AG4630"/>
          <cell r="AH4630"/>
          <cell r="AP4630"/>
          <cell r="AQ4630"/>
          <cell r="AY4630"/>
          <cell r="AZ4630"/>
          <cell r="BH4630"/>
          <cell r="BI4630"/>
          <cell r="BQ4630"/>
          <cell r="BR4630"/>
        </row>
        <row r="4631">
          <cell r="O4631"/>
          <cell r="P4631"/>
          <cell r="X4631"/>
          <cell r="Y4631"/>
          <cell r="AG4631"/>
          <cell r="AH4631"/>
          <cell r="AP4631"/>
          <cell r="AQ4631"/>
          <cell r="AY4631"/>
          <cell r="AZ4631"/>
          <cell r="BH4631"/>
          <cell r="BI4631"/>
          <cell r="BQ4631"/>
          <cell r="BR4631"/>
        </row>
        <row r="4632">
          <cell r="O4632"/>
          <cell r="P4632"/>
          <cell r="X4632"/>
          <cell r="Y4632"/>
          <cell r="AG4632"/>
          <cell r="AH4632"/>
          <cell r="AP4632"/>
          <cell r="AQ4632"/>
          <cell r="AY4632"/>
          <cell r="AZ4632"/>
          <cell r="BH4632"/>
          <cell r="BI4632"/>
          <cell r="BQ4632"/>
          <cell r="BR4632"/>
        </row>
        <row r="4633">
          <cell r="O4633"/>
          <cell r="P4633"/>
          <cell r="X4633"/>
          <cell r="Y4633"/>
          <cell r="AG4633"/>
          <cell r="AH4633"/>
          <cell r="AP4633"/>
          <cell r="AQ4633"/>
          <cell r="AY4633"/>
          <cell r="AZ4633"/>
          <cell r="BH4633"/>
          <cell r="BI4633"/>
          <cell r="BQ4633"/>
          <cell r="BR4633"/>
        </row>
        <row r="4634">
          <cell r="O4634"/>
          <cell r="P4634"/>
          <cell r="X4634"/>
          <cell r="Y4634"/>
          <cell r="AG4634"/>
          <cell r="AH4634"/>
          <cell r="AP4634"/>
          <cell r="AQ4634"/>
          <cell r="AY4634"/>
          <cell r="AZ4634"/>
          <cell r="BH4634"/>
          <cell r="BI4634"/>
          <cell r="BQ4634"/>
          <cell r="BR4634"/>
        </row>
        <row r="4635">
          <cell r="O4635"/>
          <cell r="P4635"/>
          <cell r="X4635"/>
          <cell r="Y4635"/>
          <cell r="AG4635"/>
          <cell r="AH4635"/>
          <cell r="AP4635"/>
          <cell r="AQ4635"/>
          <cell r="AY4635"/>
          <cell r="AZ4635"/>
          <cell r="BH4635"/>
          <cell r="BI4635"/>
          <cell r="BQ4635"/>
          <cell r="BR4635"/>
        </row>
        <row r="4636">
          <cell r="O4636"/>
          <cell r="P4636"/>
          <cell r="X4636"/>
          <cell r="Y4636"/>
          <cell r="AG4636"/>
          <cell r="AH4636"/>
          <cell r="AP4636"/>
          <cell r="AQ4636"/>
          <cell r="AY4636"/>
          <cell r="AZ4636"/>
          <cell r="BH4636"/>
          <cell r="BI4636"/>
          <cell r="BQ4636"/>
          <cell r="BR4636"/>
        </row>
        <row r="4637">
          <cell r="O4637"/>
          <cell r="P4637"/>
          <cell r="X4637"/>
          <cell r="Y4637"/>
          <cell r="AG4637"/>
          <cell r="AH4637"/>
          <cell r="AP4637"/>
          <cell r="AQ4637"/>
          <cell r="AY4637"/>
          <cell r="AZ4637"/>
          <cell r="BH4637"/>
          <cell r="BI4637"/>
          <cell r="BQ4637"/>
          <cell r="BR4637"/>
        </row>
        <row r="4638">
          <cell r="O4638"/>
          <cell r="P4638"/>
          <cell r="X4638"/>
          <cell r="Y4638"/>
          <cell r="AG4638"/>
          <cell r="AH4638"/>
          <cell r="AP4638"/>
          <cell r="AQ4638"/>
          <cell r="AY4638"/>
          <cell r="AZ4638"/>
          <cell r="BH4638"/>
          <cell r="BI4638"/>
          <cell r="BQ4638"/>
          <cell r="BR4638"/>
        </row>
        <row r="4639">
          <cell r="O4639"/>
          <cell r="P4639"/>
          <cell r="X4639"/>
          <cell r="Y4639"/>
          <cell r="AG4639"/>
          <cell r="AH4639"/>
          <cell r="AP4639"/>
          <cell r="AQ4639"/>
          <cell r="AY4639"/>
          <cell r="AZ4639"/>
          <cell r="BH4639"/>
          <cell r="BI4639"/>
          <cell r="BQ4639"/>
          <cell r="BR4639"/>
        </row>
        <row r="4640">
          <cell r="O4640"/>
          <cell r="P4640"/>
          <cell r="X4640"/>
          <cell r="Y4640"/>
          <cell r="AG4640"/>
          <cell r="AH4640"/>
          <cell r="AP4640"/>
          <cell r="AQ4640"/>
          <cell r="AY4640"/>
          <cell r="AZ4640"/>
          <cell r="BH4640"/>
          <cell r="BI4640"/>
          <cell r="BQ4640"/>
          <cell r="BR4640"/>
        </row>
        <row r="4641">
          <cell r="O4641"/>
          <cell r="P4641"/>
          <cell r="X4641"/>
          <cell r="Y4641"/>
          <cell r="AG4641"/>
          <cell r="AH4641"/>
          <cell r="AP4641"/>
          <cell r="AQ4641"/>
          <cell r="AY4641"/>
          <cell r="AZ4641"/>
          <cell r="BH4641"/>
          <cell r="BI4641"/>
          <cell r="BQ4641"/>
          <cell r="BR4641"/>
        </row>
        <row r="4642">
          <cell r="O4642"/>
          <cell r="P4642"/>
          <cell r="X4642"/>
          <cell r="Y4642"/>
          <cell r="AG4642"/>
          <cell r="AH4642"/>
          <cell r="AP4642"/>
          <cell r="AQ4642"/>
          <cell r="AY4642"/>
          <cell r="AZ4642"/>
          <cell r="BH4642"/>
          <cell r="BI4642"/>
          <cell r="BQ4642"/>
          <cell r="BR4642"/>
        </row>
        <row r="4643">
          <cell r="O4643"/>
          <cell r="P4643"/>
          <cell r="X4643"/>
          <cell r="Y4643"/>
          <cell r="AG4643"/>
          <cell r="AH4643"/>
          <cell r="AP4643"/>
          <cell r="AQ4643"/>
          <cell r="AY4643"/>
          <cell r="AZ4643"/>
          <cell r="BH4643"/>
          <cell r="BI4643"/>
          <cell r="BQ4643"/>
          <cell r="BR4643"/>
        </row>
        <row r="4644">
          <cell r="O4644"/>
          <cell r="P4644"/>
          <cell r="X4644"/>
          <cell r="Y4644"/>
          <cell r="AG4644"/>
          <cell r="AH4644"/>
          <cell r="AP4644"/>
          <cell r="AQ4644"/>
          <cell r="AY4644"/>
          <cell r="AZ4644"/>
          <cell r="BH4644"/>
          <cell r="BI4644"/>
          <cell r="BQ4644"/>
          <cell r="BR4644"/>
        </row>
        <row r="4645">
          <cell r="O4645"/>
          <cell r="P4645"/>
          <cell r="X4645"/>
          <cell r="Y4645"/>
          <cell r="AG4645"/>
          <cell r="AH4645"/>
          <cell r="AP4645"/>
          <cell r="AQ4645"/>
          <cell r="AY4645"/>
          <cell r="AZ4645"/>
          <cell r="BH4645"/>
          <cell r="BI4645"/>
          <cell r="BQ4645"/>
          <cell r="BR4645"/>
        </row>
        <row r="4646">
          <cell r="O4646"/>
          <cell r="P4646"/>
          <cell r="X4646"/>
          <cell r="Y4646"/>
          <cell r="AG4646"/>
          <cell r="AH4646"/>
          <cell r="AP4646"/>
          <cell r="AQ4646"/>
          <cell r="AY4646"/>
          <cell r="AZ4646"/>
          <cell r="BH4646"/>
          <cell r="BI4646"/>
          <cell r="BQ4646"/>
          <cell r="BR4646"/>
        </row>
        <row r="4647">
          <cell r="O4647"/>
          <cell r="P4647"/>
          <cell r="X4647"/>
          <cell r="Y4647"/>
          <cell r="AG4647"/>
          <cell r="AH4647"/>
          <cell r="AP4647"/>
          <cell r="AQ4647"/>
          <cell r="AY4647"/>
          <cell r="AZ4647"/>
          <cell r="BH4647"/>
          <cell r="BI4647"/>
          <cell r="BQ4647"/>
          <cell r="BR4647"/>
        </row>
        <row r="4648">
          <cell r="O4648"/>
          <cell r="P4648"/>
          <cell r="X4648"/>
          <cell r="Y4648"/>
          <cell r="AG4648"/>
          <cell r="AH4648"/>
          <cell r="AP4648"/>
          <cell r="AQ4648"/>
          <cell r="AY4648"/>
          <cell r="AZ4648"/>
          <cell r="BH4648"/>
          <cell r="BI4648"/>
          <cell r="BQ4648"/>
          <cell r="BR4648"/>
        </row>
        <row r="4649">
          <cell r="O4649"/>
          <cell r="P4649"/>
          <cell r="X4649"/>
          <cell r="Y4649"/>
          <cell r="AG4649"/>
          <cell r="AH4649"/>
          <cell r="AP4649"/>
          <cell r="AQ4649"/>
          <cell r="AY4649"/>
          <cell r="AZ4649"/>
          <cell r="BH4649"/>
          <cell r="BI4649"/>
          <cell r="BQ4649"/>
          <cell r="BR4649"/>
        </row>
        <row r="4650">
          <cell r="O4650"/>
          <cell r="P4650"/>
          <cell r="X4650"/>
          <cell r="Y4650"/>
          <cell r="AG4650"/>
          <cell r="AH4650"/>
          <cell r="AP4650"/>
          <cell r="AQ4650"/>
          <cell r="AY4650"/>
          <cell r="AZ4650"/>
          <cell r="BH4650"/>
          <cell r="BI4650"/>
          <cell r="BQ4650"/>
          <cell r="BR4650"/>
        </row>
        <row r="4651">
          <cell r="O4651"/>
          <cell r="P4651"/>
          <cell r="X4651"/>
          <cell r="Y4651"/>
          <cell r="AG4651"/>
          <cell r="AH4651"/>
          <cell r="AP4651"/>
          <cell r="AQ4651"/>
          <cell r="AY4651"/>
          <cell r="AZ4651"/>
          <cell r="BH4651"/>
          <cell r="BI4651"/>
          <cell r="BQ4651"/>
          <cell r="BR4651"/>
        </row>
        <row r="4652">
          <cell r="O4652"/>
          <cell r="P4652"/>
          <cell r="X4652"/>
          <cell r="Y4652"/>
          <cell r="AG4652"/>
          <cell r="AH4652"/>
          <cell r="AP4652"/>
          <cell r="AQ4652"/>
          <cell r="AY4652"/>
          <cell r="AZ4652"/>
          <cell r="BH4652"/>
          <cell r="BI4652"/>
          <cell r="BQ4652"/>
          <cell r="BR4652"/>
        </row>
        <row r="4653">
          <cell r="O4653"/>
          <cell r="P4653"/>
          <cell r="X4653"/>
          <cell r="Y4653"/>
          <cell r="AG4653"/>
          <cell r="AH4653"/>
          <cell r="AP4653"/>
          <cell r="AQ4653"/>
          <cell r="AY4653"/>
          <cell r="AZ4653"/>
          <cell r="BH4653"/>
          <cell r="BI4653"/>
          <cell r="BQ4653"/>
          <cell r="BR4653"/>
        </row>
        <row r="4654">
          <cell r="O4654"/>
          <cell r="P4654"/>
          <cell r="X4654"/>
          <cell r="Y4654"/>
          <cell r="AG4654"/>
          <cell r="AH4654"/>
          <cell r="AP4654"/>
          <cell r="AQ4654"/>
          <cell r="AY4654"/>
          <cell r="AZ4654"/>
          <cell r="BH4654"/>
          <cell r="BI4654"/>
          <cell r="BQ4654"/>
          <cell r="BR4654"/>
        </row>
        <row r="4655">
          <cell r="O4655"/>
          <cell r="P4655"/>
          <cell r="X4655"/>
          <cell r="Y4655"/>
          <cell r="AG4655"/>
          <cell r="AH4655"/>
          <cell r="AP4655"/>
          <cell r="AQ4655"/>
          <cell r="AY4655"/>
          <cell r="AZ4655"/>
          <cell r="BH4655"/>
          <cell r="BI4655"/>
          <cell r="BQ4655"/>
          <cell r="BR4655"/>
        </row>
        <row r="4656">
          <cell r="O4656"/>
          <cell r="P4656"/>
          <cell r="X4656"/>
          <cell r="Y4656"/>
          <cell r="AG4656"/>
          <cell r="AH4656"/>
          <cell r="AP4656"/>
          <cell r="AQ4656"/>
          <cell r="AY4656"/>
          <cell r="AZ4656"/>
          <cell r="BH4656"/>
          <cell r="BI4656"/>
          <cell r="BQ4656"/>
          <cell r="BR4656"/>
        </row>
        <row r="4657">
          <cell r="O4657"/>
          <cell r="P4657"/>
          <cell r="X4657"/>
          <cell r="Y4657"/>
          <cell r="AG4657"/>
          <cell r="AH4657"/>
          <cell r="AP4657"/>
          <cell r="AQ4657"/>
          <cell r="AY4657"/>
          <cell r="AZ4657"/>
          <cell r="BH4657"/>
          <cell r="BI4657"/>
          <cell r="BQ4657"/>
          <cell r="BR4657"/>
        </row>
        <row r="4658">
          <cell r="O4658"/>
          <cell r="P4658"/>
          <cell r="X4658"/>
          <cell r="Y4658"/>
          <cell r="AG4658"/>
          <cell r="AH4658"/>
          <cell r="AP4658"/>
          <cell r="AQ4658"/>
          <cell r="AY4658"/>
          <cell r="AZ4658"/>
          <cell r="BH4658"/>
          <cell r="BI4658"/>
          <cell r="BQ4658"/>
          <cell r="BR4658"/>
        </row>
        <row r="4659">
          <cell r="O4659"/>
          <cell r="P4659"/>
          <cell r="X4659"/>
          <cell r="Y4659"/>
          <cell r="AG4659"/>
          <cell r="AH4659"/>
          <cell r="AP4659"/>
          <cell r="AQ4659"/>
          <cell r="AY4659"/>
          <cell r="AZ4659"/>
          <cell r="BH4659"/>
          <cell r="BI4659"/>
          <cell r="BQ4659"/>
          <cell r="BR4659"/>
        </row>
        <row r="4660">
          <cell r="O4660"/>
          <cell r="P4660"/>
          <cell r="X4660"/>
          <cell r="Y4660"/>
          <cell r="AG4660"/>
          <cell r="AH4660"/>
          <cell r="AP4660"/>
          <cell r="AQ4660"/>
          <cell r="AY4660"/>
          <cell r="AZ4660"/>
          <cell r="BH4660"/>
          <cell r="BI4660"/>
          <cell r="BQ4660"/>
          <cell r="BR4660"/>
        </row>
        <row r="4661">
          <cell r="O4661"/>
          <cell r="P4661"/>
          <cell r="X4661"/>
          <cell r="Y4661"/>
          <cell r="AG4661"/>
          <cell r="AH4661"/>
          <cell r="AP4661"/>
          <cell r="AQ4661"/>
          <cell r="AY4661"/>
          <cell r="AZ4661"/>
          <cell r="BH4661"/>
          <cell r="BI4661"/>
          <cell r="BQ4661"/>
          <cell r="BR4661"/>
        </row>
        <row r="4662">
          <cell r="O4662"/>
          <cell r="P4662"/>
          <cell r="X4662"/>
          <cell r="Y4662"/>
          <cell r="AG4662"/>
          <cell r="AH4662"/>
          <cell r="AP4662"/>
          <cell r="AQ4662"/>
          <cell r="AY4662"/>
          <cell r="AZ4662"/>
          <cell r="BH4662"/>
          <cell r="BI4662"/>
          <cell r="BQ4662"/>
          <cell r="BR4662"/>
        </row>
        <row r="4663">
          <cell r="O4663"/>
          <cell r="P4663"/>
          <cell r="X4663"/>
          <cell r="Y4663"/>
          <cell r="AG4663"/>
          <cell r="AH4663"/>
          <cell r="AP4663"/>
          <cell r="AQ4663"/>
          <cell r="AY4663"/>
          <cell r="AZ4663"/>
          <cell r="BH4663"/>
          <cell r="BI4663"/>
          <cell r="BQ4663"/>
          <cell r="BR4663"/>
        </row>
        <row r="4664">
          <cell r="O4664"/>
          <cell r="P4664"/>
          <cell r="X4664"/>
          <cell r="Y4664"/>
          <cell r="AG4664"/>
          <cell r="AH4664"/>
          <cell r="AP4664"/>
          <cell r="AQ4664"/>
          <cell r="AY4664"/>
          <cell r="AZ4664"/>
          <cell r="BH4664"/>
          <cell r="BI4664"/>
          <cell r="BQ4664"/>
          <cell r="BR4664"/>
        </row>
        <row r="4665">
          <cell r="O4665"/>
          <cell r="P4665"/>
          <cell r="X4665"/>
          <cell r="Y4665"/>
          <cell r="AG4665"/>
          <cell r="AH4665"/>
          <cell r="AP4665"/>
          <cell r="AQ4665"/>
          <cell r="AY4665"/>
          <cell r="AZ4665"/>
          <cell r="BH4665"/>
          <cell r="BI4665"/>
          <cell r="BQ4665"/>
          <cell r="BR4665"/>
        </row>
        <row r="4666">
          <cell r="O4666"/>
          <cell r="P4666"/>
          <cell r="X4666"/>
          <cell r="Y4666"/>
          <cell r="AG4666"/>
          <cell r="AH4666"/>
          <cell r="AP4666"/>
          <cell r="AQ4666"/>
          <cell r="AY4666"/>
          <cell r="AZ4666"/>
          <cell r="BH4666"/>
          <cell r="BI4666"/>
          <cell r="BQ4666"/>
          <cell r="BR4666"/>
        </row>
        <row r="4667">
          <cell r="O4667"/>
          <cell r="P4667"/>
          <cell r="X4667"/>
          <cell r="Y4667"/>
          <cell r="AG4667"/>
          <cell r="AH4667"/>
          <cell r="AP4667"/>
          <cell r="AQ4667"/>
          <cell r="AY4667"/>
          <cell r="AZ4667"/>
          <cell r="BH4667"/>
          <cell r="BI4667"/>
          <cell r="BQ4667"/>
          <cell r="BR4667"/>
        </row>
        <row r="4668">
          <cell r="O4668"/>
          <cell r="P4668"/>
          <cell r="X4668"/>
          <cell r="Y4668"/>
          <cell r="AG4668"/>
          <cell r="AH4668"/>
          <cell r="AP4668"/>
          <cell r="AQ4668"/>
          <cell r="AY4668"/>
          <cell r="AZ4668"/>
          <cell r="BH4668"/>
          <cell r="BI4668"/>
          <cell r="BQ4668"/>
          <cell r="BR4668"/>
        </row>
        <row r="4669">
          <cell r="O4669"/>
          <cell r="P4669"/>
          <cell r="X4669"/>
          <cell r="Y4669"/>
          <cell r="AG4669"/>
          <cell r="AH4669"/>
          <cell r="AP4669"/>
          <cell r="AQ4669"/>
          <cell r="AY4669"/>
          <cell r="AZ4669"/>
          <cell r="BH4669"/>
          <cell r="BI4669"/>
          <cell r="BQ4669"/>
          <cell r="BR4669"/>
        </row>
        <row r="4670">
          <cell r="O4670"/>
          <cell r="P4670"/>
          <cell r="X4670"/>
          <cell r="Y4670"/>
          <cell r="AG4670"/>
          <cell r="AH4670"/>
          <cell r="AP4670"/>
          <cell r="AQ4670"/>
          <cell r="AY4670"/>
          <cell r="AZ4670"/>
          <cell r="BH4670"/>
          <cell r="BI4670"/>
          <cell r="BQ4670"/>
          <cell r="BR4670"/>
        </row>
        <row r="4671">
          <cell r="O4671"/>
          <cell r="P4671"/>
          <cell r="X4671"/>
          <cell r="Y4671"/>
          <cell r="AG4671"/>
          <cell r="AH4671"/>
          <cell r="AP4671"/>
          <cell r="AQ4671"/>
          <cell r="AY4671"/>
          <cell r="AZ4671"/>
          <cell r="BH4671"/>
          <cell r="BI4671"/>
          <cell r="BQ4671"/>
          <cell r="BR4671"/>
        </row>
        <row r="4672">
          <cell r="O4672"/>
          <cell r="P4672"/>
          <cell r="X4672"/>
          <cell r="Y4672"/>
          <cell r="AG4672"/>
          <cell r="AH4672"/>
          <cell r="AP4672"/>
          <cell r="AQ4672"/>
          <cell r="AY4672"/>
          <cell r="AZ4672"/>
          <cell r="BH4672"/>
          <cell r="BI4672"/>
          <cell r="BQ4672"/>
          <cell r="BR4672"/>
        </row>
        <row r="4673">
          <cell r="O4673"/>
          <cell r="P4673"/>
          <cell r="X4673"/>
          <cell r="Y4673"/>
          <cell r="AG4673"/>
          <cell r="AH4673"/>
          <cell r="AP4673"/>
          <cell r="AQ4673"/>
          <cell r="AY4673"/>
          <cell r="AZ4673"/>
          <cell r="BH4673"/>
          <cell r="BI4673"/>
          <cell r="BQ4673"/>
          <cell r="BR4673"/>
        </row>
        <row r="4674">
          <cell r="O4674"/>
          <cell r="P4674"/>
          <cell r="X4674"/>
          <cell r="Y4674"/>
          <cell r="AG4674"/>
          <cell r="AH4674"/>
          <cell r="AP4674"/>
          <cell r="AQ4674"/>
          <cell r="AY4674"/>
          <cell r="AZ4674"/>
          <cell r="BH4674"/>
          <cell r="BI4674"/>
          <cell r="BQ4674"/>
          <cell r="BR4674"/>
        </row>
        <row r="4675">
          <cell r="O4675"/>
          <cell r="P4675"/>
          <cell r="X4675"/>
          <cell r="Y4675"/>
          <cell r="AG4675"/>
          <cell r="AH4675"/>
          <cell r="AP4675"/>
          <cell r="AQ4675"/>
          <cell r="AY4675"/>
          <cell r="AZ4675"/>
          <cell r="BH4675"/>
          <cell r="BI4675"/>
          <cell r="BQ4675"/>
          <cell r="BR4675"/>
        </row>
        <row r="4676">
          <cell r="O4676"/>
          <cell r="P4676"/>
          <cell r="X4676"/>
          <cell r="Y4676"/>
          <cell r="AG4676"/>
          <cell r="AH4676"/>
          <cell r="AP4676"/>
          <cell r="AQ4676"/>
          <cell r="AY4676"/>
          <cell r="AZ4676"/>
          <cell r="BH4676"/>
          <cell r="BI4676"/>
          <cell r="BQ4676"/>
          <cell r="BR4676"/>
        </row>
        <row r="4677">
          <cell r="O4677"/>
          <cell r="P4677"/>
          <cell r="X4677"/>
          <cell r="Y4677"/>
          <cell r="AG4677"/>
          <cell r="AH4677"/>
          <cell r="AP4677"/>
          <cell r="AQ4677"/>
          <cell r="AY4677"/>
          <cell r="AZ4677"/>
          <cell r="BH4677"/>
          <cell r="BI4677"/>
          <cell r="BQ4677"/>
          <cell r="BR4677"/>
        </row>
        <row r="4678">
          <cell r="O4678"/>
          <cell r="P4678"/>
          <cell r="X4678"/>
          <cell r="Y4678"/>
          <cell r="AG4678"/>
          <cell r="AH4678"/>
          <cell r="AP4678"/>
          <cell r="AQ4678"/>
          <cell r="AY4678"/>
          <cell r="AZ4678"/>
          <cell r="BH4678"/>
          <cell r="BI4678"/>
          <cell r="BQ4678"/>
          <cell r="BR4678"/>
        </row>
        <row r="4679">
          <cell r="O4679"/>
          <cell r="P4679"/>
          <cell r="X4679"/>
          <cell r="Y4679"/>
          <cell r="AG4679"/>
          <cell r="AH4679"/>
          <cell r="AP4679"/>
          <cell r="AQ4679"/>
          <cell r="AY4679"/>
          <cell r="AZ4679"/>
          <cell r="BH4679"/>
          <cell r="BI4679"/>
          <cell r="BQ4679"/>
          <cell r="BR4679"/>
        </row>
        <row r="4680">
          <cell r="O4680"/>
          <cell r="P4680"/>
          <cell r="X4680"/>
          <cell r="Y4680"/>
          <cell r="AG4680"/>
          <cell r="AH4680"/>
          <cell r="AP4680"/>
          <cell r="AQ4680"/>
          <cell r="AY4680"/>
          <cell r="AZ4680"/>
          <cell r="BH4680"/>
          <cell r="BI4680"/>
          <cell r="BQ4680"/>
          <cell r="BR4680"/>
        </row>
        <row r="4681">
          <cell r="O4681"/>
          <cell r="P4681"/>
          <cell r="X4681"/>
          <cell r="Y4681"/>
          <cell r="AG4681"/>
          <cell r="AH4681"/>
          <cell r="AP4681"/>
          <cell r="AQ4681"/>
          <cell r="AY4681"/>
          <cell r="AZ4681"/>
          <cell r="BH4681"/>
          <cell r="BI4681"/>
          <cell r="BQ4681"/>
          <cell r="BR4681"/>
        </row>
        <row r="4682">
          <cell r="O4682"/>
          <cell r="P4682"/>
          <cell r="X4682"/>
          <cell r="Y4682"/>
          <cell r="AG4682"/>
          <cell r="AH4682"/>
          <cell r="AP4682"/>
          <cell r="AQ4682"/>
          <cell r="AY4682"/>
          <cell r="AZ4682"/>
          <cell r="BH4682"/>
          <cell r="BI4682"/>
          <cell r="BQ4682"/>
          <cell r="BR4682"/>
        </row>
        <row r="4683">
          <cell r="O4683"/>
          <cell r="P4683"/>
          <cell r="X4683"/>
          <cell r="Y4683"/>
          <cell r="AG4683"/>
          <cell r="AH4683"/>
          <cell r="AP4683"/>
          <cell r="AQ4683"/>
          <cell r="AY4683"/>
          <cell r="AZ4683"/>
          <cell r="BH4683"/>
          <cell r="BI4683"/>
          <cell r="BQ4683"/>
          <cell r="BR4683"/>
        </row>
        <row r="4684">
          <cell r="O4684"/>
          <cell r="P4684"/>
          <cell r="X4684"/>
          <cell r="Y4684"/>
          <cell r="AG4684"/>
          <cell r="AH4684"/>
          <cell r="AP4684"/>
          <cell r="AQ4684"/>
          <cell r="AY4684"/>
          <cell r="AZ4684"/>
          <cell r="BH4684"/>
          <cell r="BI4684"/>
          <cell r="BQ4684"/>
          <cell r="BR4684"/>
        </row>
        <row r="4685">
          <cell r="O4685"/>
          <cell r="P4685"/>
          <cell r="X4685"/>
          <cell r="Y4685"/>
          <cell r="AG4685"/>
          <cell r="AH4685"/>
          <cell r="AP4685"/>
          <cell r="AQ4685"/>
          <cell r="AY4685"/>
          <cell r="AZ4685"/>
          <cell r="BH4685"/>
          <cell r="BI4685"/>
          <cell r="BQ4685"/>
          <cell r="BR4685"/>
        </row>
        <row r="4686">
          <cell r="O4686"/>
          <cell r="P4686"/>
          <cell r="X4686"/>
          <cell r="Y4686"/>
          <cell r="AG4686"/>
          <cell r="AH4686"/>
          <cell r="AP4686"/>
          <cell r="AQ4686"/>
          <cell r="AY4686"/>
          <cell r="AZ4686"/>
          <cell r="BH4686"/>
          <cell r="BI4686"/>
          <cell r="BQ4686"/>
          <cell r="BR4686"/>
        </row>
        <row r="4687">
          <cell r="O4687"/>
          <cell r="P4687"/>
          <cell r="X4687"/>
          <cell r="Y4687"/>
          <cell r="AG4687"/>
          <cell r="AH4687"/>
          <cell r="AP4687"/>
          <cell r="AQ4687"/>
          <cell r="AY4687"/>
          <cell r="AZ4687"/>
          <cell r="BH4687"/>
          <cell r="BI4687"/>
          <cell r="BQ4687"/>
          <cell r="BR4687"/>
        </row>
        <row r="4688">
          <cell r="O4688"/>
          <cell r="P4688"/>
          <cell r="X4688"/>
          <cell r="Y4688"/>
          <cell r="AG4688"/>
          <cell r="AH4688"/>
          <cell r="AP4688"/>
          <cell r="AQ4688"/>
          <cell r="AY4688"/>
          <cell r="AZ4688"/>
          <cell r="BH4688"/>
          <cell r="BI4688"/>
          <cell r="BQ4688"/>
          <cell r="BR4688"/>
        </row>
        <row r="4689">
          <cell r="O4689"/>
          <cell r="P4689"/>
          <cell r="X4689"/>
          <cell r="Y4689"/>
          <cell r="AG4689"/>
          <cell r="AH4689"/>
          <cell r="AP4689"/>
          <cell r="AQ4689"/>
          <cell r="AY4689"/>
          <cell r="AZ4689"/>
          <cell r="BH4689"/>
          <cell r="BI4689"/>
          <cell r="BQ4689"/>
          <cell r="BR4689"/>
        </row>
        <row r="4690">
          <cell r="O4690"/>
          <cell r="P4690"/>
          <cell r="X4690"/>
          <cell r="Y4690"/>
          <cell r="AG4690"/>
          <cell r="AH4690"/>
          <cell r="AP4690"/>
          <cell r="AQ4690"/>
          <cell r="AY4690"/>
          <cell r="AZ4690"/>
          <cell r="BH4690"/>
          <cell r="BI4690"/>
          <cell r="BQ4690"/>
          <cell r="BR4690"/>
        </row>
        <row r="4691">
          <cell r="O4691"/>
          <cell r="P4691"/>
          <cell r="X4691"/>
          <cell r="Y4691"/>
          <cell r="AG4691"/>
          <cell r="AH4691"/>
          <cell r="AP4691"/>
          <cell r="AQ4691"/>
          <cell r="AY4691"/>
          <cell r="AZ4691"/>
          <cell r="BH4691"/>
          <cell r="BI4691"/>
          <cell r="BQ4691"/>
          <cell r="BR4691"/>
        </row>
        <row r="4692">
          <cell r="O4692"/>
          <cell r="P4692"/>
          <cell r="X4692"/>
          <cell r="Y4692"/>
          <cell r="AG4692"/>
          <cell r="AH4692"/>
          <cell r="AP4692"/>
          <cell r="AQ4692"/>
          <cell r="AY4692"/>
          <cell r="AZ4692"/>
          <cell r="BH4692"/>
          <cell r="BI4692"/>
          <cell r="BQ4692"/>
          <cell r="BR4692"/>
        </row>
        <row r="4693">
          <cell r="O4693"/>
          <cell r="P4693"/>
          <cell r="X4693"/>
          <cell r="Y4693"/>
          <cell r="AG4693"/>
          <cell r="AH4693"/>
          <cell r="AP4693"/>
          <cell r="AQ4693"/>
          <cell r="AY4693"/>
          <cell r="AZ4693"/>
          <cell r="BH4693"/>
          <cell r="BI4693"/>
          <cell r="BQ4693"/>
          <cell r="BR4693"/>
        </row>
        <row r="4694">
          <cell r="O4694"/>
          <cell r="P4694"/>
          <cell r="X4694"/>
          <cell r="Y4694"/>
          <cell r="AG4694"/>
          <cell r="AH4694"/>
          <cell r="AP4694"/>
          <cell r="AQ4694"/>
          <cell r="AY4694"/>
          <cell r="AZ4694"/>
          <cell r="BH4694"/>
          <cell r="BI4694"/>
          <cell r="BQ4694"/>
          <cell r="BR4694"/>
        </row>
        <row r="4695">
          <cell r="O4695"/>
          <cell r="P4695"/>
          <cell r="X4695"/>
          <cell r="Y4695"/>
          <cell r="AG4695"/>
          <cell r="AH4695"/>
          <cell r="AP4695"/>
          <cell r="AQ4695"/>
          <cell r="AY4695"/>
          <cell r="AZ4695"/>
          <cell r="BH4695"/>
          <cell r="BI4695"/>
          <cell r="BQ4695"/>
          <cell r="BR4695"/>
        </row>
        <row r="4696">
          <cell r="O4696"/>
          <cell r="P4696"/>
          <cell r="X4696"/>
          <cell r="Y4696"/>
          <cell r="AG4696"/>
          <cell r="AH4696"/>
          <cell r="AP4696"/>
          <cell r="AQ4696"/>
          <cell r="AY4696"/>
          <cell r="AZ4696"/>
          <cell r="BH4696"/>
          <cell r="BI4696"/>
          <cell r="BQ4696"/>
          <cell r="BR4696"/>
        </row>
        <row r="4697">
          <cell r="O4697"/>
          <cell r="P4697"/>
          <cell r="X4697"/>
          <cell r="Y4697"/>
          <cell r="AG4697"/>
          <cell r="AH4697"/>
          <cell r="AP4697"/>
          <cell r="AQ4697"/>
          <cell r="AY4697"/>
          <cell r="AZ4697"/>
          <cell r="BH4697"/>
          <cell r="BI4697"/>
          <cell r="BQ4697"/>
          <cell r="BR4697"/>
        </row>
        <row r="4698">
          <cell r="O4698"/>
          <cell r="P4698"/>
          <cell r="X4698"/>
          <cell r="Y4698"/>
          <cell r="AG4698"/>
          <cell r="AH4698"/>
          <cell r="AP4698"/>
          <cell r="AQ4698"/>
          <cell r="AY4698"/>
          <cell r="AZ4698"/>
          <cell r="BH4698"/>
          <cell r="BI4698"/>
          <cell r="BQ4698"/>
          <cell r="BR4698"/>
        </row>
        <row r="4699">
          <cell r="O4699"/>
          <cell r="P4699"/>
          <cell r="X4699"/>
          <cell r="Y4699"/>
          <cell r="AG4699"/>
          <cell r="AH4699"/>
          <cell r="AP4699"/>
          <cell r="AQ4699"/>
          <cell r="AY4699"/>
          <cell r="AZ4699"/>
          <cell r="BH4699"/>
          <cell r="BI4699"/>
          <cell r="BQ4699"/>
          <cell r="BR4699"/>
        </row>
        <row r="4700">
          <cell r="O4700"/>
          <cell r="P4700"/>
          <cell r="X4700"/>
          <cell r="Y4700"/>
          <cell r="AG4700"/>
          <cell r="AH4700"/>
          <cell r="AP4700"/>
          <cell r="AQ4700"/>
          <cell r="AY4700"/>
          <cell r="AZ4700"/>
          <cell r="BH4700"/>
          <cell r="BI4700"/>
          <cell r="BQ4700"/>
          <cell r="BR4700"/>
        </row>
        <row r="4701">
          <cell r="O4701"/>
          <cell r="P4701"/>
          <cell r="X4701"/>
          <cell r="Y4701"/>
          <cell r="AG4701"/>
          <cell r="AH4701"/>
          <cell r="AP4701"/>
          <cell r="AQ4701"/>
          <cell r="AY4701"/>
          <cell r="AZ4701"/>
          <cell r="BH4701"/>
          <cell r="BI4701"/>
          <cell r="BQ4701"/>
          <cell r="BR4701"/>
        </row>
        <row r="4702">
          <cell r="O4702"/>
          <cell r="P4702"/>
          <cell r="X4702"/>
          <cell r="Y4702"/>
          <cell r="AG4702"/>
          <cell r="AH4702"/>
          <cell r="AP4702"/>
          <cell r="AQ4702"/>
          <cell r="AY4702"/>
          <cell r="AZ4702"/>
          <cell r="BH4702"/>
          <cell r="BI4702"/>
          <cell r="BQ4702"/>
          <cell r="BR4702"/>
        </row>
        <row r="4703">
          <cell r="O4703"/>
          <cell r="P4703"/>
          <cell r="X4703"/>
          <cell r="Y4703"/>
          <cell r="AG4703"/>
          <cell r="AH4703"/>
          <cell r="AP4703"/>
          <cell r="AQ4703"/>
          <cell r="AY4703"/>
          <cell r="AZ4703"/>
          <cell r="BH4703"/>
          <cell r="BI4703"/>
          <cell r="BQ4703"/>
          <cell r="BR4703"/>
        </row>
        <row r="4704">
          <cell r="O4704"/>
          <cell r="P4704"/>
          <cell r="X4704"/>
          <cell r="Y4704"/>
          <cell r="AG4704"/>
          <cell r="AH4704"/>
          <cell r="AP4704"/>
          <cell r="AQ4704"/>
          <cell r="AY4704"/>
          <cell r="AZ4704"/>
          <cell r="BH4704"/>
          <cell r="BI4704"/>
          <cell r="BQ4704"/>
          <cell r="BR4704"/>
        </row>
        <row r="4705">
          <cell r="O4705"/>
          <cell r="P4705"/>
          <cell r="X4705"/>
          <cell r="Y4705"/>
          <cell r="AG4705"/>
          <cell r="AH4705"/>
          <cell r="AP4705"/>
          <cell r="AQ4705"/>
          <cell r="AY4705"/>
          <cell r="AZ4705"/>
          <cell r="BH4705"/>
          <cell r="BI4705"/>
          <cell r="BQ4705"/>
          <cell r="BR4705"/>
        </row>
        <row r="4706">
          <cell r="O4706"/>
          <cell r="P4706"/>
          <cell r="X4706"/>
          <cell r="Y4706"/>
          <cell r="AG4706"/>
          <cell r="AH4706"/>
          <cell r="AP4706"/>
          <cell r="AQ4706"/>
          <cell r="AY4706"/>
          <cell r="AZ4706"/>
          <cell r="BH4706"/>
          <cell r="BI4706"/>
          <cell r="BQ4706"/>
          <cell r="BR4706"/>
        </row>
        <row r="4707">
          <cell r="O4707"/>
          <cell r="P4707"/>
          <cell r="X4707"/>
          <cell r="Y4707"/>
          <cell r="AG4707"/>
          <cell r="AH4707"/>
          <cell r="AP4707"/>
          <cell r="AQ4707"/>
          <cell r="AY4707"/>
          <cell r="AZ4707"/>
          <cell r="BH4707"/>
          <cell r="BI4707"/>
          <cell r="BQ4707"/>
          <cell r="BR4707"/>
        </row>
        <row r="4708">
          <cell r="O4708"/>
          <cell r="P4708"/>
          <cell r="X4708"/>
          <cell r="Y4708"/>
          <cell r="AG4708"/>
          <cell r="AH4708"/>
          <cell r="AP4708"/>
          <cell r="AQ4708"/>
          <cell r="AY4708"/>
          <cell r="AZ4708"/>
          <cell r="BH4708"/>
          <cell r="BI4708"/>
          <cell r="BQ4708"/>
          <cell r="BR4708"/>
        </row>
        <row r="4709">
          <cell r="O4709"/>
          <cell r="P4709"/>
          <cell r="X4709"/>
          <cell r="Y4709"/>
          <cell r="AG4709"/>
          <cell r="AH4709"/>
          <cell r="AP4709"/>
          <cell r="AQ4709"/>
          <cell r="AY4709"/>
          <cell r="AZ4709"/>
          <cell r="BH4709"/>
          <cell r="BI4709"/>
          <cell r="BQ4709"/>
          <cell r="BR4709"/>
        </row>
        <row r="4710">
          <cell r="O4710"/>
          <cell r="P4710"/>
          <cell r="X4710"/>
          <cell r="Y4710"/>
          <cell r="AG4710"/>
          <cell r="AH4710"/>
          <cell r="AP4710"/>
          <cell r="AQ4710"/>
          <cell r="AY4710"/>
          <cell r="AZ4710"/>
          <cell r="BH4710"/>
          <cell r="BI4710"/>
          <cell r="BQ4710"/>
          <cell r="BR4710"/>
        </row>
        <row r="4711">
          <cell r="O4711"/>
          <cell r="P4711"/>
          <cell r="X4711"/>
          <cell r="Y4711"/>
          <cell r="AG4711"/>
          <cell r="AH4711"/>
          <cell r="AP4711"/>
          <cell r="AQ4711"/>
          <cell r="AY4711"/>
          <cell r="AZ4711"/>
          <cell r="BH4711"/>
          <cell r="BI4711"/>
          <cell r="BQ4711"/>
          <cell r="BR4711"/>
        </row>
        <row r="4712">
          <cell r="O4712"/>
          <cell r="P4712"/>
          <cell r="X4712"/>
          <cell r="Y4712"/>
          <cell r="AG4712"/>
          <cell r="AH4712"/>
          <cell r="AP4712"/>
          <cell r="AQ4712"/>
          <cell r="AY4712"/>
          <cell r="AZ4712"/>
          <cell r="BH4712"/>
          <cell r="BI4712"/>
          <cell r="BQ4712"/>
          <cell r="BR4712"/>
        </row>
        <row r="4713">
          <cell r="O4713"/>
          <cell r="P4713"/>
          <cell r="X4713"/>
          <cell r="Y4713"/>
          <cell r="AG4713"/>
          <cell r="AH4713"/>
          <cell r="AP4713"/>
          <cell r="AQ4713"/>
          <cell r="AY4713"/>
          <cell r="AZ4713"/>
          <cell r="BH4713"/>
          <cell r="BI4713"/>
          <cell r="BQ4713"/>
          <cell r="BR4713"/>
        </row>
        <row r="4714">
          <cell r="O4714"/>
          <cell r="P4714"/>
          <cell r="X4714"/>
          <cell r="Y4714"/>
          <cell r="AG4714"/>
          <cell r="AH4714"/>
          <cell r="AP4714"/>
          <cell r="AQ4714"/>
          <cell r="AY4714"/>
          <cell r="AZ4714"/>
          <cell r="BH4714"/>
          <cell r="BI4714"/>
          <cell r="BQ4714"/>
          <cell r="BR4714"/>
        </row>
        <row r="4715">
          <cell r="O4715"/>
          <cell r="P4715"/>
          <cell r="X4715"/>
          <cell r="Y4715"/>
          <cell r="AG4715"/>
          <cell r="AH4715"/>
          <cell r="AP4715"/>
          <cell r="AQ4715"/>
          <cell r="AY4715"/>
          <cell r="AZ4715"/>
          <cell r="BH4715"/>
          <cell r="BI4715"/>
          <cell r="BQ4715"/>
          <cell r="BR4715"/>
        </row>
        <row r="4716">
          <cell r="O4716"/>
          <cell r="P4716"/>
          <cell r="X4716"/>
          <cell r="Y4716"/>
          <cell r="AG4716"/>
          <cell r="AH4716"/>
          <cell r="AP4716"/>
          <cell r="AQ4716"/>
          <cell r="AY4716"/>
          <cell r="AZ4716"/>
          <cell r="BH4716"/>
          <cell r="BI4716"/>
          <cell r="BQ4716"/>
          <cell r="BR4716"/>
        </row>
        <row r="4717">
          <cell r="O4717"/>
          <cell r="P4717"/>
          <cell r="X4717"/>
          <cell r="Y4717"/>
          <cell r="AG4717"/>
          <cell r="AH4717"/>
          <cell r="AP4717"/>
          <cell r="AQ4717"/>
          <cell r="AY4717"/>
          <cell r="AZ4717"/>
          <cell r="BH4717"/>
          <cell r="BI4717"/>
          <cell r="BQ4717"/>
          <cell r="BR4717"/>
        </row>
        <row r="4718">
          <cell r="O4718"/>
          <cell r="P4718"/>
          <cell r="X4718"/>
          <cell r="Y4718"/>
          <cell r="AG4718"/>
          <cell r="AH4718"/>
          <cell r="AP4718"/>
          <cell r="AQ4718"/>
          <cell r="AY4718"/>
          <cell r="AZ4718"/>
          <cell r="BH4718"/>
          <cell r="BI4718"/>
          <cell r="BQ4718"/>
          <cell r="BR4718"/>
        </row>
        <row r="4719">
          <cell r="O4719"/>
          <cell r="P4719"/>
          <cell r="X4719"/>
          <cell r="Y4719"/>
          <cell r="AG4719"/>
          <cell r="AH4719"/>
          <cell r="AP4719"/>
          <cell r="AQ4719"/>
          <cell r="AY4719"/>
          <cell r="AZ4719"/>
          <cell r="BH4719"/>
          <cell r="BI4719"/>
          <cell r="BQ4719"/>
          <cell r="BR4719"/>
        </row>
        <row r="4720">
          <cell r="O4720"/>
          <cell r="P4720"/>
          <cell r="X4720"/>
          <cell r="Y4720"/>
          <cell r="AG4720"/>
          <cell r="AH4720"/>
          <cell r="AP4720"/>
          <cell r="AQ4720"/>
          <cell r="AY4720"/>
          <cell r="AZ4720"/>
          <cell r="BH4720"/>
          <cell r="BI4720"/>
          <cell r="BQ4720"/>
          <cell r="BR4720"/>
        </row>
        <row r="4721">
          <cell r="O4721"/>
          <cell r="P4721"/>
          <cell r="X4721"/>
          <cell r="Y4721"/>
          <cell r="AG4721"/>
          <cell r="AH4721"/>
          <cell r="AP4721"/>
          <cell r="AQ4721"/>
          <cell r="AY4721"/>
          <cell r="AZ4721"/>
          <cell r="BH4721"/>
          <cell r="BI4721"/>
          <cell r="BQ4721"/>
          <cell r="BR4721"/>
        </row>
        <row r="4722">
          <cell r="O4722"/>
          <cell r="P4722"/>
          <cell r="X4722"/>
          <cell r="Y4722"/>
          <cell r="AG4722"/>
          <cell r="AH4722"/>
          <cell r="AP4722"/>
          <cell r="AQ4722"/>
          <cell r="AY4722"/>
          <cell r="AZ4722"/>
          <cell r="BH4722"/>
          <cell r="BI4722"/>
          <cell r="BQ4722"/>
          <cell r="BR4722"/>
        </row>
        <row r="4723">
          <cell r="O4723"/>
          <cell r="P4723"/>
          <cell r="X4723"/>
          <cell r="Y4723"/>
          <cell r="AG4723"/>
          <cell r="AH4723"/>
          <cell r="AP4723"/>
          <cell r="AQ4723"/>
          <cell r="AY4723"/>
          <cell r="AZ4723"/>
          <cell r="BH4723"/>
          <cell r="BI4723"/>
          <cell r="BQ4723"/>
          <cell r="BR4723"/>
        </row>
        <row r="4724">
          <cell r="O4724"/>
          <cell r="P4724"/>
          <cell r="X4724"/>
          <cell r="Y4724"/>
          <cell r="AG4724"/>
          <cell r="AH4724"/>
          <cell r="AP4724"/>
          <cell r="AQ4724"/>
          <cell r="AY4724"/>
          <cell r="AZ4724"/>
          <cell r="BH4724"/>
          <cell r="BI4724"/>
          <cell r="BQ4724"/>
          <cell r="BR4724"/>
        </row>
        <row r="4725">
          <cell r="O4725"/>
          <cell r="P4725"/>
          <cell r="X4725"/>
          <cell r="Y4725"/>
          <cell r="AG4725"/>
          <cell r="AH4725"/>
          <cell r="AP4725"/>
          <cell r="AQ4725"/>
          <cell r="AY4725"/>
          <cell r="AZ4725"/>
          <cell r="BH4725"/>
          <cell r="BI4725"/>
          <cell r="BQ4725"/>
          <cell r="BR4725"/>
        </row>
        <row r="4726">
          <cell r="O4726"/>
          <cell r="P4726"/>
          <cell r="X4726"/>
          <cell r="Y4726"/>
          <cell r="AG4726"/>
          <cell r="AH4726"/>
          <cell r="AP4726"/>
          <cell r="AQ4726"/>
          <cell r="AY4726"/>
          <cell r="AZ4726"/>
          <cell r="BH4726"/>
          <cell r="BI4726"/>
          <cell r="BQ4726"/>
          <cell r="BR4726"/>
        </row>
        <row r="4727">
          <cell r="O4727"/>
          <cell r="P4727"/>
          <cell r="X4727"/>
          <cell r="Y4727"/>
          <cell r="AG4727"/>
          <cell r="AH4727"/>
          <cell r="AP4727"/>
          <cell r="AQ4727"/>
          <cell r="AY4727"/>
          <cell r="AZ4727"/>
          <cell r="BH4727"/>
          <cell r="BI4727"/>
          <cell r="BQ4727"/>
          <cell r="BR4727"/>
        </row>
        <row r="4728">
          <cell r="O4728"/>
          <cell r="P4728"/>
          <cell r="X4728"/>
          <cell r="Y4728"/>
          <cell r="AG4728"/>
          <cell r="AH4728"/>
          <cell r="AP4728"/>
          <cell r="AQ4728"/>
          <cell r="AY4728"/>
          <cell r="AZ4728"/>
          <cell r="BH4728"/>
          <cell r="BI4728"/>
          <cell r="BQ4728"/>
          <cell r="BR4728"/>
        </row>
        <row r="4729">
          <cell r="O4729"/>
          <cell r="P4729"/>
          <cell r="X4729"/>
          <cell r="Y4729"/>
          <cell r="AG4729"/>
          <cell r="AH4729"/>
          <cell r="AP4729"/>
          <cell r="AQ4729"/>
          <cell r="AY4729"/>
          <cell r="AZ4729"/>
          <cell r="BH4729"/>
          <cell r="BI4729"/>
          <cell r="BQ4729"/>
          <cell r="BR4729"/>
        </row>
        <row r="4730">
          <cell r="O4730"/>
          <cell r="P4730"/>
          <cell r="X4730"/>
          <cell r="Y4730"/>
          <cell r="AG4730"/>
          <cell r="AH4730"/>
          <cell r="AP4730"/>
          <cell r="AQ4730"/>
          <cell r="AY4730"/>
          <cell r="AZ4730"/>
          <cell r="BH4730"/>
          <cell r="BI4730"/>
          <cell r="BQ4730"/>
          <cell r="BR4730"/>
        </row>
        <row r="4731">
          <cell r="O4731"/>
          <cell r="P4731"/>
          <cell r="X4731"/>
          <cell r="Y4731"/>
          <cell r="AG4731"/>
          <cell r="AH4731"/>
          <cell r="AP4731"/>
          <cell r="AQ4731"/>
          <cell r="AY4731"/>
          <cell r="AZ4731"/>
          <cell r="BH4731"/>
          <cell r="BI4731"/>
          <cell r="BQ4731"/>
          <cell r="BR4731"/>
        </row>
        <row r="4732">
          <cell r="O4732"/>
          <cell r="P4732"/>
          <cell r="X4732"/>
          <cell r="Y4732"/>
          <cell r="AG4732"/>
          <cell r="AH4732"/>
          <cell r="AP4732"/>
          <cell r="AQ4732"/>
          <cell r="AY4732"/>
          <cell r="AZ4732"/>
          <cell r="BH4732"/>
          <cell r="BI4732"/>
          <cell r="BQ4732"/>
          <cell r="BR4732"/>
        </row>
        <row r="4733">
          <cell r="O4733"/>
          <cell r="P4733"/>
          <cell r="X4733"/>
          <cell r="Y4733"/>
          <cell r="AG4733"/>
          <cell r="AH4733"/>
          <cell r="AP4733"/>
          <cell r="AQ4733"/>
          <cell r="AY4733"/>
          <cell r="AZ4733"/>
          <cell r="BH4733"/>
          <cell r="BI4733"/>
          <cell r="BQ4733"/>
          <cell r="BR4733"/>
        </row>
        <row r="4734">
          <cell r="O4734"/>
          <cell r="P4734"/>
          <cell r="X4734"/>
          <cell r="Y4734"/>
          <cell r="AG4734"/>
          <cell r="AH4734"/>
          <cell r="AP4734"/>
          <cell r="AQ4734"/>
          <cell r="AY4734"/>
          <cell r="AZ4734"/>
          <cell r="BH4734"/>
          <cell r="BI4734"/>
          <cell r="BQ4734"/>
          <cell r="BR4734"/>
        </row>
        <row r="4735">
          <cell r="O4735"/>
          <cell r="P4735"/>
          <cell r="X4735"/>
          <cell r="Y4735"/>
          <cell r="AG4735"/>
          <cell r="AH4735"/>
          <cell r="AP4735"/>
          <cell r="AQ4735"/>
          <cell r="AY4735"/>
          <cell r="AZ4735"/>
          <cell r="BH4735"/>
          <cell r="BI4735"/>
          <cell r="BQ4735"/>
          <cell r="BR4735"/>
        </row>
        <row r="4736">
          <cell r="O4736"/>
          <cell r="P4736"/>
          <cell r="X4736"/>
          <cell r="Y4736"/>
          <cell r="AG4736"/>
          <cell r="AH4736"/>
          <cell r="AP4736"/>
          <cell r="AQ4736"/>
          <cell r="AY4736"/>
          <cell r="AZ4736"/>
          <cell r="BH4736"/>
          <cell r="BI4736"/>
          <cell r="BQ4736"/>
          <cell r="BR4736"/>
        </row>
        <row r="4737">
          <cell r="O4737"/>
          <cell r="P4737"/>
          <cell r="X4737"/>
          <cell r="Y4737"/>
          <cell r="AG4737"/>
          <cell r="AH4737"/>
          <cell r="AP4737"/>
          <cell r="AQ4737"/>
          <cell r="AY4737"/>
          <cell r="AZ4737"/>
          <cell r="BH4737"/>
          <cell r="BI4737"/>
          <cell r="BQ4737"/>
          <cell r="BR4737"/>
        </row>
        <row r="4738">
          <cell r="O4738"/>
          <cell r="P4738"/>
          <cell r="X4738"/>
          <cell r="Y4738"/>
          <cell r="AG4738"/>
          <cell r="AH4738"/>
          <cell r="AP4738"/>
          <cell r="AQ4738"/>
          <cell r="AY4738"/>
          <cell r="AZ4738"/>
          <cell r="BH4738"/>
          <cell r="BI4738"/>
          <cell r="BQ4738"/>
          <cell r="BR4738"/>
        </row>
        <row r="4739">
          <cell r="O4739"/>
          <cell r="P4739"/>
          <cell r="X4739"/>
          <cell r="Y4739"/>
          <cell r="AG4739"/>
          <cell r="AH4739"/>
          <cell r="AP4739"/>
          <cell r="AQ4739"/>
          <cell r="AY4739"/>
          <cell r="AZ4739"/>
          <cell r="BH4739"/>
          <cell r="BI4739"/>
          <cell r="BQ4739"/>
          <cell r="BR4739"/>
        </row>
        <row r="4740">
          <cell r="O4740"/>
          <cell r="P4740"/>
          <cell r="X4740"/>
          <cell r="Y4740"/>
          <cell r="AG4740"/>
          <cell r="AH4740"/>
          <cell r="AP4740"/>
          <cell r="AQ4740"/>
          <cell r="AY4740"/>
          <cell r="AZ4740"/>
          <cell r="BH4740"/>
          <cell r="BI4740"/>
          <cell r="BQ4740"/>
          <cell r="BR4740"/>
        </row>
        <row r="4741">
          <cell r="O4741"/>
          <cell r="P4741"/>
          <cell r="X4741"/>
          <cell r="Y4741"/>
          <cell r="AG4741"/>
          <cell r="AH4741"/>
          <cell r="AP4741"/>
          <cell r="AQ4741"/>
          <cell r="AY4741"/>
          <cell r="AZ4741"/>
          <cell r="BH4741"/>
          <cell r="BI4741"/>
          <cell r="BQ4741"/>
          <cell r="BR4741"/>
        </row>
        <row r="4742">
          <cell r="O4742"/>
          <cell r="P4742"/>
          <cell r="X4742"/>
          <cell r="Y4742"/>
          <cell r="AG4742"/>
          <cell r="AH4742"/>
          <cell r="AP4742"/>
          <cell r="AQ4742"/>
          <cell r="AY4742"/>
          <cell r="AZ4742"/>
          <cell r="BH4742"/>
          <cell r="BI4742"/>
          <cell r="BQ4742"/>
          <cell r="BR4742"/>
        </row>
        <row r="4743">
          <cell r="O4743"/>
          <cell r="P4743"/>
          <cell r="X4743"/>
          <cell r="Y4743"/>
          <cell r="AG4743"/>
          <cell r="AH4743"/>
          <cell r="AP4743"/>
          <cell r="AQ4743"/>
          <cell r="AY4743"/>
          <cell r="AZ4743"/>
          <cell r="BH4743"/>
          <cell r="BI4743"/>
          <cell r="BQ4743"/>
          <cell r="BR4743"/>
        </row>
        <row r="4744">
          <cell r="O4744"/>
          <cell r="P4744"/>
          <cell r="X4744"/>
          <cell r="Y4744"/>
          <cell r="AG4744"/>
          <cell r="AH4744"/>
          <cell r="AP4744"/>
          <cell r="AQ4744"/>
          <cell r="AY4744"/>
          <cell r="AZ4744"/>
          <cell r="BH4744"/>
          <cell r="BI4744"/>
          <cell r="BQ4744"/>
          <cell r="BR4744"/>
        </row>
        <row r="4745">
          <cell r="O4745"/>
          <cell r="P4745"/>
          <cell r="X4745"/>
          <cell r="Y4745"/>
          <cell r="AG4745"/>
          <cell r="AH4745"/>
          <cell r="AP4745"/>
          <cell r="AQ4745"/>
          <cell r="AY4745"/>
          <cell r="AZ4745"/>
          <cell r="BH4745"/>
          <cell r="BI4745"/>
          <cell r="BQ4745"/>
          <cell r="BR4745"/>
        </row>
        <row r="4746">
          <cell r="O4746"/>
          <cell r="P4746"/>
          <cell r="X4746"/>
          <cell r="Y4746"/>
          <cell r="AG4746"/>
          <cell r="AH4746"/>
          <cell r="AP4746"/>
          <cell r="AQ4746"/>
          <cell r="AY4746"/>
          <cell r="AZ4746"/>
          <cell r="BH4746"/>
          <cell r="BI4746"/>
          <cell r="BQ4746"/>
          <cell r="BR4746"/>
        </row>
        <row r="4747">
          <cell r="O4747"/>
          <cell r="P4747"/>
          <cell r="X4747"/>
          <cell r="Y4747"/>
          <cell r="AG4747"/>
          <cell r="AH4747"/>
          <cell r="AP4747"/>
          <cell r="AQ4747"/>
          <cell r="AY4747"/>
          <cell r="AZ4747"/>
          <cell r="BH4747"/>
          <cell r="BI4747"/>
          <cell r="BQ4747"/>
          <cell r="BR4747"/>
        </row>
        <row r="4748">
          <cell r="O4748"/>
          <cell r="P4748"/>
          <cell r="X4748"/>
          <cell r="Y4748"/>
          <cell r="AG4748"/>
          <cell r="AH4748"/>
          <cell r="AP4748"/>
          <cell r="AQ4748"/>
          <cell r="AY4748"/>
          <cell r="AZ4748"/>
          <cell r="BH4748"/>
          <cell r="BI4748"/>
          <cell r="BQ4748"/>
          <cell r="BR4748"/>
        </row>
        <row r="4749">
          <cell r="O4749"/>
          <cell r="P4749"/>
          <cell r="X4749"/>
          <cell r="Y4749"/>
          <cell r="AG4749"/>
          <cell r="AH4749"/>
          <cell r="AP4749"/>
          <cell r="AQ4749"/>
          <cell r="AY4749"/>
          <cell r="AZ4749"/>
          <cell r="BH4749"/>
          <cell r="BI4749"/>
          <cell r="BQ4749"/>
          <cell r="BR4749"/>
        </row>
        <row r="4750">
          <cell r="O4750"/>
          <cell r="P4750"/>
          <cell r="X4750"/>
          <cell r="Y4750"/>
          <cell r="AG4750"/>
          <cell r="AH4750"/>
          <cell r="AP4750"/>
          <cell r="AQ4750"/>
          <cell r="AY4750"/>
          <cell r="AZ4750"/>
          <cell r="BH4750"/>
          <cell r="BI4750"/>
          <cell r="BQ4750"/>
          <cell r="BR4750"/>
        </row>
        <row r="4751">
          <cell r="O4751"/>
          <cell r="P4751"/>
          <cell r="X4751"/>
          <cell r="Y4751"/>
          <cell r="AG4751"/>
          <cell r="AH4751"/>
          <cell r="AP4751"/>
          <cell r="AQ4751"/>
          <cell r="AY4751"/>
          <cell r="AZ4751"/>
          <cell r="BH4751"/>
          <cell r="BI4751"/>
          <cell r="BQ4751"/>
          <cell r="BR4751"/>
        </row>
        <row r="4752">
          <cell r="O4752"/>
          <cell r="P4752"/>
          <cell r="X4752"/>
          <cell r="Y4752"/>
          <cell r="AG4752"/>
          <cell r="AH4752"/>
          <cell r="AP4752"/>
          <cell r="AQ4752"/>
          <cell r="AY4752"/>
          <cell r="AZ4752"/>
          <cell r="BH4752"/>
          <cell r="BI4752"/>
          <cell r="BQ4752"/>
          <cell r="BR4752"/>
        </row>
        <row r="4753">
          <cell r="O4753"/>
          <cell r="P4753"/>
          <cell r="X4753"/>
          <cell r="Y4753"/>
          <cell r="AG4753"/>
          <cell r="AH4753"/>
          <cell r="AP4753"/>
          <cell r="AQ4753"/>
          <cell r="AY4753"/>
          <cell r="AZ4753"/>
          <cell r="BH4753"/>
          <cell r="BI4753"/>
          <cell r="BQ4753"/>
          <cell r="BR4753"/>
        </row>
        <row r="4754">
          <cell r="O4754"/>
          <cell r="P4754"/>
          <cell r="X4754"/>
          <cell r="Y4754"/>
          <cell r="AG4754"/>
          <cell r="AH4754"/>
          <cell r="AP4754"/>
          <cell r="AQ4754"/>
          <cell r="AY4754"/>
          <cell r="AZ4754"/>
          <cell r="BH4754"/>
          <cell r="BI4754"/>
          <cell r="BQ4754"/>
          <cell r="BR4754"/>
        </row>
        <row r="4755">
          <cell r="O4755"/>
          <cell r="P4755"/>
          <cell r="X4755"/>
          <cell r="Y4755"/>
          <cell r="AG4755"/>
          <cell r="AH4755"/>
          <cell r="AP4755"/>
          <cell r="AQ4755"/>
          <cell r="AY4755"/>
          <cell r="AZ4755"/>
          <cell r="BH4755"/>
          <cell r="BI4755"/>
          <cell r="BQ4755"/>
          <cell r="BR4755"/>
        </row>
        <row r="4756">
          <cell r="O4756"/>
          <cell r="P4756"/>
          <cell r="X4756"/>
          <cell r="Y4756"/>
          <cell r="AG4756"/>
          <cell r="AH4756"/>
          <cell r="AP4756"/>
          <cell r="AQ4756"/>
          <cell r="AY4756"/>
          <cell r="AZ4756"/>
          <cell r="BH4756"/>
          <cell r="BI4756"/>
          <cell r="BQ4756"/>
          <cell r="BR4756"/>
        </row>
        <row r="4757">
          <cell r="O4757"/>
          <cell r="P4757"/>
          <cell r="X4757"/>
          <cell r="Y4757"/>
          <cell r="AG4757"/>
          <cell r="AH4757"/>
          <cell r="AP4757"/>
          <cell r="AQ4757"/>
          <cell r="AY4757"/>
          <cell r="AZ4757"/>
          <cell r="BH4757"/>
          <cell r="BI4757"/>
          <cell r="BQ4757"/>
          <cell r="BR4757"/>
        </row>
        <row r="4758">
          <cell r="O4758"/>
          <cell r="P4758"/>
          <cell r="X4758"/>
          <cell r="Y4758"/>
          <cell r="AG4758"/>
          <cell r="AH4758"/>
          <cell r="AP4758"/>
          <cell r="AQ4758"/>
          <cell r="AY4758"/>
          <cell r="AZ4758"/>
          <cell r="BH4758"/>
          <cell r="BI4758"/>
          <cell r="BQ4758"/>
          <cell r="BR4758"/>
        </row>
        <row r="4759">
          <cell r="O4759"/>
          <cell r="P4759"/>
          <cell r="X4759"/>
          <cell r="Y4759"/>
          <cell r="AG4759"/>
          <cell r="AH4759"/>
          <cell r="AP4759"/>
          <cell r="AQ4759"/>
          <cell r="AY4759"/>
          <cell r="AZ4759"/>
          <cell r="BH4759"/>
          <cell r="BI4759"/>
          <cell r="BQ4759"/>
          <cell r="BR4759"/>
        </row>
        <row r="4760">
          <cell r="O4760"/>
          <cell r="P4760"/>
          <cell r="X4760"/>
          <cell r="Y4760"/>
          <cell r="AG4760"/>
          <cell r="AH4760"/>
          <cell r="AP4760"/>
          <cell r="AQ4760"/>
          <cell r="AY4760"/>
          <cell r="AZ4760"/>
          <cell r="BH4760"/>
          <cell r="BI4760"/>
          <cell r="BQ4760"/>
          <cell r="BR4760"/>
        </row>
        <row r="4761">
          <cell r="O4761"/>
          <cell r="P4761"/>
          <cell r="X4761"/>
          <cell r="Y4761"/>
          <cell r="AG4761"/>
          <cell r="AH4761"/>
          <cell r="AP4761"/>
          <cell r="AQ4761"/>
          <cell r="AY4761"/>
          <cell r="AZ4761"/>
          <cell r="BH4761"/>
          <cell r="BI4761"/>
          <cell r="BQ4761"/>
          <cell r="BR4761"/>
        </row>
        <row r="4762">
          <cell r="O4762"/>
          <cell r="P4762"/>
          <cell r="X4762"/>
          <cell r="Y4762"/>
          <cell r="AG4762"/>
          <cell r="AH4762"/>
          <cell r="AP4762"/>
          <cell r="AQ4762"/>
          <cell r="AY4762"/>
          <cell r="AZ4762"/>
          <cell r="BH4762"/>
          <cell r="BI4762"/>
          <cell r="BQ4762"/>
          <cell r="BR4762"/>
        </row>
        <row r="4763">
          <cell r="O4763"/>
          <cell r="P4763"/>
          <cell r="X4763"/>
          <cell r="Y4763"/>
          <cell r="AG4763"/>
          <cell r="AH4763"/>
          <cell r="AP4763"/>
          <cell r="AQ4763"/>
          <cell r="AY4763"/>
          <cell r="AZ4763"/>
          <cell r="BH4763"/>
          <cell r="BI4763"/>
          <cell r="BQ4763"/>
          <cell r="BR4763"/>
        </row>
        <row r="4764">
          <cell r="O4764"/>
          <cell r="P4764"/>
          <cell r="X4764"/>
          <cell r="Y4764"/>
          <cell r="AG4764"/>
          <cell r="AH4764"/>
          <cell r="AP4764"/>
          <cell r="AQ4764"/>
          <cell r="AY4764"/>
          <cell r="AZ4764"/>
          <cell r="BH4764"/>
          <cell r="BI4764"/>
          <cell r="BQ4764"/>
          <cell r="BR4764"/>
        </row>
        <row r="4765">
          <cell r="O4765"/>
          <cell r="P4765"/>
          <cell r="X4765"/>
          <cell r="Y4765"/>
          <cell r="AG4765"/>
          <cell r="AH4765"/>
          <cell r="AP4765"/>
          <cell r="AQ4765"/>
          <cell r="AY4765"/>
          <cell r="AZ4765"/>
          <cell r="BH4765"/>
          <cell r="BI4765"/>
          <cell r="BQ4765"/>
          <cell r="BR4765"/>
        </row>
        <row r="4766">
          <cell r="O4766"/>
          <cell r="P4766"/>
          <cell r="X4766"/>
          <cell r="Y4766"/>
          <cell r="AG4766"/>
          <cell r="AH4766"/>
          <cell r="AP4766"/>
          <cell r="AQ4766"/>
          <cell r="AY4766"/>
          <cell r="AZ4766"/>
          <cell r="BH4766"/>
          <cell r="BI4766"/>
          <cell r="BQ4766"/>
          <cell r="BR4766"/>
        </row>
        <row r="4767">
          <cell r="O4767"/>
          <cell r="P4767"/>
          <cell r="X4767"/>
          <cell r="Y4767"/>
          <cell r="AG4767"/>
          <cell r="AH4767"/>
          <cell r="AP4767"/>
          <cell r="AQ4767"/>
          <cell r="AY4767"/>
          <cell r="AZ4767"/>
          <cell r="BH4767"/>
          <cell r="BI4767"/>
          <cell r="BQ4767"/>
          <cell r="BR4767"/>
        </row>
        <row r="4768">
          <cell r="O4768"/>
          <cell r="P4768"/>
          <cell r="X4768"/>
          <cell r="Y4768"/>
          <cell r="AG4768"/>
          <cell r="AH4768"/>
          <cell r="AP4768"/>
          <cell r="AQ4768"/>
          <cell r="AY4768"/>
          <cell r="AZ4768"/>
          <cell r="BH4768"/>
          <cell r="BI4768"/>
          <cell r="BQ4768"/>
          <cell r="BR4768"/>
        </row>
        <row r="4769">
          <cell r="O4769"/>
          <cell r="P4769"/>
          <cell r="X4769"/>
          <cell r="Y4769"/>
          <cell r="AG4769"/>
          <cell r="AH4769"/>
          <cell r="AP4769"/>
          <cell r="AQ4769"/>
          <cell r="AY4769"/>
          <cell r="AZ4769"/>
          <cell r="BH4769"/>
          <cell r="BI4769"/>
          <cell r="BQ4769"/>
          <cell r="BR4769"/>
        </row>
        <row r="4770">
          <cell r="O4770"/>
          <cell r="P4770"/>
          <cell r="X4770"/>
          <cell r="Y4770"/>
          <cell r="AG4770"/>
          <cell r="AH4770"/>
          <cell r="AP4770"/>
          <cell r="AQ4770"/>
          <cell r="AY4770"/>
          <cell r="AZ4770"/>
          <cell r="BH4770"/>
          <cell r="BI4770"/>
          <cell r="BQ4770"/>
          <cell r="BR4770"/>
        </row>
        <row r="4771">
          <cell r="O4771"/>
          <cell r="P4771"/>
          <cell r="X4771"/>
          <cell r="Y4771"/>
          <cell r="AG4771"/>
          <cell r="AH4771"/>
          <cell r="AP4771"/>
          <cell r="AQ4771"/>
          <cell r="AY4771"/>
          <cell r="AZ4771"/>
          <cell r="BH4771"/>
          <cell r="BI4771"/>
          <cell r="BQ4771"/>
          <cell r="BR4771"/>
        </row>
        <row r="4772">
          <cell r="O4772"/>
          <cell r="P4772"/>
          <cell r="X4772"/>
          <cell r="Y4772"/>
          <cell r="AG4772"/>
          <cell r="AH4772"/>
          <cell r="AP4772"/>
          <cell r="AQ4772"/>
          <cell r="AY4772"/>
          <cell r="AZ4772"/>
          <cell r="BH4772"/>
          <cell r="BI4772"/>
          <cell r="BQ4772"/>
          <cell r="BR4772"/>
        </row>
        <row r="4773">
          <cell r="O4773"/>
          <cell r="P4773"/>
          <cell r="X4773"/>
          <cell r="Y4773"/>
          <cell r="AG4773"/>
          <cell r="AH4773"/>
          <cell r="AP4773"/>
          <cell r="AQ4773"/>
          <cell r="AY4773"/>
          <cell r="AZ4773"/>
          <cell r="BH4773"/>
          <cell r="BI4773"/>
          <cell r="BQ4773"/>
          <cell r="BR4773"/>
        </row>
        <row r="4774">
          <cell r="O4774"/>
          <cell r="P4774"/>
          <cell r="X4774"/>
          <cell r="Y4774"/>
          <cell r="AG4774"/>
          <cell r="AH4774"/>
          <cell r="AP4774"/>
          <cell r="AQ4774"/>
          <cell r="AY4774"/>
          <cell r="AZ4774"/>
          <cell r="BH4774"/>
          <cell r="BI4774"/>
          <cell r="BQ4774"/>
          <cell r="BR4774"/>
        </row>
        <row r="4775">
          <cell r="O4775"/>
          <cell r="P4775"/>
          <cell r="X4775"/>
          <cell r="Y4775"/>
          <cell r="AG4775"/>
          <cell r="AH4775"/>
          <cell r="AP4775"/>
          <cell r="AQ4775"/>
          <cell r="AY4775"/>
          <cell r="AZ4775"/>
          <cell r="BH4775"/>
          <cell r="BI4775"/>
          <cell r="BQ4775"/>
          <cell r="BR4775"/>
        </row>
        <row r="4776">
          <cell r="O4776"/>
          <cell r="P4776"/>
          <cell r="X4776"/>
          <cell r="Y4776"/>
          <cell r="AG4776"/>
          <cell r="AH4776"/>
          <cell r="AP4776"/>
          <cell r="AQ4776"/>
          <cell r="AY4776"/>
          <cell r="AZ4776"/>
          <cell r="BH4776"/>
          <cell r="BI4776"/>
          <cell r="BQ4776"/>
          <cell r="BR4776"/>
        </row>
        <row r="4777">
          <cell r="O4777"/>
          <cell r="P4777"/>
          <cell r="X4777"/>
          <cell r="Y4777"/>
          <cell r="AG4777"/>
          <cell r="AH4777"/>
          <cell r="AP4777"/>
          <cell r="AQ4777"/>
          <cell r="AY4777"/>
          <cell r="AZ4777"/>
          <cell r="BH4777"/>
          <cell r="BI4777"/>
          <cell r="BQ4777"/>
          <cell r="BR4777"/>
        </row>
        <row r="4778">
          <cell r="O4778"/>
          <cell r="P4778"/>
          <cell r="X4778"/>
          <cell r="Y4778"/>
          <cell r="AG4778"/>
          <cell r="AH4778"/>
          <cell r="AP4778"/>
          <cell r="AQ4778"/>
          <cell r="AY4778"/>
          <cell r="AZ4778"/>
          <cell r="BH4778"/>
          <cell r="BI4778"/>
          <cell r="BQ4778"/>
          <cell r="BR4778"/>
        </row>
        <row r="4779">
          <cell r="O4779"/>
          <cell r="P4779"/>
          <cell r="X4779"/>
          <cell r="Y4779"/>
          <cell r="AG4779"/>
          <cell r="AH4779"/>
          <cell r="AP4779"/>
          <cell r="AQ4779"/>
          <cell r="AY4779"/>
          <cell r="AZ4779"/>
          <cell r="BH4779"/>
          <cell r="BI4779"/>
          <cell r="BQ4779"/>
          <cell r="BR4779"/>
        </row>
        <row r="4780">
          <cell r="O4780"/>
          <cell r="P4780"/>
          <cell r="X4780"/>
          <cell r="Y4780"/>
          <cell r="AG4780"/>
          <cell r="AH4780"/>
          <cell r="AP4780"/>
          <cell r="AQ4780"/>
          <cell r="AY4780"/>
          <cell r="AZ4780"/>
          <cell r="BH4780"/>
          <cell r="BI4780"/>
          <cell r="BQ4780"/>
          <cell r="BR4780"/>
        </row>
        <row r="4781">
          <cell r="O4781"/>
          <cell r="P4781"/>
          <cell r="X4781"/>
          <cell r="Y4781"/>
          <cell r="AG4781"/>
          <cell r="AH4781"/>
          <cell r="AP4781"/>
          <cell r="AQ4781"/>
          <cell r="AY4781"/>
          <cell r="AZ4781"/>
          <cell r="BH4781"/>
          <cell r="BI4781"/>
          <cell r="BQ4781"/>
          <cell r="BR4781"/>
        </row>
        <row r="4782">
          <cell r="O4782"/>
          <cell r="P4782"/>
          <cell r="X4782"/>
          <cell r="Y4782"/>
          <cell r="AG4782"/>
          <cell r="AH4782"/>
          <cell r="AP4782"/>
          <cell r="AQ4782"/>
          <cell r="AY4782"/>
          <cell r="AZ4782"/>
          <cell r="BH4782"/>
          <cell r="BI4782"/>
          <cell r="BQ4782"/>
          <cell r="BR4782"/>
        </row>
        <row r="4783">
          <cell r="O4783"/>
          <cell r="P4783"/>
          <cell r="X4783"/>
          <cell r="Y4783"/>
          <cell r="AG4783"/>
          <cell r="AH4783"/>
          <cell r="AP4783"/>
          <cell r="AQ4783"/>
          <cell r="AY4783"/>
          <cell r="AZ4783"/>
          <cell r="BH4783"/>
          <cell r="BI4783"/>
          <cell r="BQ4783"/>
          <cell r="BR4783"/>
        </row>
        <row r="4784">
          <cell r="O4784"/>
          <cell r="P4784"/>
          <cell r="X4784"/>
          <cell r="Y4784"/>
          <cell r="AG4784"/>
          <cell r="AH4784"/>
          <cell r="AP4784"/>
          <cell r="AQ4784"/>
          <cell r="AY4784"/>
          <cell r="AZ4784"/>
          <cell r="BH4784"/>
          <cell r="BI4784"/>
          <cell r="BQ4784"/>
          <cell r="BR4784"/>
        </row>
        <row r="4785">
          <cell r="O4785"/>
          <cell r="P4785"/>
          <cell r="X4785"/>
          <cell r="Y4785"/>
          <cell r="AG4785"/>
          <cell r="AH4785"/>
          <cell r="AP4785"/>
          <cell r="AQ4785"/>
          <cell r="AY4785"/>
          <cell r="AZ4785"/>
          <cell r="BH4785"/>
          <cell r="BI4785"/>
          <cell r="BQ4785"/>
          <cell r="BR4785"/>
        </row>
        <row r="4786">
          <cell r="O4786"/>
          <cell r="P4786"/>
          <cell r="X4786"/>
          <cell r="Y4786"/>
          <cell r="AG4786"/>
          <cell r="AH4786"/>
          <cell r="AP4786"/>
          <cell r="AQ4786"/>
          <cell r="AY4786"/>
          <cell r="AZ4786"/>
          <cell r="BH4786"/>
          <cell r="BI4786"/>
          <cell r="BQ4786"/>
          <cell r="BR4786"/>
        </row>
        <row r="4787">
          <cell r="O4787"/>
          <cell r="P4787"/>
          <cell r="X4787"/>
          <cell r="Y4787"/>
          <cell r="AG4787"/>
          <cell r="AH4787"/>
          <cell r="AP4787"/>
          <cell r="AQ4787"/>
          <cell r="AY4787"/>
          <cell r="AZ4787"/>
          <cell r="BH4787"/>
          <cell r="BI4787"/>
          <cell r="BQ4787"/>
          <cell r="BR4787"/>
        </row>
        <row r="4788">
          <cell r="O4788"/>
          <cell r="P4788"/>
          <cell r="X4788"/>
          <cell r="Y4788"/>
          <cell r="AG4788"/>
          <cell r="AH4788"/>
          <cell r="AP4788"/>
          <cell r="AQ4788"/>
          <cell r="AY4788"/>
          <cell r="AZ4788"/>
          <cell r="BH4788"/>
          <cell r="BI4788"/>
          <cell r="BQ4788"/>
          <cell r="BR4788"/>
        </row>
        <row r="4789">
          <cell r="O4789"/>
          <cell r="P4789"/>
          <cell r="X4789"/>
          <cell r="Y4789"/>
          <cell r="AG4789"/>
          <cell r="AH4789"/>
          <cell r="AP4789"/>
          <cell r="AQ4789"/>
          <cell r="AY4789"/>
          <cell r="AZ4789"/>
          <cell r="BH4789"/>
          <cell r="BI4789"/>
          <cell r="BQ4789"/>
          <cell r="BR4789"/>
        </row>
        <row r="4790">
          <cell r="O4790"/>
          <cell r="P4790"/>
          <cell r="X4790"/>
          <cell r="Y4790"/>
          <cell r="AG4790"/>
          <cell r="AH4790"/>
          <cell r="AP4790"/>
          <cell r="AQ4790"/>
          <cell r="AY4790"/>
          <cell r="AZ4790"/>
          <cell r="BH4790"/>
          <cell r="BI4790"/>
          <cell r="BQ4790"/>
          <cell r="BR4790"/>
        </row>
        <row r="4791">
          <cell r="O4791"/>
          <cell r="P4791"/>
          <cell r="X4791"/>
          <cell r="Y4791"/>
          <cell r="AG4791"/>
          <cell r="AH4791"/>
          <cell r="AP4791"/>
          <cell r="AQ4791"/>
          <cell r="AY4791"/>
          <cell r="AZ4791"/>
          <cell r="BH4791"/>
          <cell r="BI4791"/>
          <cell r="BQ4791"/>
          <cell r="BR4791"/>
        </row>
        <row r="4792">
          <cell r="O4792"/>
          <cell r="P4792"/>
          <cell r="X4792"/>
          <cell r="Y4792"/>
          <cell r="AG4792"/>
          <cell r="AH4792"/>
          <cell r="AP4792"/>
          <cell r="AQ4792"/>
          <cell r="AY4792"/>
          <cell r="AZ4792"/>
          <cell r="BH4792"/>
          <cell r="BI4792"/>
          <cell r="BQ4792"/>
          <cell r="BR4792"/>
        </row>
        <row r="4793">
          <cell r="O4793"/>
          <cell r="P4793"/>
          <cell r="X4793"/>
          <cell r="Y4793"/>
          <cell r="AG4793"/>
          <cell r="AH4793"/>
          <cell r="AP4793"/>
          <cell r="AQ4793"/>
          <cell r="AY4793"/>
          <cell r="AZ4793"/>
          <cell r="BH4793"/>
          <cell r="BI4793"/>
          <cell r="BQ4793"/>
          <cell r="BR4793"/>
        </row>
        <row r="4794">
          <cell r="O4794"/>
          <cell r="P4794"/>
          <cell r="X4794"/>
          <cell r="Y4794"/>
          <cell r="AG4794"/>
          <cell r="AH4794"/>
          <cell r="AP4794"/>
          <cell r="AQ4794"/>
          <cell r="AY4794"/>
          <cell r="AZ4794"/>
          <cell r="BH4794"/>
          <cell r="BI4794"/>
          <cell r="BQ4794"/>
          <cell r="BR4794"/>
        </row>
        <row r="4795">
          <cell r="O4795"/>
          <cell r="P4795"/>
          <cell r="X4795"/>
          <cell r="Y4795"/>
          <cell r="AG4795"/>
          <cell r="AH4795"/>
          <cell r="AP4795"/>
          <cell r="AQ4795"/>
          <cell r="AY4795"/>
          <cell r="AZ4795"/>
          <cell r="BH4795"/>
          <cell r="BI4795"/>
          <cell r="BQ4795"/>
          <cell r="BR4795"/>
        </row>
        <row r="4796">
          <cell r="O4796"/>
          <cell r="P4796"/>
          <cell r="X4796"/>
          <cell r="Y4796"/>
          <cell r="AG4796"/>
          <cell r="AH4796"/>
          <cell r="AP4796"/>
          <cell r="AQ4796"/>
          <cell r="AY4796"/>
          <cell r="AZ4796"/>
          <cell r="BH4796"/>
          <cell r="BI4796"/>
          <cell r="BQ4796"/>
          <cell r="BR4796"/>
        </row>
        <row r="4797">
          <cell r="O4797"/>
          <cell r="P4797"/>
          <cell r="X4797"/>
          <cell r="Y4797"/>
          <cell r="AG4797"/>
          <cell r="AH4797"/>
          <cell r="AP4797"/>
          <cell r="AQ4797"/>
          <cell r="AY4797"/>
          <cell r="AZ4797"/>
          <cell r="BH4797"/>
          <cell r="BI4797"/>
          <cell r="BQ4797"/>
          <cell r="BR4797"/>
        </row>
        <row r="4798">
          <cell r="O4798"/>
          <cell r="P4798"/>
          <cell r="X4798"/>
          <cell r="Y4798"/>
          <cell r="AG4798"/>
          <cell r="AH4798"/>
          <cell r="AP4798"/>
          <cell r="AQ4798"/>
          <cell r="AY4798"/>
          <cell r="AZ4798"/>
          <cell r="BH4798"/>
          <cell r="BI4798"/>
          <cell r="BQ4798"/>
          <cell r="BR4798"/>
        </row>
        <row r="4799">
          <cell r="O4799"/>
          <cell r="P4799"/>
          <cell r="X4799"/>
          <cell r="Y4799"/>
          <cell r="AG4799"/>
          <cell r="AH4799"/>
          <cell r="AP4799"/>
          <cell r="AQ4799"/>
          <cell r="AY4799"/>
          <cell r="AZ4799"/>
          <cell r="BH4799"/>
          <cell r="BI4799"/>
          <cell r="BQ4799"/>
          <cell r="BR4799"/>
        </row>
        <row r="4800">
          <cell r="O4800"/>
          <cell r="P4800"/>
          <cell r="X4800"/>
          <cell r="Y4800"/>
          <cell r="AG4800"/>
          <cell r="AH4800"/>
          <cell r="AP4800"/>
          <cell r="AQ4800"/>
          <cell r="AY4800"/>
          <cell r="AZ4800"/>
          <cell r="BH4800"/>
          <cell r="BI4800"/>
          <cell r="BQ4800"/>
          <cell r="BR4800"/>
        </row>
        <row r="4801">
          <cell r="O4801"/>
          <cell r="P4801"/>
          <cell r="X4801"/>
          <cell r="Y4801"/>
          <cell r="AG4801"/>
          <cell r="AH4801"/>
          <cell r="AP4801"/>
          <cell r="AQ4801"/>
          <cell r="AY4801"/>
          <cell r="AZ4801"/>
          <cell r="BH4801"/>
          <cell r="BI4801"/>
          <cell r="BQ4801"/>
          <cell r="BR4801"/>
        </row>
        <row r="4802">
          <cell r="O4802"/>
          <cell r="P4802"/>
          <cell r="X4802"/>
          <cell r="Y4802"/>
          <cell r="AG4802"/>
          <cell r="AH4802"/>
          <cell r="AP4802"/>
          <cell r="AQ4802"/>
          <cell r="AY4802"/>
          <cell r="AZ4802"/>
          <cell r="BH4802"/>
          <cell r="BI4802"/>
          <cell r="BQ4802"/>
          <cell r="BR4802"/>
        </row>
        <row r="4803">
          <cell r="O4803"/>
          <cell r="P4803"/>
          <cell r="X4803"/>
          <cell r="Y4803"/>
          <cell r="AG4803"/>
          <cell r="AH4803"/>
          <cell r="AP4803"/>
          <cell r="AQ4803"/>
          <cell r="AY4803"/>
          <cell r="AZ4803"/>
          <cell r="BH4803"/>
          <cell r="BI4803"/>
          <cell r="BQ4803"/>
          <cell r="BR4803"/>
        </row>
        <row r="4804">
          <cell r="O4804"/>
          <cell r="P4804"/>
          <cell r="X4804"/>
          <cell r="Y4804"/>
          <cell r="AG4804"/>
          <cell r="AH4804"/>
          <cell r="AP4804"/>
          <cell r="AQ4804"/>
          <cell r="AY4804"/>
          <cell r="AZ4804"/>
          <cell r="BH4804"/>
          <cell r="BI4804"/>
          <cell r="BQ4804"/>
          <cell r="BR4804"/>
        </row>
        <row r="4805">
          <cell r="O4805"/>
          <cell r="P4805"/>
          <cell r="X4805"/>
          <cell r="Y4805"/>
          <cell r="AG4805"/>
          <cell r="AH4805"/>
          <cell r="AP4805"/>
          <cell r="AQ4805"/>
          <cell r="AY4805"/>
          <cell r="AZ4805"/>
          <cell r="BH4805"/>
          <cell r="BI4805"/>
          <cell r="BQ4805"/>
          <cell r="BR4805"/>
        </row>
        <row r="4806">
          <cell r="O4806"/>
          <cell r="P4806"/>
          <cell r="X4806"/>
          <cell r="Y4806"/>
          <cell r="AG4806"/>
          <cell r="AH4806"/>
          <cell r="AP4806"/>
          <cell r="AQ4806"/>
          <cell r="AY4806"/>
          <cell r="AZ4806"/>
          <cell r="BH4806"/>
          <cell r="BI4806"/>
          <cell r="BQ4806"/>
          <cell r="BR4806"/>
        </row>
        <row r="4807">
          <cell r="O4807"/>
          <cell r="P4807"/>
          <cell r="X4807"/>
          <cell r="Y4807"/>
          <cell r="AG4807"/>
          <cell r="AH4807"/>
          <cell r="AP4807"/>
          <cell r="AQ4807"/>
          <cell r="AY4807"/>
          <cell r="AZ4807"/>
          <cell r="BH4807"/>
          <cell r="BI4807"/>
          <cell r="BQ4807"/>
          <cell r="BR4807"/>
        </row>
        <row r="4808">
          <cell r="O4808"/>
          <cell r="P4808"/>
          <cell r="X4808"/>
          <cell r="Y4808"/>
          <cell r="AG4808"/>
          <cell r="AH4808"/>
          <cell r="AP4808"/>
          <cell r="AQ4808"/>
          <cell r="AY4808"/>
          <cell r="AZ4808"/>
          <cell r="BH4808"/>
          <cell r="BI4808"/>
          <cell r="BQ4808"/>
          <cell r="BR4808"/>
        </row>
        <row r="4809">
          <cell r="O4809"/>
          <cell r="P4809"/>
          <cell r="X4809"/>
          <cell r="Y4809"/>
          <cell r="AG4809"/>
          <cell r="AH4809"/>
          <cell r="AP4809"/>
          <cell r="AQ4809"/>
          <cell r="AY4809"/>
          <cell r="AZ4809"/>
          <cell r="BH4809"/>
          <cell r="BI4809"/>
          <cell r="BQ4809"/>
          <cell r="BR4809"/>
        </row>
        <row r="4810">
          <cell r="O4810"/>
          <cell r="P4810"/>
          <cell r="X4810"/>
          <cell r="Y4810"/>
          <cell r="AG4810"/>
          <cell r="AH4810"/>
          <cell r="AP4810"/>
          <cell r="AQ4810"/>
          <cell r="AY4810"/>
          <cell r="AZ4810"/>
          <cell r="BH4810"/>
          <cell r="BI4810"/>
          <cell r="BQ4810"/>
          <cell r="BR4810"/>
        </row>
        <row r="4811">
          <cell r="O4811"/>
          <cell r="P4811"/>
          <cell r="X4811"/>
          <cell r="Y4811"/>
          <cell r="AG4811"/>
          <cell r="AH4811"/>
          <cell r="AP4811"/>
          <cell r="AQ4811"/>
          <cell r="AY4811"/>
          <cell r="AZ4811"/>
          <cell r="BH4811"/>
          <cell r="BI4811"/>
          <cell r="BQ4811"/>
          <cell r="BR4811"/>
        </row>
        <row r="4812">
          <cell r="O4812"/>
          <cell r="P4812"/>
          <cell r="X4812"/>
          <cell r="Y4812"/>
          <cell r="AG4812"/>
          <cell r="AH4812"/>
          <cell r="AP4812"/>
          <cell r="AQ4812"/>
          <cell r="AY4812"/>
          <cell r="AZ4812"/>
          <cell r="BH4812"/>
          <cell r="BI4812"/>
          <cell r="BQ4812"/>
          <cell r="BR4812"/>
        </row>
        <row r="4813">
          <cell r="O4813"/>
          <cell r="P4813"/>
          <cell r="X4813"/>
          <cell r="Y4813"/>
          <cell r="AG4813"/>
          <cell r="AH4813"/>
          <cell r="AP4813"/>
          <cell r="AQ4813"/>
          <cell r="AY4813"/>
          <cell r="AZ4813"/>
          <cell r="BH4813"/>
          <cell r="BI4813"/>
          <cell r="BQ4813"/>
          <cell r="BR4813"/>
        </row>
        <row r="4814">
          <cell r="O4814"/>
          <cell r="P4814"/>
          <cell r="X4814"/>
          <cell r="Y4814"/>
          <cell r="AG4814"/>
          <cell r="AH4814"/>
          <cell r="AP4814"/>
          <cell r="AQ4814"/>
          <cell r="AY4814"/>
          <cell r="AZ4814"/>
          <cell r="BH4814"/>
          <cell r="BI4814"/>
          <cell r="BQ4814"/>
          <cell r="BR4814"/>
        </row>
        <row r="4815">
          <cell r="O4815"/>
          <cell r="P4815"/>
          <cell r="X4815"/>
          <cell r="Y4815"/>
          <cell r="AG4815"/>
          <cell r="AH4815"/>
          <cell r="AP4815"/>
          <cell r="AQ4815"/>
          <cell r="AY4815"/>
          <cell r="AZ4815"/>
          <cell r="BH4815"/>
          <cell r="BI4815"/>
          <cell r="BQ4815"/>
          <cell r="BR4815"/>
        </row>
        <row r="4816">
          <cell r="O4816"/>
          <cell r="P4816"/>
          <cell r="X4816"/>
          <cell r="Y4816"/>
          <cell r="AG4816"/>
          <cell r="AH4816"/>
          <cell r="AP4816"/>
          <cell r="AQ4816"/>
          <cell r="AY4816"/>
          <cell r="AZ4816"/>
          <cell r="BH4816"/>
          <cell r="BI4816"/>
          <cell r="BQ4816"/>
          <cell r="BR4816"/>
        </row>
        <row r="4817">
          <cell r="O4817"/>
          <cell r="P4817"/>
          <cell r="X4817"/>
          <cell r="Y4817"/>
          <cell r="AG4817"/>
          <cell r="AH4817"/>
          <cell r="AP4817"/>
          <cell r="AQ4817"/>
          <cell r="AY4817"/>
          <cell r="AZ4817"/>
          <cell r="BH4817"/>
          <cell r="BI4817"/>
          <cell r="BQ4817"/>
          <cell r="BR4817"/>
        </row>
        <row r="4818">
          <cell r="O4818"/>
          <cell r="P4818"/>
          <cell r="X4818"/>
          <cell r="Y4818"/>
          <cell r="AG4818"/>
          <cell r="AH4818"/>
          <cell r="AP4818"/>
          <cell r="AQ4818"/>
          <cell r="AY4818"/>
          <cell r="AZ4818"/>
          <cell r="BH4818"/>
          <cell r="BI4818"/>
          <cell r="BQ4818"/>
          <cell r="BR4818"/>
        </row>
        <row r="4819">
          <cell r="O4819"/>
          <cell r="P4819"/>
          <cell r="X4819"/>
          <cell r="Y4819"/>
          <cell r="AG4819"/>
          <cell r="AH4819"/>
          <cell r="AP4819"/>
          <cell r="AQ4819"/>
          <cell r="AY4819"/>
          <cell r="AZ4819"/>
          <cell r="BH4819"/>
          <cell r="BI4819"/>
          <cell r="BQ4819"/>
          <cell r="BR4819"/>
        </row>
        <row r="4820">
          <cell r="O4820"/>
          <cell r="P4820"/>
          <cell r="X4820"/>
          <cell r="Y4820"/>
          <cell r="AG4820"/>
          <cell r="AH4820"/>
          <cell r="AP4820"/>
          <cell r="AQ4820"/>
          <cell r="AY4820"/>
          <cell r="AZ4820"/>
          <cell r="BH4820"/>
          <cell r="BI4820"/>
          <cell r="BQ4820"/>
          <cell r="BR4820"/>
        </row>
        <row r="4821">
          <cell r="O4821"/>
          <cell r="P4821"/>
          <cell r="X4821"/>
          <cell r="Y4821"/>
          <cell r="AG4821"/>
          <cell r="AH4821"/>
          <cell r="AP4821"/>
          <cell r="AQ4821"/>
          <cell r="AY4821"/>
          <cell r="AZ4821"/>
          <cell r="BH4821"/>
          <cell r="BI4821"/>
          <cell r="BQ4821"/>
          <cell r="BR4821"/>
        </row>
        <row r="4822">
          <cell r="O4822"/>
          <cell r="P4822"/>
          <cell r="X4822"/>
          <cell r="Y4822"/>
          <cell r="AG4822"/>
          <cell r="AH4822"/>
          <cell r="AP4822"/>
          <cell r="AQ4822"/>
          <cell r="AY4822"/>
          <cell r="AZ4822"/>
          <cell r="BH4822"/>
          <cell r="BI4822"/>
          <cell r="BQ4822"/>
          <cell r="BR4822"/>
        </row>
        <row r="4823">
          <cell r="O4823"/>
          <cell r="P4823"/>
          <cell r="X4823"/>
          <cell r="Y4823"/>
          <cell r="AG4823"/>
          <cell r="AH4823"/>
          <cell r="AP4823"/>
          <cell r="AQ4823"/>
          <cell r="AY4823"/>
          <cell r="AZ4823"/>
          <cell r="BH4823"/>
          <cell r="BI4823"/>
          <cell r="BQ4823"/>
          <cell r="BR4823"/>
        </row>
        <row r="4824">
          <cell r="O4824"/>
          <cell r="P4824"/>
          <cell r="X4824"/>
          <cell r="Y4824"/>
          <cell r="AG4824"/>
          <cell r="AH4824"/>
          <cell r="AP4824"/>
          <cell r="AQ4824"/>
          <cell r="AY4824"/>
          <cell r="AZ4824"/>
          <cell r="BH4824"/>
          <cell r="BI4824"/>
          <cell r="BQ4824"/>
          <cell r="BR4824"/>
        </row>
        <row r="4825">
          <cell r="O4825"/>
          <cell r="P4825"/>
          <cell r="X4825"/>
          <cell r="Y4825"/>
          <cell r="AG4825"/>
          <cell r="AH4825"/>
          <cell r="AP4825"/>
          <cell r="AQ4825"/>
          <cell r="AY4825"/>
          <cell r="AZ4825"/>
          <cell r="BH4825"/>
          <cell r="BI4825"/>
          <cell r="BQ4825"/>
          <cell r="BR4825"/>
        </row>
        <row r="4826">
          <cell r="O4826"/>
          <cell r="P4826"/>
          <cell r="X4826"/>
          <cell r="Y4826"/>
          <cell r="AG4826"/>
          <cell r="AH4826"/>
          <cell r="AP4826"/>
          <cell r="AQ4826"/>
          <cell r="AY4826"/>
          <cell r="AZ4826"/>
          <cell r="BH4826"/>
          <cell r="BI4826"/>
          <cell r="BQ4826"/>
          <cell r="BR4826"/>
        </row>
        <row r="4827">
          <cell r="O4827"/>
          <cell r="P4827"/>
          <cell r="X4827"/>
          <cell r="Y4827"/>
          <cell r="AG4827"/>
          <cell r="AH4827"/>
          <cell r="AP4827"/>
          <cell r="AQ4827"/>
          <cell r="AY4827"/>
          <cell r="AZ4827"/>
          <cell r="BH4827"/>
          <cell r="BI4827"/>
          <cell r="BQ4827"/>
          <cell r="BR4827"/>
        </row>
        <row r="4828">
          <cell r="O4828"/>
          <cell r="P4828"/>
          <cell r="X4828"/>
          <cell r="Y4828"/>
          <cell r="AG4828"/>
          <cell r="AH4828"/>
          <cell r="AP4828"/>
          <cell r="AQ4828"/>
          <cell r="AY4828"/>
          <cell r="AZ4828"/>
          <cell r="BH4828"/>
          <cell r="BI4828"/>
          <cell r="BQ4828"/>
          <cell r="BR4828"/>
        </row>
        <row r="4829">
          <cell r="O4829"/>
          <cell r="P4829"/>
          <cell r="X4829"/>
          <cell r="Y4829"/>
          <cell r="AG4829"/>
          <cell r="AH4829"/>
          <cell r="AP4829"/>
          <cell r="AQ4829"/>
          <cell r="AY4829"/>
          <cell r="AZ4829"/>
          <cell r="BH4829"/>
          <cell r="BI4829"/>
          <cell r="BQ4829"/>
          <cell r="BR4829"/>
        </row>
        <row r="4830">
          <cell r="O4830"/>
          <cell r="P4830"/>
          <cell r="X4830"/>
          <cell r="Y4830"/>
          <cell r="AG4830"/>
          <cell r="AH4830"/>
          <cell r="AP4830"/>
          <cell r="AQ4830"/>
          <cell r="AY4830"/>
          <cell r="AZ4830"/>
          <cell r="BH4830"/>
          <cell r="BI4830"/>
          <cell r="BQ4830"/>
          <cell r="BR4830"/>
        </row>
        <row r="4831">
          <cell r="O4831"/>
          <cell r="P4831"/>
          <cell r="X4831"/>
          <cell r="Y4831"/>
          <cell r="AG4831"/>
          <cell r="AH4831"/>
          <cell r="AP4831"/>
          <cell r="AQ4831"/>
          <cell r="AY4831"/>
          <cell r="AZ4831"/>
          <cell r="BH4831"/>
          <cell r="BI4831"/>
          <cell r="BQ4831"/>
          <cell r="BR4831"/>
        </row>
        <row r="4832">
          <cell r="O4832"/>
          <cell r="P4832"/>
          <cell r="X4832"/>
          <cell r="Y4832"/>
          <cell r="AG4832"/>
          <cell r="AH4832"/>
          <cell r="AP4832"/>
          <cell r="AQ4832"/>
          <cell r="AY4832"/>
          <cell r="AZ4832"/>
          <cell r="BH4832"/>
          <cell r="BI4832"/>
          <cell r="BQ4832"/>
          <cell r="BR4832"/>
        </row>
        <row r="4833">
          <cell r="O4833"/>
          <cell r="P4833"/>
          <cell r="X4833"/>
          <cell r="Y4833"/>
          <cell r="AG4833"/>
          <cell r="AH4833"/>
          <cell r="AP4833"/>
          <cell r="AQ4833"/>
          <cell r="AY4833"/>
          <cell r="AZ4833"/>
          <cell r="BH4833"/>
          <cell r="BI4833"/>
          <cell r="BQ4833"/>
          <cell r="BR4833"/>
        </row>
        <row r="4834">
          <cell r="O4834"/>
          <cell r="P4834"/>
          <cell r="X4834"/>
          <cell r="Y4834"/>
          <cell r="AG4834"/>
          <cell r="AH4834"/>
          <cell r="AP4834"/>
          <cell r="AQ4834"/>
          <cell r="AY4834"/>
          <cell r="AZ4834"/>
          <cell r="BH4834"/>
          <cell r="BI4834"/>
          <cell r="BQ4834"/>
          <cell r="BR4834"/>
        </row>
        <row r="4835">
          <cell r="O4835"/>
          <cell r="P4835"/>
          <cell r="X4835"/>
          <cell r="Y4835"/>
          <cell r="AG4835"/>
          <cell r="AH4835"/>
          <cell r="AP4835"/>
          <cell r="AQ4835"/>
          <cell r="AY4835"/>
          <cell r="AZ4835"/>
          <cell r="BH4835"/>
          <cell r="BI4835"/>
          <cell r="BQ4835"/>
          <cell r="BR4835"/>
        </row>
        <row r="4836">
          <cell r="O4836"/>
          <cell r="P4836"/>
          <cell r="X4836"/>
          <cell r="Y4836"/>
          <cell r="AG4836"/>
          <cell r="AH4836"/>
          <cell r="AP4836"/>
          <cell r="AQ4836"/>
          <cell r="AY4836"/>
          <cell r="AZ4836"/>
          <cell r="BH4836"/>
          <cell r="BI4836"/>
          <cell r="BQ4836"/>
          <cell r="BR4836"/>
        </row>
        <row r="4837">
          <cell r="O4837"/>
          <cell r="P4837"/>
          <cell r="X4837"/>
          <cell r="Y4837"/>
          <cell r="AG4837"/>
          <cell r="AH4837"/>
          <cell r="AP4837"/>
          <cell r="AQ4837"/>
          <cell r="AY4837"/>
          <cell r="AZ4837"/>
          <cell r="BH4837"/>
          <cell r="BI4837"/>
          <cell r="BQ4837"/>
          <cell r="BR4837"/>
        </row>
        <row r="4838">
          <cell r="O4838"/>
          <cell r="P4838"/>
          <cell r="X4838"/>
          <cell r="Y4838"/>
          <cell r="AG4838"/>
          <cell r="AH4838"/>
          <cell r="AP4838"/>
          <cell r="AQ4838"/>
          <cell r="AY4838"/>
          <cell r="AZ4838"/>
          <cell r="BH4838"/>
          <cell r="BI4838"/>
          <cell r="BQ4838"/>
          <cell r="BR4838"/>
        </row>
        <row r="4839">
          <cell r="O4839"/>
          <cell r="P4839"/>
          <cell r="X4839"/>
          <cell r="Y4839"/>
          <cell r="AG4839"/>
          <cell r="AH4839"/>
          <cell r="AP4839"/>
          <cell r="AQ4839"/>
          <cell r="AY4839"/>
          <cell r="AZ4839"/>
          <cell r="BH4839"/>
          <cell r="BI4839"/>
          <cell r="BQ4839"/>
          <cell r="BR4839"/>
        </row>
        <row r="4840">
          <cell r="O4840"/>
          <cell r="P4840"/>
          <cell r="X4840"/>
          <cell r="Y4840"/>
          <cell r="AG4840"/>
          <cell r="AH4840"/>
          <cell r="AP4840"/>
          <cell r="AQ4840"/>
          <cell r="AY4840"/>
          <cell r="AZ4840"/>
          <cell r="BH4840"/>
          <cell r="BI4840"/>
          <cell r="BQ4840"/>
          <cell r="BR4840"/>
        </row>
        <row r="4841">
          <cell r="O4841"/>
          <cell r="P4841"/>
          <cell r="X4841"/>
          <cell r="Y4841"/>
          <cell r="AG4841"/>
          <cell r="AH4841"/>
          <cell r="AP4841"/>
          <cell r="AQ4841"/>
          <cell r="AY4841"/>
          <cell r="AZ4841"/>
          <cell r="BH4841"/>
          <cell r="BI4841"/>
          <cell r="BQ4841"/>
          <cell r="BR4841"/>
        </row>
        <row r="4842">
          <cell r="O4842"/>
          <cell r="P4842"/>
          <cell r="X4842"/>
          <cell r="Y4842"/>
          <cell r="AG4842"/>
          <cell r="AH4842"/>
          <cell r="AP4842"/>
          <cell r="AQ4842"/>
          <cell r="AY4842"/>
          <cell r="AZ4842"/>
          <cell r="BH4842"/>
          <cell r="BI4842"/>
          <cell r="BQ4842"/>
          <cell r="BR4842"/>
        </row>
        <row r="4843">
          <cell r="O4843"/>
          <cell r="P4843"/>
          <cell r="X4843"/>
          <cell r="Y4843"/>
          <cell r="AG4843"/>
          <cell r="AH4843"/>
          <cell r="AP4843"/>
          <cell r="AQ4843"/>
          <cell r="AY4843"/>
          <cell r="AZ4843"/>
          <cell r="BH4843"/>
          <cell r="BI4843"/>
          <cell r="BQ4843"/>
          <cell r="BR4843"/>
        </row>
        <row r="4844">
          <cell r="O4844"/>
          <cell r="P4844"/>
          <cell r="X4844"/>
          <cell r="Y4844"/>
          <cell r="AG4844"/>
          <cell r="AH4844"/>
          <cell r="AP4844"/>
          <cell r="AQ4844"/>
          <cell r="AY4844"/>
          <cell r="AZ4844"/>
          <cell r="BH4844"/>
          <cell r="BI4844"/>
          <cell r="BQ4844"/>
          <cell r="BR4844"/>
        </row>
        <row r="4845">
          <cell r="O4845"/>
          <cell r="P4845"/>
          <cell r="X4845"/>
          <cell r="Y4845"/>
          <cell r="AG4845"/>
          <cell r="AH4845"/>
          <cell r="AP4845"/>
          <cell r="AQ4845"/>
          <cell r="AY4845"/>
          <cell r="AZ4845"/>
          <cell r="BH4845"/>
          <cell r="BI4845"/>
          <cell r="BQ4845"/>
          <cell r="BR4845"/>
        </row>
        <row r="4846">
          <cell r="O4846"/>
          <cell r="P4846"/>
          <cell r="X4846"/>
          <cell r="Y4846"/>
          <cell r="AG4846"/>
          <cell r="AH4846"/>
          <cell r="AP4846"/>
          <cell r="AQ4846"/>
          <cell r="AY4846"/>
          <cell r="AZ4846"/>
          <cell r="BH4846"/>
          <cell r="BI4846"/>
          <cell r="BQ4846"/>
          <cell r="BR4846"/>
        </row>
        <row r="4847">
          <cell r="O4847"/>
          <cell r="P4847"/>
          <cell r="X4847"/>
          <cell r="Y4847"/>
          <cell r="AG4847"/>
          <cell r="AH4847"/>
          <cell r="AP4847"/>
          <cell r="AQ4847"/>
          <cell r="AY4847"/>
          <cell r="AZ4847"/>
          <cell r="BH4847"/>
          <cell r="BI4847"/>
          <cell r="BQ4847"/>
          <cell r="BR4847"/>
        </row>
        <row r="4848">
          <cell r="O4848"/>
          <cell r="P4848"/>
          <cell r="X4848"/>
          <cell r="Y4848"/>
          <cell r="AG4848"/>
          <cell r="AH4848"/>
          <cell r="AP4848"/>
          <cell r="AQ4848"/>
          <cell r="AY4848"/>
          <cell r="AZ4848"/>
          <cell r="BH4848"/>
          <cell r="BI4848"/>
          <cell r="BQ4848"/>
          <cell r="BR4848"/>
        </row>
        <row r="4849">
          <cell r="O4849"/>
          <cell r="P4849"/>
          <cell r="X4849"/>
          <cell r="Y4849"/>
          <cell r="AG4849"/>
          <cell r="AH4849"/>
          <cell r="AP4849"/>
          <cell r="AQ4849"/>
          <cell r="AY4849"/>
          <cell r="AZ4849"/>
          <cell r="BH4849"/>
          <cell r="BI4849"/>
          <cell r="BQ4849"/>
          <cell r="BR4849"/>
        </row>
        <row r="4850">
          <cell r="O4850"/>
          <cell r="P4850"/>
          <cell r="X4850"/>
          <cell r="Y4850"/>
          <cell r="AG4850"/>
          <cell r="AH4850"/>
          <cell r="AP4850"/>
          <cell r="AQ4850"/>
          <cell r="AY4850"/>
          <cell r="AZ4850"/>
          <cell r="BH4850"/>
          <cell r="BI4850"/>
          <cell r="BQ4850"/>
          <cell r="BR4850"/>
        </row>
        <row r="4851">
          <cell r="O4851"/>
          <cell r="P4851"/>
          <cell r="X4851"/>
          <cell r="Y4851"/>
          <cell r="AG4851"/>
          <cell r="AH4851"/>
          <cell r="AP4851"/>
          <cell r="AQ4851"/>
          <cell r="AY4851"/>
          <cell r="AZ4851"/>
          <cell r="BH4851"/>
          <cell r="BI4851"/>
          <cell r="BQ4851"/>
          <cell r="BR4851"/>
        </row>
        <row r="4852">
          <cell r="O4852"/>
          <cell r="P4852"/>
          <cell r="X4852"/>
          <cell r="Y4852"/>
          <cell r="AG4852"/>
          <cell r="AH4852"/>
          <cell r="AP4852"/>
          <cell r="AQ4852"/>
          <cell r="AY4852"/>
          <cell r="AZ4852"/>
          <cell r="BH4852"/>
          <cell r="BI4852"/>
          <cell r="BQ4852"/>
          <cell r="BR4852"/>
        </row>
        <row r="4853">
          <cell r="O4853"/>
          <cell r="P4853"/>
          <cell r="X4853"/>
          <cell r="Y4853"/>
          <cell r="AG4853"/>
          <cell r="AH4853"/>
          <cell r="AP4853"/>
          <cell r="AQ4853"/>
          <cell r="AY4853"/>
          <cell r="AZ4853"/>
          <cell r="BH4853"/>
          <cell r="BI4853"/>
          <cell r="BQ4853"/>
          <cell r="BR4853"/>
        </row>
        <row r="4854">
          <cell r="O4854"/>
          <cell r="P4854"/>
          <cell r="X4854"/>
          <cell r="Y4854"/>
          <cell r="AG4854"/>
          <cell r="AH4854"/>
          <cell r="AP4854"/>
          <cell r="AQ4854"/>
          <cell r="AY4854"/>
          <cell r="AZ4854"/>
          <cell r="BH4854"/>
          <cell r="BI4854"/>
          <cell r="BQ4854"/>
          <cell r="BR4854"/>
        </row>
        <row r="4855">
          <cell r="O4855"/>
          <cell r="P4855"/>
          <cell r="X4855"/>
          <cell r="Y4855"/>
          <cell r="AG4855"/>
          <cell r="AH4855"/>
          <cell r="AP4855"/>
          <cell r="AQ4855"/>
          <cell r="AY4855"/>
          <cell r="AZ4855"/>
          <cell r="BH4855"/>
          <cell r="BI4855"/>
          <cell r="BQ4855"/>
          <cell r="BR4855"/>
        </row>
        <row r="4856">
          <cell r="O4856"/>
          <cell r="P4856"/>
          <cell r="X4856"/>
          <cell r="Y4856"/>
          <cell r="AG4856"/>
          <cell r="AH4856"/>
          <cell r="AP4856"/>
          <cell r="AQ4856"/>
          <cell r="AY4856"/>
          <cell r="AZ4856"/>
          <cell r="BH4856"/>
          <cell r="BI4856"/>
          <cell r="BQ4856"/>
          <cell r="BR4856"/>
        </row>
        <row r="4857">
          <cell r="O4857"/>
          <cell r="P4857"/>
          <cell r="X4857"/>
          <cell r="Y4857"/>
          <cell r="AG4857"/>
          <cell r="AH4857"/>
          <cell r="AP4857"/>
          <cell r="AQ4857"/>
          <cell r="AY4857"/>
          <cell r="AZ4857"/>
          <cell r="BH4857"/>
          <cell r="BI4857"/>
          <cell r="BQ4857"/>
          <cell r="BR4857"/>
        </row>
        <row r="4858">
          <cell r="O4858"/>
          <cell r="P4858"/>
          <cell r="X4858"/>
          <cell r="Y4858"/>
          <cell r="AG4858"/>
          <cell r="AH4858"/>
          <cell r="AP4858"/>
          <cell r="AQ4858"/>
          <cell r="AY4858"/>
          <cell r="AZ4858"/>
          <cell r="BH4858"/>
          <cell r="BI4858"/>
          <cell r="BQ4858"/>
          <cell r="BR4858"/>
        </row>
        <row r="4859">
          <cell r="O4859"/>
          <cell r="P4859"/>
          <cell r="X4859"/>
          <cell r="Y4859"/>
          <cell r="AG4859"/>
          <cell r="AH4859"/>
          <cell r="AP4859"/>
          <cell r="AQ4859"/>
          <cell r="AY4859"/>
          <cell r="AZ4859"/>
          <cell r="BH4859"/>
          <cell r="BI4859"/>
          <cell r="BQ4859"/>
          <cell r="BR4859"/>
        </row>
        <row r="4860">
          <cell r="O4860"/>
          <cell r="P4860"/>
          <cell r="X4860"/>
          <cell r="Y4860"/>
          <cell r="AG4860"/>
          <cell r="AH4860"/>
          <cell r="AP4860"/>
          <cell r="AQ4860"/>
          <cell r="AY4860"/>
          <cell r="AZ4860"/>
          <cell r="BH4860"/>
          <cell r="BI4860"/>
          <cell r="BQ4860"/>
          <cell r="BR4860"/>
        </row>
        <row r="4861">
          <cell r="O4861"/>
          <cell r="P4861"/>
          <cell r="X4861"/>
          <cell r="Y4861"/>
          <cell r="AG4861"/>
          <cell r="AH4861"/>
          <cell r="AP4861"/>
          <cell r="AQ4861"/>
          <cell r="AY4861"/>
          <cell r="AZ4861"/>
          <cell r="BH4861"/>
          <cell r="BI4861"/>
          <cell r="BQ4861"/>
          <cell r="BR4861"/>
        </row>
        <row r="4862">
          <cell r="O4862"/>
          <cell r="P4862"/>
          <cell r="X4862"/>
          <cell r="Y4862"/>
          <cell r="AG4862"/>
          <cell r="AH4862"/>
          <cell r="AP4862"/>
          <cell r="AQ4862"/>
          <cell r="AY4862"/>
          <cell r="AZ4862"/>
          <cell r="BH4862"/>
          <cell r="BI4862"/>
          <cell r="BQ4862"/>
          <cell r="BR4862"/>
        </row>
        <row r="4863">
          <cell r="O4863"/>
          <cell r="P4863"/>
          <cell r="X4863"/>
          <cell r="Y4863"/>
          <cell r="AG4863"/>
          <cell r="AH4863"/>
          <cell r="AP4863"/>
          <cell r="AQ4863"/>
          <cell r="AY4863"/>
          <cell r="AZ4863"/>
          <cell r="BH4863"/>
          <cell r="BI4863"/>
          <cell r="BQ4863"/>
          <cell r="BR4863"/>
        </row>
        <row r="4864">
          <cell r="O4864"/>
          <cell r="P4864"/>
          <cell r="X4864"/>
          <cell r="Y4864"/>
          <cell r="AG4864"/>
          <cell r="AH4864"/>
          <cell r="AP4864"/>
          <cell r="AQ4864"/>
          <cell r="AY4864"/>
          <cell r="AZ4864"/>
          <cell r="BH4864"/>
          <cell r="BI4864"/>
          <cell r="BQ4864"/>
          <cell r="BR4864"/>
        </row>
        <row r="4865">
          <cell r="O4865"/>
          <cell r="P4865"/>
          <cell r="X4865"/>
          <cell r="Y4865"/>
          <cell r="AG4865"/>
          <cell r="AH4865"/>
          <cell r="AP4865"/>
          <cell r="AQ4865"/>
          <cell r="AY4865"/>
          <cell r="AZ4865"/>
          <cell r="BH4865"/>
          <cell r="BI4865"/>
          <cell r="BQ4865"/>
          <cell r="BR4865"/>
        </row>
        <row r="4866">
          <cell r="O4866"/>
          <cell r="P4866"/>
          <cell r="X4866"/>
          <cell r="Y4866"/>
          <cell r="AG4866"/>
          <cell r="AH4866"/>
          <cell r="AP4866"/>
          <cell r="AQ4866"/>
          <cell r="AY4866"/>
          <cell r="AZ4866"/>
          <cell r="BH4866"/>
          <cell r="BI4866"/>
          <cell r="BQ4866"/>
          <cell r="BR4866"/>
        </row>
        <row r="4867">
          <cell r="O4867"/>
          <cell r="P4867"/>
          <cell r="X4867"/>
          <cell r="Y4867"/>
          <cell r="AG4867"/>
          <cell r="AH4867"/>
          <cell r="AP4867"/>
          <cell r="AQ4867"/>
          <cell r="AY4867"/>
          <cell r="AZ4867"/>
          <cell r="BH4867"/>
          <cell r="BI4867"/>
          <cell r="BQ4867"/>
          <cell r="BR4867"/>
        </row>
        <row r="4868">
          <cell r="O4868"/>
          <cell r="P4868"/>
          <cell r="X4868"/>
          <cell r="Y4868"/>
          <cell r="AG4868"/>
          <cell r="AH4868"/>
          <cell r="AP4868"/>
          <cell r="AQ4868"/>
          <cell r="AY4868"/>
          <cell r="AZ4868"/>
          <cell r="BH4868"/>
          <cell r="BI4868"/>
          <cell r="BQ4868"/>
          <cell r="BR4868"/>
        </row>
        <row r="4869">
          <cell r="O4869"/>
          <cell r="P4869"/>
          <cell r="X4869"/>
          <cell r="Y4869"/>
          <cell r="AG4869"/>
          <cell r="AH4869"/>
          <cell r="AP4869"/>
          <cell r="AQ4869"/>
          <cell r="AY4869"/>
          <cell r="AZ4869"/>
          <cell r="BH4869"/>
          <cell r="BI4869"/>
          <cell r="BQ4869"/>
          <cell r="BR4869"/>
        </row>
        <row r="4870">
          <cell r="O4870"/>
          <cell r="P4870"/>
          <cell r="X4870"/>
          <cell r="Y4870"/>
          <cell r="AG4870"/>
          <cell r="AH4870"/>
          <cell r="AP4870"/>
          <cell r="AQ4870"/>
          <cell r="AY4870"/>
          <cell r="AZ4870"/>
          <cell r="BH4870"/>
          <cell r="BI4870"/>
          <cell r="BQ4870"/>
          <cell r="BR4870"/>
        </row>
        <row r="4871">
          <cell r="O4871"/>
          <cell r="P4871"/>
          <cell r="X4871"/>
          <cell r="Y4871"/>
          <cell r="AG4871"/>
          <cell r="AH4871"/>
          <cell r="AP4871"/>
          <cell r="AQ4871"/>
          <cell r="AY4871"/>
          <cell r="AZ4871"/>
          <cell r="BH4871"/>
          <cell r="BI4871"/>
          <cell r="BQ4871"/>
          <cell r="BR4871"/>
        </row>
        <row r="4872">
          <cell r="O4872"/>
          <cell r="P4872"/>
          <cell r="X4872"/>
          <cell r="Y4872"/>
          <cell r="AG4872"/>
          <cell r="AH4872"/>
          <cell r="AP4872"/>
          <cell r="AQ4872"/>
          <cell r="AY4872"/>
          <cell r="AZ4872"/>
          <cell r="BH4872"/>
          <cell r="BI4872"/>
          <cell r="BQ4872"/>
          <cell r="BR4872"/>
        </row>
        <row r="4873">
          <cell r="O4873"/>
          <cell r="P4873"/>
          <cell r="X4873"/>
          <cell r="Y4873"/>
          <cell r="AG4873"/>
          <cell r="AH4873"/>
          <cell r="AP4873"/>
          <cell r="AQ4873"/>
          <cell r="AY4873"/>
          <cell r="AZ4873"/>
          <cell r="BH4873"/>
          <cell r="BI4873"/>
          <cell r="BQ4873"/>
          <cell r="BR4873"/>
        </row>
        <row r="4874">
          <cell r="O4874"/>
          <cell r="P4874"/>
          <cell r="X4874"/>
          <cell r="Y4874"/>
          <cell r="AG4874"/>
          <cell r="AH4874"/>
          <cell r="AP4874"/>
          <cell r="AQ4874"/>
          <cell r="AY4874"/>
          <cell r="AZ4874"/>
          <cell r="BH4874"/>
          <cell r="BI4874"/>
          <cell r="BQ4874"/>
          <cell r="BR4874"/>
        </row>
        <row r="4875">
          <cell r="O4875"/>
          <cell r="P4875"/>
          <cell r="X4875"/>
          <cell r="Y4875"/>
          <cell r="AG4875"/>
          <cell r="AH4875"/>
          <cell r="AP4875"/>
          <cell r="AQ4875"/>
          <cell r="AY4875"/>
          <cell r="AZ4875"/>
          <cell r="BH4875"/>
          <cell r="BI4875"/>
          <cell r="BQ4875"/>
          <cell r="BR4875"/>
        </row>
        <row r="4876">
          <cell r="O4876"/>
          <cell r="P4876"/>
          <cell r="X4876"/>
          <cell r="Y4876"/>
          <cell r="AG4876"/>
          <cell r="AH4876"/>
          <cell r="AP4876"/>
          <cell r="AQ4876"/>
          <cell r="AY4876"/>
          <cell r="AZ4876"/>
          <cell r="BH4876"/>
          <cell r="BI4876"/>
          <cell r="BQ4876"/>
          <cell r="BR4876"/>
        </row>
        <row r="4877">
          <cell r="O4877"/>
          <cell r="P4877"/>
          <cell r="X4877"/>
          <cell r="Y4877"/>
          <cell r="AG4877"/>
          <cell r="AH4877"/>
          <cell r="AP4877"/>
          <cell r="AQ4877"/>
          <cell r="AY4877"/>
          <cell r="AZ4877"/>
          <cell r="BH4877"/>
          <cell r="BI4877"/>
          <cell r="BQ4877"/>
          <cell r="BR4877"/>
        </row>
        <row r="4878">
          <cell r="O4878"/>
          <cell r="P4878"/>
          <cell r="X4878"/>
          <cell r="Y4878"/>
          <cell r="AG4878"/>
          <cell r="AH4878"/>
          <cell r="AP4878"/>
          <cell r="AQ4878"/>
          <cell r="AY4878"/>
          <cell r="AZ4878"/>
          <cell r="BH4878"/>
          <cell r="BI4878"/>
          <cell r="BQ4878"/>
          <cell r="BR4878"/>
        </row>
        <row r="4879">
          <cell r="O4879"/>
          <cell r="P4879"/>
          <cell r="X4879"/>
          <cell r="Y4879"/>
          <cell r="AG4879"/>
          <cell r="AH4879"/>
          <cell r="AP4879"/>
          <cell r="AQ4879"/>
          <cell r="AY4879"/>
          <cell r="AZ4879"/>
          <cell r="BH4879"/>
          <cell r="BI4879"/>
          <cell r="BQ4879"/>
          <cell r="BR4879"/>
        </row>
        <row r="4880">
          <cell r="O4880"/>
          <cell r="P4880"/>
          <cell r="X4880"/>
          <cell r="Y4880"/>
          <cell r="AG4880"/>
          <cell r="AH4880"/>
          <cell r="AP4880"/>
          <cell r="AQ4880"/>
          <cell r="AY4880"/>
          <cell r="AZ4880"/>
          <cell r="BH4880"/>
          <cell r="BI4880"/>
          <cell r="BQ4880"/>
          <cell r="BR4880"/>
        </row>
        <row r="4881">
          <cell r="O4881"/>
          <cell r="P4881"/>
          <cell r="X4881"/>
          <cell r="Y4881"/>
          <cell r="AG4881"/>
          <cell r="AH4881"/>
          <cell r="AP4881"/>
          <cell r="AQ4881"/>
          <cell r="AY4881"/>
          <cell r="AZ4881"/>
          <cell r="BH4881"/>
          <cell r="BI4881"/>
          <cell r="BQ4881"/>
          <cell r="BR4881"/>
        </row>
        <row r="4882">
          <cell r="O4882"/>
          <cell r="P4882"/>
          <cell r="X4882"/>
          <cell r="Y4882"/>
          <cell r="AG4882"/>
          <cell r="AH4882"/>
          <cell r="AP4882"/>
          <cell r="AQ4882"/>
          <cell r="AY4882"/>
          <cell r="AZ4882"/>
          <cell r="BH4882"/>
          <cell r="BI4882"/>
          <cell r="BQ4882"/>
          <cell r="BR4882"/>
        </row>
        <row r="4883">
          <cell r="O4883"/>
          <cell r="P4883"/>
          <cell r="X4883"/>
          <cell r="Y4883"/>
          <cell r="AG4883"/>
          <cell r="AH4883"/>
          <cell r="AP4883"/>
          <cell r="AQ4883"/>
          <cell r="AY4883"/>
          <cell r="AZ4883"/>
          <cell r="BH4883"/>
          <cell r="BI4883"/>
          <cell r="BQ4883"/>
          <cell r="BR4883"/>
        </row>
        <row r="4884">
          <cell r="O4884"/>
          <cell r="P4884"/>
          <cell r="X4884"/>
          <cell r="Y4884"/>
          <cell r="AG4884"/>
          <cell r="AH4884"/>
          <cell r="AP4884"/>
          <cell r="AQ4884"/>
          <cell r="AY4884"/>
          <cell r="AZ4884"/>
          <cell r="BH4884"/>
          <cell r="BI4884"/>
          <cell r="BQ4884"/>
          <cell r="BR4884"/>
        </row>
        <row r="4885">
          <cell r="O4885"/>
          <cell r="P4885"/>
          <cell r="X4885"/>
          <cell r="Y4885"/>
          <cell r="AG4885"/>
          <cell r="AH4885"/>
          <cell r="AP4885"/>
          <cell r="AQ4885"/>
          <cell r="AY4885"/>
          <cell r="AZ4885"/>
          <cell r="BH4885"/>
          <cell r="BI4885"/>
          <cell r="BQ4885"/>
          <cell r="BR4885"/>
        </row>
        <row r="4886">
          <cell r="O4886"/>
          <cell r="P4886"/>
          <cell r="X4886"/>
          <cell r="Y4886"/>
          <cell r="AG4886"/>
          <cell r="AH4886"/>
          <cell r="AP4886"/>
          <cell r="AQ4886"/>
          <cell r="AY4886"/>
          <cell r="AZ4886"/>
          <cell r="BH4886"/>
          <cell r="BI4886"/>
          <cell r="BQ4886"/>
          <cell r="BR4886"/>
        </row>
        <row r="4887">
          <cell r="O4887"/>
          <cell r="P4887"/>
          <cell r="X4887"/>
          <cell r="Y4887"/>
          <cell r="AG4887"/>
          <cell r="AH4887"/>
          <cell r="AP4887"/>
          <cell r="AQ4887"/>
          <cell r="AY4887"/>
          <cell r="AZ4887"/>
          <cell r="BH4887"/>
          <cell r="BI4887"/>
          <cell r="BQ4887"/>
          <cell r="BR4887"/>
        </row>
        <row r="4888">
          <cell r="O4888"/>
          <cell r="P4888"/>
          <cell r="X4888"/>
          <cell r="Y4888"/>
          <cell r="AG4888"/>
          <cell r="AH4888"/>
          <cell r="AP4888"/>
          <cell r="AQ4888"/>
          <cell r="AY4888"/>
          <cell r="AZ4888"/>
          <cell r="BH4888"/>
          <cell r="BI4888"/>
          <cell r="BQ4888"/>
          <cell r="BR4888"/>
        </row>
        <row r="4889">
          <cell r="O4889"/>
          <cell r="P4889"/>
          <cell r="X4889"/>
          <cell r="Y4889"/>
          <cell r="AG4889"/>
          <cell r="AH4889"/>
          <cell r="AP4889"/>
          <cell r="AQ4889"/>
          <cell r="AY4889"/>
          <cell r="AZ4889"/>
          <cell r="BH4889"/>
          <cell r="BI4889"/>
          <cell r="BQ4889"/>
          <cell r="BR4889"/>
        </row>
        <row r="4890">
          <cell r="O4890"/>
          <cell r="P4890"/>
          <cell r="X4890"/>
          <cell r="Y4890"/>
          <cell r="AG4890"/>
          <cell r="AH4890"/>
          <cell r="AP4890"/>
          <cell r="AQ4890"/>
          <cell r="AY4890"/>
          <cell r="AZ4890"/>
          <cell r="BH4890"/>
          <cell r="BI4890"/>
          <cell r="BQ4890"/>
          <cell r="BR4890"/>
        </row>
        <row r="4891">
          <cell r="O4891"/>
          <cell r="P4891"/>
          <cell r="X4891"/>
          <cell r="Y4891"/>
          <cell r="AG4891"/>
          <cell r="AH4891"/>
          <cell r="AP4891"/>
          <cell r="AQ4891"/>
          <cell r="AY4891"/>
          <cell r="AZ4891"/>
          <cell r="BH4891"/>
          <cell r="BI4891"/>
          <cell r="BQ4891"/>
          <cell r="BR4891"/>
        </row>
        <row r="4892">
          <cell r="O4892"/>
          <cell r="P4892"/>
          <cell r="X4892"/>
          <cell r="Y4892"/>
          <cell r="AG4892"/>
          <cell r="AH4892"/>
          <cell r="AP4892"/>
          <cell r="AQ4892"/>
          <cell r="AY4892"/>
          <cell r="AZ4892"/>
          <cell r="BH4892"/>
          <cell r="BI4892"/>
          <cell r="BQ4892"/>
          <cell r="BR4892"/>
        </row>
        <row r="4893">
          <cell r="O4893"/>
          <cell r="P4893"/>
          <cell r="X4893"/>
          <cell r="Y4893"/>
          <cell r="AG4893"/>
          <cell r="AH4893"/>
          <cell r="AP4893"/>
          <cell r="AQ4893"/>
          <cell r="AY4893"/>
          <cell r="AZ4893"/>
          <cell r="BH4893"/>
          <cell r="BI4893"/>
          <cell r="BQ4893"/>
          <cell r="BR4893"/>
        </row>
        <row r="4894">
          <cell r="O4894"/>
          <cell r="P4894"/>
          <cell r="X4894"/>
          <cell r="Y4894"/>
          <cell r="AG4894"/>
          <cell r="AH4894"/>
          <cell r="AP4894"/>
          <cell r="AQ4894"/>
          <cell r="AY4894"/>
          <cell r="AZ4894"/>
          <cell r="BH4894"/>
          <cell r="BI4894"/>
          <cell r="BQ4894"/>
          <cell r="BR4894"/>
        </row>
        <row r="4895">
          <cell r="O4895"/>
          <cell r="P4895"/>
          <cell r="X4895"/>
          <cell r="Y4895"/>
          <cell r="AG4895"/>
          <cell r="AH4895"/>
          <cell r="AP4895"/>
          <cell r="AQ4895"/>
          <cell r="AY4895"/>
          <cell r="AZ4895"/>
          <cell r="BH4895"/>
          <cell r="BI4895"/>
          <cell r="BQ4895"/>
          <cell r="BR4895"/>
        </row>
        <row r="4896">
          <cell r="O4896"/>
          <cell r="P4896"/>
          <cell r="X4896"/>
          <cell r="Y4896"/>
          <cell r="AG4896"/>
          <cell r="AH4896"/>
          <cell r="AP4896"/>
          <cell r="AQ4896"/>
          <cell r="AY4896"/>
          <cell r="AZ4896"/>
          <cell r="BH4896"/>
          <cell r="BI4896"/>
          <cell r="BQ4896"/>
          <cell r="BR4896"/>
        </row>
        <row r="4897">
          <cell r="O4897"/>
          <cell r="P4897"/>
          <cell r="X4897"/>
          <cell r="Y4897"/>
          <cell r="AG4897"/>
          <cell r="AH4897"/>
          <cell r="AP4897"/>
          <cell r="AQ4897"/>
          <cell r="AY4897"/>
          <cell r="AZ4897"/>
          <cell r="BH4897"/>
          <cell r="BI4897"/>
          <cell r="BQ4897"/>
          <cell r="BR4897"/>
        </row>
        <row r="4898">
          <cell r="O4898"/>
          <cell r="P4898"/>
          <cell r="X4898"/>
          <cell r="Y4898"/>
          <cell r="AG4898"/>
          <cell r="AH4898"/>
          <cell r="AP4898"/>
          <cell r="AQ4898"/>
          <cell r="AY4898"/>
          <cell r="AZ4898"/>
          <cell r="BH4898"/>
          <cell r="BI4898"/>
          <cell r="BQ4898"/>
          <cell r="BR4898"/>
        </row>
        <row r="4899">
          <cell r="O4899"/>
          <cell r="P4899"/>
          <cell r="X4899"/>
          <cell r="Y4899"/>
          <cell r="AG4899"/>
          <cell r="AH4899"/>
          <cell r="AP4899"/>
          <cell r="AQ4899"/>
          <cell r="AY4899"/>
          <cell r="AZ4899"/>
          <cell r="BH4899"/>
          <cell r="BI4899"/>
          <cell r="BQ4899"/>
          <cell r="BR4899"/>
        </row>
        <row r="4900">
          <cell r="O4900"/>
          <cell r="P4900"/>
          <cell r="X4900"/>
          <cell r="Y4900"/>
          <cell r="AG4900"/>
          <cell r="AH4900"/>
          <cell r="AP4900"/>
          <cell r="AQ4900"/>
          <cell r="AY4900"/>
          <cell r="AZ4900"/>
          <cell r="BH4900"/>
          <cell r="BI4900"/>
          <cell r="BQ4900"/>
          <cell r="BR4900"/>
        </row>
        <row r="4901">
          <cell r="O4901"/>
          <cell r="P4901"/>
          <cell r="X4901"/>
          <cell r="Y4901"/>
          <cell r="AG4901"/>
          <cell r="AH4901"/>
          <cell r="AP4901"/>
          <cell r="AQ4901"/>
          <cell r="AY4901"/>
          <cell r="AZ4901"/>
          <cell r="BH4901"/>
          <cell r="BI4901"/>
          <cell r="BQ4901"/>
          <cell r="BR4901"/>
        </row>
        <row r="4902">
          <cell r="O4902"/>
          <cell r="P4902"/>
          <cell r="X4902"/>
          <cell r="Y4902"/>
          <cell r="AG4902"/>
          <cell r="AH4902"/>
          <cell r="AP4902"/>
          <cell r="AQ4902"/>
          <cell r="AY4902"/>
          <cell r="AZ4902"/>
          <cell r="BH4902"/>
          <cell r="BI4902"/>
          <cell r="BQ4902"/>
          <cell r="BR4902"/>
        </row>
        <row r="4903">
          <cell r="O4903"/>
          <cell r="P4903"/>
          <cell r="X4903"/>
          <cell r="Y4903"/>
          <cell r="AG4903"/>
          <cell r="AH4903"/>
          <cell r="AP4903"/>
          <cell r="AQ4903"/>
          <cell r="AY4903"/>
          <cell r="AZ4903"/>
          <cell r="BH4903"/>
          <cell r="BI4903"/>
          <cell r="BQ4903"/>
          <cell r="BR4903"/>
        </row>
        <row r="4904">
          <cell r="O4904"/>
          <cell r="P4904"/>
          <cell r="X4904"/>
          <cell r="Y4904"/>
          <cell r="AG4904"/>
          <cell r="AH4904"/>
          <cell r="AP4904"/>
          <cell r="AQ4904"/>
          <cell r="AY4904"/>
          <cell r="AZ4904"/>
          <cell r="BH4904"/>
          <cell r="BI4904"/>
          <cell r="BQ4904"/>
          <cell r="BR4904"/>
        </row>
        <row r="4905">
          <cell r="O4905"/>
          <cell r="P4905"/>
          <cell r="X4905"/>
          <cell r="Y4905"/>
          <cell r="AG4905"/>
          <cell r="AH4905"/>
          <cell r="AP4905"/>
          <cell r="AQ4905"/>
          <cell r="AY4905"/>
          <cell r="AZ4905"/>
          <cell r="BH4905"/>
          <cell r="BI4905"/>
          <cell r="BQ4905"/>
          <cell r="BR4905"/>
        </row>
        <row r="4906">
          <cell r="O4906"/>
          <cell r="P4906"/>
          <cell r="X4906"/>
          <cell r="Y4906"/>
          <cell r="AG4906"/>
          <cell r="AH4906"/>
          <cell r="AP4906"/>
          <cell r="AQ4906"/>
          <cell r="AY4906"/>
          <cell r="AZ4906"/>
          <cell r="BH4906"/>
          <cell r="BI4906"/>
          <cell r="BQ4906"/>
          <cell r="BR4906"/>
        </row>
        <row r="4907">
          <cell r="O4907"/>
          <cell r="P4907"/>
          <cell r="X4907"/>
          <cell r="Y4907"/>
          <cell r="AG4907"/>
          <cell r="AH4907"/>
          <cell r="AP4907"/>
          <cell r="AQ4907"/>
          <cell r="AY4907"/>
          <cell r="AZ4907"/>
          <cell r="BH4907"/>
          <cell r="BI4907"/>
          <cell r="BQ4907"/>
          <cell r="BR4907"/>
        </row>
        <row r="4908">
          <cell r="O4908"/>
          <cell r="P4908"/>
          <cell r="X4908"/>
          <cell r="Y4908"/>
          <cell r="AG4908"/>
          <cell r="AH4908"/>
          <cell r="AP4908"/>
          <cell r="AQ4908"/>
          <cell r="AY4908"/>
          <cell r="AZ4908"/>
          <cell r="BH4908"/>
          <cell r="BI4908"/>
          <cell r="BQ4908"/>
          <cell r="BR4908"/>
        </row>
        <row r="4909">
          <cell r="O4909"/>
          <cell r="P4909"/>
          <cell r="X4909"/>
          <cell r="Y4909"/>
          <cell r="AG4909"/>
          <cell r="AH4909"/>
          <cell r="AP4909"/>
          <cell r="AQ4909"/>
          <cell r="AY4909"/>
          <cell r="AZ4909"/>
          <cell r="BH4909"/>
          <cell r="BI4909"/>
          <cell r="BQ4909"/>
          <cell r="BR4909"/>
        </row>
        <row r="4910">
          <cell r="O4910"/>
          <cell r="P4910"/>
          <cell r="X4910"/>
          <cell r="Y4910"/>
          <cell r="AG4910"/>
          <cell r="AH4910"/>
          <cell r="AP4910"/>
          <cell r="AQ4910"/>
          <cell r="AY4910"/>
          <cell r="AZ4910"/>
          <cell r="BH4910"/>
          <cell r="BI4910"/>
          <cell r="BQ4910"/>
          <cell r="BR4910"/>
        </row>
        <row r="4911">
          <cell r="O4911"/>
          <cell r="P4911"/>
          <cell r="X4911"/>
          <cell r="Y4911"/>
          <cell r="AG4911"/>
          <cell r="AH4911"/>
          <cell r="AP4911"/>
          <cell r="AQ4911"/>
          <cell r="AY4911"/>
          <cell r="AZ4911"/>
          <cell r="BH4911"/>
          <cell r="BI4911"/>
          <cell r="BQ4911"/>
          <cell r="BR4911"/>
        </row>
        <row r="4912">
          <cell r="O4912"/>
          <cell r="P4912"/>
          <cell r="X4912"/>
          <cell r="Y4912"/>
          <cell r="AG4912"/>
          <cell r="AH4912"/>
          <cell r="AP4912"/>
          <cell r="AQ4912"/>
          <cell r="AY4912"/>
          <cell r="AZ4912"/>
          <cell r="BH4912"/>
          <cell r="BI4912"/>
          <cell r="BQ4912"/>
          <cell r="BR4912"/>
        </row>
        <row r="4913">
          <cell r="O4913"/>
          <cell r="P4913"/>
          <cell r="X4913"/>
          <cell r="Y4913"/>
          <cell r="AG4913"/>
          <cell r="AH4913"/>
          <cell r="AP4913"/>
          <cell r="AQ4913"/>
          <cell r="AY4913"/>
          <cell r="AZ4913"/>
          <cell r="BH4913"/>
          <cell r="BI4913"/>
          <cell r="BQ4913"/>
          <cell r="BR4913"/>
        </row>
        <row r="4914">
          <cell r="O4914"/>
          <cell r="P4914"/>
          <cell r="X4914"/>
          <cell r="Y4914"/>
          <cell r="AG4914"/>
          <cell r="AH4914"/>
          <cell r="AP4914"/>
          <cell r="AQ4914"/>
          <cell r="AY4914"/>
          <cell r="AZ4914"/>
          <cell r="BH4914"/>
          <cell r="BI4914"/>
          <cell r="BQ4914"/>
          <cell r="BR4914"/>
        </row>
        <row r="4915">
          <cell r="O4915"/>
          <cell r="P4915"/>
          <cell r="X4915"/>
          <cell r="Y4915"/>
          <cell r="AG4915"/>
          <cell r="AH4915"/>
          <cell r="AP4915"/>
          <cell r="AQ4915"/>
          <cell r="AY4915"/>
          <cell r="AZ4915"/>
          <cell r="BH4915"/>
          <cell r="BI4915"/>
          <cell r="BQ4915"/>
          <cell r="BR4915"/>
        </row>
        <row r="4916">
          <cell r="O4916"/>
          <cell r="P4916"/>
          <cell r="X4916"/>
          <cell r="Y4916"/>
          <cell r="AG4916"/>
          <cell r="AH4916"/>
          <cell r="AP4916"/>
          <cell r="AQ4916"/>
          <cell r="AY4916"/>
          <cell r="AZ4916"/>
          <cell r="BH4916"/>
          <cell r="BI4916"/>
          <cell r="BQ4916"/>
          <cell r="BR4916"/>
        </row>
        <row r="4917">
          <cell r="O4917"/>
          <cell r="P4917"/>
          <cell r="X4917"/>
          <cell r="Y4917"/>
          <cell r="AG4917"/>
          <cell r="AH4917"/>
          <cell r="AP4917"/>
          <cell r="AQ4917"/>
          <cell r="AY4917"/>
          <cell r="AZ4917"/>
          <cell r="BH4917"/>
          <cell r="BI4917"/>
          <cell r="BQ4917"/>
          <cell r="BR4917"/>
        </row>
        <row r="4918">
          <cell r="O4918"/>
          <cell r="P4918"/>
          <cell r="X4918"/>
          <cell r="Y4918"/>
          <cell r="AG4918"/>
          <cell r="AH4918"/>
          <cell r="AP4918"/>
          <cell r="AQ4918"/>
          <cell r="AY4918"/>
          <cell r="AZ4918"/>
          <cell r="BH4918"/>
          <cell r="BI4918"/>
          <cell r="BQ4918"/>
          <cell r="BR4918"/>
        </row>
        <row r="4919">
          <cell r="O4919"/>
          <cell r="P4919"/>
          <cell r="X4919"/>
          <cell r="Y4919"/>
          <cell r="AG4919"/>
          <cell r="AH4919"/>
          <cell r="AP4919"/>
          <cell r="AQ4919"/>
          <cell r="AY4919"/>
          <cell r="AZ4919"/>
          <cell r="BH4919"/>
          <cell r="BI4919"/>
          <cell r="BQ4919"/>
          <cell r="BR4919"/>
        </row>
        <row r="4920">
          <cell r="O4920"/>
          <cell r="P4920"/>
          <cell r="X4920"/>
          <cell r="Y4920"/>
          <cell r="AG4920"/>
          <cell r="AH4920"/>
          <cell r="AP4920"/>
          <cell r="AQ4920"/>
          <cell r="AY4920"/>
          <cell r="AZ4920"/>
          <cell r="BH4920"/>
          <cell r="BI4920"/>
          <cell r="BQ4920"/>
          <cell r="BR4920"/>
        </row>
        <row r="4921">
          <cell r="O4921"/>
          <cell r="P4921"/>
          <cell r="X4921"/>
          <cell r="Y4921"/>
          <cell r="AG4921"/>
          <cell r="AH4921"/>
          <cell r="AP4921"/>
          <cell r="AQ4921"/>
          <cell r="AY4921"/>
          <cell r="AZ4921"/>
          <cell r="BH4921"/>
          <cell r="BI4921"/>
          <cell r="BQ4921"/>
          <cell r="BR4921"/>
        </row>
        <row r="4922">
          <cell r="O4922"/>
          <cell r="P4922"/>
          <cell r="X4922"/>
          <cell r="Y4922"/>
          <cell r="AG4922"/>
          <cell r="AH4922"/>
          <cell r="AP4922"/>
          <cell r="AQ4922"/>
          <cell r="AY4922"/>
          <cell r="AZ4922"/>
          <cell r="BH4922"/>
          <cell r="BI4922"/>
          <cell r="BQ4922"/>
          <cell r="BR4922"/>
        </row>
        <row r="4923">
          <cell r="O4923"/>
          <cell r="P4923"/>
          <cell r="X4923"/>
          <cell r="Y4923"/>
          <cell r="AG4923"/>
          <cell r="AH4923"/>
          <cell r="AP4923"/>
          <cell r="AQ4923"/>
          <cell r="AY4923"/>
          <cell r="AZ4923"/>
          <cell r="BH4923"/>
          <cell r="BI4923"/>
          <cell r="BQ4923"/>
          <cell r="BR4923"/>
        </row>
        <row r="4924">
          <cell r="O4924"/>
          <cell r="P4924"/>
          <cell r="X4924"/>
          <cell r="Y4924"/>
          <cell r="AG4924"/>
          <cell r="AH4924"/>
          <cell r="AP4924"/>
          <cell r="AQ4924"/>
          <cell r="AY4924"/>
          <cell r="AZ4924"/>
          <cell r="BH4924"/>
          <cell r="BI4924"/>
          <cell r="BQ4924"/>
          <cell r="BR4924"/>
        </row>
        <row r="4925">
          <cell r="O4925"/>
          <cell r="P4925"/>
          <cell r="X4925"/>
          <cell r="Y4925"/>
          <cell r="AG4925"/>
          <cell r="AH4925"/>
          <cell r="AP4925"/>
          <cell r="AQ4925"/>
          <cell r="AY4925"/>
          <cell r="AZ4925"/>
          <cell r="BH4925"/>
          <cell r="BI4925"/>
          <cell r="BQ4925"/>
          <cell r="BR4925"/>
        </row>
        <row r="4926">
          <cell r="O4926"/>
          <cell r="P4926"/>
          <cell r="X4926"/>
          <cell r="Y4926"/>
          <cell r="AG4926"/>
          <cell r="AH4926"/>
          <cell r="AP4926"/>
          <cell r="AQ4926"/>
          <cell r="AY4926"/>
          <cell r="AZ4926"/>
          <cell r="BH4926"/>
          <cell r="BI4926"/>
          <cell r="BQ4926"/>
          <cell r="BR4926"/>
        </row>
        <row r="4927">
          <cell r="O4927"/>
          <cell r="P4927"/>
          <cell r="X4927"/>
          <cell r="Y4927"/>
          <cell r="AG4927"/>
          <cell r="AH4927"/>
          <cell r="AP4927"/>
          <cell r="AQ4927"/>
          <cell r="AY4927"/>
          <cell r="AZ4927"/>
          <cell r="BH4927"/>
          <cell r="BI4927"/>
          <cell r="BQ4927"/>
          <cell r="BR4927"/>
        </row>
        <row r="4928">
          <cell r="O4928"/>
          <cell r="P4928"/>
          <cell r="X4928"/>
          <cell r="Y4928"/>
          <cell r="AG4928"/>
          <cell r="AH4928"/>
          <cell r="AP4928"/>
          <cell r="AQ4928"/>
          <cell r="AY4928"/>
          <cell r="AZ4928"/>
          <cell r="BH4928"/>
          <cell r="BI4928"/>
          <cell r="BQ4928"/>
          <cell r="BR4928"/>
        </row>
        <row r="4929">
          <cell r="O4929"/>
          <cell r="P4929"/>
          <cell r="X4929"/>
          <cell r="Y4929"/>
          <cell r="AG4929"/>
          <cell r="AH4929"/>
          <cell r="AP4929"/>
          <cell r="AQ4929"/>
          <cell r="AY4929"/>
          <cell r="AZ4929"/>
          <cell r="BH4929"/>
          <cell r="BI4929"/>
          <cell r="BQ4929"/>
          <cell r="BR4929"/>
        </row>
        <row r="4930">
          <cell r="O4930"/>
          <cell r="P4930"/>
          <cell r="X4930"/>
          <cell r="Y4930"/>
          <cell r="AG4930"/>
          <cell r="AH4930"/>
          <cell r="AP4930"/>
          <cell r="AQ4930"/>
          <cell r="AY4930"/>
          <cell r="AZ4930"/>
          <cell r="BH4930"/>
          <cell r="BI4930"/>
          <cell r="BQ4930"/>
          <cell r="BR4930"/>
        </row>
        <row r="4931">
          <cell r="O4931"/>
          <cell r="P4931"/>
          <cell r="X4931"/>
          <cell r="Y4931"/>
          <cell r="AG4931"/>
          <cell r="AH4931"/>
          <cell r="AP4931"/>
          <cell r="AQ4931"/>
          <cell r="AY4931"/>
          <cell r="AZ4931"/>
          <cell r="BH4931"/>
          <cell r="BI4931"/>
          <cell r="BQ4931"/>
          <cell r="BR4931"/>
        </row>
        <row r="4932">
          <cell r="O4932"/>
          <cell r="P4932"/>
          <cell r="X4932"/>
          <cell r="Y4932"/>
          <cell r="AG4932"/>
          <cell r="AH4932"/>
          <cell r="AP4932"/>
          <cell r="AQ4932"/>
          <cell r="AY4932"/>
          <cell r="AZ4932"/>
          <cell r="BH4932"/>
          <cell r="BI4932"/>
          <cell r="BQ4932"/>
          <cell r="BR4932"/>
        </row>
        <row r="4933">
          <cell r="O4933"/>
          <cell r="P4933"/>
          <cell r="X4933"/>
          <cell r="Y4933"/>
          <cell r="AG4933"/>
          <cell r="AH4933"/>
          <cell r="AP4933"/>
          <cell r="AQ4933"/>
          <cell r="AY4933"/>
          <cell r="AZ4933"/>
          <cell r="BH4933"/>
          <cell r="BI4933"/>
          <cell r="BQ4933"/>
          <cell r="BR4933"/>
        </row>
        <row r="4934">
          <cell r="O4934"/>
          <cell r="P4934"/>
          <cell r="X4934"/>
          <cell r="Y4934"/>
          <cell r="AG4934"/>
          <cell r="AH4934"/>
          <cell r="AP4934"/>
          <cell r="AQ4934"/>
          <cell r="AY4934"/>
          <cell r="AZ4934"/>
          <cell r="BH4934"/>
          <cell r="BI4934"/>
          <cell r="BQ4934"/>
          <cell r="BR4934"/>
        </row>
        <row r="4935">
          <cell r="O4935"/>
          <cell r="P4935"/>
          <cell r="X4935"/>
          <cell r="Y4935"/>
          <cell r="AG4935"/>
          <cell r="AH4935"/>
          <cell r="AP4935"/>
          <cell r="AQ4935"/>
          <cell r="AY4935"/>
          <cell r="AZ4935"/>
          <cell r="BH4935"/>
          <cell r="BI4935"/>
          <cell r="BQ4935"/>
          <cell r="BR4935"/>
        </row>
        <row r="4936">
          <cell r="O4936"/>
          <cell r="P4936"/>
          <cell r="X4936"/>
          <cell r="Y4936"/>
          <cell r="AG4936"/>
          <cell r="AH4936"/>
          <cell r="AP4936"/>
          <cell r="AQ4936"/>
          <cell r="AY4936"/>
          <cell r="AZ4936"/>
          <cell r="BH4936"/>
          <cell r="BI4936"/>
          <cell r="BQ4936"/>
          <cell r="BR4936"/>
        </row>
        <row r="4937">
          <cell r="O4937"/>
          <cell r="P4937"/>
          <cell r="X4937"/>
          <cell r="Y4937"/>
          <cell r="AG4937"/>
          <cell r="AH4937"/>
          <cell r="AP4937"/>
          <cell r="AQ4937"/>
          <cell r="AY4937"/>
          <cell r="AZ4937"/>
          <cell r="BH4937"/>
          <cell r="BI4937"/>
          <cell r="BQ4937"/>
          <cell r="BR4937"/>
        </row>
        <row r="4938">
          <cell r="O4938"/>
          <cell r="P4938"/>
          <cell r="X4938"/>
          <cell r="Y4938"/>
          <cell r="AG4938"/>
          <cell r="AH4938"/>
          <cell r="AP4938"/>
          <cell r="AQ4938"/>
          <cell r="AY4938"/>
          <cell r="AZ4938"/>
          <cell r="BH4938"/>
          <cell r="BI4938"/>
          <cell r="BQ4938"/>
          <cell r="BR4938"/>
        </row>
        <row r="4939">
          <cell r="O4939"/>
          <cell r="P4939"/>
          <cell r="X4939"/>
          <cell r="Y4939"/>
          <cell r="AG4939"/>
          <cell r="AH4939"/>
          <cell r="AP4939"/>
          <cell r="AQ4939"/>
          <cell r="AY4939"/>
          <cell r="AZ4939"/>
          <cell r="BH4939"/>
          <cell r="BI4939"/>
          <cell r="BQ4939"/>
          <cell r="BR4939"/>
        </row>
        <row r="4940">
          <cell r="O4940"/>
          <cell r="P4940"/>
          <cell r="X4940"/>
          <cell r="Y4940"/>
          <cell r="AG4940"/>
          <cell r="AH4940"/>
          <cell r="AP4940"/>
          <cell r="AQ4940"/>
          <cell r="AY4940"/>
          <cell r="AZ4940"/>
          <cell r="BH4940"/>
          <cell r="BI4940"/>
          <cell r="BQ4940"/>
          <cell r="BR4940"/>
        </row>
        <row r="4941">
          <cell r="O4941"/>
          <cell r="P4941"/>
          <cell r="X4941"/>
          <cell r="Y4941"/>
          <cell r="AG4941"/>
          <cell r="AH4941"/>
          <cell r="AP4941"/>
          <cell r="AQ4941"/>
          <cell r="AY4941"/>
          <cell r="AZ4941"/>
          <cell r="BH4941"/>
          <cell r="BI4941"/>
          <cell r="BQ4941"/>
          <cell r="BR4941"/>
        </row>
        <row r="4942">
          <cell r="O4942"/>
          <cell r="P4942"/>
          <cell r="X4942"/>
          <cell r="Y4942"/>
          <cell r="AG4942"/>
          <cell r="AH4942"/>
          <cell r="AP4942"/>
          <cell r="AQ4942"/>
          <cell r="AY4942"/>
          <cell r="AZ4942"/>
          <cell r="BH4942"/>
          <cell r="BI4942"/>
          <cell r="BQ4942"/>
          <cell r="BR4942"/>
        </row>
        <row r="4943">
          <cell r="O4943"/>
          <cell r="P4943"/>
          <cell r="X4943"/>
          <cell r="Y4943"/>
          <cell r="AG4943"/>
          <cell r="AH4943"/>
          <cell r="AP4943"/>
          <cell r="AQ4943"/>
          <cell r="AY4943"/>
          <cell r="AZ4943"/>
          <cell r="BH4943"/>
          <cell r="BI4943"/>
          <cell r="BQ4943"/>
          <cell r="BR4943"/>
        </row>
        <row r="4944">
          <cell r="O4944"/>
          <cell r="P4944"/>
          <cell r="X4944"/>
          <cell r="Y4944"/>
          <cell r="AG4944"/>
          <cell r="AH4944"/>
          <cell r="AP4944"/>
          <cell r="AQ4944"/>
          <cell r="AY4944"/>
          <cell r="AZ4944"/>
          <cell r="BH4944"/>
          <cell r="BI4944"/>
          <cell r="BQ4944"/>
          <cell r="BR4944"/>
        </row>
        <row r="4945">
          <cell r="O4945"/>
          <cell r="P4945"/>
          <cell r="X4945"/>
          <cell r="Y4945"/>
          <cell r="AG4945"/>
          <cell r="AH4945"/>
          <cell r="AP4945"/>
          <cell r="AQ4945"/>
          <cell r="AY4945"/>
          <cell r="AZ4945"/>
          <cell r="BH4945"/>
          <cell r="BI4945"/>
          <cell r="BQ4945"/>
          <cell r="BR4945"/>
        </row>
        <row r="4946">
          <cell r="O4946"/>
          <cell r="P4946"/>
          <cell r="X4946"/>
          <cell r="Y4946"/>
          <cell r="AG4946"/>
          <cell r="AH4946"/>
          <cell r="AP4946"/>
          <cell r="AQ4946"/>
          <cell r="AY4946"/>
          <cell r="AZ4946"/>
          <cell r="BH4946"/>
          <cell r="BI4946"/>
          <cell r="BQ4946"/>
          <cell r="BR4946"/>
        </row>
        <row r="4947">
          <cell r="O4947"/>
          <cell r="P4947"/>
          <cell r="X4947"/>
          <cell r="Y4947"/>
          <cell r="AG4947"/>
          <cell r="AH4947"/>
          <cell r="AP4947"/>
          <cell r="AQ4947"/>
          <cell r="AY4947"/>
          <cell r="AZ4947"/>
          <cell r="BH4947"/>
          <cell r="BI4947"/>
          <cell r="BQ4947"/>
          <cell r="BR4947"/>
        </row>
        <row r="4948">
          <cell r="O4948"/>
          <cell r="P4948"/>
          <cell r="X4948"/>
          <cell r="Y4948"/>
          <cell r="AG4948"/>
          <cell r="AH4948"/>
          <cell r="AP4948"/>
          <cell r="AQ4948"/>
          <cell r="AY4948"/>
          <cell r="AZ4948"/>
          <cell r="BH4948"/>
          <cell r="BI4948"/>
          <cell r="BQ4948"/>
          <cell r="BR4948"/>
        </row>
        <row r="4949">
          <cell r="O4949"/>
          <cell r="P4949"/>
          <cell r="X4949"/>
          <cell r="Y4949"/>
          <cell r="AG4949"/>
          <cell r="AH4949"/>
          <cell r="AP4949"/>
          <cell r="AQ4949"/>
          <cell r="AY4949"/>
          <cell r="AZ4949"/>
          <cell r="BH4949"/>
          <cell r="BI4949"/>
          <cell r="BQ4949"/>
          <cell r="BR4949"/>
        </row>
        <row r="4950">
          <cell r="O4950"/>
          <cell r="P4950"/>
          <cell r="X4950"/>
          <cell r="Y4950"/>
          <cell r="AG4950"/>
          <cell r="AH4950"/>
          <cell r="AP4950"/>
          <cell r="AQ4950"/>
          <cell r="AY4950"/>
          <cell r="AZ4950"/>
          <cell r="BH4950"/>
          <cell r="BI4950"/>
          <cell r="BQ4950"/>
          <cell r="BR4950"/>
        </row>
        <row r="4951">
          <cell r="O4951"/>
          <cell r="P4951"/>
          <cell r="X4951"/>
          <cell r="Y4951"/>
          <cell r="AG4951"/>
          <cell r="AH4951"/>
          <cell r="AP4951"/>
          <cell r="AQ4951"/>
          <cell r="AY4951"/>
          <cell r="AZ4951"/>
          <cell r="BH4951"/>
          <cell r="BI4951"/>
          <cell r="BQ4951"/>
          <cell r="BR4951"/>
        </row>
        <row r="4952">
          <cell r="O4952"/>
          <cell r="P4952"/>
          <cell r="X4952"/>
          <cell r="Y4952"/>
          <cell r="AG4952"/>
          <cell r="AH4952"/>
          <cell r="AP4952"/>
          <cell r="AQ4952"/>
          <cell r="AY4952"/>
          <cell r="AZ4952"/>
          <cell r="BH4952"/>
          <cell r="BI4952"/>
          <cell r="BQ4952"/>
          <cell r="BR4952"/>
        </row>
        <row r="4953">
          <cell r="O4953"/>
          <cell r="P4953"/>
          <cell r="X4953"/>
          <cell r="Y4953"/>
          <cell r="AG4953"/>
          <cell r="AH4953"/>
          <cell r="AP4953"/>
          <cell r="AQ4953"/>
          <cell r="AY4953"/>
          <cell r="AZ4953"/>
          <cell r="BH4953"/>
          <cell r="BI4953"/>
          <cell r="BQ4953"/>
          <cell r="BR4953"/>
        </row>
        <row r="4954">
          <cell r="O4954"/>
          <cell r="P4954"/>
          <cell r="X4954"/>
          <cell r="Y4954"/>
          <cell r="AG4954"/>
          <cell r="AH4954"/>
          <cell r="AP4954"/>
          <cell r="AQ4954"/>
          <cell r="AY4954"/>
          <cell r="AZ4954"/>
          <cell r="BH4954"/>
          <cell r="BI4954"/>
          <cell r="BQ4954"/>
          <cell r="BR4954"/>
        </row>
        <row r="4955">
          <cell r="O4955"/>
          <cell r="P4955"/>
          <cell r="X4955"/>
          <cell r="Y4955"/>
          <cell r="AG4955"/>
          <cell r="AH4955"/>
          <cell r="AP4955"/>
          <cell r="AQ4955"/>
          <cell r="AY4955"/>
          <cell r="AZ4955"/>
          <cell r="BH4955"/>
          <cell r="BI4955"/>
          <cell r="BQ4955"/>
          <cell r="BR4955"/>
        </row>
        <row r="4956">
          <cell r="O4956"/>
          <cell r="P4956"/>
          <cell r="X4956"/>
          <cell r="Y4956"/>
          <cell r="AG4956"/>
          <cell r="AH4956"/>
          <cell r="AP4956"/>
          <cell r="AQ4956"/>
          <cell r="AY4956"/>
          <cell r="AZ4956"/>
          <cell r="BH4956"/>
          <cell r="BI4956"/>
          <cell r="BQ4956"/>
          <cell r="BR4956"/>
        </row>
        <row r="4957">
          <cell r="O4957"/>
          <cell r="P4957"/>
          <cell r="X4957"/>
          <cell r="Y4957"/>
          <cell r="AG4957"/>
          <cell r="AH4957"/>
          <cell r="AP4957"/>
          <cell r="AQ4957"/>
          <cell r="AY4957"/>
          <cell r="AZ4957"/>
          <cell r="BH4957"/>
          <cell r="BI4957"/>
          <cell r="BQ4957"/>
          <cell r="BR4957"/>
        </row>
        <row r="4958">
          <cell r="O4958"/>
          <cell r="P4958"/>
          <cell r="X4958"/>
          <cell r="Y4958"/>
          <cell r="AG4958"/>
          <cell r="AH4958"/>
          <cell r="AP4958"/>
          <cell r="AQ4958"/>
          <cell r="AY4958"/>
          <cell r="AZ4958"/>
          <cell r="BH4958"/>
          <cell r="BI4958"/>
          <cell r="BQ4958"/>
          <cell r="BR4958"/>
        </row>
        <row r="4959">
          <cell r="O4959"/>
          <cell r="P4959"/>
          <cell r="X4959"/>
          <cell r="Y4959"/>
          <cell r="AG4959"/>
          <cell r="AH4959"/>
          <cell r="AP4959"/>
          <cell r="AQ4959"/>
          <cell r="AY4959"/>
          <cell r="AZ4959"/>
          <cell r="BH4959"/>
          <cell r="BI4959"/>
          <cell r="BQ4959"/>
          <cell r="BR4959"/>
        </row>
        <row r="4960">
          <cell r="O4960"/>
          <cell r="P4960"/>
          <cell r="X4960"/>
          <cell r="Y4960"/>
          <cell r="AG4960"/>
          <cell r="AH4960"/>
          <cell r="AP4960"/>
          <cell r="AQ4960"/>
          <cell r="AY4960"/>
          <cell r="AZ4960"/>
          <cell r="BH4960"/>
          <cell r="BI4960"/>
          <cell r="BQ4960"/>
          <cell r="BR4960"/>
        </row>
        <row r="4961">
          <cell r="O4961"/>
          <cell r="P4961"/>
          <cell r="X4961"/>
          <cell r="Y4961"/>
          <cell r="AG4961"/>
          <cell r="AH4961"/>
          <cell r="AP4961"/>
          <cell r="AQ4961"/>
          <cell r="AY4961"/>
          <cell r="AZ4961"/>
          <cell r="BH4961"/>
          <cell r="BI4961"/>
          <cell r="BQ4961"/>
          <cell r="BR4961"/>
        </row>
        <row r="4962">
          <cell r="O4962"/>
          <cell r="P4962"/>
          <cell r="X4962"/>
          <cell r="Y4962"/>
          <cell r="AG4962"/>
          <cell r="AH4962"/>
          <cell r="AP4962"/>
          <cell r="AQ4962"/>
          <cell r="AY4962"/>
          <cell r="AZ4962"/>
          <cell r="BH4962"/>
          <cell r="BI4962"/>
          <cell r="BQ4962"/>
          <cell r="BR4962"/>
        </row>
        <row r="4963">
          <cell r="O4963"/>
          <cell r="P4963"/>
          <cell r="X4963"/>
          <cell r="Y4963"/>
          <cell r="AG4963"/>
          <cell r="AH4963"/>
          <cell r="AP4963"/>
          <cell r="AQ4963"/>
          <cell r="AY4963"/>
          <cell r="AZ4963"/>
          <cell r="BH4963"/>
          <cell r="BI4963"/>
          <cell r="BQ4963"/>
          <cell r="BR4963"/>
        </row>
        <row r="4964">
          <cell r="O4964"/>
          <cell r="P4964"/>
          <cell r="X4964"/>
          <cell r="Y4964"/>
          <cell r="AG4964"/>
          <cell r="AH4964"/>
          <cell r="AP4964"/>
          <cell r="AQ4964"/>
          <cell r="AY4964"/>
          <cell r="AZ4964"/>
          <cell r="BH4964"/>
          <cell r="BI4964"/>
          <cell r="BQ4964"/>
          <cell r="BR4964"/>
        </row>
        <row r="4965">
          <cell r="O4965"/>
          <cell r="P4965"/>
          <cell r="X4965"/>
          <cell r="Y4965"/>
          <cell r="AG4965"/>
          <cell r="AH4965"/>
          <cell r="AP4965"/>
          <cell r="AQ4965"/>
          <cell r="AY4965"/>
          <cell r="AZ4965"/>
          <cell r="BH4965"/>
          <cell r="BI4965"/>
          <cell r="BQ4965"/>
          <cell r="BR4965"/>
        </row>
        <row r="4966">
          <cell r="O4966"/>
          <cell r="P4966"/>
          <cell r="X4966"/>
          <cell r="Y4966"/>
          <cell r="AG4966"/>
          <cell r="AH4966"/>
          <cell r="AP4966"/>
          <cell r="AQ4966"/>
          <cell r="AY4966"/>
          <cell r="AZ4966"/>
          <cell r="BH4966"/>
          <cell r="BI4966"/>
          <cell r="BQ4966"/>
          <cell r="BR4966"/>
        </row>
        <row r="4967">
          <cell r="O4967"/>
          <cell r="P4967"/>
          <cell r="X4967"/>
          <cell r="Y4967"/>
          <cell r="AG4967"/>
          <cell r="AH4967"/>
          <cell r="AP4967"/>
          <cell r="AQ4967"/>
          <cell r="AY4967"/>
          <cell r="AZ4967"/>
          <cell r="BH4967"/>
          <cell r="BI4967"/>
          <cell r="BQ4967"/>
          <cell r="BR4967"/>
        </row>
        <row r="4968">
          <cell r="O4968"/>
          <cell r="P4968"/>
          <cell r="X4968"/>
          <cell r="Y4968"/>
          <cell r="AG4968"/>
          <cell r="AH4968"/>
          <cell r="AP4968"/>
          <cell r="AQ4968"/>
          <cell r="AY4968"/>
          <cell r="AZ4968"/>
          <cell r="BH4968"/>
          <cell r="BI4968"/>
          <cell r="BQ4968"/>
          <cell r="BR4968"/>
        </row>
        <row r="4969">
          <cell r="O4969"/>
          <cell r="P4969"/>
          <cell r="X4969"/>
          <cell r="Y4969"/>
          <cell r="AG4969"/>
          <cell r="AH4969"/>
          <cell r="AP4969"/>
          <cell r="AQ4969"/>
          <cell r="AY4969"/>
          <cell r="AZ4969"/>
          <cell r="BH4969"/>
          <cell r="BI4969"/>
          <cell r="BQ4969"/>
          <cell r="BR4969"/>
        </row>
        <row r="4970">
          <cell r="O4970"/>
          <cell r="P4970"/>
          <cell r="X4970"/>
          <cell r="Y4970"/>
          <cell r="AG4970"/>
          <cell r="AH4970"/>
          <cell r="AP4970"/>
          <cell r="AQ4970"/>
          <cell r="AY4970"/>
          <cell r="AZ4970"/>
          <cell r="BH4970"/>
          <cell r="BI4970"/>
          <cell r="BQ4970"/>
          <cell r="BR4970"/>
        </row>
        <row r="4971">
          <cell r="O4971"/>
          <cell r="P4971"/>
          <cell r="X4971"/>
          <cell r="Y4971"/>
          <cell r="AG4971"/>
          <cell r="AH4971"/>
          <cell r="AP4971"/>
          <cell r="AQ4971"/>
          <cell r="AY4971"/>
          <cell r="AZ4971"/>
          <cell r="BH4971"/>
          <cell r="BI4971"/>
          <cell r="BQ4971"/>
          <cell r="BR4971"/>
        </row>
        <row r="4972">
          <cell r="O4972"/>
          <cell r="P4972"/>
          <cell r="X4972"/>
          <cell r="Y4972"/>
          <cell r="AG4972"/>
          <cell r="AH4972"/>
          <cell r="AP4972"/>
          <cell r="AQ4972"/>
          <cell r="AY4972"/>
          <cell r="AZ4972"/>
          <cell r="BH4972"/>
          <cell r="BI4972"/>
          <cell r="BQ4972"/>
          <cell r="BR4972"/>
        </row>
        <row r="4973">
          <cell r="O4973"/>
          <cell r="P4973"/>
          <cell r="X4973"/>
          <cell r="Y4973"/>
          <cell r="AG4973"/>
          <cell r="AH4973"/>
          <cell r="AP4973"/>
          <cell r="AQ4973"/>
          <cell r="AY4973"/>
          <cell r="AZ4973"/>
          <cell r="BH4973"/>
          <cell r="BI4973"/>
          <cell r="BQ4973"/>
          <cell r="BR4973"/>
        </row>
        <row r="4974">
          <cell r="O4974"/>
          <cell r="P4974"/>
          <cell r="X4974"/>
          <cell r="Y4974"/>
          <cell r="AG4974"/>
          <cell r="AH4974"/>
          <cell r="AP4974"/>
          <cell r="AQ4974"/>
          <cell r="AY4974"/>
          <cell r="AZ4974"/>
          <cell r="BH4974"/>
          <cell r="BI4974"/>
          <cell r="BQ4974"/>
          <cell r="BR4974"/>
        </row>
        <row r="4975">
          <cell r="O4975"/>
          <cell r="P4975"/>
          <cell r="X4975"/>
          <cell r="Y4975"/>
          <cell r="AG4975"/>
          <cell r="AH4975"/>
          <cell r="AP4975"/>
          <cell r="AQ4975"/>
          <cell r="AY4975"/>
          <cell r="AZ4975"/>
          <cell r="BH4975"/>
          <cell r="BI4975"/>
          <cell r="BQ4975"/>
          <cell r="BR4975"/>
        </row>
        <row r="4976">
          <cell r="O4976"/>
          <cell r="P4976"/>
          <cell r="X4976"/>
          <cell r="Y4976"/>
          <cell r="AG4976"/>
          <cell r="AH4976"/>
          <cell r="AP4976"/>
          <cell r="AQ4976"/>
          <cell r="AY4976"/>
          <cell r="AZ4976"/>
          <cell r="BH4976"/>
          <cell r="BI4976"/>
          <cell r="BQ4976"/>
          <cell r="BR4976"/>
        </row>
        <row r="4977">
          <cell r="O4977"/>
          <cell r="P4977"/>
          <cell r="X4977"/>
          <cell r="Y4977"/>
          <cell r="AG4977"/>
          <cell r="AH4977"/>
          <cell r="AP4977"/>
          <cell r="AQ4977"/>
          <cell r="AY4977"/>
          <cell r="AZ4977"/>
          <cell r="BH4977"/>
          <cell r="BI4977"/>
          <cell r="BQ4977"/>
          <cell r="BR4977"/>
        </row>
        <row r="4978">
          <cell r="O4978"/>
          <cell r="P4978"/>
          <cell r="X4978"/>
          <cell r="Y4978"/>
          <cell r="AG4978"/>
          <cell r="AH4978"/>
          <cell r="AP4978"/>
          <cell r="AQ4978"/>
          <cell r="AY4978"/>
          <cell r="AZ4978"/>
          <cell r="BH4978"/>
          <cell r="BI4978"/>
          <cell r="BQ4978"/>
          <cell r="BR4978"/>
        </row>
        <row r="4979">
          <cell r="O4979"/>
          <cell r="P4979"/>
          <cell r="X4979"/>
          <cell r="Y4979"/>
          <cell r="AG4979"/>
          <cell r="AH4979"/>
          <cell r="AP4979"/>
          <cell r="AQ4979"/>
          <cell r="AY4979"/>
          <cell r="AZ4979"/>
          <cell r="BH4979"/>
          <cell r="BI4979"/>
          <cell r="BQ4979"/>
          <cell r="BR4979"/>
        </row>
        <row r="4980">
          <cell r="O4980"/>
          <cell r="P4980"/>
          <cell r="X4980"/>
          <cell r="Y4980"/>
          <cell r="AG4980"/>
          <cell r="AH4980"/>
          <cell r="AP4980"/>
          <cell r="AQ4980"/>
          <cell r="AY4980"/>
          <cell r="AZ4980"/>
          <cell r="BH4980"/>
          <cell r="BI4980"/>
          <cell r="BQ4980"/>
          <cell r="BR4980"/>
        </row>
        <row r="4981">
          <cell r="O4981"/>
          <cell r="P4981"/>
          <cell r="X4981"/>
          <cell r="Y4981"/>
          <cell r="AG4981"/>
          <cell r="AH4981"/>
          <cell r="AP4981"/>
          <cell r="AQ4981"/>
          <cell r="AY4981"/>
          <cell r="AZ4981"/>
          <cell r="BH4981"/>
          <cell r="BI4981"/>
          <cell r="BQ4981"/>
          <cell r="BR4981"/>
        </row>
        <row r="4982">
          <cell r="O4982"/>
          <cell r="P4982"/>
          <cell r="X4982"/>
          <cell r="Y4982"/>
          <cell r="AG4982"/>
          <cell r="AH4982"/>
          <cell r="AP4982"/>
          <cell r="AQ4982"/>
          <cell r="AY4982"/>
          <cell r="AZ4982"/>
          <cell r="BH4982"/>
          <cell r="BI4982"/>
          <cell r="BQ4982"/>
          <cell r="BR4982"/>
        </row>
        <row r="4983">
          <cell r="O4983"/>
          <cell r="P4983"/>
          <cell r="X4983"/>
          <cell r="Y4983"/>
          <cell r="AG4983"/>
          <cell r="AH4983"/>
          <cell r="AP4983"/>
          <cell r="AQ4983"/>
          <cell r="AY4983"/>
          <cell r="AZ4983"/>
          <cell r="BH4983"/>
          <cell r="BI4983"/>
          <cell r="BQ4983"/>
          <cell r="BR4983"/>
        </row>
        <row r="4984">
          <cell r="O4984"/>
          <cell r="P4984"/>
          <cell r="X4984"/>
          <cell r="Y4984"/>
          <cell r="AG4984"/>
          <cell r="AH4984"/>
          <cell r="AP4984"/>
          <cell r="AQ4984"/>
          <cell r="AY4984"/>
          <cell r="AZ4984"/>
          <cell r="BH4984"/>
          <cell r="BI4984"/>
          <cell r="BQ4984"/>
          <cell r="BR4984"/>
        </row>
        <row r="4985">
          <cell r="O4985"/>
          <cell r="P4985"/>
          <cell r="X4985"/>
          <cell r="Y4985"/>
          <cell r="AG4985"/>
          <cell r="AH4985"/>
          <cell r="AP4985"/>
          <cell r="AQ4985"/>
          <cell r="AY4985"/>
          <cell r="AZ4985"/>
          <cell r="BH4985"/>
          <cell r="BI4985"/>
          <cell r="BQ4985"/>
          <cell r="BR4985"/>
        </row>
        <row r="4986">
          <cell r="O4986"/>
          <cell r="P4986"/>
          <cell r="X4986"/>
          <cell r="Y4986"/>
          <cell r="AG4986"/>
          <cell r="AH4986"/>
          <cell r="AP4986"/>
          <cell r="AQ4986"/>
          <cell r="AY4986"/>
          <cell r="AZ4986"/>
          <cell r="BH4986"/>
          <cell r="BI4986"/>
          <cell r="BQ4986"/>
          <cell r="BR4986"/>
        </row>
        <row r="4987">
          <cell r="O4987"/>
          <cell r="P4987"/>
          <cell r="X4987"/>
          <cell r="Y4987"/>
          <cell r="AG4987"/>
          <cell r="AH4987"/>
          <cell r="AP4987"/>
          <cell r="AQ4987"/>
          <cell r="AY4987"/>
          <cell r="AZ4987"/>
          <cell r="BH4987"/>
          <cell r="BI4987"/>
          <cell r="BQ4987"/>
          <cell r="BR4987"/>
        </row>
        <row r="4988">
          <cell r="O4988"/>
          <cell r="P4988"/>
          <cell r="X4988"/>
          <cell r="Y4988"/>
          <cell r="AG4988"/>
          <cell r="AH4988"/>
          <cell r="AP4988"/>
          <cell r="AQ4988"/>
          <cell r="AY4988"/>
          <cell r="AZ4988"/>
          <cell r="BH4988"/>
          <cell r="BI4988"/>
          <cell r="BQ4988"/>
          <cell r="BR4988"/>
        </row>
        <row r="4989">
          <cell r="O4989"/>
          <cell r="P4989"/>
          <cell r="X4989"/>
          <cell r="Y4989"/>
          <cell r="AG4989"/>
          <cell r="AH4989"/>
          <cell r="AP4989"/>
          <cell r="AQ4989"/>
          <cell r="AY4989"/>
          <cell r="AZ4989"/>
          <cell r="BH4989"/>
          <cell r="BI4989"/>
          <cell r="BQ4989"/>
          <cell r="BR4989"/>
        </row>
        <row r="4990">
          <cell r="O4990"/>
          <cell r="P4990"/>
          <cell r="X4990"/>
          <cell r="Y4990"/>
          <cell r="AG4990"/>
          <cell r="AH4990"/>
          <cell r="AP4990"/>
          <cell r="AQ4990"/>
          <cell r="AY4990"/>
          <cell r="AZ4990"/>
          <cell r="BH4990"/>
          <cell r="BI4990"/>
          <cell r="BQ4990"/>
          <cell r="BR4990"/>
        </row>
        <row r="4991">
          <cell r="O4991"/>
          <cell r="P4991"/>
          <cell r="X4991"/>
          <cell r="Y4991"/>
          <cell r="AG4991"/>
          <cell r="AH4991"/>
          <cell r="AP4991"/>
          <cell r="AQ4991"/>
          <cell r="AY4991"/>
          <cell r="AZ4991"/>
          <cell r="BH4991"/>
          <cell r="BI4991"/>
          <cell r="BQ4991"/>
          <cell r="BR4991"/>
        </row>
        <row r="4992">
          <cell r="O4992"/>
          <cell r="P4992"/>
          <cell r="X4992"/>
          <cell r="Y4992"/>
          <cell r="AG4992"/>
          <cell r="AH4992"/>
          <cell r="AP4992"/>
          <cell r="AQ4992"/>
          <cell r="AY4992"/>
          <cell r="AZ4992"/>
          <cell r="BH4992"/>
          <cell r="BI4992"/>
          <cell r="BQ4992"/>
          <cell r="BR4992"/>
        </row>
        <row r="4993">
          <cell r="O4993"/>
          <cell r="P4993"/>
          <cell r="X4993"/>
          <cell r="Y4993"/>
          <cell r="AG4993"/>
          <cell r="AH4993"/>
          <cell r="AP4993"/>
          <cell r="AQ4993"/>
          <cell r="AY4993"/>
          <cell r="AZ4993"/>
          <cell r="BH4993"/>
          <cell r="BI4993"/>
          <cell r="BQ4993"/>
          <cell r="BR4993"/>
        </row>
        <row r="4994">
          <cell r="O4994"/>
          <cell r="P4994"/>
          <cell r="X4994"/>
          <cell r="Y4994"/>
          <cell r="AG4994"/>
          <cell r="AH4994"/>
          <cell r="AP4994"/>
          <cell r="AQ4994"/>
          <cell r="AY4994"/>
          <cell r="AZ4994"/>
          <cell r="BH4994"/>
          <cell r="BI4994"/>
          <cell r="BQ4994"/>
          <cell r="BR4994"/>
        </row>
        <row r="4995">
          <cell r="O4995"/>
          <cell r="P4995"/>
          <cell r="X4995"/>
          <cell r="Y4995"/>
          <cell r="AG4995"/>
          <cell r="AH4995"/>
          <cell r="AP4995"/>
          <cell r="AQ4995"/>
          <cell r="AY4995"/>
          <cell r="AZ4995"/>
          <cell r="BH4995"/>
          <cell r="BI4995"/>
          <cell r="BQ4995"/>
          <cell r="BR4995"/>
        </row>
        <row r="4996">
          <cell r="O4996"/>
          <cell r="P4996"/>
          <cell r="X4996"/>
          <cell r="Y4996"/>
          <cell r="AG4996"/>
          <cell r="AH4996"/>
          <cell r="AP4996"/>
          <cell r="AQ4996"/>
          <cell r="AY4996"/>
          <cell r="AZ4996"/>
          <cell r="BH4996"/>
          <cell r="BI4996"/>
          <cell r="BQ4996"/>
          <cell r="BR4996"/>
        </row>
        <row r="4997">
          <cell r="O4997"/>
          <cell r="P4997"/>
          <cell r="X4997"/>
          <cell r="Y4997"/>
          <cell r="AG4997"/>
          <cell r="AH4997"/>
          <cell r="AP4997"/>
          <cell r="AQ4997"/>
          <cell r="AY4997"/>
          <cell r="AZ4997"/>
          <cell r="BH4997"/>
          <cell r="BI4997"/>
          <cell r="BQ4997"/>
          <cell r="BR4997"/>
        </row>
        <row r="4998">
          <cell r="O4998"/>
          <cell r="P4998"/>
          <cell r="X4998"/>
          <cell r="Y4998"/>
          <cell r="AG4998"/>
          <cell r="AH4998"/>
          <cell r="AP4998"/>
          <cell r="AQ4998"/>
          <cell r="AY4998"/>
          <cell r="AZ4998"/>
          <cell r="BH4998"/>
          <cell r="BI4998"/>
          <cell r="BQ4998"/>
          <cell r="BR4998"/>
        </row>
        <row r="4999">
          <cell r="O4999"/>
          <cell r="P4999"/>
          <cell r="X4999"/>
          <cell r="Y4999"/>
          <cell r="AG4999"/>
          <cell r="AH4999"/>
          <cell r="AP4999"/>
          <cell r="AQ4999"/>
          <cell r="AY4999"/>
          <cell r="AZ4999"/>
          <cell r="BH4999"/>
          <cell r="BI4999"/>
          <cell r="BQ4999"/>
          <cell r="BR4999"/>
        </row>
        <row r="5000">
          <cell r="O5000"/>
          <cell r="P5000"/>
          <cell r="X5000"/>
          <cell r="Y5000"/>
          <cell r="AG5000"/>
          <cell r="AH5000"/>
          <cell r="AP5000"/>
          <cell r="AQ5000"/>
          <cell r="AY5000"/>
          <cell r="AZ5000"/>
          <cell r="BH5000"/>
          <cell r="BI5000"/>
          <cell r="BQ5000"/>
          <cell r="BR5000"/>
        </row>
        <row r="5001">
          <cell r="O5001"/>
          <cell r="P5001"/>
          <cell r="X5001"/>
          <cell r="Y5001"/>
          <cell r="AG5001"/>
          <cell r="AH5001"/>
          <cell r="AP5001"/>
          <cell r="AQ5001"/>
          <cell r="AY5001"/>
          <cell r="AZ5001"/>
          <cell r="BH5001"/>
          <cell r="BI5001"/>
          <cell r="BQ5001"/>
          <cell r="BR5001"/>
        </row>
        <row r="5002">
          <cell r="O5002"/>
          <cell r="P5002"/>
          <cell r="X5002"/>
          <cell r="Y5002"/>
          <cell r="AG5002"/>
          <cell r="AH5002"/>
          <cell r="AP5002"/>
          <cell r="AQ5002"/>
          <cell r="AY5002"/>
          <cell r="AZ5002"/>
          <cell r="BH5002"/>
          <cell r="BI5002"/>
          <cell r="BQ5002"/>
          <cell r="BR5002"/>
        </row>
        <row r="5003">
          <cell r="O5003"/>
          <cell r="P5003"/>
          <cell r="X5003"/>
          <cell r="Y5003"/>
          <cell r="AG5003"/>
          <cell r="AH5003"/>
          <cell r="AP5003"/>
          <cell r="AQ5003"/>
          <cell r="AY5003"/>
          <cell r="AZ5003"/>
          <cell r="BH5003"/>
          <cell r="BI5003"/>
          <cell r="BQ5003"/>
          <cell r="BR5003"/>
        </row>
        <row r="5004">
          <cell r="O5004"/>
          <cell r="P5004"/>
          <cell r="X5004"/>
          <cell r="Y5004"/>
          <cell r="AG5004"/>
          <cell r="AH5004"/>
          <cell r="AP5004"/>
          <cell r="AQ5004"/>
          <cell r="AY5004"/>
          <cell r="AZ5004"/>
          <cell r="BH5004"/>
          <cell r="BI5004"/>
          <cell r="BQ5004"/>
          <cell r="BR5004"/>
        </row>
        <row r="5005">
          <cell r="O5005"/>
          <cell r="P5005"/>
          <cell r="X5005"/>
          <cell r="Y5005"/>
          <cell r="AG5005"/>
          <cell r="AH5005"/>
          <cell r="AP5005"/>
          <cell r="AQ5005"/>
          <cell r="AY5005"/>
          <cell r="AZ5005"/>
          <cell r="BH5005"/>
          <cell r="BI5005"/>
          <cell r="BQ5005"/>
          <cell r="BR5005"/>
        </row>
        <row r="5006">
          <cell r="O5006"/>
          <cell r="P5006"/>
          <cell r="X5006"/>
          <cell r="Y5006"/>
          <cell r="AG5006"/>
          <cell r="AH5006"/>
          <cell r="AP5006"/>
          <cell r="AQ5006"/>
          <cell r="AY5006"/>
          <cell r="AZ5006"/>
          <cell r="BH5006"/>
          <cell r="BI5006"/>
          <cell r="BQ5006"/>
          <cell r="BR5006"/>
        </row>
        <row r="5007">
          <cell r="O5007"/>
          <cell r="P5007"/>
          <cell r="X5007"/>
          <cell r="Y5007"/>
          <cell r="AG5007"/>
          <cell r="AH5007"/>
          <cell r="AP5007"/>
          <cell r="AQ5007"/>
          <cell r="AY5007"/>
          <cell r="AZ5007"/>
          <cell r="BH5007"/>
          <cell r="BI5007"/>
          <cell r="BQ5007"/>
          <cell r="BR5007"/>
        </row>
        <row r="5008">
          <cell r="O5008"/>
          <cell r="P5008"/>
          <cell r="X5008"/>
          <cell r="Y5008"/>
          <cell r="AG5008"/>
          <cell r="AH5008"/>
          <cell r="AP5008"/>
          <cell r="AQ5008"/>
          <cell r="AY5008"/>
          <cell r="AZ5008"/>
          <cell r="BH5008"/>
          <cell r="BI5008"/>
          <cell r="BQ5008"/>
          <cell r="BR5008"/>
        </row>
        <row r="5009">
          <cell r="O5009"/>
          <cell r="P5009"/>
          <cell r="X5009"/>
          <cell r="Y5009"/>
          <cell r="AG5009"/>
          <cell r="AH5009"/>
          <cell r="AP5009"/>
          <cell r="AQ5009"/>
          <cell r="AY5009"/>
          <cell r="AZ5009"/>
          <cell r="BH5009"/>
          <cell r="BI5009"/>
          <cell r="BQ5009"/>
          <cell r="BR5009"/>
        </row>
        <row r="5010">
          <cell r="O5010"/>
          <cell r="P5010"/>
          <cell r="X5010"/>
          <cell r="Y5010"/>
          <cell r="AG5010"/>
          <cell r="AH5010"/>
          <cell r="AP5010"/>
          <cell r="AQ5010"/>
          <cell r="AY5010"/>
          <cell r="AZ5010"/>
          <cell r="BH5010"/>
          <cell r="BI5010"/>
          <cell r="BQ5010"/>
          <cell r="BR5010"/>
        </row>
        <row r="5011">
          <cell r="O5011"/>
          <cell r="P5011"/>
          <cell r="X5011"/>
          <cell r="Y5011"/>
          <cell r="AG5011"/>
          <cell r="AH5011"/>
          <cell r="AP5011"/>
          <cell r="AQ5011"/>
          <cell r="AY5011"/>
          <cell r="AZ5011"/>
          <cell r="BH5011"/>
          <cell r="BI5011"/>
          <cell r="BQ5011"/>
          <cell r="BR5011"/>
        </row>
        <row r="5012">
          <cell r="O5012"/>
          <cell r="P5012"/>
          <cell r="X5012"/>
          <cell r="Y5012"/>
          <cell r="AG5012"/>
          <cell r="AH5012"/>
          <cell r="AP5012"/>
          <cell r="AQ5012"/>
          <cell r="AY5012"/>
          <cell r="AZ5012"/>
          <cell r="BH5012"/>
          <cell r="BI5012"/>
          <cell r="BQ5012"/>
          <cell r="BR5012"/>
        </row>
        <row r="5013">
          <cell r="O5013"/>
          <cell r="P5013"/>
          <cell r="X5013"/>
          <cell r="Y5013"/>
          <cell r="AG5013"/>
          <cell r="AH5013"/>
          <cell r="AP5013"/>
          <cell r="AQ5013"/>
          <cell r="AY5013"/>
          <cell r="AZ5013"/>
          <cell r="BH5013"/>
          <cell r="BI5013"/>
          <cell r="BQ5013"/>
          <cell r="BR5013"/>
        </row>
        <row r="5014">
          <cell r="O5014"/>
          <cell r="P5014"/>
          <cell r="X5014"/>
          <cell r="Y5014"/>
          <cell r="AG5014"/>
          <cell r="AH5014"/>
          <cell r="AP5014"/>
          <cell r="AQ5014"/>
          <cell r="AY5014"/>
          <cell r="AZ5014"/>
          <cell r="BH5014"/>
          <cell r="BI5014"/>
          <cell r="BQ5014"/>
          <cell r="BR5014"/>
        </row>
        <row r="5015">
          <cell r="O5015"/>
          <cell r="P5015"/>
          <cell r="X5015"/>
          <cell r="Y5015"/>
          <cell r="AG5015"/>
          <cell r="AH5015"/>
          <cell r="AP5015"/>
          <cell r="AQ5015"/>
          <cell r="AY5015"/>
          <cell r="AZ5015"/>
          <cell r="BH5015"/>
          <cell r="BI5015"/>
          <cell r="BQ5015"/>
          <cell r="BR5015"/>
        </row>
        <row r="5016">
          <cell r="O5016"/>
          <cell r="P5016"/>
          <cell r="X5016"/>
          <cell r="Y5016"/>
          <cell r="AG5016"/>
          <cell r="AH5016"/>
          <cell r="AP5016"/>
          <cell r="AQ5016"/>
          <cell r="AY5016"/>
          <cell r="AZ5016"/>
          <cell r="BH5016"/>
          <cell r="BI5016"/>
          <cell r="BQ5016"/>
          <cell r="BR5016"/>
        </row>
        <row r="5017">
          <cell r="O5017"/>
          <cell r="P5017"/>
          <cell r="X5017"/>
          <cell r="Y5017"/>
          <cell r="AG5017"/>
          <cell r="AH5017"/>
          <cell r="AP5017"/>
          <cell r="AQ5017"/>
          <cell r="AY5017"/>
          <cell r="AZ5017"/>
          <cell r="BH5017"/>
          <cell r="BI5017"/>
          <cell r="BQ5017"/>
          <cell r="BR5017"/>
        </row>
        <row r="5018">
          <cell r="O5018"/>
          <cell r="P5018"/>
          <cell r="X5018"/>
          <cell r="Y5018"/>
          <cell r="AG5018"/>
          <cell r="AH5018"/>
          <cell r="AP5018"/>
          <cell r="AQ5018"/>
          <cell r="AY5018"/>
          <cell r="AZ5018"/>
          <cell r="BH5018"/>
          <cell r="BI5018"/>
          <cell r="BQ5018"/>
          <cell r="BR5018"/>
        </row>
        <row r="5019">
          <cell r="O5019"/>
          <cell r="P5019"/>
          <cell r="X5019"/>
          <cell r="Y5019"/>
          <cell r="AG5019"/>
          <cell r="AH5019"/>
          <cell r="AP5019"/>
          <cell r="AQ5019"/>
          <cell r="AY5019"/>
          <cell r="AZ5019"/>
          <cell r="BH5019"/>
          <cell r="BI5019"/>
          <cell r="BQ5019"/>
          <cell r="BR5019"/>
        </row>
        <row r="5020">
          <cell r="O5020"/>
          <cell r="P5020"/>
          <cell r="X5020"/>
          <cell r="Y5020"/>
          <cell r="AG5020"/>
          <cell r="AH5020"/>
          <cell r="AP5020"/>
          <cell r="AQ5020"/>
          <cell r="AY5020"/>
          <cell r="AZ5020"/>
          <cell r="BH5020"/>
          <cell r="BI5020"/>
          <cell r="BQ5020"/>
          <cell r="BR5020"/>
        </row>
        <row r="5021">
          <cell r="O5021"/>
          <cell r="P5021"/>
          <cell r="X5021"/>
          <cell r="Y5021"/>
          <cell r="AG5021"/>
          <cell r="AH5021"/>
          <cell r="AP5021"/>
          <cell r="AQ5021"/>
          <cell r="AY5021"/>
          <cell r="AZ5021"/>
          <cell r="BH5021"/>
          <cell r="BI5021"/>
          <cell r="BQ5021"/>
          <cell r="BR5021"/>
        </row>
        <row r="5022">
          <cell r="O5022"/>
          <cell r="P5022"/>
          <cell r="X5022"/>
          <cell r="Y5022"/>
          <cell r="AG5022"/>
          <cell r="AH5022"/>
          <cell r="AP5022"/>
          <cell r="AQ5022"/>
          <cell r="AY5022"/>
          <cell r="AZ5022"/>
          <cell r="BH5022"/>
          <cell r="BI5022"/>
          <cell r="BQ5022"/>
          <cell r="BR5022"/>
        </row>
        <row r="5023">
          <cell r="O5023"/>
          <cell r="P5023"/>
          <cell r="X5023"/>
          <cell r="Y5023"/>
          <cell r="AG5023"/>
          <cell r="AH5023"/>
          <cell r="AP5023"/>
          <cell r="AQ5023"/>
          <cell r="AY5023"/>
          <cell r="AZ5023"/>
          <cell r="BH5023"/>
          <cell r="BI5023"/>
          <cell r="BQ5023"/>
          <cell r="BR5023"/>
        </row>
        <row r="5024">
          <cell r="O5024"/>
          <cell r="P5024"/>
          <cell r="X5024"/>
          <cell r="Y5024"/>
          <cell r="AG5024"/>
          <cell r="AH5024"/>
          <cell r="AP5024"/>
          <cell r="AQ5024"/>
          <cell r="AY5024"/>
          <cell r="AZ5024"/>
          <cell r="BH5024"/>
          <cell r="BI5024"/>
          <cell r="BQ5024"/>
          <cell r="BR5024"/>
        </row>
        <row r="5025">
          <cell r="O5025"/>
          <cell r="P5025"/>
          <cell r="X5025"/>
          <cell r="Y5025"/>
          <cell r="AG5025"/>
          <cell r="AH5025"/>
          <cell r="AP5025"/>
          <cell r="AQ5025"/>
          <cell r="AY5025"/>
          <cell r="AZ5025"/>
          <cell r="BH5025"/>
          <cell r="BI5025"/>
          <cell r="BQ5025"/>
          <cell r="BR5025"/>
        </row>
        <row r="5026">
          <cell r="O5026"/>
          <cell r="P5026"/>
          <cell r="X5026"/>
          <cell r="Y5026"/>
          <cell r="AG5026"/>
          <cell r="AH5026"/>
          <cell r="AP5026"/>
          <cell r="AQ5026"/>
          <cell r="AY5026"/>
          <cell r="AZ5026"/>
          <cell r="BH5026"/>
          <cell r="BI5026"/>
          <cell r="BQ5026"/>
          <cell r="BR5026"/>
        </row>
        <row r="5027">
          <cell r="O5027"/>
          <cell r="P5027"/>
          <cell r="X5027"/>
          <cell r="Y5027"/>
          <cell r="AG5027"/>
          <cell r="AH5027"/>
          <cell r="AP5027"/>
          <cell r="AQ5027"/>
          <cell r="AY5027"/>
          <cell r="AZ5027"/>
          <cell r="BH5027"/>
          <cell r="BI5027"/>
          <cell r="BQ5027"/>
          <cell r="BR5027"/>
        </row>
        <row r="5028">
          <cell r="O5028"/>
          <cell r="P5028"/>
          <cell r="X5028"/>
          <cell r="Y5028"/>
          <cell r="AG5028"/>
          <cell r="AH5028"/>
          <cell r="AP5028"/>
          <cell r="AQ5028"/>
          <cell r="AY5028"/>
          <cell r="AZ5028"/>
          <cell r="BH5028"/>
          <cell r="BI5028"/>
          <cell r="BQ5028"/>
          <cell r="BR5028"/>
        </row>
        <row r="5029">
          <cell r="O5029"/>
          <cell r="P5029"/>
          <cell r="X5029"/>
          <cell r="Y5029"/>
          <cell r="AG5029"/>
          <cell r="AH5029"/>
          <cell r="AP5029"/>
          <cell r="AQ5029"/>
          <cell r="AY5029"/>
          <cell r="AZ5029"/>
          <cell r="BH5029"/>
          <cell r="BI5029"/>
          <cell r="BQ5029"/>
          <cell r="BR5029"/>
        </row>
        <row r="5030">
          <cell r="O5030"/>
          <cell r="P5030"/>
          <cell r="X5030"/>
          <cell r="Y5030"/>
          <cell r="AG5030"/>
          <cell r="AH5030"/>
          <cell r="AP5030"/>
          <cell r="AQ5030"/>
          <cell r="AY5030"/>
          <cell r="AZ5030"/>
          <cell r="BH5030"/>
          <cell r="BI5030"/>
          <cell r="BQ5030"/>
          <cell r="BR5030"/>
        </row>
        <row r="5031">
          <cell r="O5031"/>
          <cell r="P5031"/>
          <cell r="X5031"/>
          <cell r="Y5031"/>
          <cell r="AG5031"/>
          <cell r="AH5031"/>
          <cell r="AP5031"/>
          <cell r="AQ5031"/>
          <cell r="AY5031"/>
          <cell r="AZ5031"/>
          <cell r="BH5031"/>
          <cell r="BI5031"/>
          <cell r="BQ5031"/>
          <cell r="BR5031"/>
        </row>
        <row r="5032">
          <cell r="O5032"/>
          <cell r="P5032"/>
          <cell r="X5032"/>
          <cell r="Y5032"/>
          <cell r="AG5032"/>
          <cell r="AH5032"/>
          <cell r="AP5032"/>
          <cell r="AQ5032"/>
          <cell r="AY5032"/>
          <cell r="AZ5032"/>
          <cell r="BH5032"/>
          <cell r="BI5032"/>
          <cell r="BQ5032"/>
          <cell r="BR5032"/>
        </row>
        <row r="5033">
          <cell r="O5033"/>
          <cell r="P5033"/>
          <cell r="X5033"/>
          <cell r="Y5033"/>
          <cell r="AG5033"/>
          <cell r="AH5033"/>
          <cell r="AP5033"/>
          <cell r="AQ5033"/>
          <cell r="AY5033"/>
          <cell r="AZ5033"/>
          <cell r="BH5033"/>
          <cell r="BI5033"/>
          <cell r="BQ5033"/>
          <cell r="BR5033"/>
        </row>
        <row r="5034">
          <cell r="O5034"/>
          <cell r="P5034"/>
          <cell r="X5034"/>
          <cell r="Y5034"/>
          <cell r="AG5034"/>
          <cell r="AH5034"/>
          <cell r="AP5034"/>
          <cell r="AQ5034"/>
          <cell r="AY5034"/>
          <cell r="AZ5034"/>
          <cell r="BH5034"/>
          <cell r="BI5034"/>
          <cell r="BQ5034"/>
          <cell r="BR5034"/>
        </row>
        <row r="5035">
          <cell r="O5035"/>
          <cell r="P5035"/>
          <cell r="X5035"/>
          <cell r="Y5035"/>
          <cell r="AG5035"/>
          <cell r="AH5035"/>
          <cell r="AP5035"/>
          <cell r="AQ5035"/>
          <cell r="AY5035"/>
          <cell r="AZ5035"/>
          <cell r="BH5035"/>
          <cell r="BI5035"/>
          <cell r="BQ5035"/>
          <cell r="BR5035"/>
        </row>
        <row r="5036">
          <cell r="O5036"/>
          <cell r="P5036"/>
          <cell r="X5036"/>
          <cell r="Y5036"/>
          <cell r="AG5036"/>
          <cell r="AH5036"/>
          <cell r="AP5036"/>
          <cell r="AQ5036"/>
          <cell r="AY5036"/>
          <cell r="AZ5036"/>
          <cell r="BH5036"/>
          <cell r="BI5036"/>
          <cell r="BQ5036"/>
          <cell r="BR5036"/>
        </row>
        <row r="5037">
          <cell r="O5037"/>
          <cell r="P5037"/>
          <cell r="X5037"/>
          <cell r="Y5037"/>
          <cell r="AG5037"/>
          <cell r="AH5037"/>
          <cell r="AP5037"/>
          <cell r="AQ5037"/>
          <cell r="AY5037"/>
          <cell r="AZ5037"/>
          <cell r="BH5037"/>
          <cell r="BI5037"/>
          <cell r="BQ5037"/>
          <cell r="BR5037"/>
        </row>
        <row r="5038">
          <cell r="O5038"/>
          <cell r="P5038"/>
          <cell r="X5038"/>
          <cell r="Y5038"/>
          <cell r="AG5038"/>
          <cell r="AH5038"/>
          <cell r="AP5038"/>
          <cell r="AQ5038"/>
          <cell r="AY5038"/>
          <cell r="AZ5038"/>
          <cell r="BH5038"/>
          <cell r="BI5038"/>
          <cell r="BQ5038"/>
          <cell r="BR5038"/>
        </row>
        <row r="5039">
          <cell r="O5039"/>
          <cell r="P5039"/>
          <cell r="X5039"/>
          <cell r="Y5039"/>
          <cell r="AG5039"/>
          <cell r="AH5039"/>
          <cell r="AP5039"/>
          <cell r="AQ5039"/>
          <cell r="AY5039"/>
          <cell r="AZ5039"/>
          <cell r="BH5039"/>
          <cell r="BI5039"/>
          <cell r="BQ5039"/>
          <cell r="BR5039"/>
        </row>
        <row r="5040">
          <cell r="O5040"/>
          <cell r="P5040"/>
          <cell r="X5040"/>
          <cell r="Y5040"/>
          <cell r="AG5040"/>
          <cell r="AH5040"/>
          <cell r="AP5040"/>
          <cell r="AQ5040"/>
          <cell r="AY5040"/>
          <cell r="AZ5040"/>
          <cell r="BH5040"/>
          <cell r="BI5040"/>
          <cell r="BQ5040"/>
          <cell r="BR5040"/>
        </row>
        <row r="5041">
          <cell r="O5041"/>
          <cell r="P5041"/>
          <cell r="X5041"/>
          <cell r="Y5041"/>
          <cell r="AG5041"/>
          <cell r="AH5041"/>
          <cell r="AP5041"/>
          <cell r="AQ5041"/>
          <cell r="AY5041"/>
          <cell r="AZ5041"/>
          <cell r="BH5041"/>
          <cell r="BI5041"/>
          <cell r="BQ5041"/>
          <cell r="BR5041"/>
        </row>
        <row r="5042">
          <cell r="O5042"/>
          <cell r="P5042"/>
          <cell r="X5042"/>
          <cell r="Y5042"/>
          <cell r="AG5042"/>
          <cell r="AH5042"/>
          <cell r="AP5042"/>
          <cell r="AQ5042"/>
          <cell r="AY5042"/>
          <cell r="AZ5042"/>
          <cell r="BH5042"/>
          <cell r="BI5042"/>
          <cell r="BQ5042"/>
          <cell r="BR5042"/>
        </row>
        <row r="5043">
          <cell r="O5043"/>
          <cell r="P5043"/>
          <cell r="X5043"/>
          <cell r="Y5043"/>
          <cell r="AG5043"/>
          <cell r="AH5043"/>
          <cell r="AP5043"/>
          <cell r="AQ5043"/>
          <cell r="AY5043"/>
          <cell r="AZ5043"/>
          <cell r="BH5043"/>
          <cell r="BI5043"/>
          <cell r="BQ5043"/>
          <cell r="BR5043"/>
        </row>
        <row r="5044">
          <cell r="O5044"/>
          <cell r="P5044"/>
          <cell r="X5044"/>
          <cell r="Y5044"/>
          <cell r="AG5044"/>
          <cell r="AH5044"/>
          <cell r="AP5044"/>
          <cell r="AQ5044"/>
          <cell r="AY5044"/>
          <cell r="AZ5044"/>
          <cell r="BH5044"/>
          <cell r="BI5044"/>
          <cell r="BQ5044"/>
          <cell r="BR5044"/>
        </row>
        <row r="5045">
          <cell r="O5045"/>
          <cell r="P5045"/>
          <cell r="X5045"/>
          <cell r="Y5045"/>
          <cell r="AG5045"/>
          <cell r="AH5045"/>
          <cell r="AP5045"/>
          <cell r="AQ5045"/>
          <cell r="AY5045"/>
          <cell r="AZ5045"/>
          <cell r="BH5045"/>
          <cell r="BI5045"/>
          <cell r="BQ5045"/>
          <cell r="BR5045"/>
        </row>
        <row r="5046">
          <cell r="O5046"/>
          <cell r="P5046"/>
          <cell r="X5046"/>
          <cell r="Y5046"/>
          <cell r="AG5046"/>
          <cell r="AH5046"/>
          <cell r="AP5046"/>
          <cell r="AQ5046"/>
          <cell r="AY5046"/>
          <cell r="AZ5046"/>
          <cell r="BH5046"/>
          <cell r="BI5046"/>
          <cell r="BQ5046"/>
          <cell r="BR5046"/>
        </row>
        <row r="5047">
          <cell r="O5047"/>
          <cell r="P5047"/>
          <cell r="X5047"/>
          <cell r="Y5047"/>
          <cell r="AG5047"/>
          <cell r="AH5047"/>
          <cell r="AP5047"/>
          <cell r="AQ5047"/>
          <cell r="AY5047"/>
          <cell r="AZ5047"/>
          <cell r="BH5047"/>
          <cell r="BI5047"/>
          <cell r="BQ5047"/>
          <cell r="BR5047"/>
        </row>
        <row r="5048">
          <cell r="O5048"/>
          <cell r="P5048"/>
          <cell r="X5048"/>
          <cell r="Y5048"/>
          <cell r="AG5048"/>
          <cell r="AH5048"/>
          <cell r="AP5048"/>
          <cell r="AQ5048"/>
          <cell r="AY5048"/>
          <cell r="AZ5048"/>
          <cell r="BH5048"/>
          <cell r="BI5048"/>
          <cell r="BQ5048"/>
          <cell r="BR5048"/>
        </row>
        <row r="5049">
          <cell r="O5049"/>
          <cell r="P5049"/>
          <cell r="X5049"/>
          <cell r="Y5049"/>
          <cell r="AG5049"/>
          <cell r="AH5049"/>
          <cell r="AP5049"/>
          <cell r="AQ5049"/>
          <cell r="AY5049"/>
          <cell r="AZ5049"/>
          <cell r="BH5049"/>
          <cell r="BI5049"/>
          <cell r="BQ5049"/>
          <cell r="BR5049"/>
        </row>
        <row r="5050">
          <cell r="O5050"/>
          <cell r="P5050"/>
          <cell r="X5050"/>
          <cell r="Y5050"/>
          <cell r="AG5050"/>
          <cell r="AH5050"/>
          <cell r="AP5050"/>
          <cell r="AQ5050"/>
          <cell r="AY5050"/>
          <cell r="AZ5050"/>
          <cell r="BH5050"/>
          <cell r="BI5050"/>
          <cell r="BQ5050"/>
          <cell r="BR5050"/>
        </row>
        <row r="5051">
          <cell r="O5051"/>
          <cell r="P5051"/>
          <cell r="X5051"/>
          <cell r="Y5051"/>
          <cell r="AG5051"/>
          <cell r="AH5051"/>
          <cell r="AP5051"/>
          <cell r="AQ5051"/>
          <cell r="AY5051"/>
          <cell r="AZ5051"/>
          <cell r="BH5051"/>
          <cell r="BI5051"/>
          <cell r="BQ5051"/>
          <cell r="BR5051"/>
        </row>
        <row r="5052">
          <cell r="O5052"/>
          <cell r="P5052"/>
          <cell r="X5052"/>
          <cell r="Y5052"/>
          <cell r="AG5052"/>
          <cell r="AH5052"/>
          <cell r="AP5052"/>
          <cell r="AQ5052"/>
          <cell r="AY5052"/>
          <cell r="AZ5052"/>
          <cell r="BH5052"/>
          <cell r="BI5052"/>
          <cell r="BQ5052"/>
          <cell r="BR5052"/>
        </row>
        <row r="5053">
          <cell r="O5053"/>
          <cell r="P5053"/>
          <cell r="X5053"/>
          <cell r="Y5053"/>
          <cell r="AG5053"/>
          <cell r="AH5053"/>
          <cell r="AP5053"/>
          <cell r="AQ5053"/>
          <cell r="AY5053"/>
          <cell r="AZ5053"/>
          <cell r="BH5053"/>
          <cell r="BI5053"/>
          <cell r="BQ5053"/>
          <cell r="BR5053"/>
        </row>
        <row r="5054">
          <cell r="O5054"/>
          <cell r="P5054"/>
          <cell r="X5054"/>
          <cell r="Y5054"/>
          <cell r="AG5054"/>
          <cell r="AH5054"/>
          <cell r="AP5054"/>
          <cell r="AQ5054"/>
          <cell r="AY5054"/>
          <cell r="AZ5054"/>
          <cell r="BH5054"/>
          <cell r="BI5054"/>
          <cell r="BQ5054"/>
          <cell r="BR5054"/>
        </row>
        <row r="5055">
          <cell r="O5055"/>
          <cell r="P5055"/>
          <cell r="X5055"/>
          <cell r="Y5055"/>
          <cell r="AG5055"/>
          <cell r="AH5055"/>
          <cell r="AP5055"/>
          <cell r="AQ5055"/>
          <cell r="AY5055"/>
          <cell r="AZ5055"/>
          <cell r="BH5055"/>
          <cell r="BI5055"/>
          <cell r="BQ5055"/>
          <cell r="BR5055"/>
        </row>
        <row r="5056">
          <cell r="O5056"/>
          <cell r="P5056"/>
          <cell r="X5056"/>
          <cell r="Y5056"/>
          <cell r="AG5056"/>
          <cell r="AH5056"/>
          <cell r="AP5056"/>
          <cell r="AQ5056"/>
          <cell r="AY5056"/>
          <cell r="AZ5056"/>
          <cell r="BH5056"/>
          <cell r="BI5056"/>
          <cell r="BQ5056"/>
          <cell r="BR5056"/>
        </row>
        <row r="5057">
          <cell r="O5057"/>
          <cell r="P5057"/>
          <cell r="X5057"/>
          <cell r="Y5057"/>
          <cell r="AG5057"/>
          <cell r="AH5057"/>
          <cell r="AP5057"/>
          <cell r="AQ5057"/>
          <cell r="AY5057"/>
          <cell r="AZ5057"/>
          <cell r="BH5057"/>
          <cell r="BI5057"/>
          <cell r="BQ5057"/>
          <cell r="BR5057"/>
        </row>
        <row r="5058">
          <cell r="O5058"/>
          <cell r="P5058"/>
          <cell r="X5058"/>
          <cell r="Y5058"/>
          <cell r="AG5058"/>
          <cell r="AH5058"/>
          <cell r="AP5058"/>
          <cell r="AQ5058"/>
          <cell r="AY5058"/>
          <cell r="AZ5058"/>
          <cell r="BH5058"/>
          <cell r="BI5058"/>
          <cell r="BQ5058"/>
          <cell r="BR5058"/>
        </row>
        <row r="5059">
          <cell r="O5059"/>
          <cell r="P5059"/>
          <cell r="X5059"/>
          <cell r="Y5059"/>
          <cell r="AG5059"/>
          <cell r="AH5059"/>
          <cell r="AP5059"/>
          <cell r="AQ5059"/>
          <cell r="AY5059"/>
          <cell r="AZ5059"/>
          <cell r="BH5059"/>
          <cell r="BI5059"/>
          <cell r="BQ5059"/>
          <cell r="BR5059"/>
        </row>
        <row r="5060">
          <cell r="O5060"/>
          <cell r="P5060"/>
          <cell r="X5060"/>
          <cell r="Y5060"/>
          <cell r="AG5060"/>
          <cell r="AH5060"/>
          <cell r="AP5060"/>
          <cell r="AQ5060"/>
          <cell r="AY5060"/>
          <cell r="AZ5060"/>
          <cell r="BH5060"/>
          <cell r="BI5060"/>
          <cell r="BQ5060"/>
          <cell r="BR5060"/>
        </row>
        <row r="5061">
          <cell r="O5061"/>
          <cell r="P5061"/>
          <cell r="X5061"/>
          <cell r="Y5061"/>
          <cell r="AG5061"/>
          <cell r="AH5061"/>
          <cell r="AP5061"/>
          <cell r="AQ5061"/>
          <cell r="AY5061"/>
          <cell r="AZ5061"/>
          <cell r="BH5061"/>
          <cell r="BI5061"/>
          <cell r="BQ5061"/>
          <cell r="BR5061"/>
        </row>
        <row r="5062">
          <cell r="O5062"/>
          <cell r="P5062"/>
          <cell r="X5062"/>
          <cell r="Y5062"/>
          <cell r="AG5062"/>
          <cell r="AH5062"/>
          <cell r="AP5062"/>
          <cell r="AQ5062"/>
          <cell r="AY5062"/>
          <cell r="AZ5062"/>
          <cell r="BH5062"/>
          <cell r="BI5062"/>
          <cell r="BQ5062"/>
          <cell r="BR5062"/>
        </row>
        <row r="5063">
          <cell r="O5063"/>
          <cell r="P5063"/>
          <cell r="X5063"/>
          <cell r="Y5063"/>
          <cell r="AG5063"/>
          <cell r="AH5063"/>
          <cell r="AP5063"/>
          <cell r="AQ5063"/>
          <cell r="AY5063"/>
          <cell r="AZ5063"/>
          <cell r="BH5063"/>
          <cell r="BI5063"/>
          <cell r="BQ5063"/>
          <cell r="BR5063"/>
        </row>
        <row r="5064">
          <cell r="O5064"/>
          <cell r="P5064"/>
          <cell r="X5064"/>
          <cell r="Y5064"/>
          <cell r="AG5064"/>
          <cell r="AH5064"/>
          <cell r="AP5064"/>
          <cell r="AQ5064"/>
          <cell r="AY5064"/>
          <cell r="AZ5064"/>
          <cell r="BH5064"/>
          <cell r="BI5064"/>
          <cell r="BQ5064"/>
          <cell r="BR5064"/>
        </row>
        <row r="5065">
          <cell r="O5065"/>
          <cell r="P5065"/>
          <cell r="X5065"/>
          <cell r="Y5065"/>
          <cell r="AG5065"/>
          <cell r="AH5065"/>
          <cell r="AP5065"/>
          <cell r="AQ5065"/>
          <cell r="AY5065"/>
          <cell r="AZ5065"/>
          <cell r="BH5065"/>
          <cell r="BI5065"/>
          <cell r="BQ5065"/>
          <cell r="BR5065"/>
        </row>
        <row r="5066">
          <cell r="O5066"/>
          <cell r="P5066"/>
          <cell r="X5066"/>
          <cell r="Y5066"/>
          <cell r="AG5066"/>
          <cell r="AH5066"/>
          <cell r="AP5066"/>
          <cell r="AQ5066"/>
          <cell r="AY5066"/>
          <cell r="AZ5066"/>
          <cell r="BH5066"/>
          <cell r="BI5066"/>
          <cell r="BQ5066"/>
          <cell r="BR5066"/>
        </row>
        <row r="5067">
          <cell r="O5067"/>
          <cell r="P5067"/>
          <cell r="X5067"/>
          <cell r="Y5067"/>
          <cell r="AG5067"/>
          <cell r="AH5067"/>
          <cell r="AP5067"/>
          <cell r="AQ5067"/>
          <cell r="AY5067"/>
          <cell r="AZ5067"/>
          <cell r="BH5067"/>
          <cell r="BI5067"/>
          <cell r="BQ5067"/>
          <cell r="BR5067"/>
        </row>
        <row r="5068">
          <cell r="O5068"/>
          <cell r="P5068"/>
          <cell r="X5068"/>
          <cell r="Y5068"/>
          <cell r="AG5068"/>
          <cell r="AH5068"/>
          <cell r="AP5068"/>
          <cell r="AQ5068"/>
          <cell r="AY5068"/>
          <cell r="AZ5068"/>
          <cell r="BH5068"/>
          <cell r="BI5068"/>
          <cell r="BQ5068"/>
          <cell r="BR5068"/>
        </row>
        <row r="5069">
          <cell r="O5069"/>
          <cell r="P5069"/>
          <cell r="X5069"/>
          <cell r="Y5069"/>
          <cell r="AG5069"/>
          <cell r="AH5069"/>
          <cell r="AP5069"/>
          <cell r="AQ5069"/>
          <cell r="AY5069"/>
          <cell r="AZ5069"/>
          <cell r="BH5069"/>
          <cell r="BI5069"/>
          <cell r="BQ5069"/>
          <cell r="BR5069"/>
        </row>
        <row r="5070">
          <cell r="O5070"/>
          <cell r="P5070"/>
          <cell r="X5070"/>
          <cell r="Y5070"/>
          <cell r="AG5070"/>
          <cell r="AH5070"/>
          <cell r="AP5070"/>
          <cell r="AQ5070"/>
          <cell r="AY5070"/>
          <cell r="AZ5070"/>
          <cell r="BH5070"/>
          <cell r="BI5070"/>
          <cell r="BQ5070"/>
          <cell r="BR5070"/>
        </row>
        <row r="5071">
          <cell r="O5071"/>
          <cell r="P5071"/>
          <cell r="X5071"/>
          <cell r="Y5071"/>
          <cell r="AG5071"/>
          <cell r="AH5071"/>
          <cell r="AP5071"/>
          <cell r="AQ5071"/>
          <cell r="AY5071"/>
          <cell r="AZ5071"/>
          <cell r="BH5071"/>
          <cell r="BI5071"/>
          <cell r="BQ5071"/>
          <cell r="BR5071"/>
        </row>
        <row r="5072">
          <cell r="O5072"/>
          <cell r="P5072"/>
          <cell r="X5072"/>
          <cell r="Y5072"/>
          <cell r="AG5072"/>
          <cell r="AH5072"/>
          <cell r="AP5072"/>
          <cell r="AQ5072"/>
          <cell r="AY5072"/>
          <cell r="AZ5072"/>
          <cell r="BH5072"/>
          <cell r="BI5072"/>
          <cell r="BQ5072"/>
          <cell r="BR5072"/>
        </row>
        <row r="5073">
          <cell r="O5073"/>
          <cell r="P5073"/>
          <cell r="X5073"/>
          <cell r="Y5073"/>
          <cell r="AG5073"/>
          <cell r="AH5073"/>
          <cell r="AP5073"/>
          <cell r="AQ5073"/>
          <cell r="AY5073"/>
          <cell r="AZ5073"/>
          <cell r="BH5073"/>
          <cell r="BI5073"/>
          <cell r="BQ5073"/>
          <cell r="BR5073"/>
        </row>
        <row r="5074">
          <cell r="O5074"/>
          <cell r="P5074"/>
          <cell r="X5074"/>
          <cell r="Y5074"/>
          <cell r="AG5074"/>
          <cell r="AH5074"/>
          <cell r="AP5074"/>
          <cell r="AQ5074"/>
          <cell r="AY5074"/>
          <cell r="AZ5074"/>
          <cell r="BH5074"/>
          <cell r="BI5074"/>
          <cell r="BQ5074"/>
          <cell r="BR5074"/>
        </row>
        <row r="5075">
          <cell r="O5075"/>
          <cell r="P5075"/>
          <cell r="X5075"/>
          <cell r="Y5075"/>
          <cell r="AG5075"/>
          <cell r="AH5075"/>
          <cell r="AP5075"/>
          <cell r="AQ5075"/>
          <cell r="AY5075"/>
          <cell r="AZ5075"/>
          <cell r="BH5075"/>
          <cell r="BI5075"/>
          <cell r="BQ5075"/>
          <cell r="BR5075"/>
        </row>
        <row r="5076">
          <cell r="O5076"/>
          <cell r="P5076"/>
          <cell r="X5076"/>
          <cell r="Y5076"/>
          <cell r="AG5076"/>
          <cell r="AH5076"/>
          <cell r="AP5076"/>
          <cell r="AQ5076"/>
          <cell r="AY5076"/>
          <cell r="AZ5076"/>
          <cell r="BH5076"/>
          <cell r="BI5076"/>
          <cell r="BQ5076"/>
          <cell r="BR5076"/>
        </row>
        <row r="5077">
          <cell r="O5077"/>
          <cell r="P5077"/>
          <cell r="X5077"/>
          <cell r="Y5077"/>
          <cell r="AG5077"/>
          <cell r="AH5077"/>
          <cell r="AP5077"/>
          <cell r="AQ5077"/>
          <cell r="AY5077"/>
          <cell r="AZ5077"/>
          <cell r="BH5077"/>
          <cell r="BI5077"/>
          <cell r="BQ5077"/>
          <cell r="BR5077"/>
        </row>
        <row r="5078">
          <cell r="O5078"/>
          <cell r="P5078"/>
          <cell r="X5078"/>
          <cell r="Y5078"/>
          <cell r="AG5078"/>
          <cell r="AH5078"/>
          <cell r="AP5078"/>
          <cell r="AQ5078"/>
          <cell r="AY5078"/>
          <cell r="AZ5078"/>
          <cell r="BH5078"/>
          <cell r="BI5078"/>
          <cell r="BQ5078"/>
          <cell r="BR5078"/>
        </row>
        <row r="5079">
          <cell r="O5079"/>
          <cell r="P5079"/>
          <cell r="X5079"/>
          <cell r="Y5079"/>
          <cell r="AG5079"/>
          <cell r="AH5079"/>
          <cell r="AP5079"/>
          <cell r="AQ5079"/>
          <cell r="AY5079"/>
          <cell r="AZ5079"/>
          <cell r="BH5079"/>
          <cell r="BI5079"/>
          <cell r="BQ5079"/>
          <cell r="BR5079"/>
        </row>
        <row r="5080">
          <cell r="O5080"/>
          <cell r="P5080"/>
          <cell r="X5080"/>
          <cell r="Y5080"/>
          <cell r="AG5080"/>
          <cell r="AH5080"/>
          <cell r="AP5080"/>
          <cell r="AQ5080"/>
          <cell r="AY5080"/>
          <cell r="AZ5080"/>
          <cell r="BH5080"/>
          <cell r="BI5080"/>
          <cell r="BQ5080"/>
          <cell r="BR5080"/>
        </row>
        <row r="5081">
          <cell r="O5081"/>
          <cell r="P5081"/>
          <cell r="X5081"/>
          <cell r="Y5081"/>
          <cell r="AG5081"/>
          <cell r="AH5081"/>
          <cell r="AP5081"/>
          <cell r="AQ5081"/>
          <cell r="AY5081"/>
          <cell r="AZ5081"/>
          <cell r="BH5081"/>
          <cell r="BI5081"/>
          <cell r="BQ5081"/>
          <cell r="BR5081"/>
        </row>
        <row r="5082">
          <cell r="O5082"/>
          <cell r="P5082"/>
          <cell r="X5082"/>
          <cell r="Y5082"/>
          <cell r="AG5082"/>
          <cell r="AH5082"/>
          <cell r="AP5082"/>
          <cell r="AQ5082"/>
          <cell r="AY5082"/>
          <cell r="AZ5082"/>
          <cell r="BH5082"/>
          <cell r="BI5082"/>
          <cell r="BQ5082"/>
          <cell r="BR5082"/>
        </row>
        <row r="5083">
          <cell r="O5083"/>
          <cell r="P5083"/>
          <cell r="X5083"/>
          <cell r="Y5083"/>
          <cell r="AG5083"/>
          <cell r="AH5083"/>
          <cell r="AP5083"/>
          <cell r="AQ5083"/>
          <cell r="AY5083"/>
          <cell r="AZ5083"/>
          <cell r="BH5083"/>
          <cell r="BI5083"/>
          <cell r="BQ5083"/>
          <cell r="BR5083"/>
        </row>
        <row r="5084">
          <cell r="O5084"/>
          <cell r="P5084"/>
          <cell r="X5084"/>
          <cell r="Y5084"/>
          <cell r="AG5084"/>
          <cell r="AH5084"/>
          <cell r="AP5084"/>
          <cell r="AQ5084"/>
          <cell r="AY5084"/>
          <cell r="AZ5084"/>
          <cell r="BH5084"/>
          <cell r="BI5084"/>
          <cell r="BQ5084"/>
          <cell r="BR5084"/>
        </row>
        <row r="5085">
          <cell r="O5085"/>
          <cell r="P5085"/>
          <cell r="X5085"/>
          <cell r="Y5085"/>
          <cell r="AG5085"/>
          <cell r="AH5085"/>
          <cell r="AP5085"/>
          <cell r="AQ5085"/>
          <cell r="AY5085"/>
          <cell r="AZ5085"/>
          <cell r="BH5085"/>
          <cell r="BI5085"/>
          <cell r="BQ5085"/>
          <cell r="BR5085"/>
        </row>
        <row r="5086">
          <cell r="O5086"/>
          <cell r="P5086"/>
          <cell r="X5086"/>
          <cell r="Y5086"/>
          <cell r="AG5086"/>
          <cell r="AH5086"/>
          <cell r="AP5086"/>
          <cell r="AQ5086"/>
          <cell r="AY5086"/>
          <cell r="AZ5086"/>
          <cell r="BH5086"/>
          <cell r="BI5086"/>
          <cell r="BQ5086"/>
          <cell r="BR5086"/>
        </row>
        <row r="5087">
          <cell r="O5087"/>
          <cell r="P5087"/>
          <cell r="X5087"/>
          <cell r="Y5087"/>
          <cell r="AG5087"/>
          <cell r="AH5087"/>
          <cell r="AP5087"/>
          <cell r="AQ5087"/>
          <cell r="AY5087"/>
          <cell r="AZ5087"/>
          <cell r="BH5087"/>
          <cell r="BI5087"/>
          <cell r="BQ5087"/>
          <cell r="BR5087"/>
        </row>
        <row r="5088">
          <cell r="O5088"/>
          <cell r="P5088"/>
          <cell r="X5088"/>
          <cell r="Y5088"/>
          <cell r="AG5088"/>
          <cell r="AH5088"/>
          <cell r="AP5088"/>
          <cell r="AQ5088"/>
          <cell r="AY5088"/>
          <cell r="AZ5088"/>
          <cell r="BH5088"/>
          <cell r="BI5088"/>
          <cell r="BQ5088"/>
          <cell r="BR5088"/>
        </row>
        <row r="5089">
          <cell r="O5089"/>
          <cell r="P5089"/>
          <cell r="X5089"/>
          <cell r="Y5089"/>
          <cell r="AG5089"/>
          <cell r="AH5089"/>
          <cell r="AP5089"/>
          <cell r="AQ5089"/>
          <cell r="AY5089"/>
          <cell r="AZ5089"/>
          <cell r="BH5089"/>
          <cell r="BI5089"/>
          <cell r="BQ5089"/>
          <cell r="BR5089"/>
        </row>
        <row r="5090">
          <cell r="O5090"/>
          <cell r="P5090"/>
          <cell r="X5090"/>
          <cell r="Y5090"/>
          <cell r="AG5090"/>
          <cell r="AH5090"/>
          <cell r="AP5090"/>
          <cell r="AQ5090"/>
          <cell r="AY5090"/>
          <cell r="AZ5090"/>
          <cell r="BH5090"/>
          <cell r="BI5090"/>
          <cell r="BQ5090"/>
          <cell r="BR5090"/>
        </row>
        <row r="5091">
          <cell r="O5091"/>
          <cell r="P5091"/>
          <cell r="X5091"/>
          <cell r="Y5091"/>
          <cell r="AG5091"/>
          <cell r="AH5091"/>
          <cell r="AP5091"/>
          <cell r="AQ5091"/>
          <cell r="AY5091"/>
          <cell r="AZ5091"/>
          <cell r="BH5091"/>
          <cell r="BI5091"/>
          <cell r="BQ5091"/>
          <cell r="BR5091"/>
        </row>
        <row r="5092">
          <cell r="O5092"/>
          <cell r="P5092"/>
          <cell r="X5092"/>
          <cell r="Y5092"/>
          <cell r="AG5092"/>
          <cell r="AH5092"/>
          <cell r="AP5092"/>
          <cell r="AQ5092"/>
          <cell r="AY5092"/>
          <cell r="AZ5092"/>
          <cell r="BH5092"/>
          <cell r="BI5092"/>
          <cell r="BQ5092"/>
          <cell r="BR5092"/>
        </row>
        <row r="5093">
          <cell r="O5093"/>
          <cell r="P5093"/>
          <cell r="X5093"/>
          <cell r="Y5093"/>
          <cell r="AG5093"/>
          <cell r="AH5093"/>
          <cell r="AP5093"/>
          <cell r="AQ5093"/>
          <cell r="AY5093"/>
          <cell r="AZ5093"/>
          <cell r="BH5093"/>
          <cell r="BI5093"/>
          <cell r="BQ5093"/>
          <cell r="BR5093"/>
        </row>
        <row r="5094">
          <cell r="O5094"/>
          <cell r="P5094"/>
          <cell r="X5094"/>
          <cell r="Y5094"/>
          <cell r="AG5094"/>
          <cell r="AH5094"/>
          <cell r="AP5094"/>
          <cell r="AQ5094"/>
          <cell r="AY5094"/>
          <cell r="AZ5094"/>
          <cell r="BH5094"/>
          <cell r="BI5094"/>
          <cell r="BQ5094"/>
          <cell r="BR5094"/>
        </row>
        <row r="5095">
          <cell r="O5095"/>
          <cell r="P5095"/>
          <cell r="X5095"/>
          <cell r="Y5095"/>
          <cell r="AG5095"/>
          <cell r="AH5095"/>
          <cell r="AP5095"/>
          <cell r="AQ5095"/>
          <cell r="AY5095"/>
          <cell r="AZ5095"/>
          <cell r="BH5095"/>
          <cell r="BI5095"/>
          <cell r="BQ5095"/>
          <cell r="BR5095"/>
        </row>
        <row r="5096">
          <cell r="O5096"/>
          <cell r="P5096"/>
          <cell r="X5096"/>
          <cell r="Y5096"/>
          <cell r="AG5096"/>
          <cell r="AH5096"/>
          <cell r="AP5096"/>
          <cell r="AQ5096"/>
          <cell r="AY5096"/>
          <cell r="AZ5096"/>
          <cell r="BH5096"/>
          <cell r="BI5096"/>
          <cell r="BQ5096"/>
          <cell r="BR5096"/>
        </row>
        <row r="5097">
          <cell r="O5097"/>
          <cell r="P5097"/>
          <cell r="X5097"/>
          <cell r="Y5097"/>
          <cell r="AG5097"/>
          <cell r="AH5097"/>
          <cell r="AP5097"/>
          <cell r="AQ5097"/>
          <cell r="AY5097"/>
          <cell r="AZ5097"/>
          <cell r="BH5097"/>
          <cell r="BI5097"/>
          <cell r="BQ5097"/>
          <cell r="BR5097"/>
        </row>
        <row r="5098">
          <cell r="O5098"/>
          <cell r="P5098"/>
          <cell r="X5098"/>
          <cell r="Y5098"/>
          <cell r="AG5098"/>
          <cell r="AH5098"/>
          <cell r="AP5098"/>
          <cell r="AQ5098"/>
          <cell r="AY5098"/>
          <cell r="AZ5098"/>
          <cell r="BH5098"/>
          <cell r="BI5098"/>
          <cell r="BQ5098"/>
          <cell r="BR5098"/>
        </row>
        <row r="5099">
          <cell r="O5099"/>
          <cell r="P5099"/>
          <cell r="X5099"/>
          <cell r="Y5099"/>
          <cell r="AG5099"/>
          <cell r="AH5099"/>
          <cell r="AP5099"/>
          <cell r="AQ5099"/>
          <cell r="AY5099"/>
          <cell r="AZ5099"/>
          <cell r="BH5099"/>
          <cell r="BI5099"/>
          <cell r="BQ5099"/>
          <cell r="BR5099"/>
        </row>
        <row r="5100">
          <cell r="O5100"/>
          <cell r="P5100"/>
          <cell r="X5100"/>
          <cell r="Y5100"/>
          <cell r="AG5100"/>
          <cell r="AH5100"/>
          <cell r="AP5100"/>
          <cell r="AQ5100"/>
          <cell r="AY5100"/>
          <cell r="AZ5100"/>
          <cell r="BH5100"/>
          <cell r="BI5100"/>
          <cell r="BQ5100"/>
          <cell r="BR5100"/>
        </row>
        <row r="5101">
          <cell r="O5101"/>
          <cell r="P5101"/>
          <cell r="X5101"/>
          <cell r="Y5101"/>
          <cell r="AG5101"/>
          <cell r="AH5101"/>
          <cell r="AP5101"/>
          <cell r="AQ5101"/>
          <cell r="AY5101"/>
          <cell r="AZ5101"/>
          <cell r="BH5101"/>
          <cell r="BI5101"/>
          <cell r="BQ5101"/>
          <cell r="BR5101"/>
        </row>
        <row r="5102">
          <cell r="O5102"/>
          <cell r="P5102"/>
          <cell r="X5102"/>
          <cell r="Y5102"/>
          <cell r="AG5102"/>
          <cell r="AH5102"/>
          <cell r="AP5102"/>
          <cell r="AQ5102"/>
          <cell r="AY5102"/>
          <cell r="AZ5102"/>
          <cell r="BH5102"/>
          <cell r="BI5102"/>
          <cell r="BQ5102"/>
          <cell r="BR5102"/>
        </row>
        <row r="5103">
          <cell r="O5103"/>
          <cell r="P5103"/>
          <cell r="X5103"/>
          <cell r="Y5103"/>
          <cell r="AG5103"/>
          <cell r="AH5103"/>
          <cell r="AP5103"/>
          <cell r="AQ5103"/>
          <cell r="AY5103"/>
          <cell r="AZ5103"/>
          <cell r="BH5103"/>
          <cell r="BI5103"/>
          <cell r="BQ5103"/>
          <cell r="BR5103"/>
        </row>
        <row r="5104">
          <cell r="O5104"/>
          <cell r="P5104"/>
          <cell r="X5104"/>
          <cell r="Y5104"/>
          <cell r="AG5104"/>
          <cell r="AH5104"/>
          <cell r="AP5104"/>
          <cell r="AQ5104"/>
          <cell r="AY5104"/>
          <cell r="AZ5104"/>
          <cell r="BH5104"/>
          <cell r="BI5104"/>
          <cell r="BQ5104"/>
          <cell r="BR5104"/>
        </row>
        <row r="5105">
          <cell r="O5105"/>
          <cell r="P5105"/>
          <cell r="X5105"/>
          <cell r="Y5105"/>
          <cell r="AG5105"/>
          <cell r="AH5105"/>
          <cell r="AP5105"/>
          <cell r="AQ5105"/>
          <cell r="AY5105"/>
          <cell r="AZ5105"/>
          <cell r="BH5105"/>
          <cell r="BI5105"/>
          <cell r="BQ5105"/>
          <cell r="BR5105"/>
        </row>
        <row r="5106">
          <cell r="O5106"/>
          <cell r="P5106"/>
          <cell r="X5106"/>
          <cell r="Y5106"/>
          <cell r="AG5106"/>
          <cell r="AH5106"/>
          <cell r="AP5106"/>
          <cell r="AQ5106"/>
          <cell r="AY5106"/>
          <cell r="AZ5106"/>
          <cell r="BH5106"/>
          <cell r="BI5106"/>
          <cell r="BQ5106"/>
          <cell r="BR5106"/>
        </row>
        <row r="5107">
          <cell r="O5107"/>
          <cell r="P5107"/>
          <cell r="X5107"/>
          <cell r="Y5107"/>
          <cell r="AG5107"/>
          <cell r="AH5107"/>
          <cell r="AP5107"/>
          <cell r="AQ5107"/>
          <cell r="AY5107"/>
          <cell r="AZ5107"/>
          <cell r="BH5107"/>
          <cell r="BI5107"/>
          <cell r="BQ5107"/>
          <cell r="BR5107"/>
        </row>
        <row r="5108">
          <cell r="O5108"/>
          <cell r="P5108"/>
          <cell r="X5108"/>
          <cell r="Y5108"/>
          <cell r="AG5108"/>
          <cell r="AH5108"/>
          <cell r="AP5108"/>
          <cell r="AQ5108"/>
          <cell r="AY5108"/>
          <cell r="AZ5108"/>
          <cell r="BH5108"/>
          <cell r="BI5108"/>
          <cell r="BQ5108"/>
          <cell r="BR5108"/>
        </row>
        <row r="5109">
          <cell r="O5109"/>
          <cell r="P5109"/>
          <cell r="X5109"/>
          <cell r="Y5109"/>
          <cell r="AG5109"/>
          <cell r="AH5109"/>
          <cell r="AP5109"/>
          <cell r="AQ5109"/>
          <cell r="AY5109"/>
          <cell r="AZ5109"/>
          <cell r="BH5109"/>
          <cell r="BI5109"/>
          <cell r="BQ5109"/>
          <cell r="BR5109"/>
        </row>
        <row r="5110">
          <cell r="O5110"/>
          <cell r="P5110"/>
          <cell r="X5110"/>
          <cell r="Y5110"/>
          <cell r="AG5110"/>
          <cell r="AH5110"/>
          <cell r="AP5110"/>
          <cell r="AQ5110"/>
          <cell r="AY5110"/>
          <cell r="AZ5110"/>
          <cell r="BH5110"/>
          <cell r="BI5110"/>
          <cell r="BQ5110"/>
          <cell r="BR5110"/>
        </row>
        <row r="5111">
          <cell r="O5111"/>
          <cell r="P5111"/>
          <cell r="X5111"/>
          <cell r="Y5111"/>
          <cell r="AG5111"/>
          <cell r="AH5111"/>
          <cell r="AP5111"/>
          <cell r="AQ5111"/>
          <cell r="AY5111"/>
          <cell r="AZ5111"/>
          <cell r="BH5111"/>
          <cell r="BI5111"/>
          <cell r="BQ5111"/>
          <cell r="BR5111"/>
        </row>
        <row r="5112">
          <cell r="O5112"/>
          <cell r="P5112"/>
          <cell r="X5112"/>
          <cell r="Y5112"/>
          <cell r="AG5112"/>
          <cell r="AH5112"/>
          <cell r="AP5112"/>
          <cell r="AQ5112"/>
          <cell r="AY5112"/>
          <cell r="AZ5112"/>
          <cell r="BH5112"/>
          <cell r="BI5112"/>
          <cell r="BQ5112"/>
          <cell r="BR5112"/>
        </row>
        <row r="5113">
          <cell r="O5113"/>
          <cell r="P5113"/>
          <cell r="X5113"/>
          <cell r="Y5113"/>
          <cell r="AG5113"/>
          <cell r="AH5113"/>
          <cell r="AP5113"/>
          <cell r="AQ5113"/>
          <cell r="AY5113"/>
          <cell r="AZ5113"/>
          <cell r="BH5113"/>
          <cell r="BI5113"/>
          <cell r="BQ5113"/>
          <cell r="BR5113"/>
        </row>
        <row r="5114">
          <cell r="O5114"/>
          <cell r="P5114"/>
          <cell r="X5114"/>
          <cell r="Y5114"/>
          <cell r="AG5114"/>
          <cell r="AH5114"/>
          <cell r="AP5114"/>
          <cell r="AQ5114"/>
          <cell r="AY5114"/>
          <cell r="AZ5114"/>
          <cell r="BH5114"/>
          <cell r="BI5114"/>
          <cell r="BQ5114"/>
          <cell r="BR5114"/>
        </row>
        <row r="5115">
          <cell r="O5115"/>
          <cell r="P5115"/>
          <cell r="X5115"/>
          <cell r="Y5115"/>
          <cell r="AG5115"/>
          <cell r="AH5115"/>
          <cell r="AP5115"/>
          <cell r="AQ5115"/>
          <cell r="AY5115"/>
          <cell r="AZ5115"/>
          <cell r="BH5115"/>
          <cell r="BI5115"/>
          <cell r="BQ5115"/>
          <cell r="BR5115"/>
        </row>
        <row r="5116">
          <cell r="O5116"/>
          <cell r="P5116"/>
          <cell r="X5116"/>
          <cell r="Y5116"/>
          <cell r="AG5116"/>
          <cell r="AH5116"/>
          <cell r="AP5116"/>
          <cell r="AQ5116"/>
          <cell r="AY5116"/>
          <cell r="AZ5116"/>
          <cell r="BH5116"/>
          <cell r="BI5116"/>
          <cell r="BQ5116"/>
          <cell r="BR5116"/>
        </row>
        <row r="5117">
          <cell r="O5117"/>
          <cell r="P5117"/>
          <cell r="X5117"/>
          <cell r="Y5117"/>
          <cell r="AG5117"/>
          <cell r="AH5117"/>
          <cell r="AP5117"/>
          <cell r="AQ5117"/>
          <cell r="AY5117"/>
          <cell r="AZ5117"/>
          <cell r="BH5117"/>
          <cell r="BI5117"/>
          <cell r="BQ5117"/>
          <cell r="BR5117"/>
        </row>
        <row r="5118">
          <cell r="O5118"/>
          <cell r="P5118"/>
          <cell r="X5118"/>
          <cell r="Y5118"/>
          <cell r="AG5118"/>
          <cell r="AH5118"/>
          <cell r="AP5118"/>
          <cell r="AQ5118"/>
          <cell r="AY5118"/>
          <cell r="AZ5118"/>
          <cell r="BH5118"/>
          <cell r="BI5118"/>
          <cell r="BQ5118"/>
          <cell r="BR5118"/>
        </row>
        <row r="5119">
          <cell r="O5119"/>
          <cell r="P5119"/>
          <cell r="X5119"/>
          <cell r="Y5119"/>
          <cell r="AG5119"/>
          <cell r="AH5119"/>
          <cell r="AP5119"/>
          <cell r="AQ5119"/>
          <cell r="AY5119"/>
          <cell r="AZ5119"/>
          <cell r="BH5119"/>
          <cell r="BI5119"/>
          <cell r="BQ5119"/>
          <cell r="BR5119"/>
        </row>
        <row r="5120">
          <cell r="O5120"/>
          <cell r="P5120"/>
          <cell r="X5120"/>
          <cell r="Y5120"/>
          <cell r="AG5120"/>
          <cell r="AH5120"/>
          <cell r="AP5120"/>
          <cell r="AQ5120"/>
          <cell r="AY5120"/>
          <cell r="AZ5120"/>
          <cell r="BH5120"/>
          <cell r="BI5120"/>
          <cell r="BQ5120"/>
          <cell r="BR5120"/>
        </row>
        <row r="5121">
          <cell r="O5121"/>
          <cell r="P5121"/>
          <cell r="X5121"/>
          <cell r="Y5121"/>
          <cell r="AG5121"/>
          <cell r="AH5121"/>
          <cell r="AP5121"/>
          <cell r="AQ5121"/>
          <cell r="AY5121"/>
          <cell r="AZ5121"/>
          <cell r="BH5121"/>
          <cell r="BI5121"/>
          <cell r="BQ5121"/>
          <cell r="BR5121"/>
        </row>
        <row r="5122">
          <cell r="O5122"/>
          <cell r="P5122"/>
          <cell r="X5122"/>
          <cell r="Y5122"/>
          <cell r="AG5122"/>
          <cell r="AH5122"/>
          <cell r="AP5122"/>
          <cell r="AQ5122"/>
          <cell r="AY5122"/>
          <cell r="AZ5122"/>
          <cell r="BH5122"/>
          <cell r="BI5122"/>
          <cell r="BQ5122"/>
          <cell r="BR5122"/>
        </row>
        <row r="5123">
          <cell r="O5123"/>
          <cell r="P5123"/>
          <cell r="X5123"/>
          <cell r="Y5123"/>
          <cell r="AG5123"/>
          <cell r="AH5123"/>
          <cell r="AP5123"/>
          <cell r="AQ5123"/>
          <cell r="AY5123"/>
          <cell r="AZ5123"/>
          <cell r="BH5123"/>
          <cell r="BI5123"/>
          <cell r="BQ5123"/>
          <cell r="BR5123"/>
        </row>
        <row r="5124">
          <cell r="O5124"/>
          <cell r="P5124"/>
          <cell r="X5124"/>
          <cell r="Y5124"/>
          <cell r="AG5124"/>
          <cell r="AH5124"/>
          <cell r="AP5124"/>
          <cell r="AQ5124"/>
          <cell r="AY5124"/>
          <cell r="AZ5124"/>
          <cell r="BH5124"/>
          <cell r="BI5124"/>
          <cell r="BQ5124"/>
          <cell r="BR5124"/>
        </row>
        <row r="5125">
          <cell r="O5125"/>
          <cell r="P5125"/>
          <cell r="X5125"/>
          <cell r="Y5125"/>
          <cell r="AG5125"/>
          <cell r="AH5125"/>
          <cell r="AP5125"/>
          <cell r="AQ5125"/>
          <cell r="AY5125"/>
          <cell r="AZ5125"/>
          <cell r="BH5125"/>
          <cell r="BI5125"/>
          <cell r="BQ5125"/>
          <cell r="BR5125"/>
        </row>
        <row r="5126">
          <cell r="O5126"/>
          <cell r="P5126"/>
          <cell r="X5126"/>
          <cell r="Y5126"/>
          <cell r="AG5126"/>
          <cell r="AH5126"/>
          <cell r="AP5126"/>
          <cell r="AQ5126"/>
          <cell r="AY5126"/>
          <cell r="AZ5126"/>
          <cell r="BH5126"/>
          <cell r="BI5126"/>
          <cell r="BQ5126"/>
          <cell r="BR5126"/>
        </row>
        <row r="5127">
          <cell r="O5127"/>
          <cell r="P5127"/>
          <cell r="X5127"/>
          <cell r="Y5127"/>
          <cell r="AG5127"/>
          <cell r="AH5127"/>
          <cell r="AP5127"/>
          <cell r="AQ5127"/>
          <cell r="AY5127"/>
          <cell r="AZ5127"/>
          <cell r="BH5127"/>
          <cell r="BI5127"/>
          <cell r="BQ5127"/>
          <cell r="BR5127"/>
        </row>
        <row r="5128">
          <cell r="O5128"/>
          <cell r="P5128"/>
          <cell r="X5128"/>
          <cell r="Y5128"/>
          <cell r="AG5128"/>
          <cell r="AH5128"/>
          <cell r="AP5128"/>
          <cell r="AQ5128"/>
          <cell r="AY5128"/>
          <cell r="AZ5128"/>
          <cell r="BH5128"/>
          <cell r="BI5128"/>
          <cell r="BQ5128"/>
          <cell r="BR5128"/>
        </row>
        <row r="5129">
          <cell r="O5129"/>
          <cell r="P5129"/>
          <cell r="X5129"/>
          <cell r="Y5129"/>
          <cell r="AG5129"/>
          <cell r="AH5129"/>
          <cell r="AP5129"/>
          <cell r="AQ5129"/>
          <cell r="AY5129"/>
          <cell r="AZ5129"/>
          <cell r="BH5129"/>
          <cell r="BI5129"/>
          <cell r="BQ5129"/>
          <cell r="BR5129"/>
        </row>
        <row r="5130">
          <cell r="O5130"/>
          <cell r="P5130"/>
          <cell r="X5130"/>
          <cell r="Y5130"/>
          <cell r="AG5130"/>
          <cell r="AH5130"/>
          <cell r="AP5130"/>
          <cell r="AQ5130"/>
          <cell r="AY5130"/>
          <cell r="AZ5130"/>
          <cell r="BH5130"/>
          <cell r="BI5130"/>
          <cell r="BQ5130"/>
          <cell r="BR5130"/>
        </row>
        <row r="5131">
          <cell r="O5131"/>
          <cell r="P5131"/>
          <cell r="X5131"/>
          <cell r="Y5131"/>
          <cell r="AG5131"/>
          <cell r="AH5131"/>
          <cell r="AP5131"/>
          <cell r="AQ5131"/>
          <cell r="AY5131"/>
          <cell r="AZ5131"/>
          <cell r="BH5131"/>
          <cell r="BI5131"/>
          <cell r="BQ5131"/>
          <cell r="BR5131"/>
        </row>
        <row r="5132">
          <cell r="O5132"/>
          <cell r="P5132"/>
          <cell r="X5132"/>
          <cell r="Y5132"/>
          <cell r="AG5132"/>
          <cell r="AH5132"/>
          <cell r="AP5132"/>
          <cell r="AQ5132"/>
          <cell r="AY5132"/>
          <cell r="AZ5132"/>
          <cell r="BH5132"/>
          <cell r="BI5132"/>
          <cell r="BQ5132"/>
          <cell r="BR5132"/>
        </row>
        <row r="5133">
          <cell r="O5133"/>
          <cell r="P5133"/>
          <cell r="X5133"/>
          <cell r="Y5133"/>
          <cell r="AG5133"/>
          <cell r="AH5133"/>
          <cell r="AP5133"/>
          <cell r="AQ5133"/>
          <cell r="AY5133"/>
          <cell r="AZ5133"/>
          <cell r="BH5133"/>
          <cell r="BI5133"/>
          <cell r="BQ5133"/>
          <cell r="BR5133"/>
        </row>
        <row r="5134">
          <cell r="O5134"/>
          <cell r="P5134"/>
          <cell r="X5134"/>
          <cell r="Y5134"/>
          <cell r="AG5134"/>
          <cell r="AH5134"/>
          <cell r="AP5134"/>
          <cell r="AQ5134"/>
          <cell r="AY5134"/>
          <cell r="AZ5134"/>
          <cell r="BH5134"/>
          <cell r="BI5134"/>
          <cell r="BQ5134"/>
          <cell r="BR5134"/>
        </row>
        <row r="5135">
          <cell r="O5135"/>
          <cell r="P5135"/>
          <cell r="X5135"/>
          <cell r="Y5135"/>
          <cell r="AG5135"/>
          <cell r="AH5135"/>
          <cell r="AP5135"/>
          <cell r="AQ5135"/>
          <cell r="AY5135"/>
          <cell r="AZ5135"/>
          <cell r="BH5135"/>
          <cell r="BI5135"/>
          <cell r="BQ5135"/>
          <cell r="BR5135"/>
        </row>
        <row r="5136">
          <cell r="O5136"/>
          <cell r="P5136"/>
          <cell r="X5136"/>
          <cell r="Y5136"/>
          <cell r="AG5136"/>
          <cell r="AH5136"/>
          <cell r="AP5136"/>
          <cell r="AQ5136"/>
          <cell r="AY5136"/>
          <cell r="AZ5136"/>
          <cell r="BH5136"/>
          <cell r="BI5136"/>
          <cell r="BQ5136"/>
          <cell r="BR5136"/>
        </row>
        <row r="5137">
          <cell r="O5137"/>
          <cell r="P5137"/>
          <cell r="X5137"/>
          <cell r="Y5137"/>
          <cell r="AG5137"/>
          <cell r="AH5137"/>
          <cell r="AP5137"/>
          <cell r="AQ5137"/>
          <cell r="AY5137"/>
          <cell r="AZ5137"/>
          <cell r="BH5137"/>
          <cell r="BI5137"/>
          <cell r="BQ5137"/>
          <cell r="BR5137"/>
        </row>
        <row r="5138">
          <cell r="O5138"/>
          <cell r="P5138"/>
          <cell r="X5138"/>
          <cell r="Y5138"/>
          <cell r="AG5138"/>
          <cell r="AH5138"/>
          <cell r="AP5138"/>
          <cell r="AQ5138"/>
          <cell r="AY5138"/>
          <cell r="AZ5138"/>
          <cell r="BH5138"/>
          <cell r="BI5138"/>
          <cell r="BQ5138"/>
          <cell r="BR5138"/>
        </row>
        <row r="5139">
          <cell r="O5139"/>
          <cell r="P5139"/>
          <cell r="X5139"/>
          <cell r="Y5139"/>
          <cell r="AG5139"/>
          <cell r="AH5139"/>
          <cell r="AP5139"/>
          <cell r="AQ5139"/>
          <cell r="AY5139"/>
          <cell r="AZ5139"/>
          <cell r="BH5139"/>
          <cell r="BI5139"/>
          <cell r="BQ5139"/>
          <cell r="BR5139"/>
        </row>
        <row r="5140">
          <cell r="O5140"/>
          <cell r="P5140"/>
          <cell r="X5140"/>
          <cell r="Y5140"/>
          <cell r="AG5140"/>
          <cell r="AH5140"/>
          <cell r="AP5140"/>
          <cell r="AQ5140"/>
          <cell r="AY5140"/>
          <cell r="AZ5140"/>
          <cell r="BH5140"/>
          <cell r="BI5140"/>
          <cell r="BQ5140"/>
          <cell r="BR5140"/>
        </row>
        <row r="5141">
          <cell r="O5141"/>
          <cell r="P5141"/>
          <cell r="X5141"/>
          <cell r="Y5141"/>
          <cell r="AG5141"/>
          <cell r="AH5141"/>
          <cell r="AP5141"/>
          <cell r="AQ5141"/>
          <cell r="AY5141"/>
          <cell r="AZ5141"/>
          <cell r="BH5141"/>
          <cell r="BI5141"/>
          <cell r="BQ5141"/>
          <cell r="BR5141"/>
        </row>
        <row r="5142">
          <cell r="O5142"/>
          <cell r="P5142"/>
          <cell r="X5142"/>
          <cell r="Y5142"/>
          <cell r="AG5142"/>
          <cell r="AH5142"/>
          <cell r="AP5142"/>
          <cell r="AQ5142"/>
          <cell r="AY5142"/>
          <cell r="AZ5142"/>
          <cell r="BH5142"/>
          <cell r="BI5142"/>
          <cell r="BQ5142"/>
          <cell r="BR5142"/>
        </row>
        <row r="5143">
          <cell r="O5143"/>
          <cell r="P5143"/>
          <cell r="X5143"/>
          <cell r="Y5143"/>
          <cell r="AG5143"/>
          <cell r="AH5143"/>
          <cell r="AP5143"/>
          <cell r="AQ5143"/>
          <cell r="AY5143"/>
          <cell r="AZ5143"/>
          <cell r="BH5143"/>
          <cell r="BI5143"/>
          <cell r="BQ5143"/>
          <cell r="BR5143"/>
        </row>
        <row r="5144">
          <cell r="O5144"/>
          <cell r="P5144"/>
          <cell r="X5144"/>
          <cell r="Y5144"/>
          <cell r="AG5144"/>
          <cell r="AH5144"/>
          <cell r="AP5144"/>
          <cell r="AQ5144"/>
          <cell r="AY5144"/>
          <cell r="AZ5144"/>
          <cell r="BH5144"/>
          <cell r="BI5144"/>
          <cell r="BQ5144"/>
          <cell r="BR5144"/>
        </row>
        <row r="5145">
          <cell r="O5145"/>
          <cell r="P5145"/>
          <cell r="X5145"/>
          <cell r="Y5145"/>
          <cell r="AG5145"/>
          <cell r="AH5145"/>
          <cell r="AP5145"/>
          <cell r="AQ5145"/>
          <cell r="AY5145"/>
          <cell r="AZ5145"/>
          <cell r="BH5145"/>
          <cell r="BI5145"/>
          <cell r="BQ5145"/>
          <cell r="BR5145"/>
        </row>
        <row r="5146">
          <cell r="O5146"/>
          <cell r="P5146"/>
          <cell r="X5146"/>
          <cell r="Y5146"/>
          <cell r="AG5146"/>
          <cell r="AH5146"/>
          <cell r="AP5146"/>
          <cell r="AQ5146"/>
          <cell r="AY5146"/>
          <cell r="AZ5146"/>
          <cell r="BH5146"/>
          <cell r="BI5146"/>
          <cell r="BQ5146"/>
          <cell r="BR5146"/>
        </row>
        <row r="5147">
          <cell r="O5147"/>
          <cell r="P5147"/>
          <cell r="X5147"/>
          <cell r="Y5147"/>
          <cell r="AG5147"/>
          <cell r="AH5147"/>
          <cell r="AP5147"/>
          <cell r="AQ5147"/>
          <cell r="AY5147"/>
          <cell r="AZ5147"/>
          <cell r="BH5147"/>
          <cell r="BI5147"/>
          <cell r="BQ5147"/>
          <cell r="BR5147"/>
        </row>
        <row r="5148">
          <cell r="O5148"/>
          <cell r="P5148"/>
          <cell r="X5148"/>
          <cell r="Y5148"/>
          <cell r="AG5148"/>
          <cell r="AH5148"/>
          <cell r="AP5148"/>
          <cell r="AQ5148"/>
          <cell r="AY5148"/>
          <cell r="AZ5148"/>
          <cell r="BH5148"/>
          <cell r="BI5148"/>
          <cell r="BQ5148"/>
          <cell r="BR5148"/>
        </row>
        <row r="5149">
          <cell r="O5149"/>
          <cell r="P5149"/>
          <cell r="X5149"/>
          <cell r="Y5149"/>
          <cell r="AG5149"/>
          <cell r="AH5149"/>
          <cell r="AP5149"/>
          <cell r="AQ5149"/>
          <cell r="AY5149"/>
          <cell r="AZ5149"/>
          <cell r="BH5149"/>
          <cell r="BI5149"/>
          <cell r="BQ5149"/>
          <cell r="BR5149"/>
        </row>
        <row r="5150">
          <cell r="O5150"/>
          <cell r="P5150"/>
          <cell r="X5150"/>
          <cell r="Y5150"/>
          <cell r="AG5150"/>
          <cell r="AH5150"/>
          <cell r="AP5150"/>
          <cell r="AQ5150"/>
          <cell r="AY5150"/>
          <cell r="AZ5150"/>
          <cell r="BH5150"/>
          <cell r="BI5150"/>
          <cell r="BQ5150"/>
          <cell r="BR5150"/>
        </row>
        <row r="5151">
          <cell r="O5151"/>
          <cell r="P5151"/>
          <cell r="X5151"/>
          <cell r="Y5151"/>
          <cell r="AG5151"/>
          <cell r="AH5151"/>
          <cell r="AP5151"/>
          <cell r="AQ5151"/>
          <cell r="AY5151"/>
          <cell r="AZ5151"/>
          <cell r="BH5151"/>
          <cell r="BI5151"/>
          <cell r="BQ5151"/>
          <cell r="BR5151"/>
        </row>
        <row r="5152">
          <cell r="O5152"/>
          <cell r="P5152"/>
          <cell r="X5152"/>
          <cell r="Y5152"/>
          <cell r="AG5152"/>
          <cell r="AH5152"/>
          <cell r="AP5152"/>
          <cell r="AQ5152"/>
          <cell r="AY5152"/>
          <cell r="AZ5152"/>
          <cell r="BH5152"/>
          <cell r="BI5152"/>
          <cell r="BQ5152"/>
          <cell r="BR5152"/>
        </row>
        <row r="5153">
          <cell r="O5153"/>
          <cell r="P5153"/>
          <cell r="X5153"/>
          <cell r="Y5153"/>
          <cell r="AG5153"/>
          <cell r="AH5153"/>
          <cell r="AP5153"/>
          <cell r="AQ5153"/>
          <cell r="AY5153"/>
          <cell r="AZ5153"/>
          <cell r="BH5153"/>
          <cell r="BI5153"/>
          <cell r="BQ5153"/>
          <cell r="BR5153"/>
        </row>
        <row r="5154">
          <cell r="O5154"/>
          <cell r="P5154"/>
          <cell r="X5154"/>
          <cell r="Y5154"/>
          <cell r="AG5154"/>
          <cell r="AH5154"/>
          <cell r="AP5154"/>
          <cell r="AQ5154"/>
          <cell r="AY5154"/>
          <cell r="AZ5154"/>
          <cell r="BH5154"/>
          <cell r="BI5154"/>
          <cell r="BQ5154"/>
          <cell r="BR5154"/>
        </row>
        <row r="5155">
          <cell r="O5155"/>
          <cell r="P5155"/>
          <cell r="X5155"/>
          <cell r="Y5155"/>
          <cell r="AG5155"/>
          <cell r="AH5155"/>
          <cell r="AP5155"/>
          <cell r="AQ5155"/>
          <cell r="AY5155"/>
          <cell r="AZ5155"/>
          <cell r="BH5155"/>
          <cell r="BI5155"/>
          <cell r="BQ5155"/>
          <cell r="BR5155"/>
        </row>
        <row r="5156">
          <cell r="O5156"/>
          <cell r="P5156"/>
          <cell r="X5156"/>
          <cell r="Y5156"/>
          <cell r="AG5156"/>
          <cell r="AH5156"/>
          <cell r="AP5156"/>
          <cell r="AQ5156"/>
          <cell r="AY5156"/>
          <cell r="AZ5156"/>
          <cell r="BH5156"/>
          <cell r="BI5156"/>
          <cell r="BQ5156"/>
          <cell r="BR5156"/>
        </row>
        <row r="5157">
          <cell r="O5157"/>
          <cell r="P5157"/>
          <cell r="X5157"/>
          <cell r="Y5157"/>
          <cell r="AG5157"/>
          <cell r="AH5157"/>
          <cell r="AP5157"/>
          <cell r="AQ5157"/>
          <cell r="AY5157"/>
          <cell r="AZ5157"/>
          <cell r="BH5157"/>
          <cell r="BI5157"/>
          <cell r="BQ5157"/>
          <cell r="BR5157"/>
        </row>
        <row r="5158">
          <cell r="O5158"/>
          <cell r="P5158"/>
          <cell r="X5158"/>
          <cell r="Y5158"/>
          <cell r="AG5158"/>
          <cell r="AH5158"/>
          <cell r="AP5158"/>
          <cell r="AQ5158"/>
          <cell r="AY5158"/>
          <cell r="AZ5158"/>
          <cell r="BH5158"/>
          <cell r="BI5158"/>
          <cell r="BQ5158"/>
          <cell r="BR5158"/>
        </row>
        <row r="5159">
          <cell r="O5159"/>
          <cell r="P5159"/>
          <cell r="X5159"/>
          <cell r="Y5159"/>
          <cell r="AG5159"/>
          <cell r="AH5159"/>
          <cell r="AP5159"/>
          <cell r="AQ5159"/>
          <cell r="AY5159"/>
          <cell r="AZ5159"/>
          <cell r="BH5159"/>
          <cell r="BI5159"/>
          <cell r="BQ5159"/>
          <cell r="BR5159"/>
        </row>
        <row r="5160">
          <cell r="O5160"/>
          <cell r="P5160"/>
          <cell r="X5160"/>
          <cell r="Y5160"/>
          <cell r="AG5160"/>
          <cell r="AH5160"/>
          <cell r="AP5160"/>
          <cell r="AQ5160"/>
          <cell r="AY5160"/>
          <cell r="AZ5160"/>
          <cell r="BH5160"/>
          <cell r="BI5160"/>
          <cell r="BQ5160"/>
          <cell r="BR5160"/>
        </row>
        <row r="5161">
          <cell r="O5161"/>
          <cell r="P5161"/>
          <cell r="X5161"/>
          <cell r="Y5161"/>
          <cell r="AG5161"/>
          <cell r="AH5161"/>
          <cell r="AP5161"/>
          <cell r="AQ5161"/>
          <cell r="AY5161"/>
          <cell r="AZ5161"/>
          <cell r="BH5161"/>
          <cell r="BI5161"/>
          <cell r="BQ5161"/>
          <cell r="BR5161"/>
        </row>
        <row r="5162">
          <cell r="O5162"/>
          <cell r="P5162"/>
          <cell r="X5162"/>
          <cell r="Y5162"/>
          <cell r="AG5162"/>
          <cell r="AH5162"/>
          <cell r="AP5162"/>
          <cell r="AQ5162"/>
          <cell r="AY5162"/>
          <cell r="AZ5162"/>
          <cell r="BH5162"/>
          <cell r="BI5162"/>
          <cell r="BQ5162"/>
          <cell r="BR5162"/>
        </row>
        <row r="5163">
          <cell r="O5163"/>
          <cell r="P5163"/>
          <cell r="X5163"/>
          <cell r="Y5163"/>
          <cell r="AG5163"/>
          <cell r="AH5163"/>
          <cell r="AP5163"/>
          <cell r="AQ5163"/>
          <cell r="AY5163"/>
          <cell r="AZ5163"/>
          <cell r="BH5163"/>
          <cell r="BI5163"/>
          <cell r="BQ5163"/>
          <cell r="BR5163"/>
        </row>
        <row r="5164">
          <cell r="O5164"/>
          <cell r="P5164"/>
          <cell r="X5164"/>
          <cell r="Y5164"/>
          <cell r="AG5164"/>
          <cell r="AH5164"/>
          <cell r="AP5164"/>
          <cell r="AQ5164"/>
          <cell r="AY5164"/>
          <cell r="AZ5164"/>
          <cell r="BH5164"/>
          <cell r="BI5164"/>
          <cell r="BQ5164"/>
          <cell r="BR5164"/>
        </row>
        <row r="5165">
          <cell r="O5165"/>
          <cell r="P5165"/>
          <cell r="X5165"/>
          <cell r="Y5165"/>
          <cell r="AG5165"/>
          <cell r="AH5165"/>
          <cell r="AP5165"/>
          <cell r="AQ5165"/>
          <cell r="AY5165"/>
          <cell r="AZ5165"/>
          <cell r="BH5165"/>
          <cell r="BI5165"/>
          <cell r="BQ5165"/>
          <cell r="BR5165"/>
        </row>
        <row r="5166">
          <cell r="O5166"/>
          <cell r="P5166"/>
          <cell r="X5166"/>
          <cell r="Y5166"/>
          <cell r="AG5166"/>
          <cell r="AH5166"/>
          <cell r="AP5166"/>
          <cell r="AQ5166"/>
          <cell r="AY5166"/>
          <cell r="AZ5166"/>
          <cell r="BH5166"/>
          <cell r="BI5166"/>
          <cell r="BQ5166"/>
          <cell r="BR5166"/>
        </row>
        <row r="5167">
          <cell r="O5167"/>
          <cell r="P5167"/>
          <cell r="X5167"/>
          <cell r="Y5167"/>
          <cell r="AG5167"/>
          <cell r="AH5167"/>
          <cell r="AP5167"/>
          <cell r="AQ5167"/>
          <cell r="AY5167"/>
          <cell r="AZ5167"/>
          <cell r="BH5167"/>
          <cell r="BI5167"/>
          <cell r="BQ5167"/>
          <cell r="BR5167"/>
        </row>
        <row r="5168">
          <cell r="O5168"/>
          <cell r="P5168"/>
          <cell r="X5168"/>
          <cell r="Y5168"/>
          <cell r="AG5168"/>
          <cell r="AH5168"/>
          <cell r="AP5168"/>
          <cell r="AQ5168"/>
          <cell r="AY5168"/>
          <cell r="AZ5168"/>
          <cell r="BH5168"/>
          <cell r="BI5168"/>
          <cell r="BQ5168"/>
          <cell r="BR5168"/>
        </row>
        <row r="5169">
          <cell r="O5169"/>
          <cell r="P5169"/>
          <cell r="X5169"/>
          <cell r="Y5169"/>
          <cell r="AG5169"/>
          <cell r="AH5169"/>
          <cell r="AP5169"/>
          <cell r="AQ5169"/>
          <cell r="AY5169"/>
          <cell r="AZ5169"/>
          <cell r="BH5169"/>
          <cell r="BI5169"/>
          <cell r="BQ5169"/>
          <cell r="BR5169"/>
        </row>
        <row r="5170">
          <cell r="O5170"/>
          <cell r="P5170"/>
          <cell r="X5170"/>
          <cell r="Y5170"/>
          <cell r="AG5170"/>
          <cell r="AH5170"/>
          <cell r="AP5170"/>
          <cell r="AQ5170"/>
          <cell r="AY5170"/>
          <cell r="AZ5170"/>
          <cell r="BH5170"/>
          <cell r="BI5170"/>
          <cell r="BQ5170"/>
          <cell r="BR5170"/>
        </row>
        <row r="5171">
          <cell r="O5171"/>
          <cell r="P5171"/>
          <cell r="X5171"/>
          <cell r="Y5171"/>
          <cell r="AG5171"/>
          <cell r="AH5171"/>
          <cell r="AP5171"/>
          <cell r="AQ5171"/>
          <cell r="AY5171"/>
          <cell r="AZ5171"/>
          <cell r="BH5171"/>
          <cell r="BI5171"/>
          <cell r="BQ5171"/>
          <cell r="BR5171"/>
        </row>
        <row r="5172">
          <cell r="O5172"/>
          <cell r="P5172"/>
          <cell r="X5172"/>
          <cell r="Y5172"/>
          <cell r="AG5172"/>
          <cell r="AH5172"/>
          <cell r="AP5172"/>
          <cell r="AQ5172"/>
          <cell r="AY5172"/>
          <cell r="AZ5172"/>
          <cell r="BH5172"/>
          <cell r="BI5172"/>
          <cell r="BQ5172"/>
          <cell r="BR5172"/>
        </row>
        <row r="5173">
          <cell r="O5173"/>
          <cell r="P5173"/>
          <cell r="X5173"/>
          <cell r="Y5173"/>
          <cell r="AG5173"/>
          <cell r="AH5173"/>
          <cell r="AP5173"/>
          <cell r="AQ5173"/>
          <cell r="AY5173"/>
          <cell r="AZ5173"/>
          <cell r="BH5173"/>
          <cell r="BI5173"/>
          <cell r="BQ5173"/>
          <cell r="BR5173"/>
        </row>
        <row r="5174">
          <cell r="O5174"/>
          <cell r="P5174"/>
          <cell r="X5174"/>
          <cell r="Y5174"/>
          <cell r="AG5174"/>
          <cell r="AH5174"/>
          <cell r="AP5174"/>
          <cell r="AQ5174"/>
          <cell r="AY5174"/>
          <cell r="AZ5174"/>
          <cell r="BH5174"/>
          <cell r="BI5174"/>
          <cell r="BQ5174"/>
          <cell r="BR5174"/>
        </row>
        <row r="5175">
          <cell r="O5175"/>
          <cell r="P5175"/>
          <cell r="X5175"/>
          <cell r="Y5175"/>
          <cell r="AG5175"/>
          <cell r="AH5175"/>
          <cell r="AP5175"/>
          <cell r="AQ5175"/>
          <cell r="AY5175"/>
          <cell r="AZ5175"/>
          <cell r="BH5175"/>
          <cell r="BI5175"/>
          <cell r="BQ5175"/>
          <cell r="BR5175"/>
        </row>
        <row r="5176">
          <cell r="O5176"/>
          <cell r="P5176"/>
          <cell r="X5176"/>
          <cell r="Y5176"/>
          <cell r="AG5176"/>
          <cell r="AH5176"/>
          <cell r="AP5176"/>
          <cell r="AQ5176"/>
          <cell r="AY5176"/>
          <cell r="AZ5176"/>
          <cell r="BH5176"/>
          <cell r="BI5176"/>
          <cell r="BQ5176"/>
          <cell r="BR5176"/>
        </row>
        <row r="5177">
          <cell r="O5177"/>
          <cell r="P5177"/>
          <cell r="X5177"/>
          <cell r="Y5177"/>
          <cell r="AG5177"/>
          <cell r="AH5177"/>
          <cell r="AP5177"/>
          <cell r="AQ5177"/>
          <cell r="AY5177"/>
          <cell r="AZ5177"/>
          <cell r="BH5177"/>
          <cell r="BI5177"/>
          <cell r="BQ5177"/>
          <cell r="BR5177"/>
        </row>
        <row r="5178">
          <cell r="O5178"/>
          <cell r="P5178"/>
          <cell r="X5178"/>
          <cell r="Y5178"/>
          <cell r="AG5178"/>
          <cell r="AH5178"/>
          <cell r="AP5178"/>
          <cell r="AQ5178"/>
          <cell r="AY5178"/>
          <cell r="AZ5178"/>
          <cell r="BH5178"/>
          <cell r="BI5178"/>
          <cell r="BQ5178"/>
          <cell r="BR5178"/>
        </row>
        <row r="5179">
          <cell r="O5179"/>
          <cell r="P5179"/>
          <cell r="X5179"/>
          <cell r="Y5179"/>
          <cell r="AG5179"/>
          <cell r="AH5179"/>
          <cell r="AP5179"/>
          <cell r="AQ5179"/>
          <cell r="AY5179"/>
          <cell r="AZ5179"/>
          <cell r="BH5179"/>
          <cell r="BI5179"/>
          <cell r="BQ5179"/>
          <cell r="BR5179"/>
        </row>
        <row r="5180">
          <cell r="O5180"/>
          <cell r="P5180"/>
          <cell r="X5180"/>
          <cell r="Y5180"/>
          <cell r="AG5180"/>
          <cell r="AH5180"/>
          <cell r="AP5180"/>
          <cell r="AQ5180"/>
          <cell r="AY5180"/>
          <cell r="AZ5180"/>
          <cell r="BH5180"/>
          <cell r="BI5180"/>
          <cell r="BQ5180"/>
          <cell r="BR5180"/>
        </row>
        <row r="5181">
          <cell r="O5181"/>
          <cell r="P5181"/>
          <cell r="X5181"/>
          <cell r="Y5181"/>
          <cell r="AG5181"/>
          <cell r="AH5181"/>
          <cell r="AP5181"/>
          <cell r="AQ5181"/>
          <cell r="AY5181"/>
          <cell r="AZ5181"/>
          <cell r="BH5181"/>
          <cell r="BI5181"/>
          <cell r="BQ5181"/>
          <cell r="BR5181"/>
        </row>
        <row r="5182">
          <cell r="O5182"/>
          <cell r="P5182"/>
          <cell r="X5182"/>
          <cell r="Y5182"/>
          <cell r="AG5182"/>
          <cell r="AH5182"/>
          <cell r="AP5182"/>
          <cell r="AQ5182"/>
          <cell r="AY5182"/>
          <cell r="AZ5182"/>
          <cell r="BH5182"/>
          <cell r="BI5182"/>
          <cell r="BQ5182"/>
          <cell r="BR5182"/>
        </row>
        <row r="5183">
          <cell r="O5183"/>
          <cell r="P5183"/>
          <cell r="X5183"/>
          <cell r="Y5183"/>
          <cell r="AG5183"/>
          <cell r="AH5183"/>
          <cell r="AP5183"/>
          <cell r="AQ5183"/>
          <cell r="AY5183"/>
          <cell r="AZ5183"/>
          <cell r="BH5183"/>
          <cell r="BI5183"/>
          <cell r="BQ5183"/>
          <cell r="BR5183"/>
        </row>
        <row r="5184">
          <cell r="O5184"/>
          <cell r="P5184"/>
          <cell r="X5184"/>
          <cell r="Y5184"/>
          <cell r="AG5184"/>
          <cell r="AH5184"/>
          <cell r="AP5184"/>
          <cell r="AQ5184"/>
          <cell r="AY5184"/>
          <cell r="AZ5184"/>
          <cell r="BH5184"/>
          <cell r="BI5184"/>
          <cell r="BQ5184"/>
          <cell r="BR5184"/>
        </row>
        <row r="5185">
          <cell r="O5185"/>
          <cell r="P5185"/>
          <cell r="X5185"/>
          <cell r="Y5185"/>
          <cell r="AG5185"/>
          <cell r="AH5185"/>
          <cell r="AP5185"/>
          <cell r="AQ5185"/>
          <cell r="AY5185"/>
          <cell r="AZ5185"/>
          <cell r="BH5185"/>
          <cell r="BI5185"/>
          <cell r="BQ5185"/>
          <cell r="BR5185"/>
        </row>
        <row r="5186">
          <cell r="O5186"/>
          <cell r="P5186"/>
          <cell r="X5186"/>
          <cell r="Y5186"/>
          <cell r="AG5186"/>
          <cell r="AH5186"/>
          <cell r="AP5186"/>
          <cell r="AQ5186"/>
          <cell r="AY5186"/>
          <cell r="AZ5186"/>
          <cell r="BH5186"/>
          <cell r="BI5186"/>
          <cell r="BQ5186"/>
          <cell r="BR5186"/>
        </row>
        <row r="5187">
          <cell r="O5187"/>
          <cell r="P5187"/>
          <cell r="X5187"/>
          <cell r="Y5187"/>
          <cell r="AG5187"/>
          <cell r="AH5187"/>
          <cell r="AP5187"/>
          <cell r="AQ5187"/>
          <cell r="AY5187"/>
          <cell r="AZ5187"/>
          <cell r="BH5187"/>
          <cell r="BI5187"/>
          <cell r="BQ5187"/>
          <cell r="BR5187"/>
        </row>
        <row r="5188">
          <cell r="O5188"/>
          <cell r="P5188"/>
          <cell r="X5188"/>
          <cell r="Y5188"/>
          <cell r="AG5188"/>
          <cell r="AH5188"/>
          <cell r="AP5188"/>
          <cell r="AQ5188"/>
          <cell r="AY5188"/>
          <cell r="AZ5188"/>
          <cell r="BH5188"/>
          <cell r="BI5188"/>
          <cell r="BQ5188"/>
          <cell r="BR5188"/>
        </row>
        <row r="5189">
          <cell r="O5189"/>
          <cell r="P5189"/>
          <cell r="X5189"/>
          <cell r="Y5189"/>
          <cell r="AG5189"/>
          <cell r="AH5189"/>
          <cell r="AP5189"/>
          <cell r="AQ5189"/>
          <cell r="AY5189"/>
          <cell r="AZ5189"/>
          <cell r="BH5189"/>
          <cell r="BI5189"/>
          <cell r="BQ5189"/>
          <cell r="BR5189"/>
        </row>
        <row r="5190">
          <cell r="O5190"/>
          <cell r="P5190"/>
          <cell r="X5190"/>
          <cell r="Y5190"/>
          <cell r="AG5190"/>
          <cell r="AH5190"/>
          <cell r="AP5190"/>
          <cell r="AQ5190"/>
          <cell r="AY5190"/>
          <cell r="AZ5190"/>
          <cell r="BH5190"/>
          <cell r="BI5190"/>
          <cell r="BQ5190"/>
          <cell r="BR5190"/>
        </row>
        <row r="5191">
          <cell r="O5191"/>
          <cell r="P5191"/>
          <cell r="X5191"/>
          <cell r="Y5191"/>
          <cell r="AG5191"/>
          <cell r="AH5191"/>
          <cell r="AP5191"/>
          <cell r="AQ5191"/>
          <cell r="AY5191"/>
          <cell r="AZ5191"/>
          <cell r="BH5191"/>
          <cell r="BI5191"/>
          <cell r="BQ5191"/>
          <cell r="BR5191"/>
        </row>
        <row r="5192">
          <cell r="O5192"/>
          <cell r="P5192"/>
          <cell r="X5192"/>
          <cell r="Y5192"/>
          <cell r="AG5192"/>
          <cell r="AH5192"/>
          <cell r="AP5192"/>
          <cell r="AQ5192"/>
          <cell r="AY5192"/>
          <cell r="AZ5192"/>
          <cell r="BH5192"/>
          <cell r="BI5192"/>
          <cell r="BQ5192"/>
          <cell r="BR5192"/>
        </row>
        <row r="5193">
          <cell r="O5193"/>
          <cell r="P5193"/>
          <cell r="X5193"/>
          <cell r="Y5193"/>
          <cell r="AG5193"/>
          <cell r="AH5193"/>
          <cell r="AP5193"/>
          <cell r="AQ5193"/>
          <cell r="AY5193"/>
          <cell r="AZ5193"/>
          <cell r="BH5193"/>
          <cell r="BI5193"/>
          <cell r="BQ5193"/>
          <cell r="BR5193"/>
        </row>
        <row r="5194">
          <cell r="O5194"/>
          <cell r="P5194"/>
          <cell r="X5194"/>
          <cell r="Y5194"/>
          <cell r="AG5194"/>
          <cell r="AH5194"/>
          <cell r="AP5194"/>
          <cell r="AQ5194"/>
          <cell r="AY5194"/>
          <cell r="AZ5194"/>
          <cell r="BH5194"/>
          <cell r="BI5194"/>
          <cell r="BQ5194"/>
          <cell r="BR5194"/>
        </row>
        <row r="5195">
          <cell r="O5195"/>
          <cell r="P5195"/>
          <cell r="X5195"/>
          <cell r="Y5195"/>
          <cell r="AG5195"/>
          <cell r="AH5195"/>
          <cell r="AP5195"/>
          <cell r="AQ5195"/>
          <cell r="AY5195"/>
          <cell r="AZ5195"/>
          <cell r="BH5195"/>
          <cell r="BI5195"/>
          <cell r="BQ5195"/>
          <cell r="BR5195"/>
        </row>
        <row r="5196">
          <cell r="O5196"/>
          <cell r="P5196"/>
          <cell r="X5196"/>
          <cell r="Y5196"/>
          <cell r="AG5196"/>
          <cell r="AH5196"/>
          <cell r="AP5196"/>
          <cell r="AQ5196"/>
          <cell r="AY5196"/>
          <cell r="AZ5196"/>
          <cell r="BH5196"/>
          <cell r="BI5196"/>
          <cell r="BQ5196"/>
          <cell r="BR5196"/>
        </row>
        <row r="5197">
          <cell r="O5197"/>
          <cell r="P5197"/>
          <cell r="X5197"/>
          <cell r="Y5197"/>
          <cell r="AG5197"/>
          <cell r="AH5197"/>
          <cell r="AP5197"/>
          <cell r="AQ5197"/>
          <cell r="AY5197"/>
          <cell r="AZ5197"/>
          <cell r="BH5197"/>
          <cell r="BI5197"/>
          <cell r="BQ5197"/>
          <cell r="BR5197"/>
        </row>
        <row r="5198">
          <cell r="O5198"/>
          <cell r="P5198"/>
          <cell r="X5198"/>
          <cell r="Y5198"/>
          <cell r="AG5198"/>
          <cell r="AH5198"/>
          <cell r="AP5198"/>
          <cell r="AQ5198"/>
          <cell r="AY5198"/>
          <cell r="AZ5198"/>
          <cell r="BH5198"/>
          <cell r="BI5198"/>
          <cell r="BQ5198"/>
          <cell r="BR5198"/>
        </row>
        <row r="5199">
          <cell r="O5199"/>
          <cell r="P5199"/>
          <cell r="X5199"/>
          <cell r="Y5199"/>
          <cell r="AG5199"/>
          <cell r="AH5199"/>
          <cell r="AP5199"/>
          <cell r="AQ5199"/>
          <cell r="AY5199"/>
          <cell r="AZ5199"/>
          <cell r="BH5199"/>
          <cell r="BI5199"/>
          <cell r="BQ5199"/>
          <cell r="BR5199"/>
        </row>
        <row r="5200">
          <cell r="O5200"/>
          <cell r="P5200"/>
          <cell r="X5200"/>
          <cell r="Y5200"/>
          <cell r="AG5200"/>
          <cell r="AH5200"/>
          <cell r="AP5200"/>
          <cell r="AQ5200"/>
          <cell r="AY5200"/>
          <cell r="AZ5200"/>
          <cell r="BH5200"/>
          <cell r="BI5200"/>
          <cell r="BQ5200"/>
          <cell r="BR5200"/>
        </row>
        <row r="5201">
          <cell r="O5201"/>
          <cell r="P5201"/>
          <cell r="X5201"/>
          <cell r="Y5201"/>
          <cell r="AG5201"/>
          <cell r="AH5201"/>
          <cell r="AP5201"/>
          <cell r="AQ5201"/>
          <cell r="AY5201"/>
          <cell r="AZ5201"/>
          <cell r="BH5201"/>
          <cell r="BI5201"/>
          <cell r="BQ5201"/>
          <cell r="BR5201"/>
        </row>
        <row r="5202">
          <cell r="O5202"/>
          <cell r="P5202"/>
          <cell r="X5202"/>
          <cell r="Y5202"/>
          <cell r="AG5202"/>
          <cell r="AH5202"/>
          <cell r="AP5202"/>
          <cell r="AQ5202"/>
          <cell r="AY5202"/>
          <cell r="AZ5202"/>
          <cell r="BH5202"/>
          <cell r="BI5202"/>
          <cell r="BQ5202"/>
          <cell r="BR5202"/>
        </row>
        <row r="5203">
          <cell r="O5203"/>
          <cell r="P5203"/>
          <cell r="X5203"/>
          <cell r="Y5203"/>
          <cell r="AG5203"/>
          <cell r="AH5203"/>
          <cell r="AP5203"/>
          <cell r="AQ5203"/>
          <cell r="AY5203"/>
          <cell r="AZ5203"/>
          <cell r="BH5203"/>
          <cell r="BI5203"/>
          <cell r="BQ5203"/>
          <cell r="BR5203"/>
        </row>
        <row r="5204">
          <cell r="O5204"/>
          <cell r="P5204"/>
          <cell r="X5204"/>
          <cell r="Y5204"/>
          <cell r="AG5204"/>
          <cell r="AH5204"/>
          <cell r="AP5204"/>
          <cell r="AQ5204"/>
          <cell r="AY5204"/>
          <cell r="AZ5204"/>
          <cell r="BH5204"/>
          <cell r="BI5204"/>
          <cell r="BQ5204"/>
          <cell r="BR5204"/>
        </row>
        <row r="5205">
          <cell r="O5205"/>
          <cell r="P5205"/>
          <cell r="X5205"/>
          <cell r="Y5205"/>
          <cell r="AG5205"/>
          <cell r="AH5205"/>
          <cell r="AP5205"/>
          <cell r="AQ5205"/>
          <cell r="AY5205"/>
          <cell r="AZ5205"/>
          <cell r="BH5205"/>
          <cell r="BI5205"/>
          <cell r="BQ5205"/>
          <cell r="BR5205"/>
        </row>
        <row r="5206">
          <cell r="O5206"/>
          <cell r="P5206"/>
          <cell r="X5206"/>
          <cell r="Y5206"/>
          <cell r="AG5206"/>
          <cell r="AH5206"/>
          <cell r="AP5206"/>
          <cell r="AQ5206"/>
          <cell r="AY5206"/>
          <cell r="AZ5206"/>
          <cell r="BH5206"/>
          <cell r="BI5206"/>
          <cell r="BQ5206"/>
          <cell r="BR5206"/>
        </row>
        <row r="5207">
          <cell r="O5207"/>
          <cell r="P5207"/>
          <cell r="X5207"/>
          <cell r="Y5207"/>
          <cell r="AG5207"/>
          <cell r="AH5207"/>
          <cell r="AP5207"/>
          <cell r="AQ5207"/>
          <cell r="AY5207"/>
          <cell r="AZ5207"/>
          <cell r="BH5207"/>
          <cell r="BI5207"/>
          <cell r="BQ5207"/>
          <cell r="BR5207"/>
        </row>
        <row r="5208">
          <cell r="O5208"/>
          <cell r="P5208"/>
          <cell r="X5208"/>
          <cell r="Y5208"/>
          <cell r="AG5208"/>
          <cell r="AH5208"/>
          <cell r="AP5208"/>
          <cell r="AQ5208"/>
          <cell r="AY5208"/>
          <cell r="AZ5208"/>
          <cell r="BH5208"/>
          <cell r="BI5208"/>
          <cell r="BQ5208"/>
          <cell r="BR5208"/>
        </row>
        <row r="5209">
          <cell r="O5209"/>
          <cell r="P5209"/>
          <cell r="X5209"/>
          <cell r="Y5209"/>
          <cell r="AG5209"/>
          <cell r="AH5209"/>
          <cell r="AP5209"/>
          <cell r="AQ5209"/>
          <cell r="AY5209"/>
          <cell r="AZ5209"/>
          <cell r="BH5209"/>
          <cell r="BI5209"/>
          <cell r="BQ5209"/>
          <cell r="BR5209"/>
        </row>
        <row r="5210">
          <cell r="O5210"/>
          <cell r="P5210"/>
          <cell r="X5210"/>
          <cell r="Y5210"/>
          <cell r="AG5210"/>
          <cell r="AH5210"/>
          <cell r="AP5210"/>
          <cell r="AQ5210"/>
          <cell r="AY5210"/>
          <cell r="AZ5210"/>
          <cell r="BH5210"/>
          <cell r="BI5210"/>
          <cell r="BQ5210"/>
          <cell r="BR5210"/>
        </row>
        <row r="5211">
          <cell r="O5211"/>
          <cell r="P5211"/>
          <cell r="X5211"/>
          <cell r="Y5211"/>
          <cell r="AG5211"/>
          <cell r="AH5211"/>
          <cell r="AP5211"/>
          <cell r="AQ5211"/>
          <cell r="AY5211"/>
          <cell r="AZ5211"/>
          <cell r="BH5211"/>
          <cell r="BI5211"/>
          <cell r="BQ5211"/>
          <cell r="BR5211"/>
        </row>
        <row r="5212">
          <cell r="O5212"/>
          <cell r="P5212"/>
          <cell r="X5212"/>
          <cell r="Y5212"/>
          <cell r="AG5212"/>
          <cell r="AH5212"/>
          <cell r="AP5212"/>
          <cell r="AQ5212"/>
          <cell r="AY5212"/>
          <cell r="AZ5212"/>
          <cell r="BH5212"/>
          <cell r="BI5212"/>
          <cell r="BQ5212"/>
          <cell r="BR5212"/>
        </row>
        <row r="5213">
          <cell r="O5213"/>
          <cell r="P5213"/>
          <cell r="X5213"/>
          <cell r="Y5213"/>
          <cell r="AG5213"/>
          <cell r="AH5213"/>
          <cell r="AP5213"/>
          <cell r="AQ5213"/>
          <cell r="AY5213"/>
          <cell r="AZ5213"/>
          <cell r="BH5213"/>
          <cell r="BI5213"/>
          <cell r="BQ5213"/>
          <cell r="BR5213"/>
        </row>
        <row r="5214">
          <cell r="O5214"/>
          <cell r="P5214"/>
          <cell r="X5214"/>
          <cell r="Y5214"/>
          <cell r="AG5214"/>
          <cell r="AH5214"/>
          <cell r="AP5214"/>
          <cell r="AQ5214"/>
          <cell r="AY5214"/>
          <cell r="AZ5214"/>
          <cell r="BH5214"/>
          <cell r="BI5214"/>
          <cell r="BQ5214"/>
          <cell r="BR5214"/>
        </row>
        <row r="5215">
          <cell r="O5215"/>
          <cell r="P5215"/>
          <cell r="X5215"/>
          <cell r="Y5215"/>
          <cell r="AG5215"/>
          <cell r="AH5215"/>
          <cell r="AP5215"/>
          <cell r="AQ5215"/>
          <cell r="AY5215"/>
          <cell r="AZ5215"/>
          <cell r="BH5215"/>
          <cell r="BI5215"/>
          <cell r="BQ5215"/>
          <cell r="BR5215"/>
        </row>
        <row r="5216">
          <cell r="O5216"/>
          <cell r="P5216"/>
          <cell r="X5216"/>
          <cell r="Y5216"/>
          <cell r="AG5216"/>
          <cell r="AH5216"/>
          <cell r="AP5216"/>
          <cell r="AQ5216"/>
          <cell r="AY5216"/>
          <cell r="AZ5216"/>
          <cell r="BH5216"/>
          <cell r="BI5216"/>
          <cell r="BQ5216"/>
          <cell r="BR5216"/>
        </row>
        <row r="5217">
          <cell r="O5217"/>
          <cell r="P5217"/>
          <cell r="X5217"/>
          <cell r="Y5217"/>
          <cell r="AG5217"/>
          <cell r="AH5217"/>
          <cell r="AP5217"/>
          <cell r="AQ5217"/>
          <cell r="AY5217"/>
          <cell r="AZ5217"/>
          <cell r="BH5217"/>
          <cell r="BI5217"/>
          <cell r="BQ5217"/>
          <cell r="BR5217"/>
        </row>
        <row r="5218">
          <cell r="O5218"/>
          <cell r="P5218"/>
          <cell r="X5218"/>
          <cell r="Y5218"/>
          <cell r="AG5218"/>
          <cell r="AH5218"/>
          <cell r="AP5218"/>
          <cell r="AQ5218"/>
          <cell r="AY5218"/>
          <cell r="AZ5218"/>
          <cell r="BH5218"/>
          <cell r="BI5218"/>
          <cell r="BQ5218"/>
          <cell r="BR5218"/>
        </row>
        <row r="5219">
          <cell r="O5219"/>
          <cell r="P5219"/>
          <cell r="X5219"/>
          <cell r="Y5219"/>
          <cell r="AG5219"/>
          <cell r="AH5219"/>
          <cell r="AP5219"/>
          <cell r="AQ5219"/>
          <cell r="AY5219"/>
          <cell r="AZ5219"/>
          <cell r="BH5219"/>
          <cell r="BI5219"/>
          <cell r="BQ5219"/>
          <cell r="BR5219"/>
        </row>
        <row r="5220">
          <cell r="O5220"/>
          <cell r="P5220"/>
          <cell r="X5220"/>
          <cell r="Y5220"/>
          <cell r="AG5220"/>
          <cell r="AH5220"/>
          <cell r="AP5220"/>
          <cell r="AQ5220"/>
          <cell r="AY5220"/>
          <cell r="AZ5220"/>
          <cell r="BH5220"/>
          <cell r="BI5220"/>
          <cell r="BQ5220"/>
          <cell r="BR5220"/>
        </row>
        <row r="5221">
          <cell r="O5221"/>
          <cell r="P5221"/>
          <cell r="X5221"/>
          <cell r="Y5221"/>
          <cell r="AG5221"/>
          <cell r="AH5221"/>
          <cell r="AP5221"/>
          <cell r="AQ5221"/>
          <cell r="AY5221"/>
          <cell r="AZ5221"/>
          <cell r="BH5221"/>
          <cell r="BI5221"/>
          <cell r="BQ5221"/>
          <cell r="BR5221"/>
        </row>
        <row r="5222">
          <cell r="O5222"/>
          <cell r="P5222"/>
          <cell r="X5222"/>
          <cell r="Y5222"/>
          <cell r="AG5222"/>
          <cell r="AH5222"/>
          <cell r="AP5222"/>
          <cell r="AQ5222"/>
          <cell r="AY5222"/>
          <cell r="AZ5222"/>
          <cell r="BH5222"/>
          <cell r="BI5222"/>
          <cell r="BQ5222"/>
          <cell r="BR5222"/>
        </row>
        <row r="5223">
          <cell r="O5223"/>
          <cell r="P5223"/>
          <cell r="X5223"/>
          <cell r="Y5223"/>
          <cell r="AG5223"/>
          <cell r="AH5223"/>
          <cell r="AP5223"/>
          <cell r="AQ5223"/>
          <cell r="AY5223"/>
          <cell r="AZ5223"/>
          <cell r="BH5223"/>
          <cell r="BI5223"/>
          <cell r="BQ5223"/>
          <cell r="BR5223"/>
        </row>
        <row r="5224">
          <cell r="O5224"/>
          <cell r="P5224"/>
          <cell r="X5224"/>
          <cell r="Y5224"/>
          <cell r="AG5224"/>
          <cell r="AH5224"/>
          <cell r="AP5224"/>
          <cell r="AQ5224"/>
          <cell r="AY5224"/>
          <cell r="AZ5224"/>
          <cell r="BH5224"/>
          <cell r="BI5224"/>
          <cell r="BQ5224"/>
          <cell r="BR5224"/>
        </row>
        <row r="5225">
          <cell r="O5225"/>
          <cell r="P5225"/>
          <cell r="X5225"/>
          <cell r="Y5225"/>
          <cell r="AG5225"/>
          <cell r="AH5225"/>
          <cell r="AP5225"/>
          <cell r="AQ5225"/>
          <cell r="AY5225"/>
          <cell r="AZ5225"/>
          <cell r="BH5225"/>
          <cell r="BI5225"/>
          <cell r="BQ5225"/>
          <cell r="BR5225"/>
        </row>
        <row r="5226">
          <cell r="O5226"/>
          <cell r="P5226"/>
          <cell r="X5226"/>
          <cell r="Y5226"/>
          <cell r="AG5226"/>
          <cell r="AH5226"/>
          <cell r="AP5226"/>
          <cell r="AQ5226"/>
          <cell r="AY5226"/>
          <cell r="AZ5226"/>
          <cell r="BH5226"/>
          <cell r="BI5226"/>
          <cell r="BQ5226"/>
          <cell r="BR5226"/>
        </row>
        <row r="5227">
          <cell r="O5227"/>
          <cell r="P5227"/>
          <cell r="X5227"/>
          <cell r="Y5227"/>
          <cell r="AG5227"/>
          <cell r="AH5227"/>
          <cell r="AP5227"/>
          <cell r="AQ5227"/>
          <cell r="AY5227"/>
          <cell r="AZ5227"/>
          <cell r="BH5227"/>
          <cell r="BI5227"/>
          <cell r="BQ5227"/>
          <cell r="BR5227"/>
        </row>
        <row r="5228">
          <cell r="O5228"/>
          <cell r="P5228"/>
          <cell r="X5228"/>
          <cell r="Y5228"/>
          <cell r="AG5228"/>
          <cell r="AH5228"/>
          <cell r="AP5228"/>
          <cell r="AQ5228"/>
          <cell r="AY5228"/>
          <cell r="AZ5228"/>
          <cell r="BH5228"/>
          <cell r="BI5228"/>
          <cell r="BQ5228"/>
          <cell r="BR5228"/>
        </row>
        <row r="5229">
          <cell r="O5229"/>
          <cell r="P5229"/>
          <cell r="X5229"/>
          <cell r="Y5229"/>
          <cell r="AG5229"/>
          <cell r="AH5229"/>
          <cell r="AP5229"/>
          <cell r="AQ5229"/>
          <cell r="AY5229"/>
          <cell r="AZ5229"/>
          <cell r="BH5229"/>
          <cell r="BI5229"/>
          <cell r="BQ5229"/>
          <cell r="BR5229"/>
        </row>
        <row r="5230">
          <cell r="O5230"/>
          <cell r="P5230"/>
          <cell r="X5230"/>
          <cell r="Y5230"/>
          <cell r="AG5230"/>
          <cell r="AH5230"/>
          <cell r="AP5230"/>
          <cell r="AQ5230"/>
          <cell r="AY5230"/>
          <cell r="AZ5230"/>
          <cell r="BH5230"/>
          <cell r="BI5230"/>
          <cell r="BQ5230"/>
          <cell r="BR5230"/>
        </row>
        <row r="5231">
          <cell r="O5231"/>
          <cell r="P5231"/>
          <cell r="X5231"/>
          <cell r="Y5231"/>
          <cell r="AG5231"/>
          <cell r="AH5231"/>
          <cell r="AP5231"/>
          <cell r="AQ5231"/>
          <cell r="AY5231"/>
          <cell r="AZ5231"/>
          <cell r="BH5231"/>
          <cell r="BI5231"/>
          <cell r="BQ5231"/>
          <cell r="BR5231"/>
        </row>
        <row r="5232">
          <cell r="O5232"/>
          <cell r="P5232"/>
          <cell r="X5232"/>
          <cell r="Y5232"/>
          <cell r="AG5232"/>
          <cell r="AH5232"/>
          <cell r="AP5232"/>
          <cell r="AQ5232"/>
          <cell r="AY5232"/>
          <cell r="AZ5232"/>
          <cell r="BH5232"/>
          <cell r="BI5232"/>
          <cell r="BQ5232"/>
          <cell r="BR5232"/>
        </row>
        <row r="5233">
          <cell r="O5233"/>
          <cell r="P5233"/>
          <cell r="X5233"/>
          <cell r="Y5233"/>
          <cell r="AG5233"/>
          <cell r="AH5233"/>
          <cell r="AP5233"/>
          <cell r="AQ5233"/>
          <cell r="AY5233"/>
          <cell r="AZ5233"/>
          <cell r="BH5233"/>
          <cell r="BI5233"/>
          <cell r="BQ5233"/>
          <cell r="BR5233"/>
        </row>
        <row r="5234">
          <cell r="O5234"/>
          <cell r="P5234"/>
          <cell r="X5234"/>
          <cell r="Y5234"/>
          <cell r="AG5234"/>
          <cell r="AH5234"/>
          <cell r="AP5234"/>
          <cell r="AQ5234"/>
          <cell r="AY5234"/>
          <cell r="AZ5234"/>
          <cell r="BH5234"/>
          <cell r="BI5234"/>
          <cell r="BQ5234"/>
          <cell r="BR5234"/>
        </row>
        <row r="5235">
          <cell r="O5235"/>
          <cell r="P5235"/>
          <cell r="X5235"/>
          <cell r="Y5235"/>
          <cell r="AG5235"/>
          <cell r="AH5235"/>
          <cell r="AP5235"/>
          <cell r="AQ5235"/>
          <cell r="AY5235"/>
          <cell r="AZ5235"/>
          <cell r="BH5235"/>
          <cell r="BI5235"/>
          <cell r="BQ5235"/>
          <cell r="BR5235"/>
        </row>
        <row r="5236">
          <cell r="O5236"/>
          <cell r="P5236"/>
          <cell r="X5236"/>
          <cell r="Y5236"/>
          <cell r="AG5236"/>
          <cell r="AH5236"/>
          <cell r="AP5236"/>
          <cell r="AQ5236"/>
          <cell r="AY5236"/>
          <cell r="AZ5236"/>
          <cell r="BH5236"/>
          <cell r="BI5236"/>
          <cell r="BQ5236"/>
          <cell r="BR5236"/>
        </row>
        <row r="5237">
          <cell r="O5237"/>
          <cell r="P5237"/>
          <cell r="X5237"/>
          <cell r="Y5237"/>
          <cell r="AG5237"/>
          <cell r="AH5237"/>
          <cell r="AP5237"/>
          <cell r="AQ5237"/>
          <cell r="AY5237"/>
          <cell r="AZ5237"/>
          <cell r="BH5237"/>
          <cell r="BI5237"/>
          <cell r="BQ5237"/>
          <cell r="BR5237"/>
        </row>
        <row r="5238">
          <cell r="O5238"/>
          <cell r="P5238"/>
          <cell r="X5238"/>
          <cell r="Y5238"/>
          <cell r="AG5238"/>
          <cell r="AH5238"/>
          <cell r="AP5238"/>
          <cell r="AQ5238"/>
          <cell r="AY5238"/>
          <cell r="AZ5238"/>
          <cell r="BH5238"/>
          <cell r="BI5238"/>
          <cell r="BQ5238"/>
          <cell r="BR5238"/>
        </row>
        <row r="5239">
          <cell r="O5239"/>
          <cell r="P5239"/>
          <cell r="X5239"/>
          <cell r="Y5239"/>
          <cell r="AG5239"/>
          <cell r="AH5239"/>
          <cell r="AP5239"/>
          <cell r="AQ5239"/>
          <cell r="AY5239"/>
          <cell r="AZ5239"/>
          <cell r="BH5239"/>
          <cell r="BI5239"/>
          <cell r="BQ5239"/>
          <cell r="BR5239"/>
        </row>
        <row r="5240">
          <cell r="O5240"/>
          <cell r="P5240"/>
          <cell r="X5240"/>
          <cell r="Y5240"/>
          <cell r="AG5240"/>
          <cell r="AH5240"/>
          <cell r="AP5240"/>
          <cell r="AQ5240"/>
          <cell r="AY5240"/>
          <cell r="AZ5240"/>
          <cell r="BH5240"/>
          <cell r="BI5240"/>
          <cell r="BQ5240"/>
          <cell r="BR5240"/>
        </row>
        <row r="5241">
          <cell r="O5241"/>
          <cell r="P5241"/>
          <cell r="X5241"/>
          <cell r="Y5241"/>
          <cell r="AG5241"/>
          <cell r="AH5241"/>
          <cell r="AP5241"/>
          <cell r="AQ5241"/>
          <cell r="AY5241"/>
          <cell r="AZ5241"/>
          <cell r="BH5241"/>
          <cell r="BI5241"/>
          <cell r="BQ5241"/>
          <cell r="BR5241"/>
        </row>
        <row r="5242">
          <cell r="O5242"/>
          <cell r="P5242"/>
          <cell r="X5242"/>
          <cell r="Y5242"/>
          <cell r="AG5242"/>
          <cell r="AH5242"/>
          <cell r="AP5242"/>
          <cell r="AQ5242"/>
          <cell r="AY5242"/>
          <cell r="AZ5242"/>
          <cell r="BH5242"/>
          <cell r="BI5242"/>
          <cell r="BQ5242"/>
          <cell r="BR5242"/>
        </row>
        <row r="5243">
          <cell r="O5243"/>
          <cell r="P5243"/>
          <cell r="X5243"/>
          <cell r="Y5243"/>
          <cell r="AG5243"/>
          <cell r="AH5243"/>
          <cell r="AP5243"/>
          <cell r="AQ5243"/>
          <cell r="AY5243"/>
          <cell r="AZ5243"/>
          <cell r="BH5243"/>
          <cell r="BI5243"/>
          <cell r="BQ5243"/>
          <cell r="BR5243"/>
        </row>
        <row r="5244">
          <cell r="O5244"/>
          <cell r="P5244"/>
          <cell r="X5244"/>
          <cell r="Y5244"/>
          <cell r="AG5244"/>
          <cell r="AH5244"/>
          <cell r="AP5244"/>
          <cell r="AQ5244"/>
          <cell r="AY5244"/>
          <cell r="AZ5244"/>
          <cell r="BH5244"/>
          <cell r="BI5244"/>
          <cell r="BQ5244"/>
          <cell r="BR5244"/>
        </row>
        <row r="5245">
          <cell r="O5245"/>
          <cell r="P5245"/>
          <cell r="X5245"/>
          <cell r="Y5245"/>
          <cell r="AG5245"/>
          <cell r="AH5245"/>
          <cell r="AP5245"/>
          <cell r="AQ5245"/>
          <cell r="AY5245"/>
          <cell r="AZ5245"/>
          <cell r="BH5245"/>
          <cell r="BI5245"/>
          <cell r="BQ5245"/>
          <cell r="BR5245"/>
        </row>
        <row r="5246">
          <cell r="O5246"/>
          <cell r="P5246"/>
          <cell r="X5246"/>
          <cell r="Y5246"/>
          <cell r="AG5246"/>
          <cell r="AH5246"/>
          <cell r="AP5246"/>
          <cell r="AQ5246"/>
          <cell r="AY5246"/>
          <cell r="AZ5246"/>
          <cell r="BH5246"/>
          <cell r="BI5246"/>
          <cell r="BQ5246"/>
          <cell r="BR5246"/>
        </row>
        <row r="5247">
          <cell r="O5247"/>
          <cell r="P5247"/>
          <cell r="X5247"/>
          <cell r="Y5247"/>
          <cell r="AG5247"/>
          <cell r="AH5247"/>
          <cell r="AP5247"/>
          <cell r="AQ5247"/>
          <cell r="AY5247"/>
          <cell r="AZ5247"/>
          <cell r="BH5247"/>
          <cell r="BI5247"/>
          <cell r="BQ5247"/>
          <cell r="BR5247"/>
        </row>
        <row r="5248">
          <cell r="O5248"/>
          <cell r="P5248"/>
          <cell r="X5248"/>
          <cell r="Y5248"/>
          <cell r="AG5248"/>
          <cell r="AH5248"/>
          <cell r="AP5248"/>
          <cell r="AQ5248"/>
          <cell r="AY5248"/>
          <cell r="AZ5248"/>
          <cell r="BH5248"/>
          <cell r="BI5248"/>
          <cell r="BQ5248"/>
          <cell r="BR5248"/>
        </row>
        <row r="5249">
          <cell r="O5249"/>
          <cell r="P5249"/>
          <cell r="X5249"/>
          <cell r="Y5249"/>
          <cell r="AG5249"/>
          <cell r="AH5249"/>
          <cell r="AP5249"/>
          <cell r="AQ5249"/>
          <cell r="AY5249"/>
          <cell r="AZ5249"/>
          <cell r="BH5249"/>
          <cell r="BI5249"/>
          <cell r="BQ5249"/>
          <cell r="BR5249"/>
        </row>
        <row r="5250">
          <cell r="O5250"/>
          <cell r="P5250"/>
          <cell r="X5250"/>
          <cell r="Y5250"/>
          <cell r="AG5250"/>
          <cell r="AH5250"/>
          <cell r="AP5250"/>
          <cell r="AQ5250"/>
          <cell r="AY5250"/>
          <cell r="AZ5250"/>
          <cell r="BH5250"/>
          <cell r="BI5250"/>
          <cell r="BQ5250"/>
          <cell r="BR5250"/>
        </row>
        <row r="5251">
          <cell r="O5251"/>
          <cell r="P5251"/>
          <cell r="X5251"/>
          <cell r="Y5251"/>
          <cell r="AG5251"/>
          <cell r="AH5251"/>
          <cell r="AP5251"/>
          <cell r="AQ5251"/>
          <cell r="AY5251"/>
          <cell r="AZ5251"/>
          <cell r="BH5251"/>
          <cell r="BI5251"/>
          <cell r="BQ5251"/>
          <cell r="BR5251"/>
        </row>
        <row r="5252">
          <cell r="O5252"/>
          <cell r="P5252"/>
          <cell r="X5252"/>
          <cell r="Y5252"/>
          <cell r="AG5252"/>
          <cell r="AH5252"/>
          <cell r="AP5252"/>
          <cell r="AQ5252"/>
          <cell r="AY5252"/>
          <cell r="AZ5252"/>
          <cell r="BH5252"/>
          <cell r="BI5252"/>
          <cell r="BQ5252"/>
          <cell r="BR5252"/>
        </row>
        <row r="5253">
          <cell r="O5253"/>
          <cell r="P5253"/>
          <cell r="X5253"/>
          <cell r="Y5253"/>
          <cell r="AG5253"/>
          <cell r="AH5253"/>
          <cell r="AP5253"/>
          <cell r="AQ5253"/>
          <cell r="AY5253"/>
          <cell r="AZ5253"/>
          <cell r="BH5253"/>
          <cell r="BI5253"/>
          <cell r="BQ5253"/>
          <cell r="BR5253"/>
        </row>
        <row r="5254">
          <cell r="O5254"/>
          <cell r="P5254"/>
          <cell r="X5254"/>
          <cell r="Y5254"/>
          <cell r="AG5254"/>
          <cell r="AH5254"/>
          <cell r="AP5254"/>
          <cell r="AQ5254"/>
          <cell r="AY5254"/>
          <cell r="AZ5254"/>
          <cell r="BH5254"/>
          <cell r="BI5254"/>
          <cell r="BQ5254"/>
          <cell r="BR5254"/>
        </row>
        <row r="5255">
          <cell r="O5255"/>
          <cell r="P5255"/>
          <cell r="X5255"/>
          <cell r="Y5255"/>
          <cell r="AG5255"/>
          <cell r="AH5255"/>
          <cell r="AP5255"/>
          <cell r="AQ5255"/>
          <cell r="AY5255"/>
          <cell r="AZ5255"/>
          <cell r="BH5255"/>
          <cell r="BI5255"/>
          <cell r="BQ5255"/>
          <cell r="BR5255"/>
        </row>
        <row r="5256">
          <cell r="O5256"/>
          <cell r="P5256"/>
          <cell r="X5256"/>
          <cell r="Y5256"/>
          <cell r="AG5256"/>
          <cell r="AH5256"/>
          <cell r="AP5256"/>
          <cell r="AQ5256"/>
          <cell r="AY5256"/>
          <cell r="AZ5256"/>
          <cell r="BH5256"/>
          <cell r="BI5256"/>
          <cell r="BQ5256"/>
          <cell r="BR5256"/>
        </row>
        <row r="5257">
          <cell r="O5257"/>
          <cell r="P5257"/>
          <cell r="X5257"/>
          <cell r="Y5257"/>
          <cell r="AG5257"/>
          <cell r="AH5257"/>
          <cell r="AP5257"/>
          <cell r="AQ5257"/>
          <cell r="AY5257"/>
          <cell r="AZ5257"/>
          <cell r="BH5257"/>
          <cell r="BI5257"/>
          <cell r="BQ5257"/>
          <cell r="BR5257"/>
        </row>
        <row r="5258">
          <cell r="O5258"/>
          <cell r="P5258"/>
          <cell r="X5258"/>
          <cell r="Y5258"/>
          <cell r="AG5258"/>
          <cell r="AH5258"/>
          <cell r="AP5258"/>
          <cell r="AQ5258"/>
          <cell r="AY5258"/>
          <cell r="AZ5258"/>
          <cell r="BH5258"/>
          <cell r="BI5258"/>
          <cell r="BQ5258"/>
          <cell r="BR5258"/>
        </row>
        <row r="5259">
          <cell r="O5259"/>
          <cell r="P5259"/>
          <cell r="X5259"/>
          <cell r="Y5259"/>
          <cell r="AG5259"/>
          <cell r="AH5259"/>
          <cell r="AP5259"/>
          <cell r="AQ5259"/>
          <cell r="AY5259"/>
          <cell r="AZ5259"/>
          <cell r="BH5259"/>
          <cell r="BI5259"/>
          <cell r="BQ5259"/>
          <cell r="BR5259"/>
        </row>
        <row r="5260">
          <cell r="O5260"/>
          <cell r="P5260"/>
          <cell r="X5260"/>
          <cell r="Y5260"/>
          <cell r="AG5260"/>
          <cell r="AH5260"/>
          <cell r="AP5260"/>
          <cell r="AQ5260"/>
          <cell r="AY5260"/>
          <cell r="AZ5260"/>
          <cell r="BH5260"/>
          <cell r="BI5260"/>
          <cell r="BQ5260"/>
          <cell r="BR5260"/>
        </row>
        <row r="5261">
          <cell r="O5261"/>
          <cell r="P5261"/>
          <cell r="X5261"/>
          <cell r="Y5261"/>
          <cell r="AG5261"/>
          <cell r="AH5261"/>
          <cell r="AP5261"/>
          <cell r="AQ5261"/>
          <cell r="AY5261"/>
          <cell r="AZ5261"/>
          <cell r="BH5261"/>
          <cell r="BI5261"/>
          <cell r="BQ5261"/>
          <cell r="BR5261"/>
        </row>
        <row r="5262">
          <cell r="O5262"/>
          <cell r="P5262"/>
          <cell r="X5262"/>
          <cell r="Y5262"/>
          <cell r="AG5262"/>
          <cell r="AH5262"/>
          <cell r="AP5262"/>
          <cell r="AQ5262"/>
          <cell r="AY5262"/>
          <cell r="AZ5262"/>
          <cell r="BH5262"/>
          <cell r="BI5262"/>
          <cell r="BQ5262"/>
          <cell r="BR5262"/>
        </row>
        <row r="5263">
          <cell r="O5263"/>
          <cell r="P5263"/>
          <cell r="X5263"/>
          <cell r="Y5263"/>
          <cell r="AG5263"/>
          <cell r="AH5263"/>
          <cell r="AP5263"/>
          <cell r="AQ5263"/>
          <cell r="AY5263"/>
          <cell r="AZ5263"/>
          <cell r="BH5263"/>
          <cell r="BI5263"/>
          <cell r="BQ5263"/>
          <cell r="BR5263"/>
        </row>
        <row r="5264">
          <cell r="O5264"/>
          <cell r="P5264"/>
          <cell r="X5264"/>
          <cell r="Y5264"/>
          <cell r="AG5264"/>
          <cell r="AH5264"/>
          <cell r="AP5264"/>
          <cell r="AQ5264"/>
          <cell r="AY5264"/>
          <cell r="AZ5264"/>
          <cell r="BH5264"/>
          <cell r="BI5264"/>
          <cell r="BQ5264"/>
          <cell r="BR5264"/>
        </row>
        <row r="5265">
          <cell r="O5265"/>
          <cell r="P5265"/>
          <cell r="X5265"/>
          <cell r="Y5265"/>
          <cell r="AG5265"/>
          <cell r="AH5265"/>
          <cell r="AP5265"/>
          <cell r="AQ5265"/>
          <cell r="AY5265"/>
          <cell r="AZ5265"/>
          <cell r="BH5265"/>
          <cell r="BI5265"/>
          <cell r="BQ5265"/>
          <cell r="BR5265"/>
        </row>
        <row r="5266">
          <cell r="O5266"/>
          <cell r="P5266"/>
          <cell r="X5266"/>
          <cell r="Y5266"/>
          <cell r="AG5266"/>
          <cell r="AH5266"/>
          <cell r="AP5266"/>
          <cell r="AQ5266"/>
          <cell r="AY5266"/>
          <cell r="AZ5266"/>
          <cell r="BH5266"/>
          <cell r="BI5266"/>
          <cell r="BQ5266"/>
          <cell r="BR5266"/>
        </row>
        <row r="5267">
          <cell r="O5267"/>
          <cell r="P5267"/>
          <cell r="X5267"/>
          <cell r="Y5267"/>
          <cell r="AG5267"/>
          <cell r="AH5267"/>
          <cell r="AP5267"/>
          <cell r="AQ5267"/>
          <cell r="AY5267"/>
          <cell r="AZ5267"/>
          <cell r="BH5267"/>
          <cell r="BI5267"/>
          <cell r="BQ5267"/>
          <cell r="BR5267"/>
        </row>
        <row r="5268">
          <cell r="O5268"/>
          <cell r="P5268"/>
          <cell r="X5268"/>
          <cell r="Y5268"/>
          <cell r="AG5268"/>
          <cell r="AH5268"/>
          <cell r="AP5268"/>
          <cell r="AQ5268"/>
          <cell r="AY5268"/>
          <cell r="AZ5268"/>
          <cell r="BH5268"/>
          <cell r="BI5268"/>
          <cell r="BQ5268"/>
          <cell r="BR5268"/>
        </row>
        <row r="5269">
          <cell r="O5269"/>
          <cell r="P5269"/>
          <cell r="X5269"/>
          <cell r="Y5269"/>
          <cell r="AG5269"/>
          <cell r="AH5269"/>
          <cell r="AP5269"/>
          <cell r="AQ5269"/>
          <cell r="AY5269"/>
          <cell r="AZ5269"/>
          <cell r="BH5269"/>
          <cell r="BI5269"/>
          <cell r="BQ5269"/>
          <cell r="BR5269"/>
        </row>
        <row r="5270">
          <cell r="O5270"/>
          <cell r="P5270"/>
          <cell r="X5270"/>
          <cell r="Y5270"/>
          <cell r="AG5270"/>
          <cell r="AH5270"/>
          <cell r="AP5270"/>
          <cell r="AQ5270"/>
          <cell r="AY5270"/>
          <cell r="AZ5270"/>
          <cell r="BH5270"/>
          <cell r="BI5270"/>
          <cell r="BQ5270"/>
          <cell r="BR5270"/>
        </row>
        <row r="5271">
          <cell r="O5271"/>
          <cell r="P5271"/>
          <cell r="X5271"/>
          <cell r="Y5271"/>
          <cell r="AG5271"/>
          <cell r="AH5271"/>
          <cell r="AP5271"/>
          <cell r="AQ5271"/>
          <cell r="AY5271"/>
          <cell r="AZ5271"/>
          <cell r="BH5271"/>
          <cell r="BI5271"/>
          <cell r="BQ5271"/>
          <cell r="BR5271"/>
        </row>
        <row r="5272">
          <cell r="O5272"/>
          <cell r="P5272"/>
          <cell r="X5272"/>
          <cell r="Y5272"/>
          <cell r="AG5272"/>
          <cell r="AH5272"/>
          <cell r="AP5272"/>
          <cell r="AQ5272"/>
          <cell r="AY5272"/>
          <cell r="AZ5272"/>
          <cell r="BH5272"/>
          <cell r="BI5272"/>
          <cell r="BQ5272"/>
          <cell r="BR5272"/>
        </row>
        <row r="5273">
          <cell r="O5273"/>
          <cell r="P5273"/>
          <cell r="X5273"/>
          <cell r="Y5273"/>
          <cell r="AG5273"/>
          <cell r="AH5273"/>
          <cell r="AP5273"/>
          <cell r="AQ5273"/>
          <cell r="AY5273"/>
          <cell r="AZ5273"/>
          <cell r="BH5273"/>
          <cell r="BI5273"/>
          <cell r="BQ5273"/>
          <cell r="BR5273"/>
        </row>
        <row r="5274">
          <cell r="O5274"/>
          <cell r="P5274"/>
          <cell r="X5274"/>
          <cell r="Y5274"/>
          <cell r="AG5274"/>
          <cell r="AH5274"/>
          <cell r="AP5274"/>
          <cell r="AQ5274"/>
          <cell r="AY5274"/>
          <cell r="AZ5274"/>
          <cell r="BH5274"/>
          <cell r="BI5274"/>
          <cell r="BQ5274"/>
          <cell r="BR5274"/>
        </row>
        <row r="5275">
          <cell r="O5275"/>
          <cell r="P5275"/>
          <cell r="X5275"/>
          <cell r="Y5275"/>
          <cell r="AG5275"/>
          <cell r="AH5275"/>
          <cell r="AP5275"/>
          <cell r="AQ5275"/>
          <cell r="AY5275"/>
          <cell r="AZ5275"/>
          <cell r="BH5275"/>
          <cell r="BI5275"/>
          <cell r="BQ5275"/>
          <cell r="BR5275"/>
        </row>
        <row r="5276">
          <cell r="O5276"/>
          <cell r="P5276"/>
          <cell r="X5276"/>
          <cell r="Y5276"/>
          <cell r="AG5276"/>
          <cell r="AH5276"/>
          <cell r="AP5276"/>
          <cell r="AQ5276"/>
          <cell r="AY5276"/>
          <cell r="AZ5276"/>
          <cell r="BH5276"/>
          <cell r="BI5276"/>
          <cell r="BQ5276"/>
          <cell r="BR5276"/>
        </row>
        <row r="5277">
          <cell r="O5277"/>
          <cell r="P5277"/>
          <cell r="X5277"/>
          <cell r="Y5277"/>
          <cell r="AG5277"/>
          <cell r="AH5277"/>
          <cell r="AP5277"/>
          <cell r="AQ5277"/>
          <cell r="AY5277"/>
          <cell r="AZ5277"/>
          <cell r="BH5277"/>
          <cell r="BI5277"/>
          <cell r="BQ5277"/>
          <cell r="BR5277"/>
        </row>
        <row r="5278">
          <cell r="O5278"/>
          <cell r="P5278"/>
          <cell r="X5278"/>
          <cell r="Y5278"/>
          <cell r="AG5278"/>
          <cell r="AH5278"/>
          <cell r="AP5278"/>
          <cell r="AQ5278"/>
          <cell r="AY5278"/>
          <cell r="AZ5278"/>
          <cell r="BH5278"/>
          <cell r="BI5278"/>
          <cell r="BQ5278"/>
          <cell r="BR5278"/>
        </row>
        <row r="5279">
          <cell r="O5279"/>
          <cell r="P5279"/>
          <cell r="X5279"/>
          <cell r="Y5279"/>
          <cell r="AG5279"/>
          <cell r="AH5279"/>
          <cell r="AP5279"/>
          <cell r="AQ5279"/>
          <cell r="AY5279"/>
          <cell r="AZ5279"/>
          <cell r="BH5279"/>
          <cell r="BI5279"/>
          <cell r="BQ5279"/>
          <cell r="BR5279"/>
        </row>
        <row r="5280">
          <cell r="O5280"/>
          <cell r="P5280"/>
          <cell r="X5280"/>
          <cell r="Y5280"/>
          <cell r="AG5280"/>
          <cell r="AH5280"/>
          <cell r="AP5280"/>
          <cell r="AQ5280"/>
          <cell r="AY5280"/>
          <cell r="AZ5280"/>
          <cell r="BH5280"/>
          <cell r="BI5280"/>
          <cell r="BQ5280"/>
          <cell r="BR5280"/>
        </row>
        <row r="5281">
          <cell r="O5281"/>
          <cell r="P5281"/>
          <cell r="X5281"/>
          <cell r="Y5281"/>
          <cell r="AG5281"/>
          <cell r="AH5281"/>
          <cell r="AP5281"/>
          <cell r="AQ5281"/>
          <cell r="AY5281"/>
          <cell r="AZ5281"/>
          <cell r="BH5281"/>
          <cell r="BI5281"/>
          <cell r="BQ5281"/>
          <cell r="BR5281"/>
        </row>
        <row r="5282">
          <cell r="O5282"/>
          <cell r="P5282"/>
          <cell r="X5282"/>
          <cell r="Y5282"/>
          <cell r="AG5282"/>
          <cell r="AH5282"/>
          <cell r="AP5282"/>
          <cell r="AQ5282"/>
          <cell r="AY5282"/>
          <cell r="AZ5282"/>
          <cell r="BH5282"/>
          <cell r="BI5282"/>
          <cell r="BQ5282"/>
          <cell r="BR5282"/>
        </row>
        <row r="5283">
          <cell r="O5283"/>
          <cell r="P5283"/>
          <cell r="X5283"/>
          <cell r="Y5283"/>
          <cell r="AG5283"/>
          <cell r="AH5283"/>
          <cell r="AP5283"/>
          <cell r="AQ5283"/>
          <cell r="AY5283"/>
          <cell r="AZ5283"/>
          <cell r="BH5283"/>
          <cell r="BI5283"/>
          <cell r="BQ5283"/>
          <cell r="BR5283"/>
        </row>
        <row r="5284">
          <cell r="O5284"/>
          <cell r="P5284"/>
          <cell r="X5284"/>
          <cell r="Y5284"/>
          <cell r="AG5284"/>
          <cell r="AH5284"/>
          <cell r="AP5284"/>
          <cell r="AQ5284"/>
          <cell r="AY5284"/>
          <cell r="AZ5284"/>
          <cell r="BH5284"/>
          <cell r="BI5284"/>
          <cell r="BQ5284"/>
          <cell r="BR5284"/>
        </row>
        <row r="5285">
          <cell r="O5285"/>
          <cell r="P5285"/>
          <cell r="X5285"/>
          <cell r="Y5285"/>
          <cell r="AG5285"/>
          <cell r="AH5285"/>
          <cell r="AP5285"/>
          <cell r="AQ5285"/>
          <cell r="AY5285"/>
          <cell r="AZ5285"/>
          <cell r="BH5285"/>
          <cell r="BI5285"/>
          <cell r="BQ5285"/>
          <cell r="BR5285"/>
        </row>
        <row r="5286">
          <cell r="O5286"/>
          <cell r="P5286"/>
          <cell r="X5286"/>
          <cell r="Y5286"/>
          <cell r="AG5286"/>
          <cell r="AH5286"/>
          <cell r="AP5286"/>
          <cell r="AQ5286"/>
          <cell r="AY5286"/>
          <cell r="AZ5286"/>
          <cell r="BH5286"/>
          <cell r="BI5286"/>
          <cell r="BQ5286"/>
          <cell r="BR5286"/>
        </row>
        <row r="5287">
          <cell r="O5287"/>
          <cell r="P5287"/>
          <cell r="X5287"/>
          <cell r="Y5287"/>
          <cell r="AG5287"/>
          <cell r="AH5287"/>
          <cell r="AP5287"/>
          <cell r="AQ5287"/>
          <cell r="AY5287"/>
          <cell r="AZ5287"/>
          <cell r="BH5287"/>
          <cell r="BI5287"/>
          <cell r="BQ5287"/>
          <cell r="BR5287"/>
        </row>
        <row r="5288">
          <cell r="O5288"/>
          <cell r="P5288"/>
          <cell r="X5288"/>
          <cell r="Y5288"/>
          <cell r="AG5288"/>
          <cell r="AH5288"/>
          <cell r="AP5288"/>
          <cell r="AQ5288"/>
          <cell r="AY5288"/>
          <cell r="AZ5288"/>
          <cell r="BH5288"/>
          <cell r="BI5288"/>
          <cell r="BQ5288"/>
          <cell r="BR5288"/>
        </row>
        <row r="5289">
          <cell r="O5289"/>
          <cell r="P5289"/>
          <cell r="X5289"/>
          <cell r="Y5289"/>
          <cell r="AG5289"/>
          <cell r="AH5289"/>
          <cell r="AP5289"/>
          <cell r="AQ5289"/>
          <cell r="AY5289"/>
          <cell r="AZ5289"/>
          <cell r="BH5289"/>
          <cell r="BI5289"/>
          <cell r="BQ5289"/>
          <cell r="BR5289"/>
        </row>
        <row r="5290">
          <cell r="O5290"/>
          <cell r="P5290"/>
          <cell r="X5290"/>
          <cell r="Y5290"/>
          <cell r="AG5290"/>
          <cell r="AH5290"/>
          <cell r="AP5290"/>
          <cell r="AQ5290"/>
          <cell r="AY5290"/>
          <cell r="AZ5290"/>
          <cell r="BH5290"/>
          <cell r="BI5290"/>
          <cell r="BQ5290"/>
          <cell r="BR5290"/>
        </row>
        <row r="5291">
          <cell r="O5291"/>
          <cell r="P5291"/>
          <cell r="X5291"/>
          <cell r="Y5291"/>
          <cell r="AG5291"/>
          <cell r="AH5291"/>
          <cell r="AP5291"/>
          <cell r="AQ5291"/>
          <cell r="AY5291"/>
          <cell r="AZ5291"/>
          <cell r="BH5291"/>
          <cell r="BI5291"/>
          <cell r="BQ5291"/>
          <cell r="BR5291"/>
        </row>
        <row r="5292">
          <cell r="O5292"/>
          <cell r="P5292"/>
          <cell r="X5292"/>
          <cell r="Y5292"/>
          <cell r="AG5292"/>
          <cell r="AH5292"/>
          <cell r="AP5292"/>
          <cell r="AQ5292"/>
          <cell r="AY5292"/>
          <cell r="AZ5292"/>
          <cell r="BH5292"/>
          <cell r="BI5292"/>
          <cell r="BQ5292"/>
          <cell r="BR5292"/>
        </row>
        <row r="5293">
          <cell r="O5293"/>
          <cell r="P5293"/>
          <cell r="X5293"/>
          <cell r="Y5293"/>
          <cell r="AG5293"/>
          <cell r="AH5293"/>
          <cell r="AP5293"/>
          <cell r="AQ5293"/>
          <cell r="AY5293"/>
          <cell r="AZ5293"/>
          <cell r="BH5293"/>
          <cell r="BI5293"/>
          <cell r="BQ5293"/>
          <cell r="BR5293"/>
        </row>
        <row r="5294">
          <cell r="O5294"/>
          <cell r="P5294"/>
          <cell r="X5294"/>
          <cell r="Y5294"/>
          <cell r="AG5294"/>
          <cell r="AH5294"/>
          <cell r="AP5294"/>
          <cell r="AQ5294"/>
          <cell r="AY5294"/>
          <cell r="AZ5294"/>
          <cell r="BH5294"/>
          <cell r="BI5294"/>
          <cell r="BQ5294"/>
          <cell r="BR5294"/>
        </row>
        <row r="5295">
          <cell r="O5295"/>
          <cell r="P5295"/>
          <cell r="X5295"/>
          <cell r="Y5295"/>
          <cell r="AG5295"/>
          <cell r="AH5295"/>
          <cell r="AP5295"/>
          <cell r="AQ5295"/>
          <cell r="AY5295"/>
          <cell r="AZ5295"/>
          <cell r="BH5295"/>
          <cell r="BI5295"/>
          <cell r="BQ5295"/>
          <cell r="BR5295"/>
        </row>
        <row r="5296">
          <cell r="O5296"/>
          <cell r="P5296"/>
          <cell r="X5296"/>
          <cell r="Y5296"/>
          <cell r="AG5296"/>
          <cell r="AH5296"/>
          <cell r="AP5296"/>
          <cell r="AQ5296"/>
          <cell r="AY5296"/>
          <cell r="AZ5296"/>
          <cell r="BH5296"/>
          <cell r="BI5296"/>
          <cell r="BQ5296"/>
          <cell r="BR5296"/>
        </row>
        <row r="5297">
          <cell r="O5297"/>
          <cell r="P5297"/>
          <cell r="X5297"/>
          <cell r="Y5297"/>
          <cell r="AG5297"/>
          <cell r="AH5297"/>
          <cell r="AP5297"/>
          <cell r="AQ5297"/>
          <cell r="AY5297"/>
          <cell r="AZ5297"/>
          <cell r="BH5297"/>
          <cell r="BI5297"/>
          <cell r="BQ5297"/>
          <cell r="BR5297"/>
        </row>
        <row r="5298">
          <cell r="O5298"/>
          <cell r="P5298"/>
          <cell r="X5298"/>
          <cell r="Y5298"/>
          <cell r="AG5298"/>
          <cell r="AH5298"/>
          <cell r="AP5298"/>
          <cell r="AQ5298"/>
          <cell r="AY5298"/>
          <cell r="AZ5298"/>
          <cell r="BH5298"/>
          <cell r="BI5298"/>
          <cell r="BQ5298"/>
          <cell r="BR5298"/>
        </row>
        <row r="5299">
          <cell r="O5299"/>
          <cell r="P5299"/>
          <cell r="X5299"/>
          <cell r="Y5299"/>
          <cell r="AG5299"/>
          <cell r="AH5299"/>
          <cell r="AP5299"/>
          <cell r="AQ5299"/>
          <cell r="AY5299"/>
          <cell r="AZ5299"/>
          <cell r="BH5299"/>
          <cell r="BI5299"/>
          <cell r="BQ5299"/>
          <cell r="BR5299"/>
        </row>
        <row r="5300">
          <cell r="O5300"/>
          <cell r="P5300"/>
          <cell r="X5300"/>
          <cell r="Y5300"/>
          <cell r="AG5300"/>
          <cell r="AH5300"/>
          <cell r="AP5300"/>
          <cell r="AQ5300"/>
          <cell r="AY5300"/>
          <cell r="AZ5300"/>
          <cell r="BH5300"/>
          <cell r="BI5300"/>
          <cell r="BQ5300"/>
          <cell r="BR5300"/>
        </row>
        <row r="5301">
          <cell r="O5301"/>
          <cell r="P5301"/>
          <cell r="X5301"/>
          <cell r="Y5301"/>
          <cell r="AG5301"/>
          <cell r="AH5301"/>
          <cell r="AP5301"/>
          <cell r="AQ5301"/>
          <cell r="AY5301"/>
          <cell r="AZ5301"/>
          <cell r="BH5301"/>
          <cell r="BI5301"/>
          <cell r="BQ5301"/>
          <cell r="BR5301"/>
        </row>
        <row r="5302">
          <cell r="O5302"/>
          <cell r="P5302"/>
          <cell r="X5302"/>
          <cell r="Y5302"/>
          <cell r="AG5302"/>
          <cell r="AH5302"/>
          <cell r="AP5302"/>
          <cell r="AQ5302"/>
          <cell r="AY5302"/>
          <cell r="AZ5302"/>
          <cell r="BH5302"/>
          <cell r="BI5302"/>
          <cell r="BQ5302"/>
          <cell r="BR5302"/>
        </row>
        <row r="5303">
          <cell r="O5303"/>
          <cell r="P5303"/>
          <cell r="X5303"/>
          <cell r="Y5303"/>
          <cell r="AG5303"/>
          <cell r="AH5303"/>
          <cell r="AP5303"/>
          <cell r="AQ5303"/>
          <cell r="AY5303"/>
          <cell r="AZ5303"/>
          <cell r="BH5303"/>
          <cell r="BI5303"/>
          <cell r="BQ5303"/>
          <cell r="BR5303"/>
        </row>
        <row r="5304">
          <cell r="O5304"/>
          <cell r="P5304"/>
          <cell r="X5304"/>
          <cell r="Y5304"/>
          <cell r="AG5304"/>
          <cell r="AH5304"/>
          <cell r="AP5304"/>
          <cell r="AQ5304"/>
          <cell r="AY5304"/>
          <cell r="AZ5304"/>
          <cell r="BH5304"/>
          <cell r="BI5304"/>
          <cell r="BQ5304"/>
          <cell r="BR5304"/>
        </row>
        <row r="5305">
          <cell r="O5305"/>
          <cell r="P5305"/>
          <cell r="X5305"/>
          <cell r="Y5305"/>
          <cell r="AG5305"/>
          <cell r="AH5305"/>
          <cell r="AP5305"/>
          <cell r="AQ5305"/>
          <cell r="AY5305"/>
          <cell r="AZ5305"/>
          <cell r="BH5305"/>
          <cell r="BI5305"/>
          <cell r="BQ5305"/>
          <cell r="BR5305"/>
        </row>
        <row r="5306">
          <cell r="O5306"/>
          <cell r="P5306"/>
          <cell r="X5306"/>
          <cell r="Y5306"/>
          <cell r="AG5306"/>
          <cell r="AH5306"/>
          <cell r="AP5306"/>
          <cell r="AQ5306"/>
          <cell r="AY5306"/>
          <cell r="AZ5306"/>
          <cell r="BH5306"/>
          <cell r="BI5306"/>
          <cell r="BQ5306"/>
          <cell r="BR5306"/>
        </row>
        <row r="5307">
          <cell r="O5307"/>
          <cell r="P5307"/>
          <cell r="X5307"/>
          <cell r="Y5307"/>
          <cell r="AG5307"/>
          <cell r="AH5307"/>
          <cell r="AP5307"/>
          <cell r="AQ5307"/>
          <cell r="AY5307"/>
          <cell r="AZ5307"/>
          <cell r="BH5307"/>
          <cell r="BI5307"/>
          <cell r="BQ5307"/>
          <cell r="BR5307"/>
        </row>
        <row r="5308">
          <cell r="O5308"/>
          <cell r="P5308"/>
          <cell r="X5308"/>
          <cell r="Y5308"/>
          <cell r="AG5308"/>
          <cell r="AH5308"/>
          <cell r="AP5308"/>
          <cell r="AQ5308"/>
          <cell r="AY5308"/>
          <cell r="AZ5308"/>
          <cell r="BH5308"/>
          <cell r="BI5308"/>
          <cell r="BQ5308"/>
          <cell r="BR5308"/>
        </row>
        <row r="5309">
          <cell r="O5309"/>
          <cell r="P5309"/>
          <cell r="X5309"/>
          <cell r="Y5309"/>
          <cell r="AG5309"/>
          <cell r="AH5309"/>
          <cell r="AP5309"/>
          <cell r="AQ5309"/>
          <cell r="AY5309"/>
          <cell r="AZ5309"/>
          <cell r="BH5309"/>
          <cell r="BI5309"/>
          <cell r="BQ5309"/>
          <cell r="BR5309"/>
        </row>
        <row r="5310">
          <cell r="O5310"/>
          <cell r="P5310"/>
          <cell r="X5310"/>
          <cell r="Y5310"/>
          <cell r="AG5310"/>
          <cell r="AH5310"/>
          <cell r="AP5310"/>
          <cell r="AQ5310"/>
          <cell r="AY5310"/>
          <cell r="AZ5310"/>
          <cell r="BH5310"/>
          <cell r="BI5310"/>
          <cell r="BQ5310"/>
          <cell r="BR5310"/>
        </row>
        <row r="5311">
          <cell r="O5311"/>
          <cell r="P5311"/>
          <cell r="X5311"/>
          <cell r="Y5311"/>
          <cell r="AG5311"/>
          <cell r="AH5311"/>
          <cell r="AP5311"/>
          <cell r="AQ5311"/>
          <cell r="AY5311"/>
          <cell r="AZ5311"/>
          <cell r="BH5311"/>
          <cell r="BI5311"/>
          <cell r="BQ5311"/>
          <cell r="BR5311"/>
        </row>
        <row r="5312">
          <cell r="O5312"/>
          <cell r="P5312"/>
          <cell r="X5312"/>
          <cell r="Y5312"/>
          <cell r="AG5312"/>
          <cell r="AH5312"/>
          <cell r="AP5312"/>
          <cell r="AQ5312"/>
          <cell r="AY5312"/>
          <cell r="AZ5312"/>
          <cell r="BH5312"/>
          <cell r="BI5312"/>
          <cell r="BQ5312"/>
          <cell r="BR5312"/>
        </row>
        <row r="5313">
          <cell r="O5313"/>
          <cell r="P5313"/>
          <cell r="X5313"/>
          <cell r="Y5313"/>
          <cell r="AG5313"/>
          <cell r="AH5313"/>
          <cell r="AP5313"/>
          <cell r="AQ5313"/>
          <cell r="AY5313"/>
          <cell r="AZ5313"/>
          <cell r="BH5313"/>
          <cell r="BI5313"/>
          <cell r="BQ5313"/>
          <cell r="BR5313"/>
        </row>
        <row r="5314">
          <cell r="O5314"/>
          <cell r="P5314"/>
          <cell r="X5314"/>
          <cell r="Y5314"/>
          <cell r="AG5314"/>
          <cell r="AH5314"/>
          <cell r="AP5314"/>
          <cell r="AQ5314"/>
          <cell r="AY5314"/>
          <cell r="AZ5314"/>
          <cell r="BH5314"/>
          <cell r="BI5314"/>
          <cell r="BQ5314"/>
          <cell r="BR5314"/>
        </row>
        <row r="5315">
          <cell r="O5315"/>
          <cell r="P5315"/>
          <cell r="X5315"/>
          <cell r="Y5315"/>
          <cell r="AG5315"/>
          <cell r="AH5315"/>
          <cell r="AP5315"/>
          <cell r="AQ5315"/>
          <cell r="AY5315"/>
          <cell r="AZ5315"/>
          <cell r="BH5315"/>
          <cell r="BI5315"/>
          <cell r="BQ5315"/>
          <cell r="BR5315"/>
        </row>
        <row r="5316">
          <cell r="O5316"/>
          <cell r="P5316"/>
          <cell r="X5316"/>
          <cell r="Y5316"/>
          <cell r="AG5316"/>
          <cell r="AH5316"/>
          <cell r="AP5316"/>
          <cell r="AQ5316"/>
          <cell r="AY5316"/>
          <cell r="AZ5316"/>
          <cell r="BH5316"/>
          <cell r="BI5316"/>
          <cell r="BQ5316"/>
          <cell r="BR5316"/>
        </row>
        <row r="5317">
          <cell r="O5317"/>
          <cell r="P5317"/>
          <cell r="X5317"/>
          <cell r="Y5317"/>
          <cell r="AG5317"/>
          <cell r="AH5317"/>
          <cell r="AP5317"/>
          <cell r="AQ5317"/>
          <cell r="AY5317"/>
          <cell r="AZ5317"/>
          <cell r="BH5317"/>
          <cell r="BI5317"/>
          <cell r="BQ5317"/>
          <cell r="BR5317"/>
        </row>
        <row r="5318">
          <cell r="O5318"/>
          <cell r="P5318"/>
          <cell r="X5318"/>
          <cell r="Y5318"/>
          <cell r="AG5318"/>
          <cell r="AH5318"/>
          <cell r="AP5318"/>
          <cell r="AQ5318"/>
          <cell r="AY5318"/>
          <cell r="AZ5318"/>
          <cell r="BH5318"/>
          <cell r="BI5318"/>
          <cell r="BQ5318"/>
          <cell r="BR5318"/>
        </row>
        <row r="5319">
          <cell r="O5319"/>
          <cell r="P5319"/>
          <cell r="X5319"/>
          <cell r="Y5319"/>
          <cell r="AG5319"/>
          <cell r="AH5319"/>
          <cell r="AP5319"/>
          <cell r="AQ5319"/>
          <cell r="AY5319"/>
          <cell r="AZ5319"/>
          <cell r="BH5319"/>
          <cell r="BI5319"/>
          <cell r="BQ5319"/>
          <cell r="BR5319"/>
        </row>
        <row r="5320">
          <cell r="O5320"/>
          <cell r="P5320"/>
          <cell r="X5320"/>
          <cell r="Y5320"/>
          <cell r="AG5320"/>
          <cell r="AH5320"/>
          <cell r="AP5320"/>
          <cell r="AQ5320"/>
          <cell r="AY5320"/>
          <cell r="AZ5320"/>
          <cell r="BH5320"/>
          <cell r="BI5320"/>
          <cell r="BQ5320"/>
          <cell r="BR5320"/>
        </row>
        <row r="5321">
          <cell r="O5321"/>
          <cell r="P5321"/>
          <cell r="X5321"/>
          <cell r="Y5321"/>
          <cell r="AG5321"/>
          <cell r="AH5321"/>
          <cell r="AP5321"/>
          <cell r="AQ5321"/>
          <cell r="AY5321"/>
          <cell r="AZ5321"/>
          <cell r="BH5321"/>
          <cell r="BI5321"/>
          <cell r="BQ5321"/>
          <cell r="BR5321"/>
        </row>
        <row r="5322">
          <cell r="O5322"/>
          <cell r="P5322"/>
          <cell r="X5322"/>
          <cell r="Y5322"/>
          <cell r="AG5322"/>
          <cell r="AH5322"/>
          <cell r="AP5322"/>
          <cell r="AQ5322"/>
          <cell r="AY5322"/>
          <cell r="AZ5322"/>
          <cell r="BH5322"/>
          <cell r="BI5322"/>
          <cell r="BQ5322"/>
          <cell r="BR5322"/>
        </row>
        <row r="5323">
          <cell r="O5323"/>
          <cell r="P5323"/>
          <cell r="X5323"/>
          <cell r="Y5323"/>
          <cell r="AG5323"/>
          <cell r="AH5323"/>
          <cell r="AP5323"/>
          <cell r="AQ5323"/>
          <cell r="AY5323"/>
          <cell r="AZ5323"/>
          <cell r="BH5323"/>
          <cell r="BI5323"/>
          <cell r="BQ5323"/>
          <cell r="BR5323"/>
        </row>
        <row r="5324">
          <cell r="O5324"/>
          <cell r="P5324"/>
          <cell r="X5324"/>
          <cell r="Y5324"/>
          <cell r="AG5324"/>
          <cell r="AH5324"/>
          <cell r="AP5324"/>
          <cell r="AQ5324"/>
          <cell r="AY5324"/>
          <cell r="AZ5324"/>
          <cell r="BH5324"/>
          <cell r="BI5324"/>
          <cell r="BQ5324"/>
          <cell r="BR5324"/>
        </row>
        <row r="5325">
          <cell r="O5325"/>
          <cell r="P5325"/>
          <cell r="X5325"/>
          <cell r="Y5325"/>
          <cell r="AG5325"/>
          <cell r="AH5325"/>
          <cell r="AP5325"/>
          <cell r="AQ5325"/>
          <cell r="AY5325"/>
          <cell r="AZ5325"/>
          <cell r="BH5325"/>
          <cell r="BI5325"/>
          <cell r="BQ5325"/>
          <cell r="BR5325"/>
        </row>
        <row r="5326">
          <cell r="O5326"/>
          <cell r="P5326"/>
          <cell r="X5326"/>
          <cell r="Y5326"/>
          <cell r="AG5326"/>
          <cell r="AH5326"/>
          <cell r="AP5326"/>
          <cell r="AQ5326"/>
          <cell r="AY5326"/>
          <cell r="AZ5326"/>
          <cell r="BH5326"/>
          <cell r="BI5326"/>
          <cell r="BQ5326"/>
          <cell r="BR5326"/>
        </row>
        <row r="5327">
          <cell r="O5327"/>
          <cell r="P5327"/>
          <cell r="X5327"/>
          <cell r="Y5327"/>
          <cell r="AG5327"/>
          <cell r="AH5327"/>
          <cell r="AP5327"/>
          <cell r="AQ5327"/>
          <cell r="AY5327"/>
          <cell r="AZ5327"/>
          <cell r="BH5327"/>
          <cell r="BI5327"/>
          <cell r="BQ5327"/>
          <cell r="BR5327"/>
        </row>
        <row r="5328">
          <cell r="O5328"/>
          <cell r="P5328"/>
          <cell r="X5328"/>
          <cell r="Y5328"/>
          <cell r="AG5328"/>
          <cell r="AH5328"/>
          <cell r="AP5328"/>
          <cell r="AQ5328"/>
          <cell r="AY5328"/>
          <cell r="AZ5328"/>
          <cell r="BH5328"/>
          <cell r="BI5328"/>
          <cell r="BQ5328"/>
          <cell r="BR5328"/>
        </row>
        <row r="5329">
          <cell r="O5329"/>
          <cell r="P5329"/>
          <cell r="X5329"/>
          <cell r="Y5329"/>
          <cell r="AG5329"/>
          <cell r="AH5329"/>
          <cell r="AP5329"/>
          <cell r="AQ5329"/>
          <cell r="AY5329"/>
          <cell r="AZ5329"/>
          <cell r="BH5329"/>
          <cell r="BI5329"/>
          <cell r="BQ5329"/>
          <cell r="BR5329"/>
        </row>
        <row r="5330">
          <cell r="O5330"/>
          <cell r="P5330"/>
          <cell r="X5330"/>
          <cell r="Y5330"/>
          <cell r="AG5330"/>
          <cell r="AH5330"/>
          <cell r="AP5330"/>
          <cell r="AQ5330"/>
          <cell r="AY5330"/>
          <cell r="AZ5330"/>
          <cell r="BH5330"/>
          <cell r="BI5330"/>
          <cell r="BQ5330"/>
          <cell r="BR5330"/>
        </row>
        <row r="5331">
          <cell r="O5331"/>
          <cell r="P5331"/>
          <cell r="X5331"/>
          <cell r="Y5331"/>
          <cell r="AG5331"/>
          <cell r="AH5331"/>
          <cell r="AP5331"/>
          <cell r="AQ5331"/>
          <cell r="AY5331"/>
          <cell r="AZ5331"/>
          <cell r="BH5331"/>
          <cell r="BI5331"/>
          <cell r="BQ5331"/>
          <cell r="BR5331"/>
        </row>
        <row r="5332">
          <cell r="O5332"/>
          <cell r="P5332"/>
          <cell r="X5332"/>
          <cell r="Y5332"/>
          <cell r="AG5332"/>
          <cell r="AH5332"/>
          <cell r="AP5332"/>
          <cell r="AQ5332"/>
          <cell r="AY5332"/>
          <cell r="AZ5332"/>
          <cell r="BH5332"/>
          <cell r="BI5332"/>
          <cell r="BQ5332"/>
          <cell r="BR5332"/>
        </row>
        <row r="5333">
          <cell r="O5333"/>
          <cell r="P5333"/>
          <cell r="X5333"/>
          <cell r="Y5333"/>
          <cell r="AG5333"/>
          <cell r="AH5333"/>
          <cell r="AP5333"/>
          <cell r="AQ5333"/>
          <cell r="AY5333"/>
          <cell r="AZ5333"/>
          <cell r="BH5333"/>
          <cell r="BI5333"/>
          <cell r="BQ5333"/>
          <cell r="BR5333"/>
        </row>
        <row r="5334">
          <cell r="O5334"/>
          <cell r="P5334"/>
          <cell r="X5334"/>
          <cell r="Y5334"/>
          <cell r="AG5334"/>
          <cell r="AH5334"/>
          <cell r="AP5334"/>
          <cell r="AQ5334"/>
          <cell r="AY5334"/>
          <cell r="AZ5334"/>
          <cell r="BH5334"/>
          <cell r="BI5334"/>
          <cell r="BQ5334"/>
          <cell r="BR5334"/>
        </row>
        <row r="5335">
          <cell r="O5335"/>
          <cell r="P5335"/>
          <cell r="X5335"/>
          <cell r="Y5335"/>
          <cell r="AG5335"/>
          <cell r="AH5335"/>
          <cell r="AP5335"/>
          <cell r="AQ5335"/>
          <cell r="AY5335"/>
          <cell r="AZ5335"/>
          <cell r="BH5335"/>
          <cell r="BI5335"/>
          <cell r="BQ5335"/>
          <cell r="BR5335"/>
        </row>
        <row r="5336">
          <cell r="O5336"/>
          <cell r="P5336"/>
          <cell r="X5336"/>
          <cell r="Y5336"/>
          <cell r="AG5336"/>
          <cell r="AH5336"/>
          <cell r="AP5336"/>
          <cell r="AQ5336"/>
          <cell r="AY5336"/>
          <cell r="AZ5336"/>
          <cell r="BH5336"/>
          <cell r="BI5336"/>
          <cell r="BQ5336"/>
          <cell r="BR5336"/>
        </row>
        <row r="5337">
          <cell r="O5337"/>
          <cell r="P5337"/>
          <cell r="X5337"/>
          <cell r="Y5337"/>
          <cell r="AG5337"/>
          <cell r="AH5337"/>
          <cell r="AP5337"/>
          <cell r="AQ5337"/>
          <cell r="AY5337"/>
          <cell r="AZ5337"/>
          <cell r="BH5337"/>
          <cell r="BI5337"/>
          <cell r="BQ5337"/>
          <cell r="BR5337"/>
        </row>
        <row r="5338">
          <cell r="O5338"/>
          <cell r="P5338"/>
          <cell r="X5338"/>
          <cell r="Y5338"/>
          <cell r="AG5338"/>
          <cell r="AH5338"/>
          <cell r="AP5338"/>
          <cell r="AQ5338"/>
          <cell r="AY5338"/>
          <cell r="AZ5338"/>
          <cell r="BH5338"/>
          <cell r="BI5338"/>
          <cell r="BQ5338"/>
          <cell r="BR5338"/>
        </row>
        <row r="5339">
          <cell r="O5339"/>
          <cell r="P5339"/>
          <cell r="X5339"/>
          <cell r="Y5339"/>
          <cell r="AG5339"/>
          <cell r="AH5339"/>
          <cell r="AP5339"/>
          <cell r="AQ5339"/>
          <cell r="AY5339"/>
          <cell r="AZ5339"/>
          <cell r="BH5339"/>
          <cell r="BI5339"/>
          <cell r="BQ5339"/>
          <cell r="BR5339"/>
        </row>
        <row r="5340">
          <cell r="O5340"/>
          <cell r="P5340"/>
          <cell r="X5340"/>
          <cell r="Y5340"/>
          <cell r="AG5340"/>
          <cell r="AH5340"/>
          <cell r="AP5340"/>
          <cell r="AQ5340"/>
          <cell r="AY5340"/>
          <cell r="AZ5340"/>
          <cell r="BH5340"/>
          <cell r="BI5340"/>
          <cell r="BQ5340"/>
          <cell r="BR5340"/>
        </row>
        <row r="5341">
          <cell r="O5341"/>
          <cell r="P5341"/>
          <cell r="X5341"/>
          <cell r="Y5341"/>
          <cell r="AG5341"/>
          <cell r="AH5341"/>
          <cell r="AP5341"/>
          <cell r="AQ5341"/>
          <cell r="AY5341"/>
          <cell r="AZ5341"/>
          <cell r="BH5341"/>
          <cell r="BI5341"/>
          <cell r="BQ5341"/>
          <cell r="BR5341"/>
        </row>
        <row r="5342">
          <cell r="O5342"/>
          <cell r="P5342"/>
          <cell r="X5342"/>
          <cell r="Y5342"/>
          <cell r="AG5342"/>
          <cell r="AH5342"/>
          <cell r="AP5342"/>
          <cell r="AQ5342"/>
          <cell r="AY5342"/>
          <cell r="AZ5342"/>
          <cell r="BH5342"/>
          <cell r="BI5342"/>
          <cell r="BQ5342"/>
          <cell r="BR5342"/>
        </row>
        <row r="5343">
          <cell r="O5343"/>
          <cell r="P5343"/>
          <cell r="X5343"/>
          <cell r="Y5343"/>
          <cell r="AG5343"/>
          <cell r="AH5343"/>
          <cell r="AP5343"/>
          <cell r="AQ5343"/>
          <cell r="AY5343"/>
          <cell r="AZ5343"/>
          <cell r="BH5343"/>
          <cell r="BI5343"/>
          <cell r="BQ5343"/>
          <cell r="BR5343"/>
        </row>
        <row r="5344">
          <cell r="O5344"/>
          <cell r="P5344"/>
          <cell r="X5344"/>
          <cell r="Y5344"/>
          <cell r="AG5344"/>
          <cell r="AH5344"/>
          <cell r="AP5344"/>
          <cell r="AQ5344"/>
          <cell r="AY5344"/>
          <cell r="AZ5344"/>
          <cell r="BH5344"/>
          <cell r="BI5344"/>
          <cell r="BQ5344"/>
          <cell r="BR5344"/>
        </row>
        <row r="5345">
          <cell r="O5345"/>
          <cell r="P5345"/>
          <cell r="X5345"/>
          <cell r="Y5345"/>
          <cell r="AG5345"/>
          <cell r="AH5345"/>
          <cell r="AP5345"/>
          <cell r="AQ5345"/>
          <cell r="AY5345"/>
          <cell r="AZ5345"/>
          <cell r="BH5345"/>
          <cell r="BI5345"/>
          <cell r="BQ5345"/>
          <cell r="BR5345"/>
        </row>
        <row r="5346">
          <cell r="O5346"/>
          <cell r="P5346"/>
          <cell r="X5346"/>
          <cell r="Y5346"/>
          <cell r="AG5346"/>
          <cell r="AH5346"/>
          <cell r="AP5346"/>
          <cell r="AQ5346"/>
          <cell r="AY5346"/>
          <cell r="AZ5346"/>
          <cell r="BH5346"/>
          <cell r="BI5346"/>
          <cell r="BQ5346"/>
          <cell r="BR5346"/>
        </row>
        <row r="5347">
          <cell r="O5347"/>
          <cell r="P5347"/>
          <cell r="X5347"/>
          <cell r="Y5347"/>
          <cell r="AG5347"/>
          <cell r="AH5347"/>
          <cell r="AP5347"/>
          <cell r="AQ5347"/>
          <cell r="AY5347"/>
          <cell r="AZ5347"/>
          <cell r="BH5347"/>
          <cell r="BI5347"/>
          <cell r="BQ5347"/>
          <cell r="BR5347"/>
        </row>
        <row r="5348">
          <cell r="O5348"/>
          <cell r="P5348"/>
          <cell r="X5348"/>
          <cell r="Y5348"/>
          <cell r="AG5348"/>
          <cell r="AH5348"/>
          <cell r="AP5348"/>
          <cell r="AQ5348"/>
          <cell r="AY5348"/>
          <cell r="AZ5348"/>
          <cell r="BH5348"/>
          <cell r="BI5348"/>
          <cell r="BQ5348"/>
          <cell r="BR5348"/>
        </row>
        <row r="5349">
          <cell r="O5349"/>
          <cell r="P5349"/>
          <cell r="X5349"/>
          <cell r="Y5349"/>
          <cell r="AG5349"/>
          <cell r="AH5349"/>
          <cell r="AP5349"/>
          <cell r="AQ5349"/>
          <cell r="AY5349"/>
          <cell r="AZ5349"/>
          <cell r="BH5349"/>
          <cell r="BI5349"/>
          <cell r="BQ5349"/>
          <cell r="BR5349"/>
        </row>
        <row r="5350">
          <cell r="O5350"/>
          <cell r="P5350"/>
          <cell r="X5350"/>
          <cell r="Y5350"/>
          <cell r="AG5350"/>
          <cell r="AH5350"/>
          <cell r="AP5350"/>
          <cell r="AQ5350"/>
          <cell r="AY5350"/>
          <cell r="AZ5350"/>
          <cell r="BH5350"/>
          <cell r="BI5350"/>
          <cell r="BQ5350"/>
          <cell r="BR5350"/>
        </row>
        <row r="5351">
          <cell r="O5351"/>
          <cell r="P5351"/>
          <cell r="X5351"/>
          <cell r="Y5351"/>
          <cell r="AG5351"/>
          <cell r="AH5351"/>
          <cell r="AP5351"/>
          <cell r="AQ5351"/>
          <cell r="AY5351"/>
          <cell r="AZ5351"/>
          <cell r="BH5351"/>
          <cell r="BI5351"/>
          <cell r="BQ5351"/>
          <cell r="BR5351"/>
        </row>
        <row r="5352">
          <cell r="O5352"/>
          <cell r="P5352"/>
          <cell r="X5352"/>
          <cell r="Y5352"/>
          <cell r="AG5352"/>
          <cell r="AH5352"/>
          <cell r="AP5352"/>
          <cell r="AQ5352"/>
          <cell r="AY5352"/>
          <cell r="AZ5352"/>
          <cell r="BH5352"/>
          <cell r="BI5352"/>
          <cell r="BQ5352"/>
          <cell r="BR5352"/>
        </row>
        <row r="5353">
          <cell r="O5353"/>
          <cell r="P5353"/>
          <cell r="X5353"/>
          <cell r="Y5353"/>
          <cell r="AG5353"/>
          <cell r="AH5353"/>
          <cell r="AP5353"/>
          <cell r="AQ5353"/>
          <cell r="AY5353"/>
          <cell r="AZ5353"/>
          <cell r="BH5353"/>
          <cell r="BI5353"/>
          <cell r="BQ5353"/>
          <cell r="BR5353"/>
        </row>
        <row r="5354">
          <cell r="O5354"/>
          <cell r="P5354"/>
          <cell r="X5354"/>
          <cell r="Y5354"/>
          <cell r="AG5354"/>
          <cell r="AH5354"/>
          <cell r="AP5354"/>
          <cell r="AQ5354"/>
          <cell r="AY5354"/>
          <cell r="AZ5354"/>
          <cell r="BH5354"/>
          <cell r="BI5354"/>
          <cell r="BQ5354"/>
          <cell r="BR5354"/>
        </row>
        <row r="5355">
          <cell r="O5355"/>
          <cell r="P5355"/>
          <cell r="X5355"/>
          <cell r="Y5355"/>
          <cell r="AG5355"/>
          <cell r="AH5355"/>
          <cell r="AP5355"/>
          <cell r="AQ5355"/>
          <cell r="AY5355"/>
          <cell r="AZ5355"/>
          <cell r="BH5355"/>
          <cell r="BI5355"/>
          <cell r="BQ5355"/>
          <cell r="BR5355"/>
        </row>
        <row r="5356">
          <cell r="O5356"/>
          <cell r="P5356"/>
          <cell r="X5356"/>
          <cell r="Y5356"/>
          <cell r="AG5356"/>
          <cell r="AH5356"/>
          <cell r="AP5356"/>
          <cell r="AQ5356"/>
          <cell r="AY5356"/>
          <cell r="AZ5356"/>
          <cell r="BH5356"/>
          <cell r="BI5356"/>
          <cell r="BQ5356"/>
          <cell r="BR5356"/>
        </row>
        <row r="5357">
          <cell r="O5357"/>
          <cell r="P5357"/>
          <cell r="X5357"/>
          <cell r="Y5357"/>
          <cell r="AG5357"/>
          <cell r="AH5357"/>
          <cell r="AP5357"/>
          <cell r="AQ5357"/>
          <cell r="AY5357"/>
          <cell r="AZ5357"/>
          <cell r="BH5357"/>
          <cell r="BI5357"/>
          <cell r="BQ5357"/>
          <cell r="BR5357"/>
        </row>
        <row r="5358">
          <cell r="O5358"/>
          <cell r="P5358"/>
          <cell r="X5358"/>
          <cell r="Y5358"/>
          <cell r="AG5358"/>
          <cell r="AH5358"/>
          <cell r="AP5358"/>
          <cell r="AQ5358"/>
          <cell r="AY5358"/>
          <cell r="AZ5358"/>
          <cell r="BH5358"/>
          <cell r="BI5358"/>
          <cell r="BQ5358"/>
          <cell r="BR5358"/>
        </row>
        <row r="5359">
          <cell r="O5359"/>
          <cell r="P5359"/>
          <cell r="X5359"/>
          <cell r="Y5359"/>
          <cell r="AG5359"/>
          <cell r="AH5359"/>
          <cell r="AP5359"/>
          <cell r="AQ5359"/>
          <cell r="AY5359"/>
          <cell r="AZ5359"/>
          <cell r="BH5359"/>
          <cell r="BI5359"/>
          <cell r="BQ5359"/>
          <cell r="BR5359"/>
        </row>
        <row r="5360">
          <cell r="O5360"/>
          <cell r="P5360"/>
          <cell r="X5360"/>
          <cell r="Y5360"/>
          <cell r="AG5360"/>
          <cell r="AH5360"/>
          <cell r="AP5360"/>
          <cell r="AQ5360"/>
          <cell r="AY5360"/>
          <cell r="AZ5360"/>
          <cell r="BH5360"/>
          <cell r="BI5360"/>
          <cell r="BQ5360"/>
          <cell r="BR5360"/>
        </row>
        <row r="5361">
          <cell r="O5361"/>
          <cell r="P5361"/>
          <cell r="X5361"/>
          <cell r="Y5361"/>
          <cell r="AG5361"/>
          <cell r="AH5361"/>
          <cell r="AP5361"/>
          <cell r="AQ5361"/>
          <cell r="AY5361"/>
          <cell r="AZ5361"/>
          <cell r="BH5361"/>
          <cell r="BI5361"/>
          <cell r="BQ5361"/>
          <cell r="BR5361"/>
        </row>
        <row r="5362">
          <cell r="O5362"/>
          <cell r="P5362"/>
          <cell r="X5362"/>
          <cell r="Y5362"/>
          <cell r="AG5362"/>
          <cell r="AH5362"/>
          <cell r="AP5362"/>
          <cell r="AQ5362"/>
          <cell r="AY5362"/>
          <cell r="AZ5362"/>
          <cell r="BH5362"/>
          <cell r="BI5362"/>
          <cell r="BQ5362"/>
          <cell r="BR5362"/>
        </row>
        <row r="5363">
          <cell r="O5363"/>
          <cell r="P5363"/>
          <cell r="X5363"/>
          <cell r="Y5363"/>
          <cell r="AG5363"/>
          <cell r="AH5363"/>
          <cell r="AP5363"/>
          <cell r="AQ5363"/>
          <cell r="AY5363"/>
          <cell r="AZ5363"/>
          <cell r="BH5363"/>
          <cell r="BI5363"/>
          <cell r="BQ5363"/>
          <cell r="BR5363"/>
        </row>
        <row r="5364">
          <cell r="O5364"/>
          <cell r="P5364"/>
          <cell r="X5364"/>
          <cell r="Y5364"/>
          <cell r="AG5364"/>
          <cell r="AH5364"/>
          <cell r="AP5364"/>
          <cell r="AQ5364"/>
          <cell r="AY5364"/>
          <cell r="AZ5364"/>
          <cell r="BH5364"/>
          <cell r="BI5364"/>
          <cell r="BQ5364"/>
          <cell r="BR5364"/>
        </row>
        <row r="5365">
          <cell r="O5365"/>
          <cell r="P5365"/>
          <cell r="X5365"/>
          <cell r="Y5365"/>
          <cell r="AG5365"/>
          <cell r="AH5365"/>
          <cell r="AP5365"/>
          <cell r="AQ5365"/>
          <cell r="AY5365"/>
          <cell r="AZ5365"/>
          <cell r="BH5365"/>
          <cell r="BI5365"/>
          <cell r="BQ5365"/>
          <cell r="BR5365"/>
        </row>
        <row r="5366">
          <cell r="O5366"/>
          <cell r="P5366"/>
          <cell r="X5366"/>
          <cell r="Y5366"/>
          <cell r="AG5366"/>
          <cell r="AH5366"/>
          <cell r="AP5366"/>
          <cell r="AQ5366"/>
          <cell r="AY5366"/>
          <cell r="AZ5366"/>
          <cell r="BH5366"/>
          <cell r="BI5366"/>
          <cell r="BQ5366"/>
          <cell r="BR5366"/>
        </row>
        <row r="5367">
          <cell r="O5367"/>
          <cell r="P5367"/>
          <cell r="X5367"/>
          <cell r="Y5367"/>
          <cell r="AG5367"/>
          <cell r="AH5367"/>
          <cell r="AP5367"/>
          <cell r="AQ5367"/>
          <cell r="AY5367"/>
          <cell r="AZ5367"/>
          <cell r="BH5367"/>
          <cell r="BI5367"/>
          <cell r="BQ5367"/>
          <cell r="BR5367"/>
        </row>
        <row r="5368">
          <cell r="O5368"/>
          <cell r="P5368"/>
          <cell r="X5368"/>
          <cell r="Y5368"/>
          <cell r="AG5368"/>
          <cell r="AH5368"/>
          <cell r="AP5368"/>
          <cell r="AQ5368"/>
          <cell r="AY5368"/>
          <cell r="AZ5368"/>
          <cell r="BH5368"/>
          <cell r="BI5368"/>
          <cell r="BQ5368"/>
          <cell r="BR5368"/>
        </row>
        <row r="5369">
          <cell r="O5369"/>
          <cell r="P5369"/>
          <cell r="X5369"/>
          <cell r="Y5369"/>
          <cell r="AG5369"/>
          <cell r="AH5369"/>
          <cell r="AP5369"/>
          <cell r="AQ5369"/>
          <cell r="AY5369"/>
          <cell r="AZ5369"/>
          <cell r="BH5369"/>
          <cell r="BI5369"/>
          <cell r="BQ5369"/>
          <cell r="BR5369"/>
        </row>
        <row r="5370">
          <cell r="O5370"/>
          <cell r="P5370"/>
          <cell r="X5370"/>
          <cell r="Y5370"/>
          <cell r="AG5370"/>
          <cell r="AH5370"/>
          <cell r="AP5370"/>
          <cell r="AQ5370"/>
          <cell r="AY5370"/>
          <cell r="AZ5370"/>
          <cell r="BH5370"/>
          <cell r="BI5370"/>
          <cell r="BQ5370"/>
          <cell r="BR5370"/>
        </row>
        <row r="5371">
          <cell r="O5371"/>
          <cell r="P5371"/>
          <cell r="X5371"/>
          <cell r="Y5371"/>
          <cell r="AG5371"/>
          <cell r="AH5371"/>
          <cell r="AP5371"/>
          <cell r="AQ5371"/>
          <cell r="AY5371"/>
          <cell r="AZ5371"/>
          <cell r="BH5371"/>
          <cell r="BI5371"/>
          <cell r="BQ5371"/>
          <cell r="BR5371"/>
        </row>
        <row r="5372">
          <cell r="O5372"/>
          <cell r="P5372"/>
          <cell r="X5372"/>
          <cell r="Y5372"/>
          <cell r="AG5372"/>
          <cell r="AH5372"/>
          <cell r="AP5372"/>
          <cell r="AQ5372"/>
          <cell r="AY5372"/>
          <cell r="AZ5372"/>
          <cell r="BH5372"/>
          <cell r="BI5372"/>
          <cell r="BQ5372"/>
          <cell r="BR5372"/>
        </row>
        <row r="5373">
          <cell r="O5373"/>
          <cell r="P5373"/>
          <cell r="X5373"/>
          <cell r="Y5373"/>
          <cell r="AG5373"/>
          <cell r="AH5373"/>
          <cell r="AP5373"/>
          <cell r="AQ5373"/>
          <cell r="AY5373"/>
          <cell r="AZ5373"/>
          <cell r="BH5373"/>
          <cell r="BI5373"/>
          <cell r="BQ5373"/>
          <cell r="BR5373"/>
        </row>
        <row r="5374">
          <cell r="O5374"/>
          <cell r="P5374"/>
          <cell r="X5374"/>
          <cell r="Y5374"/>
          <cell r="AG5374"/>
          <cell r="AH5374"/>
          <cell r="AP5374"/>
          <cell r="AQ5374"/>
          <cell r="AY5374"/>
          <cell r="AZ5374"/>
          <cell r="BH5374"/>
          <cell r="BI5374"/>
          <cell r="BQ5374"/>
          <cell r="BR5374"/>
        </row>
        <row r="5375">
          <cell r="O5375"/>
          <cell r="P5375"/>
          <cell r="X5375"/>
          <cell r="Y5375"/>
          <cell r="AG5375"/>
          <cell r="AH5375"/>
          <cell r="AP5375"/>
          <cell r="AQ5375"/>
          <cell r="AY5375"/>
          <cell r="AZ5375"/>
          <cell r="BH5375"/>
          <cell r="BI5375"/>
          <cell r="BQ5375"/>
          <cell r="BR5375"/>
        </row>
        <row r="5376">
          <cell r="O5376"/>
          <cell r="P5376"/>
          <cell r="X5376"/>
          <cell r="Y5376"/>
          <cell r="AG5376"/>
          <cell r="AH5376"/>
          <cell r="AP5376"/>
          <cell r="AQ5376"/>
          <cell r="AY5376"/>
          <cell r="AZ5376"/>
          <cell r="BH5376"/>
          <cell r="BI5376"/>
          <cell r="BQ5376"/>
          <cell r="BR5376"/>
        </row>
        <row r="5377">
          <cell r="O5377"/>
          <cell r="P5377"/>
          <cell r="X5377"/>
          <cell r="Y5377"/>
          <cell r="AG5377"/>
          <cell r="AH5377"/>
          <cell r="AP5377"/>
          <cell r="AQ5377"/>
          <cell r="AY5377"/>
          <cell r="AZ5377"/>
          <cell r="BH5377"/>
          <cell r="BI5377"/>
          <cell r="BQ5377"/>
          <cell r="BR5377"/>
        </row>
        <row r="5378">
          <cell r="O5378"/>
          <cell r="P5378"/>
          <cell r="X5378"/>
          <cell r="Y5378"/>
          <cell r="AG5378"/>
          <cell r="AH5378"/>
          <cell r="AP5378"/>
          <cell r="AQ5378"/>
          <cell r="AY5378"/>
          <cell r="AZ5378"/>
          <cell r="BH5378"/>
          <cell r="BI5378"/>
          <cell r="BQ5378"/>
          <cell r="BR5378"/>
        </row>
        <row r="5379">
          <cell r="O5379"/>
          <cell r="P5379"/>
          <cell r="X5379"/>
          <cell r="Y5379"/>
          <cell r="AG5379"/>
          <cell r="AH5379"/>
          <cell r="AP5379"/>
          <cell r="AQ5379"/>
          <cell r="AY5379"/>
          <cell r="AZ5379"/>
          <cell r="BH5379"/>
          <cell r="BI5379"/>
          <cell r="BQ5379"/>
          <cell r="BR5379"/>
        </row>
        <row r="5380">
          <cell r="O5380"/>
          <cell r="P5380"/>
          <cell r="X5380"/>
          <cell r="Y5380"/>
          <cell r="AG5380"/>
          <cell r="AH5380"/>
          <cell r="AP5380"/>
          <cell r="AQ5380"/>
          <cell r="AY5380"/>
          <cell r="AZ5380"/>
          <cell r="BH5380"/>
          <cell r="BI5380"/>
          <cell r="BQ5380"/>
          <cell r="BR5380"/>
        </row>
        <row r="5381">
          <cell r="O5381"/>
          <cell r="P5381"/>
          <cell r="X5381"/>
          <cell r="Y5381"/>
          <cell r="AG5381"/>
          <cell r="AH5381"/>
          <cell r="AP5381"/>
          <cell r="AQ5381"/>
          <cell r="AY5381"/>
          <cell r="AZ5381"/>
          <cell r="BH5381"/>
          <cell r="BI5381"/>
          <cell r="BQ5381"/>
          <cell r="BR5381"/>
        </row>
        <row r="5382">
          <cell r="O5382"/>
          <cell r="P5382"/>
          <cell r="X5382"/>
          <cell r="Y5382"/>
          <cell r="AG5382"/>
          <cell r="AH5382"/>
          <cell r="AP5382"/>
          <cell r="AQ5382"/>
          <cell r="AY5382"/>
          <cell r="AZ5382"/>
          <cell r="BH5382"/>
          <cell r="BI5382"/>
          <cell r="BQ5382"/>
          <cell r="BR5382"/>
        </row>
        <row r="5383">
          <cell r="O5383"/>
          <cell r="P5383"/>
          <cell r="X5383"/>
          <cell r="Y5383"/>
          <cell r="AG5383"/>
          <cell r="AH5383"/>
          <cell r="AP5383"/>
          <cell r="AQ5383"/>
          <cell r="AY5383"/>
          <cell r="AZ5383"/>
          <cell r="BH5383"/>
          <cell r="BI5383"/>
          <cell r="BQ5383"/>
          <cell r="BR5383"/>
        </row>
        <row r="5384">
          <cell r="O5384"/>
          <cell r="P5384"/>
          <cell r="X5384"/>
          <cell r="Y5384"/>
          <cell r="AG5384"/>
          <cell r="AH5384"/>
          <cell r="AP5384"/>
          <cell r="AQ5384"/>
          <cell r="AY5384"/>
          <cell r="AZ5384"/>
          <cell r="BH5384"/>
          <cell r="BI5384"/>
          <cell r="BQ5384"/>
          <cell r="BR5384"/>
        </row>
        <row r="5385">
          <cell r="O5385"/>
          <cell r="P5385"/>
          <cell r="X5385"/>
          <cell r="Y5385"/>
          <cell r="AG5385"/>
          <cell r="AH5385"/>
          <cell r="AP5385"/>
          <cell r="AQ5385"/>
          <cell r="AY5385"/>
          <cell r="AZ5385"/>
          <cell r="BH5385"/>
          <cell r="BI5385"/>
          <cell r="BQ5385"/>
          <cell r="BR5385"/>
        </row>
        <row r="5386">
          <cell r="O5386"/>
          <cell r="P5386"/>
          <cell r="X5386"/>
          <cell r="Y5386"/>
          <cell r="AG5386"/>
          <cell r="AH5386"/>
          <cell r="AP5386"/>
          <cell r="AQ5386"/>
          <cell r="AY5386"/>
          <cell r="AZ5386"/>
          <cell r="BH5386"/>
          <cell r="BI5386"/>
          <cell r="BQ5386"/>
          <cell r="BR5386"/>
        </row>
        <row r="5387">
          <cell r="O5387"/>
          <cell r="P5387"/>
          <cell r="X5387"/>
          <cell r="Y5387"/>
          <cell r="AG5387"/>
          <cell r="AH5387"/>
          <cell r="AP5387"/>
          <cell r="AQ5387"/>
          <cell r="AY5387"/>
          <cell r="AZ5387"/>
          <cell r="BH5387"/>
          <cell r="BI5387"/>
          <cell r="BQ5387"/>
          <cell r="BR5387"/>
        </row>
        <row r="5388">
          <cell r="O5388"/>
          <cell r="P5388"/>
          <cell r="X5388"/>
          <cell r="Y5388"/>
          <cell r="AG5388"/>
          <cell r="AH5388"/>
          <cell r="AP5388"/>
          <cell r="AQ5388"/>
          <cell r="AY5388"/>
          <cell r="AZ5388"/>
          <cell r="BH5388"/>
          <cell r="BI5388"/>
          <cell r="BQ5388"/>
          <cell r="BR5388"/>
        </row>
        <row r="5389">
          <cell r="O5389"/>
          <cell r="P5389"/>
          <cell r="X5389"/>
          <cell r="Y5389"/>
          <cell r="AG5389"/>
          <cell r="AH5389"/>
          <cell r="AP5389"/>
          <cell r="AQ5389"/>
          <cell r="AY5389"/>
          <cell r="AZ5389"/>
          <cell r="BH5389"/>
          <cell r="BI5389"/>
          <cell r="BQ5389"/>
          <cell r="BR5389"/>
        </row>
        <row r="5390">
          <cell r="O5390"/>
          <cell r="P5390"/>
          <cell r="X5390"/>
          <cell r="Y5390"/>
          <cell r="AG5390"/>
          <cell r="AH5390"/>
          <cell r="AP5390"/>
          <cell r="AQ5390"/>
          <cell r="AY5390"/>
          <cell r="AZ5390"/>
          <cell r="BH5390"/>
          <cell r="BI5390"/>
          <cell r="BQ5390"/>
          <cell r="BR5390"/>
        </row>
        <row r="5391">
          <cell r="O5391"/>
          <cell r="P5391"/>
          <cell r="X5391"/>
          <cell r="Y5391"/>
          <cell r="AG5391"/>
          <cell r="AH5391"/>
          <cell r="AP5391"/>
          <cell r="AQ5391"/>
          <cell r="AY5391"/>
          <cell r="AZ5391"/>
          <cell r="BH5391"/>
          <cell r="BI5391"/>
          <cell r="BQ5391"/>
          <cell r="BR5391"/>
        </row>
        <row r="5392">
          <cell r="O5392"/>
          <cell r="P5392"/>
          <cell r="X5392"/>
          <cell r="Y5392"/>
          <cell r="AG5392"/>
          <cell r="AH5392"/>
          <cell r="AP5392"/>
          <cell r="AQ5392"/>
          <cell r="AY5392"/>
          <cell r="AZ5392"/>
          <cell r="BH5392"/>
          <cell r="BI5392"/>
          <cell r="BQ5392"/>
          <cell r="BR5392"/>
        </row>
        <row r="5393">
          <cell r="O5393"/>
          <cell r="P5393"/>
          <cell r="X5393"/>
          <cell r="Y5393"/>
          <cell r="AG5393"/>
          <cell r="AH5393"/>
          <cell r="AP5393"/>
          <cell r="AQ5393"/>
          <cell r="AY5393"/>
          <cell r="AZ5393"/>
          <cell r="BH5393"/>
          <cell r="BI5393"/>
          <cell r="BQ5393"/>
          <cell r="BR5393"/>
        </row>
        <row r="5394">
          <cell r="O5394"/>
          <cell r="P5394"/>
          <cell r="X5394"/>
          <cell r="Y5394"/>
          <cell r="AG5394"/>
          <cell r="AH5394"/>
          <cell r="AP5394"/>
          <cell r="AQ5394"/>
          <cell r="AY5394"/>
          <cell r="AZ5394"/>
          <cell r="BH5394"/>
          <cell r="BI5394"/>
          <cell r="BQ5394"/>
          <cell r="BR5394"/>
        </row>
        <row r="5395">
          <cell r="O5395"/>
          <cell r="P5395"/>
          <cell r="X5395"/>
          <cell r="Y5395"/>
          <cell r="AG5395"/>
          <cell r="AH5395"/>
          <cell r="AP5395"/>
          <cell r="AQ5395"/>
          <cell r="AY5395"/>
          <cell r="AZ5395"/>
          <cell r="BH5395"/>
          <cell r="BI5395"/>
          <cell r="BQ5395"/>
          <cell r="BR5395"/>
        </row>
        <row r="5396">
          <cell r="O5396"/>
          <cell r="P5396"/>
          <cell r="X5396"/>
          <cell r="Y5396"/>
          <cell r="AG5396"/>
          <cell r="AH5396"/>
          <cell r="AP5396"/>
          <cell r="AQ5396"/>
          <cell r="AY5396"/>
          <cell r="AZ5396"/>
          <cell r="BH5396"/>
          <cell r="BI5396"/>
          <cell r="BQ5396"/>
          <cell r="BR5396"/>
        </row>
        <row r="5397">
          <cell r="O5397"/>
          <cell r="P5397"/>
          <cell r="X5397"/>
          <cell r="Y5397"/>
          <cell r="AG5397"/>
          <cell r="AH5397"/>
          <cell r="AP5397"/>
          <cell r="AQ5397"/>
          <cell r="AY5397"/>
          <cell r="AZ5397"/>
          <cell r="BH5397"/>
          <cell r="BI5397"/>
          <cell r="BQ5397"/>
          <cell r="BR5397"/>
        </row>
        <row r="5398">
          <cell r="O5398"/>
          <cell r="P5398"/>
          <cell r="X5398"/>
          <cell r="Y5398"/>
          <cell r="AG5398"/>
          <cell r="AH5398"/>
          <cell r="AP5398"/>
          <cell r="AQ5398"/>
          <cell r="AY5398"/>
          <cell r="AZ5398"/>
          <cell r="BH5398"/>
          <cell r="BI5398"/>
          <cell r="BQ5398"/>
          <cell r="BR5398"/>
        </row>
        <row r="5399">
          <cell r="O5399"/>
          <cell r="P5399"/>
          <cell r="X5399"/>
          <cell r="Y5399"/>
          <cell r="AG5399"/>
          <cell r="AH5399"/>
          <cell r="AP5399"/>
          <cell r="AQ5399"/>
          <cell r="AY5399"/>
          <cell r="AZ5399"/>
          <cell r="BH5399"/>
          <cell r="BI5399"/>
          <cell r="BQ5399"/>
          <cell r="BR5399"/>
        </row>
        <row r="5400">
          <cell r="O5400"/>
          <cell r="P5400"/>
          <cell r="X5400"/>
          <cell r="Y5400"/>
          <cell r="AG5400"/>
          <cell r="AH5400"/>
          <cell r="AP5400"/>
          <cell r="AQ5400"/>
          <cell r="AY5400"/>
          <cell r="AZ5400"/>
          <cell r="BH5400"/>
          <cell r="BI5400"/>
          <cell r="BQ5400"/>
          <cell r="BR5400"/>
        </row>
        <row r="5401">
          <cell r="O5401"/>
          <cell r="P5401"/>
          <cell r="X5401"/>
          <cell r="Y5401"/>
          <cell r="AG5401"/>
          <cell r="AH5401"/>
          <cell r="AP5401"/>
          <cell r="AQ5401"/>
          <cell r="AY5401"/>
          <cell r="AZ5401"/>
          <cell r="BH5401"/>
          <cell r="BI5401"/>
          <cell r="BQ5401"/>
          <cell r="BR5401"/>
        </row>
        <row r="5402">
          <cell r="O5402"/>
          <cell r="P5402"/>
          <cell r="X5402"/>
          <cell r="Y5402"/>
          <cell r="AG5402"/>
          <cell r="AH5402"/>
          <cell r="AP5402"/>
          <cell r="AQ5402"/>
          <cell r="AY5402"/>
          <cell r="AZ5402"/>
          <cell r="BH5402"/>
          <cell r="BI5402"/>
          <cell r="BQ5402"/>
          <cell r="BR5402"/>
        </row>
        <row r="5403">
          <cell r="O5403"/>
          <cell r="P5403"/>
          <cell r="X5403"/>
          <cell r="Y5403"/>
          <cell r="AG5403"/>
          <cell r="AH5403"/>
          <cell r="AP5403"/>
          <cell r="AQ5403"/>
          <cell r="AY5403"/>
          <cell r="AZ5403"/>
          <cell r="BH5403"/>
          <cell r="BI5403"/>
          <cell r="BQ5403"/>
          <cell r="BR5403"/>
        </row>
        <row r="5404">
          <cell r="O5404"/>
          <cell r="P5404"/>
          <cell r="X5404"/>
          <cell r="Y5404"/>
          <cell r="AG5404"/>
          <cell r="AH5404"/>
          <cell r="AP5404"/>
          <cell r="AQ5404"/>
          <cell r="AY5404"/>
          <cell r="AZ5404"/>
          <cell r="BH5404"/>
          <cell r="BI5404"/>
          <cell r="BQ5404"/>
          <cell r="BR5404"/>
        </row>
        <row r="5405">
          <cell r="O5405"/>
          <cell r="P5405"/>
          <cell r="X5405"/>
          <cell r="Y5405"/>
          <cell r="AG5405"/>
          <cell r="AH5405"/>
          <cell r="AP5405"/>
          <cell r="AQ5405"/>
          <cell r="AY5405"/>
          <cell r="AZ5405"/>
          <cell r="BH5405"/>
          <cell r="BI5405"/>
          <cell r="BQ5405"/>
          <cell r="BR5405"/>
        </row>
        <row r="5406">
          <cell r="O5406"/>
          <cell r="P5406"/>
          <cell r="X5406"/>
          <cell r="Y5406"/>
          <cell r="AG5406"/>
          <cell r="AH5406"/>
          <cell r="AP5406"/>
          <cell r="AQ5406"/>
          <cell r="AY5406"/>
          <cell r="AZ5406"/>
          <cell r="BH5406"/>
          <cell r="BI5406"/>
          <cell r="BQ5406"/>
          <cell r="BR5406"/>
        </row>
        <row r="5407">
          <cell r="O5407"/>
          <cell r="P5407"/>
          <cell r="X5407"/>
          <cell r="Y5407"/>
          <cell r="AG5407"/>
          <cell r="AH5407"/>
          <cell r="AP5407"/>
          <cell r="AQ5407"/>
          <cell r="AY5407"/>
          <cell r="AZ5407"/>
          <cell r="BH5407"/>
          <cell r="BI5407"/>
          <cell r="BQ5407"/>
          <cell r="BR5407"/>
        </row>
        <row r="5408">
          <cell r="O5408"/>
          <cell r="P5408"/>
          <cell r="X5408"/>
          <cell r="Y5408"/>
          <cell r="AG5408"/>
          <cell r="AH5408"/>
          <cell r="AP5408"/>
          <cell r="AQ5408"/>
          <cell r="AY5408"/>
          <cell r="AZ5408"/>
          <cell r="BH5408"/>
          <cell r="BI5408"/>
          <cell r="BQ5408"/>
          <cell r="BR5408"/>
        </row>
        <row r="5409">
          <cell r="O5409"/>
          <cell r="P5409"/>
          <cell r="X5409"/>
          <cell r="Y5409"/>
          <cell r="AG5409"/>
          <cell r="AH5409"/>
          <cell r="AP5409"/>
          <cell r="AQ5409"/>
          <cell r="AY5409"/>
          <cell r="AZ5409"/>
          <cell r="BH5409"/>
          <cell r="BI5409"/>
          <cell r="BQ5409"/>
          <cell r="BR5409"/>
        </row>
        <row r="5410">
          <cell r="O5410"/>
          <cell r="P5410"/>
          <cell r="X5410"/>
          <cell r="Y5410"/>
          <cell r="AG5410"/>
          <cell r="AH5410"/>
          <cell r="AP5410"/>
          <cell r="AQ5410"/>
          <cell r="AY5410"/>
          <cell r="AZ5410"/>
          <cell r="BH5410"/>
          <cell r="BI5410"/>
          <cell r="BQ5410"/>
          <cell r="BR5410"/>
        </row>
        <row r="5411">
          <cell r="O5411"/>
          <cell r="P5411"/>
          <cell r="X5411"/>
          <cell r="Y5411"/>
          <cell r="AG5411"/>
          <cell r="AH5411"/>
          <cell r="AP5411"/>
          <cell r="AQ5411"/>
          <cell r="AY5411"/>
          <cell r="AZ5411"/>
          <cell r="BH5411"/>
          <cell r="BI5411"/>
          <cell r="BQ5411"/>
          <cell r="BR5411"/>
        </row>
        <row r="5412">
          <cell r="O5412"/>
          <cell r="P5412"/>
          <cell r="X5412"/>
          <cell r="Y5412"/>
          <cell r="AG5412"/>
          <cell r="AH5412"/>
          <cell r="AP5412"/>
          <cell r="AQ5412"/>
          <cell r="AY5412"/>
          <cell r="AZ5412"/>
          <cell r="BH5412"/>
          <cell r="BI5412"/>
          <cell r="BQ5412"/>
          <cell r="BR5412"/>
        </row>
        <row r="5413">
          <cell r="O5413"/>
          <cell r="P5413"/>
          <cell r="X5413"/>
          <cell r="Y5413"/>
          <cell r="AG5413"/>
          <cell r="AH5413"/>
          <cell r="AP5413"/>
          <cell r="AQ5413"/>
          <cell r="AY5413"/>
          <cell r="AZ5413"/>
          <cell r="BH5413"/>
          <cell r="BI5413"/>
          <cell r="BQ5413"/>
          <cell r="BR5413"/>
        </row>
        <row r="5414">
          <cell r="O5414"/>
          <cell r="P5414"/>
          <cell r="X5414"/>
          <cell r="Y5414"/>
          <cell r="AG5414"/>
          <cell r="AH5414"/>
          <cell r="AP5414"/>
          <cell r="AQ5414"/>
          <cell r="AY5414"/>
          <cell r="AZ5414"/>
          <cell r="BH5414"/>
          <cell r="BI5414"/>
          <cell r="BQ5414"/>
          <cell r="BR5414"/>
        </row>
        <row r="5415">
          <cell r="O5415"/>
          <cell r="P5415"/>
          <cell r="X5415"/>
          <cell r="Y5415"/>
          <cell r="AG5415"/>
          <cell r="AH5415"/>
          <cell r="AP5415"/>
          <cell r="AQ5415"/>
          <cell r="AY5415"/>
          <cell r="AZ5415"/>
          <cell r="BH5415"/>
          <cell r="BI5415"/>
          <cell r="BQ5415"/>
          <cell r="BR5415"/>
        </row>
        <row r="5416">
          <cell r="O5416"/>
          <cell r="P5416"/>
          <cell r="X5416"/>
          <cell r="Y5416"/>
          <cell r="AG5416"/>
          <cell r="AH5416"/>
          <cell r="AP5416"/>
          <cell r="AQ5416"/>
          <cell r="AY5416"/>
          <cell r="AZ5416"/>
          <cell r="BH5416"/>
          <cell r="BI5416"/>
          <cell r="BQ5416"/>
          <cell r="BR5416"/>
        </row>
        <row r="5417">
          <cell r="O5417"/>
          <cell r="P5417"/>
          <cell r="X5417"/>
          <cell r="Y5417"/>
          <cell r="AG5417"/>
          <cell r="AH5417"/>
          <cell r="AP5417"/>
          <cell r="AQ5417"/>
          <cell r="AY5417"/>
          <cell r="AZ5417"/>
          <cell r="BH5417"/>
          <cell r="BI5417"/>
          <cell r="BQ5417"/>
          <cell r="BR5417"/>
        </row>
        <row r="5418">
          <cell r="O5418"/>
          <cell r="P5418"/>
          <cell r="X5418"/>
          <cell r="Y5418"/>
          <cell r="AG5418"/>
          <cell r="AH5418"/>
          <cell r="AP5418"/>
          <cell r="AQ5418"/>
          <cell r="AY5418"/>
          <cell r="AZ5418"/>
          <cell r="BH5418"/>
          <cell r="BI5418"/>
          <cell r="BQ5418"/>
          <cell r="BR5418"/>
        </row>
        <row r="5419">
          <cell r="O5419"/>
          <cell r="P5419"/>
          <cell r="X5419"/>
          <cell r="Y5419"/>
          <cell r="AG5419"/>
          <cell r="AH5419"/>
          <cell r="AP5419"/>
          <cell r="AQ5419"/>
          <cell r="AY5419"/>
          <cell r="AZ5419"/>
          <cell r="BH5419"/>
          <cell r="BI5419"/>
          <cell r="BQ5419"/>
          <cell r="BR5419"/>
        </row>
        <row r="5420">
          <cell r="O5420"/>
          <cell r="P5420"/>
          <cell r="X5420"/>
          <cell r="Y5420"/>
          <cell r="AG5420"/>
          <cell r="AH5420"/>
          <cell r="AP5420"/>
          <cell r="AQ5420"/>
          <cell r="AY5420"/>
          <cell r="AZ5420"/>
          <cell r="BH5420"/>
          <cell r="BI5420"/>
          <cell r="BQ5420"/>
          <cell r="BR5420"/>
        </row>
        <row r="5421">
          <cell r="O5421"/>
          <cell r="P5421"/>
          <cell r="X5421"/>
          <cell r="Y5421"/>
          <cell r="AG5421"/>
          <cell r="AH5421"/>
          <cell r="AP5421"/>
          <cell r="AQ5421"/>
          <cell r="AY5421"/>
          <cell r="AZ5421"/>
          <cell r="BH5421"/>
          <cell r="BI5421"/>
          <cell r="BQ5421"/>
          <cell r="BR5421"/>
        </row>
        <row r="5422">
          <cell r="O5422"/>
          <cell r="P5422"/>
          <cell r="X5422"/>
          <cell r="Y5422"/>
          <cell r="AG5422"/>
          <cell r="AH5422"/>
          <cell r="AP5422"/>
          <cell r="AQ5422"/>
          <cell r="AY5422"/>
          <cell r="AZ5422"/>
          <cell r="BH5422"/>
          <cell r="BI5422"/>
          <cell r="BQ5422"/>
          <cell r="BR5422"/>
        </row>
        <row r="5423">
          <cell r="O5423"/>
          <cell r="P5423"/>
          <cell r="X5423"/>
          <cell r="Y5423"/>
          <cell r="AG5423"/>
          <cell r="AH5423"/>
          <cell r="AP5423"/>
          <cell r="AQ5423"/>
          <cell r="AY5423"/>
          <cell r="AZ5423"/>
          <cell r="BH5423"/>
          <cell r="BI5423"/>
          <cell r="BQ5423"/>
          <cell r="BR5423"/>
        </row>
        <row r="5424">
          <cell r="O5424"/>
          <cell r="P5424"/>
          <cell r="X5424"/>
          <cell r="Y5424"/>
          <cell r="AG5424"/>
          <cell r="AH5424"/>
          <cell r="AP5424"/>
          <cell r="AQ5424"/>
          <cell r="AY5424"/>
          <cell r="AZ5424"/>
          <cell r="BH5424"/>
          <cell r="BI5424"/>
          <cell r="BQ5424"/>
          <cell r="BR5424"/>
        </row>
        <row r="5425">
          <cell r="O5425"/>
          <cell r="P5425"/>
          <cell r="X5425"/>
          <cell r="Y5425"/>
          <cell r="AG5425"/>
          <cell r="AH5425"/>
          <cell r="AP5425"/>
          <cell r="AQ5425"/>
          <cell r="AY5425"/>
          <cell r="AZ5425"/>
          <cell r="BH5425"/>
          <cell r="BI5425"/>
          <cell r="BQ5425"/>
          <cell r="BR5425"/>
        </row>
        <row r="5426">
          <cell r="O5426"/>
          <cell r="P5426"/>
          <cell r="X5426"/>
          <cell r="Y5426"/>
          <cell r="AG5426"/>
          <cell r="AH5426"/>
          <cell r="AP5426"/>
          <cell r="AQ5426"/>
          <cell r="AY5426"/>
          <cell r="AZ5426"/>
          <cell r="BH5426"/>
          <cell r="BI5426"/>
          <cell r="BQ5426"/>
          <cell r="BR5426"/>
        </row>
        <row r="5427">
          <cell r="O5427"/>
          <cell r="P5427"/>
          <cell r="X5427"/>
          <cell r="Y5427"/>
          <cell r="AG5427"/>
          <cell r="AH5427"/>
          <cell r="AP5427"/>
          <cell r="AQ5427"/>
          <cell r="AY5427"/>
          <cell r="AZ5427"/>
          <cell r="BH5427"/>
          <cell r="BI5427"/>
          <cell r="BQ5427"/>
          <cell r="BR5427"/>
        </row>
        <row r="5428">
          <cell r="O5428"/>
          <cell r="P5428"/>
          <cell r="X5428"/>
          <cell r="Y5428"/>
          <cell r="AG5428"/>
          <cell r="AH5428"/>
          <cell r="AP5428"/>
          <cell r="AQ5428"/>
          <cell r="AY5428"/>
          <cell r="AZ5428"/>
          <cell r="BH5428"/>
          <cell r="BI5428"/>
          <cell r="BQ5428"/>
          <cell r="BR5428"/>
        </row>
        <row r="5429">
          <cell r="O5429"/>
          <cell r="P5429"/>
          <cell r="X5429"/>
          <cell r="Y5429"/>
          <cell r="AG5429"/>
          <cell r="AH5429"/>
          <cell r="AP5429"/>
          <cell r="AQ5429"/>
          <cell r="AY5429"/>
          <cell r="AZ5429"/>
          <cell r="BH5429"/>
          <cell r="BI5429"/>
          <cell r="BQ5429"/>
          <cell r="BR5429"/>
        </row>
        <row r="5430">
          <cell r="O5430"/>
          <cell r="P5430"/>
          <cell r="X5430"/>
          <cell r="Y5430"/>
          <cell r="AG5430"/>
          <cell r="AH5430"/>
          <cell r="AP5430"/>
          <cell r="AQ5430"/>
          <cell r="AY5430"/>
          <cell r="AZ5430"/>
          <cell r="BH5430"/>
          <cell r="BI5430"/>
          <cell r="BQ5430"/>
          <cell r="BR5430"/>
        </row>
        <row r="5431">
          <cell r="O5431"/>
          <cell r="P5431"/>
          <cell r="X5431"/>
          <cell r="Y5431"/>
          <cell r="AG5431"/>
          <cell r="AH5431"/>
          <cell r="AP5431"/>
          <cell r="AQ5431"/>
          <cell r="AY5431"/>
          <cell r="AZ5431"/>
          <cell r="BH5431"/>
          <cell r="BI5431"/>
          <cell r="BQ5431"/>
          <cell r="BR5431"/>
        </row>
        <row r="5432">
          <cell r="O5432"/>
          <cell r="P5432"/>
          <cell r="X5432"/>
          <cell r="Y5432"/>
          <cell r="AG5432"/>
          <cell r="AH5432"/>
          <cell r="AP5432"/>
          <cell r="AQ5432"/>
          <cell r="AY5432"/>
          <cell r="AZ5432"/>
          <cell r="BH5432"/>
          <cell r="BI5432"/>
          <cell r="BQ5432"/>
          <cell r="BR5432"/>
        </row>
        <row r="5433">
          <cell r="O5433"/>
          <cell r="P5433"/>
          <cell r="X5433"/>
          <cell r="Y5433"/>
          <cell r="AG5433"/>
          <cell r="AH5433"/>
          <cell r="AP5433"/>
          <cell r="AQ5433"/>
          <cell r="AY5433"/>
          <cell r="AZ5433"/>
          <cell r="BH5433"/>
          <cell r="BI5433"/>
          <cell r="BQ5433"/>
          <cell r="BR5433"/>
        </row>
        <row r="5434">
          <cell r="O5434"/>
          <cell r="P5434"/>
          <cell r="X5434"/>
          <cell r="Y5434"/>
          <cell r="AG5434"/>
          <cell r="AH5434"/>
          <cell r="AP5434"/>
          <cell r="AQ5434"/>
          <cell r="AY5434"/>
          <cell r="AZ5434"/>
          <cell r="BH5434"/>
          <cell r="BI5434"/>
          <cell r="BQ5434"/>
          <cell r="BR5434"/>
        </row>
        <row r="5435">
          <cell r="O5435"/>
          <cell r="P5435"/>
          <cell r="X5435"/>
          <cell r="Y5435"/>
          <cell r="AG5435"/>
          <cell r="AH5435"/>
          <cell r="AP5435"/>
          <cell r="AQ5435"/>
          <cell r="AY5435"/>
          <cell r="AZ5435"/>
          <cell r="BH5435"/>
          <cell r="BI5435"/>
          <cell r="BQ5435"/>
          <cell r="BR5435"/>
        </row>
        <row r="5436">
          <cell r="O5436"/>
          <cell r="P5436"/>
          <cell r="X5436"/>
          <cell r="Y5436"/>
          <cell r="AG5436"/>
          <cell r="AH5436"/>
          <cell r="AP5436"/>
          <cell r="AQ5436"/>
          <cell r="AY5436"/>
          <cell r="AZ5436"/>
          <cell r="BH5436"/>
          <cell r="BI5436"/>
          <cell r="BQ5436"/>
          <cell r="BR5436"/>
        </row>
        <row r="5437">
          <cell r="O5437"/>
          <cell r="P5437"/>
          <cell r="X5437"/>
          <cell r="Y5437"/>
          <cell r="AG5437"/>
          <cell r="AH5437"/>
          <cell r="AP5437"/>
          <cell r="AQ5437"/>
          <cell r="AY5437"/>
          <cell r="AZ5437"/>
          <cell r="BH5437"/>
          <cell r="BI5437"/>
          <cell r="BQ5437"/>
          <cell r="BR5437"/>
        </row>
        <row r="5438">
          <cell r="O5438"/>
          <cell r="P5438"/>
          <cell r="X5438"/>
          <cell r="Y5438"/>
          <cell r="AG5438"/>
          <cell r="AH5438"/>
          <cell r="AP5438"/>
          <cell r="AQ5438"/>
          <cell r="AY5438"/>
          <cell r="AZ5438"/>
          <cell r="BH5438"/>
          <cell r="BI5438"/>
          <cell r="BQ5438"/>
          <cell r="BR5438"/>
        </row>
        <row r="5439">
          <cell r="O5439"/>
          <cell r="P5439"/>
          <cell r="X5439"/>
          <cell r="Y5439"/>
          <cell r="AG5439"/>
          <cell r="AH5439"/>
          <cell r="AP5439"/>
          <cell r="AQ5439"/>
          <cell r="AY5439"/>
          <cell r="AZ5439"/>
          <cell r="BH5439"/>
          <cell r="BI5439"/>
          <cell r="BQ5439"/>
          <cell r="BR5439"/>
        </row>
        <row r="5440">
          <cell r="O5440"/>
          <cell r="P5440"/>
          <cell r="X5440"/>
          <cell r="Y5440"/>
          <cell r="AG5440"/>
          <cell r="AH5440"/>
          <cell r="AP5440"/>
          <cell r="AQ5440"/>
          <cell r="AY5440"/>
          <cell r="AZ5440"/>
          <cell r="BH5440"/>
          <cell r="BI5440"/>
          <cell r="BQ5440"/>
          <cell r="BR5440"/>
        </row>
        <row r="5441">
          <cell r="O5441"/>
          <cell r="P5441"/>
          <cell r="X5441"/>
          <cell r="Y5441"/>
          <cell r="AG5441"/>
          <cell r="AH5441"/>
          <cell r="AP5441"/>
          <cell r="AQ5441"/>
          <cell r="AY5441"/>
          <cell r="AZ5441"/>
          <cell r="BH5441"/>
          <cell r="BI5441"/>
          <cell r="BQ5441"/>
          <cell r="BR5441"/>
        </row>
        <row r="5442">
          <cell r="O5442"/>
          <cell r="P5442"/>
          <cell r="X5442"/>
          <cell r="Y5442"/>
          <cell r="AG5442"/>
          <cell r="AH5442"/>
          <cell r="AP5442"/>
          <cell r="AQ5442"/>
          <cell r="AY5442"/>
          <cell r="AZ5442"/>
          <cell r="BH5442"/>
          <cell r="BI5442"/>
          <cell r="BQ5442"/>
          <cell r="BR5442"/>
        </row>
        <row r="5443">
          <cell r="O5443"/>
          <cell r="P5443"/>
          <cell r="X5443"/>
          <cell r="Y5443"/>
          <cell r="AG5443"/>
          <cell r="AH5443"/>
          <cell r="AP5443"/>
          <cell r="AQ5443"/>
          <cell r="AY5443"/>
          <cell r="AZ5443"/>
          <cell r="BH5443"/>
          <cell r="BI5443"/>
          <cell r="BQ5443"/>
          <cell r="BR5443"/>
        </row>
        <row r="5444">
          <cell r="O5444"/>
          <cell r="P5444"/>
          <cell r="X5444"/>
          <cell r="Y5444"/>
          <cell r="AG5444"/>
          <cell r="AH5444"/>
          <cell r="AP5444"/>
          <cell r="AQ5444"/>
          <cell r="AY5444"/>
          <cell r="AZ5444"/>
          <cell r="BH5444"/>
          <cell r="BI5444"/>
          <cell r="BQ5444"/>
          <cell r="BR5444"/>
        </row>
        <row r="5445">
          <cell r="O5445"/>
          <cell r="P5445"/>
          <cell r="X5445"/>
          <cell r="Y5445"/>
          <cell r="AG5445"/>
          <cell r="AH5445"/>
          <cell r="AP5445"/>
          <cell r="AQ5445"/>
          <cell r="AY5445"/>
          <cell r="AZ5445"/>
          <cell r="BH5445"/>
          <cell r="BI5445"/>
          <cell r="BQ5445"/>
          <cell r="BR5445"/>
        </row>
        <row r="5446">
          <cell r="O5446"/>
          <cell r="P5446"/>
          <cell r="X5446"/>
          <cell r="Y5446"/>
          <cell r="AG5446"/>
          <cell r="AH5446"/>
          <cell r="AP5446"/>
          <cell r="AQ5446"/>
          <cell r="AY5446"/>
          <cell r="AZ5446"/>
          <cell r="BH5446"/>
          <cell r="BI5446"/>
          <cell r="BQ5446"/>
          <cell r="BR5446"/>
        </row>
        <row r="5447">
          <cell r="O5447"/>
          <cell r="P5447"/>
          <cell r="X5447"/>
          <cell r="Y5447"/>
          <cell r="AG5447"/>
          <cell r="AH5447"/>
          <cell r="AP5447"/>
          <cell r="AQ5447"/>
          <cell r="AY5447"/>
          <cell r="AZ5447"/>
          <cell r="BH5447"/>
          <cell r="BI5447"/>
          <cell r="BQ5447"/>
          <cell r="BR5447"/>
        </row>
        <row r="5448">
          <cell r="O5448"/>
          <cell r="P5448"/>
          <cell r="X5448"/>
          <cell r="Y5448"/>
          <cell r="AG5448"/>
          <cell r="AH5448"/>
          <cell r="AP5448"/>
          <cell r="AQ5448"/>
          <cell r="AY5448"/>
          <cell r="AZ5448"/>
          <cell r="BH5448"/>
          <cell r="BI5448"/>
          <cell r="BQ5448"/>
          <cell r="BR5448"/>
        </row>
        <row r="5449">
          <cell r="O5449"/>
          <cell r="P5449"/>
          <cell r="X5449"/>
          <cell r="Y5449"/>
          <cell r="AG5449"/>
          <cell r="AH5449"/>
          <cell r="AP5449"/>
          <cell r="AQ5449"/>
          <cell r="AY5449"/>
          <cell r="AZ5449"/>
          <cell r="BH5449"/>
          <cell r="BI5449"/>
          <cell r="BQ5449"/>
          <cell r="BR5449"/>
        </row>
        <row r="5450">
          <cell r="O5450"/>
          <cell r="P5450"/>
          <cell r="X5450"/>
          <cell r="Y5450"/>
          <cell r="AG5450"/>
          <cell r="AH5450"/>
          <cell r="AP5450"/>
          <cell r="AQ5450"/>
          <cell r="AY5450"/>
          <cell r="AZ5450"/>
          <cell r="BH5450"/>
          <cell r="BI5450"/>
          <cell r="BQ5450"/>
          <cell r="BR5450"/>
        </row>
        <row r="5451">
          <cell r="O5451"/>
          <cell r="P5451"/>
          <cell r="X5451"/>
          <cell r="Y5451"/>
          <cell r="AG5451"/>
          <cell r="AH5451"/>
          <cell r="AP5451"/>
          <cell r="AQ5451"/>
          <cell r="AY5451"/>
          <cell r="AZ5451"/>
          <cell r="BH5451"/>
          <cell r="BI5451"/>
          <cell r="BQ5451"/>
          <cell r="BR5451"/>
        </row>
        <row r="5452">
          <cell r="O5452"/>
          <cell r="P5452"/>
          <cell r="X5452"/>
          <cell r="Y5452"/>
          <cell r="AG5452"/>
          <cell r="AH5452"/>
          <cell r="AP5452"/>
          <cell r="AQ5452"/>
          <cell r="AY5452"/>
          <cell r="AZ5452"/>
          <cell r="BH5452"/>
          <cell r="BI5452"/>
          <cell r="BQ5452"/>
          <cell r="BR5452"/>
        </row>
        <row r="5453">
          <cell r="O5453"/>
          <cell r="P5453"/>
          <cell r="X5453"/>
          <cell r="Y5453"/>
          <cell r="AG5453"/>
          <cell r="AH5453"/>
          <cell r="AP5453"/>
          <cell r="AQ5453"/>
          <cell r="AY5453"/>
          <cell r="AZ5453"/>
          <cell r="BH5453"/>
          <cell r="BI5453"/>
          <cell r="BQ5453"/>
          <cell r="BR5453"/>
        </row>
        <row r="5454">
          <cell r="O5454"/>
          <cell r="P5454"/>
          <cell r="X5454"/>
          <cell r="Y5454"/>
          <cell r="AG5454"/>
          <cell r="AH5454"/>
          <cell r="AP5454"/>
          <cell r="AQ5454"/>
          <cell r="AY5454"/>
          <cell r="AZ5454"/>
          <cell r="BH5454"/>
          <cell r="BI5454"/>
          <cell r="BQ5454"/>
          <cell r="BR5454"/>
        </row>
        <row r="5455">
          <cell r="O5455"/>
          <cell r="P5455"/>
          <cell r="X5455"/>
          <cell r="Y5455"/>
          <cell r="AG5455"/>
          <cell r="AH5455"/>
          <cell r="AP5455"/>
          <cell r="AQ5455"/>
          <cell r="AY5455"/>
          <cell r="AZ5455"/>
          <cell r="BH5455"/>
          <cell r="BI5455"/>
          <cell r="BQ5455"/>
          <cell r="BR5455"/>
        </row>
        <row r="5456">
          <cell r="O5456"/>
          <cell r="P5456"/>
          <cell r="X5456"/>
          <cell r="Y5456"/>
          <cell r="AG5456"/>
          <cell r="AH5456"/>
          <cell r="AP5456"/>
          <cell r="AQ5456"/>
          <cell r="AY5456"/>
          <cell r="AZ5456"/>
          <cell r="BH5456"/>
          <cell r="BI5456"/>
          <cell r="BQ5456"/>
          <cell r="BR5456"/>
        </row>
        <row r="5457">
          <cell r="O5457"/>
          <cell r="P5457"/>
          <cell r="X5457"/>
          <cell r="Y5457"/>
          <cell r="AG5457"/>
          <cell r="AH5457"/>
          <cell r="AP5457"/>
          <cell r="AQ5457"/>
          <cell r="AY5457"/>
          <cell r="AZ5457"/>
          <cell r="BH5457"/>
          <cell r="BI5457"/>
          <cell r="BQ5457"/>
          <cell r="BR5457"/>
        </row>
        <row r="5458">
          <cell r="O5458"/>
          <cell r="P5458"/>
          <cell r="X5458"/>
          <cell r="Y5458"/>
          <cell r="AG5458"/>
          <cell r="AH5458"/>
          <cell r="AP5458"/>
          <cell r="AQ5458"/>
          <cell r="AY5458"/>
          <cell r="AZ5458"/>
          <cell r="BH5458"/>
          <cell r="BI5458"/>
          <cell r="BQ5458"/>
          <cell r="BR5458"/>
        </row>
        <row r="5459">
          <cell r="O5459"/>
          <cell r="P5459"/>
          <cell r="X5459"/>
          <cell r="Y5459"/>
          <cell r="AG5459"/>
          <cell r="AH5459"/>
          <cell r="AP5459"/>
          <cell r="AQ5459"/>
          <cell r="AY5459"/>
          <cell r="AZ5459"/>
          <cell r="BH5459"/>
          <cell r="BI5459"/>
          <cell r="BQ5459"/>
          <cell r="BR5459"/>
        </row>
        <row r="5460">
          <cell r="O5460"/>
          <cell r="P5460"/>
          <cell r="X5460"/>
          <cell r="Y5460"/>
          <cell r="AG5460"/>
          <cell r="AH5460"/>
          <cell r="AP5460"/>
          <cell r="AQ5460"/>
          <cell r="AY5460"/>
          <cell r="AZ5460"/>
          <cell r="BH5460"/>
          <cell r="BI5460"/>
          <cell r="BQ5460"/>
          <cell r="BR5460"/>
        </row>
        <row r="5461">
          <cell r="O5461"/>
          <cell r="P5461"/>
          <cell r="X5461"/>
          <cell r="Y5461"/>
          <cell r="AG5461"/>
          <cell r="AH5461"/>
          <cell r="AP5461"/>
          <cell r="AQ5461"/>
          <cell r="AY5461"/>
          <cell r="AZ5461"/>
          <cell r="BH5461"/>
          <cell r="BI5461"/>
          <cell r="BQ5461"/>
          <cell r="BR5461"/>
        </row>
        <row r="5462">
          <cell r="O5462"/>
          <cell r="P5462"/>
          <cell r="X5462"/>
          <cell r="Y5462"/>
          <cell r="AG5462"/>
          <cell r="AH5462"/>
          <cell r="AP5462"/>
          <cell r="AQ5462"/>
          <cell r="AY5462"/>
          <cell r="AZ5462"/>
          <cell r="BH5462"/>
          <cell r="BI5462"/>
          <cell r="BQ5462"/>
          <cell r="BR5462"/>
        </row>
        <row r="5463">
          <cell r="O5463"/>
          <cell r="P5463"/>
          <cell r="X5463"/>
          <cell r="Y5463"/>
          <cell r="AG5463"/>
          <cell r="AH5463"/>
          <cell r="AP5463"/>
          <cell r="AQ5463"/>
          <cell r="AY5463"/>
          <cell r="AZ5463"/>
          <cell r="BH5463"/>
          <cell r="BI5463"/>
          <cell r="BQ5463"/>
          <cell r="BR5463"/>
        </row>
        <row r="5464">
          <cell r="O5464"/>
          <cell r="P5464"/>
          <cell r="X5464"/>
          <cell r="Y5464"/>
          <cell r="AG5464"/>
          <cell r="AH5464"/>
          <cell r="AP5464"/>
          <cell r="AQ5464"/>
          <cell r="AY5464"/>
          <cell r="AZ5464"/>
          <cell r="BH5464"/>
          <cell r="BI5464"/>
          <cell r="BQ5464"/>
          <cell r="BR5464"/>
        </row>
        <row r="5465">
          <cell r="O5465"/>
          <cell r="P5465"/>
          <cell r="X5465"/>
          <cell r="Y5465"/>
          <cell r="AG5465"/>
          <cell r="AH5465"/>
          <cell r="AP5465"/>
          <cell r="AQ5465"/>
          <cell r="AY5465"/>
          <cell r="AZ5465"/>
          <cell r="BH5465"/>
          <cell r="BI5465"/>
          <cell r="BQ5465"/>
          <cell r="BR5465"/>
        </row>
        <row r="5466">
          <cell r="O5466"/>
          <cell r="P5466"/>
          <cell r="X5466"/>
          <cell r="Y5466"/>
          <cell r="AG5466"/>
          <cell r="AH5466"/>
          <cell r="AP5466"/>
          <cell r="AQ5466"/>
          <cell r="AY5466"/>
          <cell r="AZ5466"/>
          <cell r="BH5466"/>
          <cell r="BI5466"/>
          <cell r="BQ5466"/>
          <cell r="BR5466"/>
        </row>
        <row r="5467">
          <cell r="O5467"/>
          <cell r="P5467"/>
          <cell r="X5467"/>
          <cell r="Y5467"/>
          <cell r="AG5467"/>
          <cell r="AH5467"/>
          <cell r="AP5467"/>
          <cell r="AQ5467"/>
          <cell r="AY5467"/>
          <cell r="AZ5467"/>
          <cell r="BH5467"/>
          <cell r="BI5467"/>
          <cell r="BQ5467"/>
          <cell r="BR5467"/>
        </row>
        <row r="5468">
          <cell r="O5468"/>
          <cell r="P5468"/>
          <cell r="X5468"/>
          <cell r="Y5468"/>
          <cell r="AG5468"/>
          <cell r="AH5468"/>
          <cell r="AP5468"/>
          <cell r="AQ5468"/>
          <cell r="AY5468"/>
          <cell r="AZ5468"/>
          <cell r="BH5468"/>
          <cell r="BI5468"/>
          <cell r="BQ5468"/>
          <cell r="BR5468"/>
        </row>
        <row r="5469">
          <cell r="O5469"/>
          <cell r="P5469"/>
          <cell r="X5469"/>
          <cell r="Y5469"/>
          <cell r="AG5469"/>
          <cell r="AH5469"/>
          <cell r="AP5469"/>
          <cell r="AQ5469"/>
          <cell r="AY5469"/>
          <cell r="AZ5469"/>
          <cell r="BH5469"/>
          <cell r="BI5469"/>
          <cell r="BQ5469"/>
          <cell r="BR5469"/>
        </row>
        <row r="5470">
          <cell r="O5470"/>
          <cell r="P5470"/>
          <cell r="X5470"/>
          <cell r="Y5470"/>
          <cell r="AG5470"/>
          <cell r="AH5470"/>
          <cell r="AP5470"/>
          <cell r="AQ5470"/>
          <cell r="AY5470"/>
          <cell r="AZ5470"/>
          <cell r="BH5470"/>
          <cell r="BI5470"/>
          <cell r="BQ5470"/>
          <cell r="BR5470"/>
        </row>
        <row r="5471">
          <cell r="O5471"/>
          <cell r="P5471"/>
          <cell r="X5471"/>
          <cell r="Y5471"/>
          <cell r="AG5471"/>
          <cell r="AH5471"/>
          <cell r="AP5471"/>
          <cell r="AQ5471"/>
          <cell r="AY5471"/>
          <cell r="AZ5471"/>
          <cell r="BH5471"/>
          <cell r="BI5471"/>
          <cell r="BQ5471"/>
          <cell r="BR5471"/>
        </row>
        <row r="5472">
          <cell r="O5472"/>
          <cell r="P5472"/>
          <cell r="X5472"/>
          <cell r="Y5472"/>
          <cell r="AG5472"/>
          <cell r="AH5472"/>
          <cell r="AP5472"/>
          <cell r="AQ5472"/>
          <cell r="AY5472"/>
          <cell r="AZ5472"/>
          <cell r="BH5472"/>
          <cell r="BI5472"/>
          <cell r="BQ5472"/>
          <cell r="BR5472"/>
        </row>
        <row r="5473">
          <cell r="O5473"/>
          <cell r="P5473"/>
          <cell r="X5473"/>
          <cell r="Y5473"/>
          <cell r="AG5473"/>
          <cell r="AH5473"/>
          <cell r="AP5473"/>
          <cell r="AQ5473"/>
          <cell r="AY5473"/>
          <cell r="AZ5473"/>
          <cell r="BH5473"/>
          <cell r="BI5473"/>
          <cell r="BQ5473"/>
          <cell r="BR5473"/>
        </row>
        <row r="5474">
          <cell r="O5474"/>
          <cell r="P5474"/>
          <cell r="X5474"/>
          <cell r="Y5474"/>
          <cell r="AG5474"/>
          <cell r="AH5474"/>
          <cell r="AP5474"/>
          <cell r="AQ5474"/>
          <cell r="AY5474"/>
          <cell r="AZ5474"/>
          <cell r="BH5474"/>
          <cell r="BI5474"/>
          <cell r="BQ5474"/>
          <cell r="BR5474"/>
        </row>
        <row r="5475">
          <cell r="O5475"/>
          <cell r="P5475"/>
          <cell r="X5475"/>
          <cell r="Y5475"/>
          <cell r="AG5475"/>
          <cell r="AH5475"/>
          <cell r="AP5475"/>
          <cell r="AQ5475"/>
          <cell r="AY5475"/>
          <cell r="AZ5475"/>
          <cell r="BH5475"/>
          <cell r="BI5475"/>
          <cell r="BQ5475"/>
          <cell r="BR5475"/>
        </row>
        <row r="5476">
          <cell r="O5476"/>
          <cell r="P5476"/>
          <cell r="X5476"/>
          <cell r="Y5476"/>
          <cell r="AG5476"/>
          <cell r="AH5476"/>
          <cell r="AP5476"/>
          <cell r="AQ5476"/>
          <cell r="AY5476"/>
          <cell r="AZ5476"/>
          <cell r="BH5476"/>
          <cell r="BI5476"/>
          <cell r="BQ5476"/>
          <cell r="BR5476"/>
        </row>
        <row r="5477">
          <cell r="O5477"/>
          <cell r="P5477"/>
          <cell r="X5477"/>
          <cell r="Y5477"/>
          <cell r="AG5477"/>
          <cell r="AH5477"/>
          <cell r="AP5477"/>
          <cell r="AQ5477"/>
          <cell r="AY5477"/>
          <cell r="AZ5477"/>
          <cell r="BH5477"/>
          <cell r="BI5477"/>
          <cell r="BQ5477"/>
          <cell r="BR5477"/>
        </row>
        <row r="5478">
          <cell r="O5478"/>
          <cell r="P5478"/>
          <cell r="X5478"/>
          <cell r="Y5478"/>
          <cell r="AG5478"/>
          <cell r="AH5478"/>
          <cell r="AP5478"/>
          <cell r="AQ5478"/>
          <cell r="AY5478"/>
          <cell r="AZ5478"/>
          <cell r="BH5478"/>
          <cell r="BI5478"/>
          <cell r="BQ5478"/>
          <cell r="BR5478"/>
        </row>
        <row r="5479">
          <cell r="O5479"/>
          <cell r="P5479"/>
          <cell r="X5479"/>
          <cell r="Y5479"/>
          <cell r="AG5479"/>
          <cell r="AH5479"/>
          <cell r="AP5479"/>
          <cell r="AQ5479"/>
          <cell r="AY5479"/>
          <cell r="AZ5479"/>
          <cell r="BH5479"/>
          <cell r="BI5479"/>
          <cell r="BQ5479"/>
          <cell r="BR5479"/>
        </row>
        <row r="5480">
          <cell r="O5480"/>
          <cell r="P5480"/>
          <cell r="X5480"/>
          <cell r="Y5480"/>
          <cell r="AG5480"/>
          <cell r="AH5480"/>
          <cell r="AP5480"/>
          <cell r="AQ5480"/>
          <cell r="AY5480"/>
          <cell r="AZ5480"/>
          <cell r="BH5480"/>
          <cell r="BI5480"/>
          <cell r="BQ5480"/>
          <cell r="BR5480"/>
        </row>
        <row r="5481">
          <cell r="O5481"/>
          <cell r="P5481"/>
          <cell r="X5481"/>
          <cell r="Y5481"/>
          <cell r="AG5481"/>
          <cell r="AH5481"/>
          <cell r="AP5481"/>
          <cell r="AQ5481"/>
          <cell r="AY5481"/>
          <cell r="AZ5481"/>
          <cell r="BH5481"/>
          <cell r="BI5481"/>
          <cell r="BQ5481"/>
          <cell r="BR5481"/>
        </row>
        <row r="5482">
          <cell r="O5482"/>
          <cell r="P5482"/>
          <cell r="X5482"/>
          <cell r="Y5482"/>
          <cell r="AG5482"/>
          <cell r="AH5482"/>
          <cell r="AP5482"/>
          <cell r="AQ5482"/>
          <cell r="AY5482"/>
          <cell r="AZ5482"/>
          <cell r="BH5482"/>
          <cell r="BI5482"/>
          <cell r="BQ5482"/>
          <cell r="BR5482"/>
        </row>
        <row r="5483">
          <cell r="O5483"/>
          <cell r="P5483"/>
          <cell r="X5483"/>
          <cell r="Y5483"/>
          <cell r="AG5483"/>
          <cell r="AH5483"/>
          <cell r="AP5483"/>
          <cell r="AQ5483"/>
          <cell r="AY5483"/>
          <cell r="AZ5483"/>
          <cell r="BH5483"/>
          <cell r="BI5483"/>
          <cell r="BQ5483"/>
          <cell r="BR5483"/>
        </row>
        <row r="5484">
          <cell r="O5484"/>
          <cell r="P5484"/>
          <cell r="X5484"/>
          <cell r="Y5484"/>
          <cell r="AG5484"/>
          <cell r="AH5484"/>
          <cell r="AP5484"/>
          <cell r="AQ5484"/>
          <cell r="AY5484"/>
          <cell r="AZ5484"/>
          <cell r="BH5484"/>
          <cell r="BI5484"/>
          <cell r="BQ5484"/>
          <cell r="BR5484"/>
        </row>
        <row r="5485">
          <cell r="O5485"/>
          <cell r="P5485"/>
          <cell r="X5485"/>
          <cell r="Y5485"/>
          <cell r="AG5485"/>
          <cell r="AH5485"/>
          <cell r="AP5485"/>
          <cell r="AQ5485"/>
          <cell r="AY5485"/>
          <cell r="AZ5485"/>
          <cell r="BH5485"/>
          <cell r="BI5485"/>
          <cell r="BQ5485"/>
          <cell r="BR5485"/>
        </row>
        <row r="5486">
          <cell r="O5486"/>
          <cell r="P5486"/>
          <cell r="X5486"/>
          <cell r="Y5486"/>
          <cell r="AG5486"/>
          <cell r="AH5486"/>
          <cell r="AP5486"/>
          <cell r="AQ5486"/>
          <cell r="AY5486"/>
          <cell r="AZ5486"/>
          <cell r="BH5486"/>
          <cell r="BI5486"/>
          <cell r="BQ5486"/>
          <cell r="BR5486"/>
        </row>
        <row r="5487">
          <cell r="O5487"/>
          <cell r="P5487"/>
          <cell r="X5487"/>
          <cell r="Y5487"/>
          <cell r="AG5487"/>
          <cell r="AH5487"/>
          <cell r="AP5487"/>
          <cell r="AQ5487"/>
          <cell r="AY5487"/>
          <cell r="AZ5487"/>
          <cell r="BH5487"/>
          <cell r="BI5487"/>
          <cell r="BQ5487"/>
          <cell r="BR5487"/>
        </row>
        <row r="5488">
          <cell r="O5488"/>
          <cell r="P5488"/>
          <cell r="X5488"/>
          <cell r="Y5488"/>
          <cell r="AG5488"/>
          <cell r="AH5488"/>
          <cell r="AP5488"/>
          <cell r="AQ5488"/>
          <cell r="AY5488"/>
          <cell r="AZ5488"/>
          <cell r="BH5488"/>
          <cell r="BI5488"/>
          <cell r="BQ5488"/>
          <cell r="BR5488"/>
        </row>
        <row r="5489">
          <cell r="O5489"/>
          <cell r="P5489"/>
          <cell r="X5489"/>
          <cell r="Y5489"/>
          <cell r="AG5489"/>
          <cell r="AH5489"/>
          <cell r="AP5489"/>
          <cell r="AQ5489"/>
          <cell r="AY5489"/>
          <cell r="AZ5489"/>
          <cell r="BH5489"/>
          <cell r="BI5489"/>
          <cell r="BQ5489"/>
          <cell r="BR5489"/>
        </row>
        <row r="5490">
          <cell r="O5490"/>
          <cell r="P5490"/>
          <cell r="X5490"/>
          <cell r="Y5490"/>
          <cell r="AG5490"/>
          <cell r="AH5490"/>
          <cell r="AP5490"/>
          <cell r="AQ5490"/>
          <cell r="AY5490"/>
          <cell r="AZ5490"/>
          <cell r="BH5490"/>
          <cell r="BI5490"/>
          <cell r="BQ5490"/>
          <cell r="BR5490"/>
        </row>
        <row r="5491">
          <cell r="O5491"/>
          <cell r="P5491"/>
          <cell r="X5491"/>
          <cell r="Y5491"/>
          <cell r="AG5491"/>
          <cell r="AH5491"/>
          <cell r="AP5491"/>
          <cell r="AQ5491"/>
          <cell r="AY5491"/>
          <cell r="AZ5491"/>
          <cell r="BH5491"/>
          <cell r="BI5491"/>
          <cell r="BQ5491"/>
          <cell r="BR5491"/>
        </row>
        <row r="5492">
          <cell r="O5492"/>
          <cell r="P5492"/>
          <cell r="X5492"/>
          <cell r="Y5492"/>
          <cell r="AG5492"/>
          <cell r="AH5492"/>
          <cell r="AP5492"/>
          <cell r="AQ5492"/>
          <cell r="AY5492"/>
          <cell r="AZ5492"/>
          <cell r="BH5492"/>
          <cell r="BI5492"/>
          <cell r="BQ5492"/>
          <cell r="BR5492"/>
        </row>
        <row r="5493">
          <cell r="O5493"/>
          <cell r="P5493"/>
          <cell r="X5493"/>
          <cell r="Y5493"/>
          <cell r="AG5493"/>
          <cell r="AH5493"/>
          <cell r="AP5493"/>
          <cell r="AQ5493"/>
          <cell r="AY5493"/>
          <cell r="AZ5493"/>
          <cell r="BH5493"/>
          <cell r="BI5493"/>
          <cell r="BQ5493"/>
          <cell r="BR5493"/>
        </row>
        <row r="5494">
          <cell r="O5494"/>
          <cell r="P5494"/>
          <cell r="X5494"/>
          <cell r="Y5494"/>
          <cell r="AG5494"/>
          <cell r="AH5494"/>
          <cell r="AP5494"/>
          <cell r="AQ5494"/>
          <cell r="AY5494"/>
          <cell r="AZ5494"/>
          <cell r="BH5494"/>
          <cell r="BI5494"/>
          <cell r="BQ5494"/>
          <cell r="BR5494"/>
        </row>
        <row r="5495">
          <cell r="O5495"/>
          <cell r="P5495"/>
          <cell r="X5495"/>
          <cell r="Y5495"/>
          <cell r="AG5495"/>
          <cell r="AH5495"/>
          <cell r="AP5495"/>
          <cell r="AQ5495"/>
          <cell r="AY5495"/>
          <cell r="AZ5495"/>
          <cell r="BH5495"/>
          <cell r="BI5495"/>
          <cell r="BQ5495"/>
          <cell r="BR5495"/>
        </row>
        <row r="5496">
          <cell r="O5496"/>
          <cell r="P5496"/>
          <cell r="X5496"/>
          <cell r="Y5496"/>
          <cell r="AG5496"/>
          <cell r="AH5496"/>
          <cell r="AP5496"/>
          <cell r="AQ5496"/>
          <cell r="AY5496"/>
          <cell r="AZ5496"/>
          <cell r="BH5496"/>
          <cell r="BI5496"/>
          <cell r="BQ5496"/>
          <cell r="BR5496"/>
        </row>
        <row r="5497">
          <cell r="O5497"/>
          <cell r="P5497"/>
          <cell r="X5497"/>
          <cell r="Y5497"/>
          <cell r="AG5497"/>
          <cell r="AH5497"/>
          <cell r="AP5497"/>
          <cell r="AQ5497"/>
          <cell r="AY5497"/>
          <cell r="AZ5497"/>
          <cell r="BH5497"/>
          <cell r="BI5497"/>
          <cell r="BQ5497"/>
          <cell r="BR5497"/>
        </row>
        <row r="5498">
          <cell r="O5498"/>
          <cell r="P5498"/>
          <cell r="X5498"/>
          <cell r="Y5498"/>
          <cell r="AG5498"/>
          <cell r="AH5498"/>
          <cell r="AP5498"/>
          <cell r="AQ5498"/>
          <cell r="AY5498"/>
          <cell r="AZ5498"/>
          <cell r="BH5498"/>
          <cell r="BI5498"/>
          <cell r="BQ5498"/>
          <cell r="BR5498"/>
        </row>
        <row r="5499">
          <cell r="O5499"/>
          <cell r="P5499"/>
          <cell r="X5499"/>
          <cell r="Y5499"/>
          <cell r="AG5499"/>
          <cell r="AH5499"/>
          <cell r="AP5499"/>
          <cell r="AQ5499"/>
          <cell r="AY5499"/>
          <cell r="AZ5499"/>
          <cell r="BH5499"/>
          <cell r="BI5499"/>
          <cell r="BQ5499"/>
          <cell r="BR5499"/>
        </row>
        <row r="5500">
          <cell r="O5500"/>
          <cell r="P5500"/>
          <cell r="X5500"/>
          <cell r="Y5500"/>
          <cell r="AG5500"/>
          <cell r="AH5500"/>
          <cell r="AP5500"/>
          <cell r="AQ5500"/>
          <cell r="AY5500"/>
          <cell r="AZ5500"/>
          <cell r="BH5500"/>
          <cell r="BI5500"/>
          <cell r="BQ5500"/>
          <cell r="BR5500"/>
        </row>
        <row r="5501">
          <cell r="O5501"/>
          <cell r="P5501"/>
          <cell r="X5501"/>
          <cell r="Y5501"/>
          <cell r="AG5501"/>
          <cell r="AH5501"/>
          <cell r="AP5501"/>
          <cell r="AQ5501"/>
          <cell r="AY5501"/>
          <cell r="AZ5501"/>
          <cell r="BH5501"/>
          <cell r="BI5501"/>
          <cell r="BQ5501"/>
          <cell r="BR5501"/>
        </row>
        <row r="5502">
          <cell r="O5502"/>
          <cell r="P5502"/>
          <cell r="X5502"/>
          <cell r="Y5502"/>
          <cell r="AG5502"/>
          <cell r="AH5502"/>
          <cell r="AP5502"/>
          <cell r="AQ5502"/>
          <cell r="AY5502"/>
          <cell r="AZ5502"/>
          <cell r="BH5502"/>
          <cell r="BI5502"/>
          <cell r="BQ5502"/>
          <cell r="BR5502"/>
        </row>
        <row r="5503">
          <cell r="O5503"/>
          <cell r="P5503"/>
          <cell r="X5503"/>
          <cell r="Y5503"/>
          <cell r="AG5503"/>
          <cell r="AH5503"/>
          <cell r="AP5503"/>
          <cell r="AQ5503"/>
          <cell r="AY5503"/>
          <cell r="AZ5503"/>
          <cell r="BH5503"/>
          <cell r="BI5503"/>
          <cell r="BQ5503"/>
          <cell r="BR5503"/>
        </row>
        <row r="5504">
          <cell r="O5504"/>
          <cell r="P5504"/>
          <cell r="X5504"/>
          <cell r="Y5504"/>
          <cell r="AG5504"/>
          <cell r="AH5504"/>
          <cell r="AP5504"/>
          <cell r="AQ5504"/>
          <cell r="AY5504"/>
          <cell r="AZ5504"/>
          <cell r="BH5504"/>
          <cell r="BI5504"/>
          <cell r="BQ5504"/>
          <cell r="BR5504"/>
        </row>
        <row r="5505">
          <cell r="O5505"/>
          <cell r="P5505"/>
          <cell r="X5505"/>
          <cell r="Y5505"/>
          <cell r="AG5505"/>
          <cell r="AH5505"/>
          <cell r="AP5505"/>
          <cell r="AQ5505"/>
          <cell r="AY5505"/>
          <cell r="AZ5505"/>
          <cell r="BH5505"/>
          <cell r="BI5505"/>
          <cell r="BQ5505"/>
          <cell r="BR5505"/>
        </row>
        <row r="5506">
          <cell r="O5506"/>
          <cell r="P5506"/>
          <cell r="X5506"/>
          <cell r="Y5506"/>
          <cell r="AG5506"/>
          <cell r="AH5506"/>
          <cell r="AP5506"/>
          <cell r="AQ5506"/>
          <cell r="AY5506"/>
          <cell r="AZ5506"/>
          <cell r="BH5506"/>
          <cell r="BI5506"/>
          <cell r="BQ5506"/>
          <cell r="BR5506"/>
        </row>
        <row r="5507">
          <cell r="O5507"/>
          <cell r="P5507"/>
          <cell r="X5507"/>
          <cell r="Y5507"/>
          <cell r="AG5507"/>
          <cell r="AH5507"/>
          <cell r="AP5507"/>
          <cell r="AQ5507"/>
          <cell r="AY5507"/>
          <cell r="AZ5507"/>
          <cell r="BH5507"/>
          <cell r="BI5507"/>
          <cell r="BQ5507"/>
          <cell r="BR5507"/>
        </row>
        <row r="5508">
          <cell r="O5508"/>
          <cell r="P5508"/>
          <cell r="X5508"/>
          <cell r="Y5508"/>
          <cell r="AG5508"/>
          <cell r="AH5508"/>
          <cell r="AP5508"/>
          <cell r="AQ5508"/>
          <cell r="AY5508"/>
          <cell r="AZ5508"/>
          <cell r="BH5508"/>
          <cell r="BI5508"/>
          <cell r="BQ5508"/>
          <cell r="BR5508"/>
        </row>
        <row r="5509">
          <cell r="O5509"/>
          <cell r="P5509"/>
          <cell r="X5509"/>
          <cell r="Y5509"/>
          <cell r="AG5509"/>
          <cell r="AH5509"/>
          <cell r="AP5509"/>
          <cell r="AQ5509"/>
          <cell r="AY5509"/>
          <cell r="AZ5509"/>
          <cell r="BH5509"/>
          <cell r="BI5509"/>
          <cell r="BQ5509"/>
          <cell r="BR5509"/>
        </row>
        <row r="5510">
          <cell r="O5510"/>
          <cell r="P5510"/>
          <cell r="X5510"/>
          <cell r="Y5510"/>
          <cell r="AG5510"/>
          <cell r="AH5510"/>
          <cell r="AP5510"/>
          <cell r="AQ5510"/>
          <cell r="AY5510"/>
          <cell r="AZ5510"/>
          <cell r="BH5510"/>
          <cell r="BI5510"/>
          <cell r="BQ5510"/>
          <cell r="BR5510"/>
        </row>
        <row r="5511">
          <cell r="O5511"/>
          <cell r="P5511"/>
          <cell r="X5511"/>
          <cell r="Y5511"/>
          <cell r="AG5511"/>
          <cell r="AH5511"/>
          <cell r="AP5511"/>
          <cell r="AQ5511"/>
          <cell r="AY5511"/>
          <cell r="AZ5511"/>
          <cell r="BH5511"/>
          <cell r="BI5511"/>
          <cell r="BQ5511"/>
          <cell r="BR5511"/>
        </row>
        <row r="5512">
          <cell r="O5512"/>
          <cell r="P5512"/>
          <cell r="X5512"/>
          <cell r="Y5512"/>
          <cell r="AG5512"/>
          <cell r="AH5512"/>
          <cell r="AP5512"/>
          <cell r="AQ5512"/>
          <cell r="AY5512"/>
          <cell r="AZ5512"/>
          <cell r="BH5512"/>
          <cell r="BI5512"/>
          <cell r="BQ5512"/>
          <cell r="BR5512"/>
        </row>
        <row r="5513">
          <cell r="O5513"/>
          <cell r="P5513"/>
          <cell r="X5513"/>
          <cell r="Y5513"/>
          <cell r="AG5513"/>
          <cell r="AH5513"/>
          <cell r="AP5513"/>
          <cell r="AQ5513"/>
          <cell r="AY5513"/>
          <cell r="AZ5513"/>
          <cell r="BH5513"/>
          <cell r="BI5513"/>
          <cell r="BQ5513"/>
          <cell r="BR5513"/>
        </row>
        <row r="5514">
          <cell r="O5514"/>
          <cell r="P5514"/>
          <cell r="X5514"/>
          <cell r="Y5514"/>
          <cell r="AG5514"/>
          <cell r="AH5514"/>
          <cell r="AP5514"/>
          <cell r="AQ5514"/>
          <cell r="AY5514"/>
          <cell r="AZ5514"/>
          <cell r="BH5514"/>
          <cell r="BI5514"/>
          <cell r="BQ5514"/>
          <cell r="BR5514"/>
        </row>
        <row r="5515">
          <cell r="O5515"/>
          <cell r="P5515"/>
          <cell r="X5515"/>
          <cell r="Y5515"/>
          <cell r="AG5515"/>
          <cell r="AH5515"/>
          <cell r="AP5515"/>
          <cell r="AQ5515"/>
          <cell r="AY5515"/>
          <cell r="AZ5515"/>
          <cell r="BH5515"/>
          <cell r="BI5515"/>
          <cell r="BQ5515"/>
          <cell r="BR5515"/>
        </row>
        <row r="5516">
          <cell r="O5516"/>
          <cell r="P5516"/>
          <cell r="X5516"/>
          <cell r="Y5516"/>
          <cell r="AG5516"/>
          <cell r="AH5516"/>
          <cell r="AP5516"/>
          <cell r="AQ5516"/>
          <cell r="AY5516"/>
          <cell r="AZ5516"/>
          <cell r="BH5516"/>
          <cell r="BI5516"/>
          <cell r="BQ5516"/>
          <cell r="BR5516"/>
        </row>
        <row r="5517">
          <cell r="O5517"/>
          <cell r="P5517"/>
          <cell r="X5517"/>
          <cell r="Y5517"/>
          <cell r="AG5517"/>
          <cell r="AH5517"/>
          <cell r="AP5517"/>
          <cell r="AQ5517"/>
          <cell r="AY5517"/>
          <cell r="AZ5517"/>
          <cell r="BH5517"/>
          <cell r="BI5517"/>
          <cell r="BQ5517"/>
          <cell r="BR5517"/>
        </row>
        <row r="5518">
          <cell r="O5518"/>
          <cell r="P5518"/>
          <cell r="X5518"/>
          <cell r="Y5518"/>
          <cell r="AG5518"/>
          <cell r="AH5518"/>
          <cell r="AP5518"/>
          <cell r="AQ5518"/>
          <cell r="AY5518"/>
          <cell r="AZ5518"/>
          <cell r="BH5518"/>
          <cell r="BI5518"/>
          <cell r="BQ5518"/>
          <cell r="BR5518"/>
        </row>
        <row r="5519">
          <cell r="O5519"/>
          <cell r="P5519"/>
          <cell r="X5519"/>
          <cell r="Y5519"/>
          <cell r="AG5519"/>
          <cell r="AH5519"/>
          <cell r="AP5519"/>
          <cell r="AQ5519"/>
          <cell r="AY5519"/>
          <cell r="AZ5519"/>
          <cell r="BH5519"/>
          <cell r="BI5519"/>
          <cell r="BQ5519"/>
          <cell r="BR5519"/>
        </row>
        <row r="5520">
          <cell r="O5520"/>
          <cell r="P5520"/>
          <cell r="X5520"/>
          <cell r="Y5520"/>
          <cell r="AG5520"/>
          <cell r="AH5520"/>
          <cell r="AP5520"/>
          <cell r="AQ5520"/>
          <cell r="AY5520"/>
          <cell r="AZ5520"/>
          <cell r="BH5520"/>
          <cell r="BI5520"/>
          <cell r="BQ5520"/>
          <cell r="BR5520"/>
        </row>
        <row r="5521">
          <cell r="O5521"/>
          <cell r="P5521"/>
          <cell r="X5521"/>
          <cell r="Y5521"/>
          <cell r="AG5521"/>
          <cell r="AH5521"/>
          <cell r="AP5521"/>
          <cell r="AQ5521"/>
          <cell r="AY5521"/>
          <cell r="AZ5521"/>
          <cell r="BH5521"/>
          <cell r="BI5521"/>
          <cell r="BQ5521"/>
          <cell r="BR5521"/>
        </row>
        <row r="5522">
          <cell r="O5522"/>
          <cell r="P5522"/>
          <cell r="X5522"/>
          <cell r="Y5522"/>
          <cell r="AG5522"/>
          <cell r="AH5522"/>
          <cell r="AP5522"/>
          <cell r="AQ5522"/>
          <cell r="AY5522"/>
          <cell r="AZ5522"/>
          <cell r="BH5522"/>
          <cell r="BI5522"/>
          <cell r="BQ5522"/>
          <cell r="BR5522"/>
        </row>
        <row r="5523">
          <cell r="O5523"/>
          <cell r="P5523"/>
          <cell r="X5523"/>
          <cell r="Y5523"/>
          <cell r="AG5523"/>
          <cell r="AH5523"/>
          <cell r="AP5523"/>
          <cell r="AQ5523"/>
          <cell r="AY5523"/>
          <cell r="AZ5523"/>
          <cell r="BH5523"/>
          <cell r="BI5523"/>
          <cell r="BQ5523"/>
          <cell r="BR5523"/>
        </row>
        <row r="5524">
          <cell r="O5524"/>
          <cell r="P5524"/>
          <cell r="X5524"/>
          <cell r="Y5524"/>
          <cell r="AG5524"/>
          <cell r="AH5524"/>
          <cell r="AP5524"/>
          <cell r="AQ5524"/>
          <cell r="AY5524"/>
          <cell r="AZ5524"/>
          <cell r="BH5524"/>
          <cell r="BI5524"/>
          <cell r="BQ5524"/>
          <cell r="BR5524"/>
        </row>
        <row r="5525">
          <cell r="O5525"/>
          <cell r="P5525"/>
          <cell r="X5525"/>
          <cell r="Y5525"/>
          <cell r="AG5525"/>
          <cell r="AH5525"/>
          <cell r="AP5525"/>
          <cell r="AQ5525"/>
          <cell r="AY5525"/>
          <cell r="AZ5525"/>
          <cell r="BH5525"/>
          <cell r="BI5525"/>
          <cell r="BQ5525"/>
          <cell r="BR5525"/>
        </row>
        <row r="5526">
          <cell r="O5526"/>
          <cell r="P5526"/>
          <cell r="X5526"/>
          <cell r="Y5526"/>
          <cell r="AG5526"/>
          <cell r="AH5526"/>
          <cell r="AP5526"/>
          <cell r="AQ5526"/>
          <cell r="AY5526"/>
          <cell r="AZ5526"/>
          <cell r="BH5526"/>
          <cell r="BI5526"/>
          <cell r="BQ5526"/>
          <cell r="BR5526"/>
        </row>
        <row r="5527">
          <cell r="O5527"/>
          <cell r="P5527"/>
          <cell r="X5527"/>
          <cell r="Y5527"/>
          <cell r="AG5527"/>
          <cell r="AH5527"/>
          <cell r="AP5527"/>
          <cell r="AQ5527"/>
          <cell r="AY5527"/>
          <cell r="AZ5527"/>
          <cell r="BH5527"/>
          <cell r="BI5527"/>
          <cell r="BQ5527"/>
          <cell r="BR5527"/>
        </row>
        <row r="5528">
          <cell r="O5528"/>
          <cell r="P5528"/>
          <cell r="X5528"/>
          <cell r="Y5528"/>
          <cell r="AG5528"/>
          <cell r="AH5528"/>
          <cell r="AP5528"/>
          <cell r="AQ5528"/>
          <cell r="AY5528"/>
          <cell r="AZ5528"/>
          <cell r="BH5528"/>
          <cell r="BI5528"/>
          <cell r="BQ5528"/>
          <cell r="BR5528"/>
        </row>
        <row r="5529">
          <cell r="O5529"/>
          <cell r="P5529"/>
          <cell r="X5529"/>
          <cell r="Y5529"/>
          <cell r="AG5529"/>
          <cell r="AH5529"/>
          <cell r="AP5529"/>
          <cell r="AQ5529"/>
          <cell r="AY5529"/>
          <cell r="AZ5529"/>
          <cell r="BH5529"/>
          <cell r="BI5529"/>
          <cell r="BQ5529"/>
          <cell r="BR5529"/>
        </row>
        <row r="5530">
          <cell r="O5530"/>
          <cell r="P5530"/>
          <cell r="X5530"/>
          <cell r="Y5530"/>
          <cell r="AG5530"/>
          <cell r="AH5530"/>
          <cell r="AP5530"/>
          <cell r="AQ5530"/>
          <cell r="AY5530"/>
          <cell r="AZ5530"/>
          <cell r="BH5530"/>
          <cell r="BI5530"/>
          <cell r="BQ5530"/>
          <cell r="BR5530"/>
        </row>
        <row r="5531">
          <cell r="O5531"/>
          <cell r="P5531"/>
          <cell r="X5531"/>
          <cell r="Y5531"/>
          <cell r="AG5531"/>
          <cell r="AH5531"/>
          <cell r="AP5531"/>
          <cell r="AQ5531"/>
          <cell r="AY5531"/>
          <cell r="AZ5531"/>
          <cell r="BH5531"/>
          <cell r="BI5531"/>
          <cell r="BQ5531"/>
          <cell r="BR5531"/>
        </row>
        <row r="5532">
          <cell r="O5532"/>
          <cell r="P5532"/>
          <cell r="X5532"/>
          <cell r="Y5532"/>
          <cell r="AG5532"/>
          <cell r="AH5532"/>
          <cell r="AP5532"/>
          <cell r="AQ5532"/>
          <cell r="AY5532"/>
          <cell r="AZ5532"/>
          <cell r="BH5532"/>
          <cell r="BI5532"/>
          <cell r="BQ5532"/>
          <cell r="BR5532"/>
        </row>
        <row r="5533">
          <cell r="O5533"/>
          <cell r="P5533"/>
          <cell r="X5533"/>
          <cell r="Y5533"/>
          <cell r="AG5533"/>
          <cell r="AH5533"/>
          <cell r="AP5533"/>
          <cell r="AQ5533"/>
          <cell r="AY5533"/>
          <cell r="AZ5533"/>
          <cell r="BH5533"/>
          <cell r="BI5533"/>
          <cell r="BQ5533"/>
          <cell r="BR5533"/>
        </row>
        <row r="5534">
          <cell r="O5534"/>
          <cell r="P5534"/>
          <cell r="X5534"/>
          <cell r="Y5534"/>
          <cell r="AG5534"/>
          <cell r="AH5534"/>
          <cell r="AP5534"/>
          <cell r="AQ5534"/>
          <cell r="AY5534"/>
          <cell r="AZ5534"/>
          <cell r="BH5534"/>
          <cell r="BI5534"/>
          <cell r="BQ5534"/>
          <cell r="BR5534"/>
        </row>
        <row r="5535">
          <cell r="O5535"/>
          <cell r="P5535"/>
          <cell r="X5535"/>
          <cell r="Y5535"/>
          <cell r="AG5535"/>
          <cell r="AH5535"/>
          <cell r="AP5535"/>
          <cell r="AQ5535"/>
          <cell r="AY5535"/>
          <cell r="AZ5535"/>
          <cell r="BH5535"/>
          <cell r="BI5535"/>
          <cell r="BQ5535"/>
          <cell r="BR5535"/>
        </row>
        <row r="5536">
          <cell r="O5536"/>
          <cell r="P5536"/>
          <cell r="X5536"/>
          <cell r="Y5536"/>
          <cell r="AG5536"/>
          <cell r="AH5536"/>
          <cell r="AP5536"/>
          <cell r="AQ5536"/>
          <cell r="AY5536"/>
          <cell r="AZ5536"/>
          <cell r="BH5536"/>
          <cell r="BI5536"/>
          <cell r="BQ5536"/>
          <cell r="BR5536"/>
        </row>
        <row r="5537">
          <cell r="O5537"/>
          <cell r="P5537"/>
          <cell r="X5537"/>
          <cell r="Y5537"/>
          <cell r="AG5537"/>
          <cell r="AH5537"/>
          <cell r="AP5537"/>
          <cell r="AQ5537"/>
          <cell r="AY5537"/>
          <cell r="AZ5537"/>
          <cell r="BH5537"/>
          <cell r="BI5537"/>
          <cell r="BQ5537"/>
          <cell r="BR5537"/>
        </row>
        <row r="5538">
          <cell r="O5538"/>
          <cell r="P5538"/>
          <cell r="X5538"/>
          <cell r="Y5538"/>
          <cell r="AG5538"/>
          <cell r="AH5538"/>
          <cell r="AP5538"/>
          <cell r="AQ5538"/>
          <cell r="AY5538"/>
          <cell r="AZ5538"/>
          <cell r="BH5538"/>
          <cell r="BI5538"/>
          <cell r="BQ5538"/>
          <cell r="BR5538"/>
        </row>
        <row r="5539">
          <cell r="O5539"/>
          <cell r="P5539"/>
          <cell r="X5539"/>
          <cell r="Y5539"/>
          <cell r="AG5539"/>
          <cell r="AH5539"/>
          <cell r="AP5539"/>
          <cell r="AQ5539"/>
          <cell r="AY5539"/>
          <cell r="AZ5539"/>
          <cell r="BH5539"/>
          <cell r="BI5539"/>
          <cell r="BQ5539"/>
          <cell r="BR5539"/>
        </row>
        <row r="5540">
          <cell r="O5540"/>
          <cell r="P5540"/>
          <cell r="X5540"/>
          <cell r="Y5540"/>
          <cell r="AG5540"/>
          <cell r="AH5540"/>
          <cell r="AP5540"/>
          <cell r="AQ5540"/>
          <cell r="AY5540"/>
          <cell r="AZ5540"/>
          <cell r="BH5540"/>
          <cell r="BI5540"/>
          <cell r="BQ5540"/>
          <cell r="BR5540"/>
        </row>
        <row r="5541">
          <cell r="O5541"/>
          <cell r="P5541"/>
          <cell r="X5541"/>
          <cell r="Y5541"/>
          <cell r="AG5541"/>
          <cell r="AH5541"/>
          <cell r="AP5541"/>
          <cell r="AQ5541"/>
          <cell r="AY5541"/>
          <cell r="AZ5541"/>
          <cell r="BH5541"/>
          <cell r="BI5541"/>
          <cell r="BQ5541"/>
          <cell r="BR5541"/>
        </row>
        <row r="5542">
          <cell r="O5542"/>
          <cell r="P5542"/>
          <cell r="X5542"/>
          <cell r="Y5542"/>
          <cell r="AG5542"/>
          <cell r="AH5542"/>
          <cell r="AP5542"/>
          <cell r="AQ5542"/>
          <cell r="AY5542"/>
          <cell r="AZ5542"/>
          <cell r="BH5542"/>
          <cell r="BI5542"/>
          <cell r="BQ5542"/>
          <cell r="BR5542"/>
        </row>
        <row r="5543">
          <cell r="O5543"/>
          <cell r="P5543"/>
          <cell r="X5543"/>
          <cell r="Y5543"/>
          <cell r="AG5543"/>
          <cell r="AH5543"/>
          <cell r="AP5543"/>
          <cell r="AQ5543"/>
          <cell r="AY5543"/>
          <cell r="AZ5543"/>
          <cell r="BH5543"/>
          <cell r="BI5543"/>
          <cell r="BQ5543"/>
          <cell r="BR5543"/>
        </row>
        <row r="5544">
          <cell r="O5544"/>
          <cell r="P5544"/>
          <cell r="X5544"/>
          <cell r="Y5544"/>
          <cell r="AG5544"/>
          <cell r="AH5544"/>
          <cell r="AP5544"/>
          <cell r="AQ5544"/>
          <cell r="AY5544"/>
          <cell r="AZ5544"/>
          <cell r="BH5544"/>
          <cell r="BI5544"/>
          <cell r="BQ5544"/>
          <cell r="BR5544"/>
        </row>
        <row r="5545">
          <cell r="O5545"/>
          <cell r="P5545"/>
          <cell r="X5545"/>
          <cell r="Y5545"/>
          <cell r="AG5545"/>
          <cell r="AH5545"/>
          <cell r="AP5545"/>
          <cell r="AQ5545"/>
          <cell r="AY5545"/>
          <cell r="AZ5545"/>
          <cell r="BH5545"/>
          <cell r="BI5545"/>
          <cell r="BQ5545"/>
          <cell r="BR5545"/>
        </row>
        <row r="5546">
          <cell r="O5546"/>
          <cell r="P5546"/>
          <cell r="X5546"/>
          <cell r="Y5546"/>
          <cell r="AG5546"/>
          <cell r="AH5546"/>
          <cell r="AP5546"/>
          <cell r="AQ5546"/>
          <cell r="AY5546"/>
          <cell r="AZ5546"/>
          <cell r="BH5546"/>
          <cell r="BI5546"/>
          <cell r="BQ5546"/>
          <cell r="BR5546"/>
        </row>
        <row r="5547">
          <cell r="O5547"/>
          <cell r="P5547"/>
          <cell r="X5547"/>
          <cell r="Y5547"/>
          <cell r="AG5547"/>
          <cell r="AH5547"/>
          <cell r="AP5547"/>
          <cell r="AQ5547"/>
          <cell r="AY5547"/>
          <cell r="AZ5547"/>
          <cell r="BH5547"/>
          <cell r="BI5547"/>
          <cell r="BQ5547"/>
          <cell r="BR5547"/>
        </row>
        <row r="5548">
          <cell r="O5548"/>
          <cell r="P5548"/>
          <cell r="X5548"/>
          <cell r="Y5548"/>
          <cell r="AG5548"/>
          <cell r="AH5548"/>
          <cell r="AP5548"/>
          <cell r="AQ5548"/>
          <cell r="AY5548"/>
          <cell r="AZ5548"/>
          <cell r="BH5548"/>
          <cell r="BI5548"/>
          <cell r="BQ5548"/>
          <cell r="BR5548"/>
        </row>
        <row r="5549">
          <cell r="O5549"/>
          <cell r="P5549"/>
          <cell r="X5549"/>
          <cell r="Y5549"/>
          <cell r="AG5549"/>
          <cell r="AH5549"/>
          <cell r="AP5549"/>
          <cell r="AQ5549"/>
          <cell r="AY5549"/>
          <cell r="AZ5549"/>
          <cell r="BH5549"/>
          <cell r="BI5549"/>
          <cell r="BQ5549"/>
          <cell r="BR5549"/>
        </row>
        <row r="5550">
          <cell r="O5550"/>
          <cell r="P5550"/>
          <cell r="X5550"/>
          <cell r="Y5550"/>
          <cell r="AG5550"/>
          <cell r="AH5550"/>
          <cell r="AP5550"/>
          <cell r="AQ5550"/>
          <cell r="AY5550"/>
          <cell r="AZ5550"/>
          <cell r="BH5550"/>
          <cell r="BI5550"/>
          <cell r="BQ5550"/>
          <cell r="BR5550"/>
        </row>
        <row r="5551">
          <cell r="O5551"/>
          <cell r="P5551"/>
          <cell r="X5551"/>
          <cell r="Y5551"/>
          <cell r="AG5551"/>
          <cell r="AH5551"/>
          <cell r="AP5551"/>
          <cell r="AQ5551"/>
          <cell r="AY5551"/>
          <cell r="AZ5551"/>
          <cell r="BH5551"/>
          <cell r="BI5551"/>
          <cell r="BQ5551"/>
          <cell r="BR5551"/>
        </row>
        <row r="5552">
          <cell r="O5552"/>
          <cell r="P5552"/>
          <cell r="X5552"/>
          <cell r="Y5552"/>
          <cell r="AG5552"/>
          <cell r="AH5552"/>
          <cell r="AP5552"/>
          <cell r="AQ5552"/>
          <cell r="AY5552"/>
          <cell r="AZ5552"/>
          <cell r="BH5552"/>
          <cell r="BI5552"/>
          <cell r="BQ5552"/>
          <cell r="BR5552"/>
        </row>
        <row r="5553">
          <cell r="O5553"/>
          <cell r="P5553"/>
          <cell r="X5553"/>
          <cell r="Y5553"/>
          <cell r="AG5553"/>
          <cell r="AH5553"/>
          <cell r="AP5553"/>
          <cell r="AQ5553"/>
          <cell r="AY5553"/>
          <cell r="AZ5553"/>
          <cell r="BH5553"/>
          <cell r="BI5553"/>
          <cell r="BQ5553"/>
          <cell r="BR5553"/>
        </row>
        <row r="5554">
          <cell r="O5554"/>
          <cell r="P5554"/>
          <cell r="X5554"/>
          <cell r="Y5554"/>
          <cell r="AG5554"/>
          <cell r="AH5554"/>
          <cell r="AP5554"/>
          <cell r="AQ5554"/>
          <cell r="AY5554"/>
          <cell r="AZ5554"/>
          <cell r="BH5554"/>
          <cell r="BI5554"/>
          <cell r="BQ5554"/>
          <cell r="BR5554"/>
        </row>
        <row r="5555">
          <cell r="O5555"/>
          <cell r="P5555"/>
          <cell r="X5555"/>
          <cell r="Y5555"/>
          <cell r="AG5555"/>
          <cell r="AH5555"/>
          <cell r="AP5555"/>
          <cell r="AQ5555"/>
          <cell r="AY5555"/>
          <cell r="AZ5555"/>
          <cell r="BH5555"/>
          <cell r="BI5555"/>
          <cell r="BQ5555"/>
          <cell r="BR5555"/>
        </row>
        <row r="5556">
          <cell r="O5556"/>
          <cell r="P5556"/>
          <cell r="X5556"/>
          <cell r="Y5556"/>
          <cell r="AG5556"/>
          <cell r="AH5556"/>
          <cell r="AP5556"/>
          <cell r="AQ5556"/>
          <cell r="AY5556"/>
          <cell r="AZ5556"/>
          <cell r="BH5556"/>
          <cell r="BI5556"/>
          <cell r="BQ5556"/>
          <cell r="BR5556"/>
        </row>
        <row r="5557">
          <cell r="O5557"/>
          <cell r="P5557"/>
          <cell r="X5557"/>
          <cell r="Y5557"/>
          <cell r="AG5557"/>
          <cell r="AH5557"/>
          <cell r="AP5557"/>
          <cell r="AQ5557"/>
          <cell r="AY5557"/>
          <cell r="AZ5557"/>
          <cell r="BH5557"/>
          <cell r="BI5557"/>
          <cell r="BQ5557"/>
          <cell r="BR5557"/>
        </row>
        <row r="5558">
          <cell r="O5558"/>
          <cell r="P5558"/>
          <cell r="X5558"/>
          <cell r="Y5558"/>
          <cell r="AG5558"/>
          <cell r="AH5558"/>
          <cell r="AP5558"/>
          <cell r="AQ5558"/>
          <cell r="AY5558"/>
          <cell r="AZ5558"/>
          <cell r="BH5558"/>
          <cell r="BI5558"/>
          <cell r="BQ5558"/>
          <cell r="BR5558"/>
        </row>
        <row r="5559">
          <cell r="O5559"/>
          <cell r="P5559"/>
          <cell r="X5559"/>
          <cell r="Y5559"/>
          <cell r="AG5559"/>
          <cell r="AH5559"/>
          <cell r="AP5559"/>
          <cell r="AQ5559"/>
          <cell r="AY5559"/>
          <cell r="AZ5559"/>
          <cell r="BH5559"/>
          <cell r="BI5559"/>
          <cell r="BQ5559"/>
          <cell r="BR5559"/>
        </row>
        <row r="5560">
          <cell r="O5560"/>
          <cell r="P5560"/>
          <cell r="X5560"/>
          <cell r="Y5560"/>
          <cell r="AG5560"/>
          <cell r="AH5560"/>
          <cell r="AP5560"/>
          <cell r="AQ5560"/>
          <cell r="AY5560"/>
          <cell r="AZ5560"/>
          <cell r="BH5560"/>
          <cell r="BI5560"/>
          <cell r="BQ5560"/>
          <cell r="BR5560"/>
        </row>
        <row r="5561">
          <cell r="O5561"/>
          <cell r="P5561"/>
          <cell r="X5561"/>
          <cell r="Y5561"/>
          <cell r="AG5561"/>
          <cell r="AH5561"/>
          <cell r="AP5561"/>
          <cell r="AQ5561"/>
          <cell r="AY5561"/>
          <cell r="AZ5561"/>
          <cell r="BH5561"/>
          <cell r="BI5561"/>
          <cell r="BQ5561"/>
          <cell r="BR5561"/>
        </row>
        <row r="5562">
          <cell r="O5562"/>
          <cell r="P5562"/>
          <cell r="X5562"/>
          <cell r="Y5562"/>
          <cell r="AG5562"/>
          <cell r="AH5562"/>
          <cell r="AP5562"/>
          <cell r="AQ5562"/>
          <cell r="AY5562"/>
          <cell r="AZ5562"/>
          <cell r="BH5562"/>
          <cell r="BI5562"/>
          <cell r="BQ5562"/>
          <cell r="BR5562"/>
        </row>
        <row r="5563">
          <cell r="O5563"/>
          <cell r="P5563"/>
          <cell r="X5563"/>
          <cell r="Y5563"/>
          <cell r="AG5563"/>
          <cell r="AH5563"/>
          <cell r="AP5563"/>
          <cell r="AQ5563"/>
          <cell r="AY5563"/>
          <cell r="AZ5563"/>
          <cell r="BH5563"/>
          <cell r="BI5563"/>
          <cell r="BQ5563"/>
          <cell r="BR5563"/>
        </row>
        <row r="5564">
          <cell r="O5564"/>
          <cell r="P5564"/>
          <cell r="X5564"/>
          <cell r="Y5564"/>
          <cell r="AG5564"/>
          <cell r="AH5564"/>
          <cell r="AP5564"/>
          <cell r="AQ5564"/>
          <cell r="AY5564"/>
          <cell r="AZ5564"/>
          <cell r="BH5564"/>
          <cell r="BI5564"/>
          <cell r="BQ5564"/>
          <cell r="BR5564"/>
        </row>
        <row r="5565">
          <cell r="O5565"/>
          <cell r="P5565"/>
          <cell r="X5565"/>
          <cell r="Y5565"/>
          <cell r="AG5565"/>
          <cell r="AH5565"/>
          <cell r="AP5565"/>
          <cell r="AQ5565"/>
          <cell r="AY5565"/>
          <cell r="AZ5565"/>
          <cell r="BH5565"/>
          <cell r="BI5565"/>
          <cell r="BQ5565"/>
          <cell r="BR5565"/>
        </row>
        <row r="5566">
          <cell r="O5566"/>
          <cell r="P5566"/>
          <cell r="X5566"/>
          <cell r="Y5566"/>
          <cell r="AG5566"/>
          <cell r="AH5566"/>
          <cell r="AP5566"/>
          <cell r="AQ5566"/>
          <cell r="AY5566"/>
          <cell r="AZ5566"/>
          <cell r="BH5566"/>
          <cell r="BI5566"/>
          <cell r="BQ5566"/>
          <cell r="BR5566"/>
        </row>
        <row r="5567">
          <cell r="O5567"/>
          <cell r="P5567"/>
          <cell r="X5567"/>
          <cell r="Y5567"/>
          <cell r="AG5567"/>
          <cell r="AH5567"/>
          <cell r="AP5567"/>
          <cell r="AQ5567"/>
          <cell r="AY5567"/>
          <cell r="AZ5567"/>
          <cell r="BH5567"/>
          <cell r="BI5567"/>
          <cell r="BQ5567"/>
          <cell r="BR5567"/>
        </row>
        <row r="5568">
          <cell r="O5568"/>
          <cell r="P5568"/>
          <cell r="X5568"/>
          <cell r="Y5568"/>
          <cell r="AG5568"/>
          <cell r="AH5568"/>
          <cell r="AP5568"/>
          <cell r="AQ5568"/>
          <cell r="AY5568"/>
          <cell r="AZ5568"/>
          <cell r="BH5568"/>
          <cell r="BI5568"/>
          <cell r="BQ5568"/>
          <cell r="BR5568"/>
        </row>
        <row r="5569">
          <cell r="O5569"/>
          <cell r="P5569"/>
          <cell r="X5569"/>
          <cell r="Y5569"/>
          <cell r="AG5569"/>
          <cell r="AH5569"/>
          <cell r="AP5569"/>
          <cell r="AQ5569"/>
          <cell r="AY5569"/>
          <cell r="AZ5569"/>
          <cell r="BH5569"/>
          <cell r="BI5569"/>
          <cell r="BQ5569"/>
          <cell r="BR5569"/>
        </row>
        <row r="5570">
          <cell r="O5570"/>
          <cell r="P5570"/>
          <cell r="X5570"/>
          <cell r="Y5570"/>
          <cell r="AG5570"/>
          <cell r="AH5570"/>
          <cell r="AP5570"/>
          <cell r="AQ5570"/>
          <cell r="AY5570"/>
          <cell r="AZ5570"/>
          <cell r="BH5570"/>
          <cell r="BI5570"/>
          <cell r="BQ5570"/>
          <cell r="BR5570"/>
        </row>
        <row r="5571">
          <cell r="O5571"/>
          <cell r="P5571"/>
          <cell r="X5571"/>
          <cell r="Y5571"/>
          <cell r="AG5571"/>
          <cell r="AH5571"/>
          <cell r="AP5571"/>
          <cell r="AQ5571"/>
          <cell r="AY5571"/>
          <cell r="AZ5571"/>
          <cell r="BH5571"/>
          <cell r="BI5571"/>
          <cell r="BQ5571"/>
          <cell r="BR5571"/>
        </row>
        <row r="5572">
          <cell r="O5572"/>
          <cell r="P5572"/>
          <cell r="X5572"/>
          <cell r="Y5572"/>
          <cell r="AG5572"/>
          <cell r="AH5572"/>
          <cell r="AP5572"/>
          <cell r="AQ5572"/>
          <cell r="AY5572"/>
          <cell r="AZ5572"/>
          <cell r="BH5572"/>
          <cell r="BI5572"/>
          <cell r="BQ5572"/>
          <cell r="BR5572"/>
        </row>
        <row r="5573">
          <cell r="O5573"/>
          <cell r="P5573"/>
          <cell r="X5573"/>
          <cell r="Y5573"/>
          <cell r="AG5573"/>
          <cell r="AH5573"/>
          <cell r="AP5573"/>
          <cell r="AQ5573"/>
          <cell r="AY5573"/>
          <cell r="AZ5573"/>
          <cell r="BH5573"/>
          <cell r="BI5573"/>
          <cell r="BQ5573"/>
          <cell r="BR5573"/>
        </row>
        <row r="5574">
          <cell r="O5574"/>
          <cell r="P5574"/>
          <cell r="X5574"/>
          <cell r="Y5574"/>
          <cell r="AG5574"/>
          <cell r="AH5574"/>
          <cell r="AP5574"/>
          <cell r="AQ5574"/>
          <cell r="AY5574"/>
          <cell r="AZ5574"/>
          <cell r="BH5574"/>
          <cell r="BI5574"/>
          <cell r="BQ5574"/>
          <cell r="BR5574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etting Currency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Air Purification Category</v>
          </cell>
          <cell r="BZ2" t="str">
            <v>Cooking Products</v>
          </cell>
          <cell r="CA2" t="str">
            <v>Bouillons</v>
          </cell>
          <cell r="CB2" t="str">
            <v>Adolph's</v>
          </cell>
        </row>
        <row r="3">
          <cell r="A3" t="str">
            <v>Coffee &amp; Snacks</v>
          </cell>
          <cell r="BZ3" t="str">
            <v>Frozen Meals</v>
          </cell>
          <cell r="CA3" t="str">
            <v>Cooking Products Unidentified</v>
          </cell>
          <cell r="CB3" t="str">
            <v>Aiki</v>
          </cell>
        </row>
        <row r="4">
          <cell r="A4" t="str">
            <v>Deodorants &amp; Fragrances</v>
          </cell>
          <cell r="BZ4" t="str">
            <v>Meal Solutions</v>
          </cell>
          <cell r="CA4" t="str">
            <v>Seasonings</v>
          </cell>
          <cell r="CB4" t="str">
            <v>Alfa</v>
          </cell>
        </row>
        <row r="5">
          <cell r="A5" t="str">
            <v>Dressings</v>
          </cell>
          <cell r="BZ5" t="str">
            <v>Mini Meals</v>
          </cell>
          <cell r="CA5"/>
          <cell r="CB5" t="str">
            <v>Alif</v>
          </cell>
        </row>
        <row r="6">
          <cell r="A6" t="str">
            <v>Foods Unidentified</v>
          </cell>
          <cell r="BZ6" t="str">
            <v>Other Savoury</v>
          </cell>
          <cell r="CA6"/>
          <cell r="CB6" t="str">
            <v>Amaze (Foods)</v>
          </cell>
        </row>
        <row r="7">
          <cell r="A7" t="str">
            <v>Hair Care</v>
          </cell>
          <cell r="BZ7" t="str">
            <v>Sauces</v>
          </cell>
          <cell r="CA7"/>
          <cell r="CB7" t="str">
            <v>Amino</v>
          </cell>
        </row>
        <row r="8">
          <cell r="A8" t="str">
            <v>Home Care Unidentified</v>
          </cell>
          <cell r="BZ8" t="str">
            <v>Savoury Unidentified</v>
          </cell>
          <cell r="CA8"/>
          <cell r="CB8" t="str">
            <v>Amora</v>
          </cell>
        </row>
        <row r="9">
          <cell r="A9" t="str">
            <v>Household Care</v>
          </cell>
          <cell r="BZ9" t="str">
            <v>Soups</v>
          </cell>
          <cell r="CA9"/>
          <cell r="CB9" t="str">
            <v>Argo</v>
          </cell>
        </row>
        <row r="10">
          <cell r="A10" t="str">
            <v>Ice Cream</v>
          </cell>
          <cell r="BZ10"/>
          <cell r="CA10"/>
          <cell r="CB10" t="str">
            <v>Arisco</v>
          </cell>
        </row>
        <row r="11">
          <cell r="A11" t="str">
            <v>Laundry</v>
          </cell>
          <cell r="BZ11"/>
          <cell r="CA11"/>
          <cell r="CB11" t="str">
            <v>Aromat (Not Used)</v>
          </cell>
        </row>
        <row r="12">
          <cell r="A12" t="str">
            <v>Non Corporate Home Care Category</v>
          </cell>
          <cell r="BZ12"/>
          <cell r="CA12"/>
          <cell r="CB12" t="str">
            <v>Arrozina</v>
          </cell>
        </row>
        <row r="13">
          <cell r="A13" t="str">
            <v>Non Corporate Personal Care Category</v>
          </cell>
          <cell r="BZ13"/>
          <cell r="CA13"/>
          <cell r="CB13" t="str">
            <v>Baltimor</v>
          </cell>
        </row>
        <row r="14">
          <cell r="A14" t="str">
            <v>Oral Care</v>
          </cell>
          <cell r="BZ14"/>
          <cell r="CA14"/>
          <cell r="CB14" t="str">
            <v>Bango</v>
          </cell>
        </row>
        <row r="15">
          <cell r="A15" t="str">
            <v>Other Foods</v>
          </cell>
          <cell r="BZ15"/>
          <cell r="CA15"/>
          <cell r="CB15" t="str">
            <v>Batchelors</v>
          </cell>
        </row>
        <row r="16">
          <cell r="A16" t="str">
            <v>Personal Care Unidentified</v>
          </cell>
          <cell r="BZ16"/>
          <cell r="CA16"/>
          <cell r="CB16" t="str">
            <v>Batchelor's (Not Used)</v>
          </cell>
        </row>
        <row r="17">
          <cell r="A17" t="str">
            <v>Refreshment Unidentified</v>
          </cell>
          <cell r="BZ17"/>
          <cell r="CA17"/>
          <cell r="CB17" t="str">
            <v>Beira Alta</v>
          </cell>
        </row>
        <row r="18">
          <cell r="A18" t="str">
            <v>Savoury</v>
          </cell>
          <cell r="BZ18"/>
          <cell r="CA18"/>
          <cell r="CB18" t="str">
            <v>Bertolli</v>
          </cell>
        </row>
        <row r="19">
          <cell r="A19" t="str">
            <v>Skin Care</v>
          </cell>
          <cell r="BZ19"/>
          <cell r="CA19"/>
          <cell r="CB19" t="str">
            <v>Bestfoods</v>
          </cell>
        </row>
        <row r="20">
          <cell r="A20" t="str">
            <v>Skin Cleansing</v>
          </cell>
          <cell r="BZ20"/>
          <cell r="CA20"/>
          <cell r="CB20" t="str">
            <v>BiFi</v>
          </cell>
        </row>
        <row r="21">
          <cell r="A21" t="str">
            <v>Spreads</v>
          </cell>
          <cell r="BZ21"/>
          <cell r="CA21"/>
          <cell r="CB21" t="str">
            <v>Bla Band</v>
          </cell>
        </row>
        <row r="22">
          <cell r="A22" t="str">
            <v>Tea and Soy &amp; Fruit Beverages</v>
          </cell>
          <cell r="BZ22"/>
          <cell r="CA22"/>
          <cell r="CB22" t="str">
            <v>Bon Sabor</v>
          </cell>
        </row>
        <row r="23">
          <cell r="BZ23"/>
          <cell r="CA23"/>
          <cell r="CB23" t="str">
            <v>Bong</v>
          </cell>
        </row>
        <row r="24">
          <cell r="BZ24"/>
          <cell r="CA24"/>
          <cell r="CB24" t="str">
            <v>Bovril</v>
          </cell>
        </row>
        <row r="25">
          <cell r="BZ25"/>
          <cell r="CA25"/>
          <cell r="CB25" t="str">
            <v>Brown &amp; Polson</v>
          </cell>
        </row>
        <row r="26">
          <cell r="BZ26"/>
          <cell r="CA26"/>
          <cell r="CB26" t="str">
            <v>Calve</v>
          </cell>
        </row>
        <row r="27">
          <cell r="BZ27"/>
          <cell r="CA27"/>
          <cell r="CB27" t="str">
            <v>Capamarca</v>
          </cell>
        </row>
        <row r="28">
          <cell r="BZ28"/>
          <cell r="CA28"/>
          <cell r="CB28" t="str">
            <v>Caterplan</v>
          </cell>
        </row>
        <row r="29">
          <cell r="BZ29"/>
          <cell r="CA29"/>
          <cell r="CB29" t="str">
            <v>Chicken Tonight</v>
          </cell>
        </row>
        <row r="30">
          <cell r="BZ30"/>
          <cell r="CA30"/>
          <cell r="CB30" t="str">
            <v>Chirat</v>
          </cell>
        </row>
        <row r="31">
          <cell r="BZ31"/>
          <cell r="CA31"/>
          <cell r="CB31" t="str">
            <v>CICA</v>
          </cell>
        </row>
        <row r="32">
          <cell r="BZ32"/>
          <cell r="CA32"/>
          <cell r="CB32" t="str">
            <v>CIGs (Foods)</v>
          </cell>
        </row>
        <row r="33">
          <cell r="BZ33"/>
          <cell r="CA33"/>
          <cell r="CB33" t="str">
            <v>Clive of India</v>
          </cell>
        </row>
        <row r="34">
          <cell r="BZ34"/>
          <cell r="CA34"/>
          <cell r="CB34" t="str">
            <v>Colman's</v>
          </cell>
        </row>
        <row r="35">
          <cell r="BZ35"/>
          <cell r="CA35"/>
          <cell r="CB35" t="str">
            <v>Condimix</v>
          </cell>
        </row>
        <row r="36">
          <cell r="BZ36"/>
          <cell r="CA36"/>
          <cell r="CB36" t="str">
            <v>Conimex</v>
          </cell>
        </row>
        <row r="37">
          <cell r="BZ37"/>
          <cell r="CA37"/>
          <cell r="CB37" t="str">
            <v>Continental</v>
          </cell>
        </row>
        <row r="38">
          <cell r="BZ38"/>
          <cell r="CA38"/>
          <cell r="CB38" t="str">
            <v>Country Crock</v>
          </cell>
        </row>
        <row r="39">
          <cell r="BZ39"/>
          <cell r="CA39"/>
          <cell r="CB39" t="str">
            <v>Cremogema</v>
          </cell>
        </row>
        <row r="40">
          <cell r="BZ40"/>
          <cell r="CA40"/>
          <cell r="CB40" t="str">
            <v>Cup A Soup</v>
          </cell>
        </row>
        <row r="41">
          <cell r="BZ41"/>
          <cell r="CA41"/>
          <cell r="CB41" t="str">
            <v>Cup A Soup (Not Used)</v>
          </cell>
        </row>
        <row r="42">
          <cell r="BZ42"/>
          <cell r="CA42"/>
          <cell r="CB42" t="str">
            <v>Delikat</v>
          </cell>
        </row>
        <row r="43">
          <cell r="BZ43"/>
          <cell r="CA43"/>
          <cell r="CB43" t="str">
            <v>DOB Food Solutions</v>
          </cell>
        </row>
        <row r="44">
          <cell r="BZ44"/>
          <cell r="CA44"/>
          <cell r="CB44" t="str">
            <v>Don Luis</v>
          </cell>
        </row>
        <row r="45">
          <cell r="BZ45"/>
          <cell r="CA45"/>
          <cell r="CB45" t="str">
            <v>Dona Clara</v>
          </cell>
        </row>
        <row r="46">
          <cell r="BZ46"/>
          <cell r="CA46"/>
          <cell r="CB46" t="str">
            <v>Du Darfst</v>
          </cell>
        </row>
        <row r="47">
          <cell r="BZ47"/>
          <cell r="CA47"/>
          <cell r="CB47" t="str">
            <v>Duryea</v>
          </cell>
        </row>
        <row r="48">
          <cell r="BZ48"/>
          <cell r="CA48"/>
          <cell r="CB48" t="str">
            <v>El Vergel</v>
          </cell>
        </row>
        <row r="49">
          <cell r="BZ49"/>
          <cell r="CA49"/>
          <cell r="CB49" t="str">
            <v>Elais</v>
          </cell>
        </row>
        <row r="50">
          <cell r="BZ50"/>
          <cell r="CA50"/>
          <cell r="CB50" t="str">
            <v>Elak</v>
          </cell>
        </row>
        <row r="51">
          <cell r="BZ51"/>
          <cell r="CA51"/>
          <cell r="CB51" t="str">
            <v>Escoffina</v>
          </cell>
        </row>
        <row r="52">
          <cell r="BZ52"/>
          <cell r="CA52"/>
          <cell r="CB52" t="str">
            <v>Fine Foods</v>
          </cell>
        </row>
        <row r="53">
          <cell r="BZ53"/>
          <cell r="CA53"/>
          <cell r="CB53" t="str">
            <v>Five Brothers</v>
          </cell>
        </row>
        <row r="54">
          <cell r="BZ54"/>
          <cell r="CA54"/>
          <cell r="CB54" t="str">
            <v>Food Solutions</v>
          </cell>
        </row>
        <row r="55">
          <cell r="BZ55"/>
          <cell r="CA55"/>
          <cell r="CB55" t="str">
            <v>Fruco</v>
          </cell>
        </row>
        <row r="56">
          <cell r="BZ56"/>
          <cell r="CA56"/>
          <cell r="CB56" t="str">
            <v>Garde d'Or</v>
          </cell>
        </row>
        <row r="57">
          <cell r="BZ57"/>
          <cell r="CA57"/>
          <cell r="CB57" t="str">
            <v>Globus</v>
          </cell>
        </row>
        <row r="58">
          <cell r="BZ58"/>
          <cell r="CA58"/>
          <cell r="CB58" t="str">
            <v>Go Organic</v>
          </cell>
        </row>
        <row r="59">
          <cell r="BZ59"/>
          <cell r="CA59"/>
          <cell r="CB59" t="str">
            <v>Goodalls</v>
          </cell>
        </row>
        <row r="60">
          <cell r="BZ60"/>
          <cell r="CA60"/>
          <cell r="CB60" t="str">
            <v>Heidelberg</v>
          </cell>
        </row>
        <row r="61">
          <cell r="BZ61"/>
          <cell r="CA61"/>
          <cell r="CB61" t="str">
            <v>Hellmann's</v>
          </cell>
        </row>
        <row r="62">
          <cell r="BZ62"/>
          <cell r="CA62"/>
          <cell r="CB62" t="str">
            <v>Iberia</v>
          </cell>
        </row>
        <row r="63">
          <cell r="BZ63"/>
          <cell r="CA63"/>
          <cell r="CB63" t="str">
            <v>Isomitta</v>
          </cell>
        </row>
        <row r="64">
          <cell r="BZ64"/>
          <cell r="CA64"/>
          <cell r="CB64" t="str">
            <v>JB</v>
          </cell>
        </row>
        <row r="65">
          <cell r="BZ65"/>
          <cell r="CA65"/>
          <cell r="CB65" t="str">
            <v>Karo</v>
          </cell>
        </row>
        <row r="66">
          <cell r="BZ66"/>
          <cell r="CA66"/>
          <cell r="CB66" t="str">
            <v>Kingsford</v>
          </cell>
        </row>
        <row r="67">
          <cell r="BZ67"/>
          <cell r="CA67"/>
          <cell r="CB67" t="str">
            <v>Kissan</v>
          </cell>
        </row>
        <row r="68">
          <cell r="BZ68"/>
          <cell r="CA68"/>
          <cell r="CB68" t="str">
            <v>Knorr</v>
          </cell>
        </row>
        <row r="69">
          <cell r="BZ69"/>
          <cell r="CA69"/>
          <cell r="CB69" t="str">
            <v>Knorrox</v>
          </cell>
        </row>
        <row r="70">
          <cell r="BZ70"/>
          <cell r="CA70"/>
          <cell r="CB70" t="str">
            <v>Kockens</v>
          </cell>
        </row>
        <row r="71">
          <cell r="BZ71"/>
          <cell r="CA71"/>
          <cell r="CB71" t="str">
            <v>Kuner</v>
          </cell>
        </row>
        <row r="72">
          <cell r="BZ72"/>
          <cell r="CA72"/>
          <cell r="CB72" t="str">
            <v>Lady's Choice</v>
          </cell>
        </row>
        <row r="73">
          <cell r="BZ73"/>
          <cell r="CA73"/>
          <cell r="CB73" t="str">
            <v>Lao Cai</v>
          </cell>
        </row>
        <row r="74">
          <cell r="BZ74"/>
          <cell r="CA74"/>
          <cell r="CB74" t="str">
            <v>Lawry's</v>
          </cell>
        </row>
        <row r="75">
          <cell r="BZ75"/>
          <cell r="CA75"/>
          <cell r="CB75" t="str">
            <v>LeGout</v>
          </cell>
        </row>
        <row r="76">
          <cell r="BZ76"/>
          <cell r="CA76"/>
          <cell r="CB76" t="str">
            <v>Lipton Cup-A-Soup</v>
          </cell>
        </row>
        <row r="77">
          <cell r="BZ77"/>
          <cell r="CA77"/>
          <cell r="CB77" t="str">
            <v>Lipton Savoury</v>
          </cell>
        </row>
        <row r="78">
          <cell r="BZ78"/>
          <cell r="CA78"/>
          <cell r="CB78" t="str">
            <v>Lizano</v>
          </cell>
        </row>
        <row r="79">
          <cell r="BZ79"/>
          <cell r="CA79"/>
          <cell r="CB79" t="str">
            <v>Lukull</v>
          </cell>
        </row>
        <row r="80">
          <cell r="BZ80"/>
          <cell r="CA80"/>
          <cell r="CB80" t="str">
            <v>Maille</v>
          </cell>
        </row>
        <row r="81">
          <cell r="BZ81"/>
          <cell r="CA81"/>
          <cell r="CB81" t="str">
            <v>Maizena</v>
          </cell>
        </row>
        <row r="82">
          <cell r="BZ82"/>
          <cell r="CA82"/>
          <cell r="CB82" t="str">
            <v>Malloa</v>
          </cell>
        </row>
        <row r="83">
          <cell r="BZ83"/>
          <cell r="CA83"/>
          <cell r="CB83" t="str">
            <v>Maravilla  (Foods)</v>
          </cell>
        </row>
        <row r="84">
          <cell r="BZ84"/>
          <cell r="CA84"/>
          <cell r="CB84" t="str">
            <v>McDonnells</v>
          </cell>
        </row>
        <row r="85">
          <cell r="BZ85"/>
          <cell r="CA85"/>
          <cell r="CB85" t="str">
            <v>McDonnells (Not Used)</v>
          </cell>
        </row>
        <row r="86">
          <cell r="BZ86"/>
          <cell r="CA86"/>
          <cell r="CB86" t="str">
            <v>Meadowland</v>
          </cell>
        </row>
        <row r="87">
          <cell r="BZ87"/>
          <cell r="CA87"/>
          <cell r="CB87" t="str">
            <v>Mexicasa</v>
          </cell>
        </row>
        <row r="88">
          <cell r="BZ88"/>
          <cell r="CA88"/>
          <cell r="CB88" t="str">
            <v>Mie &amp; Me</v>
          </cell>
        </row>
        <row r="89">
          <cell r="BZ89"/>
          <cell r="CA89"/>
          <cell r="CB89" t="str">
            <v>Milwaukee</v>
          </cell>
        </row>
        <row r="90">
          <cell r="BZ90"/>
          <cell r="CA90"/>
          <cell r="CB90" t="str">
            <v>Molly McButter</v>
          </cell>
        </row>
        <row r="91">
          <cell r="BZ91"/>
          <cell r="CA91"/>
          <cell r="CB91" t="str">
            <v>Mondamin</v>
          </cell>
        </row>
        <row r="92">
          <cell r="BZ92"/>
          <cell r="CA92"/>
          <cell r="CB92" t="str">
            <v>Mrs Dash</v>
          </cell>
        </row>
        <row r="93">
          <cell r="BZ93"/>
          <cell r="CA93"/>
          <cell r="CB93" t="str">
            <v>Napolina</v>
          </cell>
        </row>
        <row r="94">
          <cell r="BZ94"/>
          <cell r="CA94"/>
          <cell r="CB94" t="str">
            <v>Natura's</v>
          </cell>
        </row>
        <row r="95">
          <cell r="BZ95"/>
          <cell r="CA95"/>
          <cell r="CB95" t="str">
            <v>Oswald</v>
          </cell>
        </row>
        <row r="96">
          <cell r="BZ96"/>
          <cell r="CA96"/>
          <cell r="CB96" t="str">
            <v>Other Brands Foods</v>
          </cell>
        </row>
        <row r="97">
          <cell r="BZ97"/>
          <cell r="CA97"/>
          <cell r="CB97" t="str">
            <v>Other Brands HPC</v>
          </cell>
        </row>
        <row r="98">
          <cell r="BZ98"/>
          <cell r="CA98"/>
          <cell r="CB98" t="str">
            <v>Others</v>
          </cell>
        </row>
        <row r="99">
          <cell r="BZ99"/>
          <cell r="CA99"/>
          <cell r="CB99" t="str">
            <v>Oxo</v>
          </cell>
        </row>
        <row r="100">
          <cell r="BZ100"/>
          <cell r="CA100"/>
          <cell r="CB100" t="str">
            <v>Panni</v>
          </cell>
        </row>
        <row r="101">
          <cell r="BZ101"/>
          <cell r="CA101"/>
          <cell r="CB101" t="str">
            <v>Pelargos</v>
          </cell>
        </row>
        <row r="102">
          <cell r="BZ102"/>
          <cell r="CA102"/>
          <cell r="CB102" t="str">
            <v>Peperami</v>
          </cell>
        </row>
        <row r="103">
          <cell r="BZ103"/>
          <cell r="CA103"/>
          <cell r="CB103" t="str">
            <v>PF Chang's</v>
          </cell>
        </row>
        <row r="104">
          <cell r="BZ104"/>
          <cell r="CA104"/>
          <cell r="CB104" t="str">
            <v>Pfanni</v>
          </cell>
        </row>
        <row r="105">
          <cell r="BZ105"/>
          <cell r="CA105"/>
          <cell r="CB105" t="str">
            <v>Pomo dOro</v>
          </cell>
        </row>
        <row r="106">
          <cell r="BZ106"/>
          <cell r="CA106"/>
          <cell r="CB106" t="str">
            <v>Pot Noodle</v>
          </cell>
        </row>
        <row r="107">
          <cell r="BZ107"/>
          <cell r="CA107"/>
          <cell r="CB107" t="str">
            <v>Prep Co</v>
          </cell>
        </row>
        <row r="108">
          <cell r="BZ108"/>
          <cell r="CA108"/>
          <cell r="CB108" t="str">
            <v>Pummaro</v>
          </cell>
        </row>
        <row r="109">
          <cell r="BZ109"/>
          <cell r="CA109"/>
          <cell r="CB109" t="str">
            <v>Quick Soup (Not Used)</v>
          </cell>
        </row>
        <row r="110">
          <cell r="BZ110"/>
          <cell r="CA110"/>
          <cell r="CB110" t="str">
            <v>Ragu</v>
          </cell>
        </row>
        <row r="111">
          <cell r="BZ111"/>
          <cell r="CA111"/>
          <cell r="CB111" t="str">
            <v>Raguletto</v>
          </cell>
        </row>
        <row r="112">
          <cell r="BZ112"/>
          <cell r="CA112"/>
          <cell r="CB112" t="str">
            <v>Rajah</v>
          </cell>
        </row>
        <row r="113">
          <cell r="BZ113"/>
          <cell r="CA113"/>
          <cell r="CB113" t="str">
            <v>Robertsons</v>
          </cell>
        </row>
        <row r="114">
          <cell r="BZ114"/>
          <cell r="CA114"/>
          <cell r="CB114" t="str">
            <v>Rosella</v>
          </cell>
        </row>
        <row r="115">
          <cell r="BZ115"/>
          <cell r="CA115"/>
          <cell r="CB115" t="str">
            <v>Royal</v>
          </cell>
        </row>
        <row r="116">
          <cell r="BZ116"/>
          <cell r="CA116"/>
          <cell r="CB116" t="str">
            <v>Royco</v>
          </cell>
        </row>
        <row r="117">
          <cell r="BZ117"/>
          <cell r="CA117"/>
          <cell r="CB117" t="str">
            <v>Royco (Not Used)</v>
          </cell>
        </row>
        <row r="118">
          <cell r="BZ118"/>
          <cell r="CA118"/>
          <cell r="CB118" t="str">
            <v>Sais</v>
          </cell>
        </row>
        <row r="119">
          <cell r="BZ119"/>
          <cell r="CA119"/>
          <cell r="CB119" t="str">
            <v>Sakims</v>
          </cell>
        </row>
        <row r="120">
          <cell r="BZ120"/>
          <cell r="CA120"/>
          <cell r="CB120" t="str">
            <v>Santa Rosa</v>
          </cell>
        </row>
        <row r="121">
          <cell r="BZ121"/>
          <cell r="CA121"/>
          <cell r="CB121" t="str">
            <v>Sasoned</v>
          </cell>
        </row>
        <row r="122">
          <cell r="BZ122"/>
          <cell r="CA122"/>
          <cell r="CB122" t="str">
            <v>Savora</v>
          </cell>
        </row>
        <row r="123">
          <cell r="BZ123"/>
          <cell r="CA123"/>
          <cell r="CB123" t="str">
            <v>Sizzle &amp; Stir</v>
          </cell>
        </row>
        <row r="124">
          <cell r="BZ124"/>
          <cell r="CA124"/>
          <cell r="CB124" t="str">
            <v>Slotts</v>
          </cell>
        </row>
        <row r="125">
          <cell r="BZ125"/>
          <cell r="CA125"/>
          <cell r="CB125" t="str">
            <v>Solon</v>
          </cell>
        </row>
        <row r="126">
          <cell r="BZ126"/>
          <cell r="CA126"/>
          <cell r="CB126" t="str">
            <v>Sossarome</v>
          </cell>
        </row>
        <row r="127">
          <cell r="BZ127"/>
          <cell r="CA127"/>
          <cell r="CB127" t="str">
            <v>Stafford</v>
          </cell>
        </row>
        <row r="128">
          <cell r="BZ128"/>
          <cell r="CA128"/>
          <cell r="CB128" t="str">
            <v>Starlux</v>
          </cell>
        </row>
        <row r="129">
          <cell r="BZ129"/>
          <cell r="CA129"/>
          <cell r="CB129" t="str">
            <v>Stella</v>
          </cell>
        </row>
        <row r="130">
          <cell r="BZ130"/>
          <cell r="CA130"/>
          <cell r="CB130" t="str">
            <v>Supernoodles (Not Used)</v>
          </cell>
        </row>
        <row r="131">
          <cell r="BZ131"/>
          <cell r="CA131"/>
          <cell r="CB131" t="str">
            <v>Tabasco</v>
          </cell>
        </row>
        <row r="132">
          <cell r="BZ132"/>
          <cell r="CA132"/>
          <cell r="CB132" t="str">
            <v>Tara</v>
          </cell>
        </row>
        <row r="133">
          <cell r="BZ133"/>
          <cell r="CA133"/>
          <cell r="CB133" t="str">
            <v>Tastebreak (Not Used)</v>
          </cell>
        </row>
        <row r="134">
          <cell r="BZ134"/>
          <cell r="CA134"/>
          <cell r="CB134" t="str">
            <v>Telma</v>
          </cell>
        </row>
        <row r="135">
          <cell r="BZ135"/>
          <cell r="CA135"/>
          <cell r="CB135" t="str">
            <v>Tomatisimo</v>
          </cell>
        </row>
        <row r="136">
          <cell r="BZ136"/>
          <cell r="CA136"/>
          <cell r="CB136" t="str">
            <v>Touch of Taste</v>
          </cell>
        </row>
        <row r="137">
          <cell r="BZ137"/>
          <cell r="CA137"/>
          <cell r="CB137" t="str">
            <v>Touche</v>
          </cell>
        </row>
        <row r="138">
          <cell r="BZ138"/>
          <cell r="CA138"/>
          <cell r="CB138" t="str">
            <v>Ubena</v>
          </cell>
        </row>
        <row r="139">
          <cell r="BZ139"/>
          <cell r="CA139"/>
          <cell r="CB139" t="str">
            <v>Unilever Brand Range</v>
          </cell>
        </row>
        <row r="140">
          <cell r="BZ140"/>
          <cell r="CA140"/>
          <cell r="CB140" t="str">
            <v>Unox</v>
          </cell>
        </row>
        <row r="141">
          <cell r="BZ141"/>
          <cell r="CA141"/>
          <cell r="CB141" t="str">
            <v>Unox Uno</v>
          </cell>
        </row>
        <row r="142">
          <cell r="BZ142"/>
          <cell r="CA142"/>
          <cell r="CB142" t="str">
            <v>Vaqueiro</v>
          </cell>
        </row>
        <row r="143">
          <cell r="BZ143"/>
          <cell r="CA143"/>
          <cell r="CB143" t="str">
            <v>Veloutine</v>
          </cell>
        </row>
        <row r="144">
          <cell r="BZ144"/>
          <cell r="CA144"/>
          <cell r="CB144" t="str">
            <v>Vesta</v>
          </cell>
        </row>
        <row r="145">
          <cell r="BZ145"/>
          <cell r="CA145"/>
          <cell r="CB145" t="str">
            <v>Wilde</v>
          </cell>
        </row>
        <row r="146">
          <cell r="BZ146"/>
          <cell r="CA146"/>
          <cell r="CB146" t="str">
            <v>Wish-Bone</v>
          </cell>
        </row>
        <row r="147">
          <cell r="BZ147"/>
          <cell r="CA147"/>
          <cell r="CB147" t="str">
            <v>YR</v>
          </cell>
        </row>
        <row r="148">
          <cell r="BZ148"/>
          <cell r="CA148"/>
        </row>
        <row r="149">
          <cell r="BZ149"/>
          <cell r="CA149"/>
        </row>
        <row r="150">
          <cell r="BZ150"/>
          <cell r="CA150"/>
        </row>
        <row r="151">
          <cell r="BZ151"/>
          <cell r="CA151"/>
        </row>
        <row r="152">
          <cell r="BZ152"/>
          <cell r="CA152"/>
        </row>
        <row r="153">
          <cell r="BZ153"/>
          <cell r="CA153"/>
        </row>
        <row r="154">
          <cell r="BZ154"/>
          <cell r="CA154"/>
        </row>
        <row r="155">
          <cell r="BZ155"/>
          <cell r="CA155"/>
        </row>
        <row r="156">
          <cell r="BZ156"/>
          <cell r="CA156"/>
        </row>
        <row r="157">
          <cell r="BZ157"/>
          <cell r="CA157"/>
        </row>
        <row r="158">
          <cell r="BZ158"/>
          <cell r="CA158"/>
        </row>
        <row r="159">
          <cell r="BZ159"/>
          <cell r="CA159"/>
        </row>
        <row r="160">
          <cell r="BZ160"/>
          <cell r="CA160"/>
        </row>
        <row r="161">
          <cell r="BZ161"/>
          <cell r="CA161"/>
        </row>
        <row r="162">
          <cell r="BZ162"/>
          <cell r="CA162"/>
        </row>
        <row r="163">
          <cell r="BZ163"/>
          <cell r="CA163"/>
        </row>
        <row r="164">
          <cell r="BZ164"/>
          <cell r="CA164"/>
        </row>
        <row r="165">
          <cell r="BZ165"/>
          <cell r="CA165"/>
        </row>
        <row r="166">
          <cell r="BZ166"/>
          <cell r="CA166"/>
        </row>
        <row r="167">
          <cell r="BZ167"/>
          <cell r="CA167"/>
        </row>
        <row r="168">
          <cell r="BZ168"/>
          <cell r="CA168"/>
        </row>
        <row r="169">
          <cell r="BZ169"/>
          <cell r="CA169"/>
        </row>
        <row r="170">
          <cell r="BZ170"/>
          <cell r="CA170"/>
        </row>
        <row r="171">
          <cell r="BZ171"/>
          <cell r="CA171"/>
        </row>
        <row r="172">
          <cell r="BZ172"/>
          <cell r="CA172"/>
        </row>
        <row r="173">
          <cell r="BZ173"/>
          <cell r="CA173"/>
        </row>
        <row r="174">
          <cell r="BZ174"/>
          <cell r="CA174"/>
        </row>
        <row r="175">
          <cell r="BZ175"/>
          <cell r="CA175"/>
        </row>
        <row r="176">
          <cell r="BZ176"/>
          <cell r="CA176"/>
        </row>
        <row r="177">
          <cell r="BZ177"/>
          <cell r="CA177"/>
        </row>
        <row r="178">
          <cell r="BZ178"/>
          <cell r="CA178"/>
        </row>
        <row r="179">
          <cell r="BZ179"/>
          <cell r="CA179"/>
        </row>
        <row r="180">
          <cell r="BZ180"/>
          <cell r="CA180"/>
        </row>
        <row r="181">
          <cell r="BZ181"/>
          <cell r="CA181"/>
        </row>
        <row r="182">
          <cell r="BZ182"/>
          <cell r="CA182"/>
        </row>
        <row r="183">
          <cell r="BZ183"/>
          <cell r="CA183"/>
        </row>
        <row r="184">
          <cell r="BZ184"/>
          <cell r="CA184"/>
        </row>
        <row r="185">
          <cell r="BZ185"/>
          <cell r="CA185"/>
        </row>
        <row r="186">
          <cell r="BZ186"/>
          <cell r="CA186"/>
        </row>
        <row r="187">
          <cell r="BZ187"/>
          <cell r="CA187"/>
        </row>
        <row r="188">
          <cell r="BZ188"/>
          <cell r="CA188"/>
        </row>
        <row r="189">
          <cell r="BZ189"/>
          <cell r="CA189"/>
        </row>
        <row r="190">
          <cell r="BZ190"/>
          <cell r="CA190"/>
        </row>
        <row r="191">
          <cell r="BZ191"/>
          <cell r="CA191"/>
        </row>
        <row r="192">
          <cell r="BZ192"/>
          <cell r="CA192"/>
        </row>
        <row r="193">
          <cell r="BZ193"/>
          <cell r="CA193"/>
        </row>
        <row r="194">
          <cell r="BZ194"/>
          <cell r="CA194"/>
        </row>
        <row r="195">
          <cell r="BZ195"/>
          <cell r="CA195"/>
        </row>
        <row r="196">
          <cell r="BZ196"/>
          <cell r="CA196"/>
        </row>
        <row r="197">
          <cell r="BZ197"/>
          <cell r="CA197"/>
        </row>
        <row r="198">
          <cell r="BZ198"/>
          <cell r="CA198"/>
        </row>
        <row r="199">
          <cell r="BZ199"/>
          <cell r="CA199"/>
        </row>
        <row r="200">
          <cell r="BZ200"/>
          <cell r="CA200"/>
        </row>
        <row r="201">
          <cell r="BZ201"/>
          <cell r="CA201"/>
        </row>
        <row r="202">
          <cell r="BZ202"/>
          <cell r="CA202"/>
        </row>
        <row r="203">
          <cell r="BZ203"/>
          <cell r="CA203"/>
        </row>
        <row r="204">
          <cell r="BZ204"/>
          <cell r="CA204"/>
        </row>
        <row r="205">
          <cell r="BZ205"/>
          <cell r="CA205"/>
        </row>
        <row r="206">
          <cell r="BZ206"/>
          <cell r="CA206"/>
        </row>
        <row r="207">
          <cell r="BZ207"/>
          <cell r="CA207"/>
        </row>
        <row r="208">
          <cell r="BZ208"/>
          <cell r="CA208"/>
        </row>
        <row r="209">
          <cell r="BZ209"/>
          <cell r="CA209"/>
        </row>
        <row r="210">
          <cell r="BZ210"/>
          <cell r="CA210"/>
        </row>
        <row r="211">
          <cell r="BZ211"/>
          <cell r="CA211"/>
        </row>
        <row r="212">
          <cell r="BZ212"/>
          <cell r="CA212"/>
        </row>
        <row r="213">
          <cell r="BZ213"/>
          <cell r="CA213"/>
        </row>
        <row r="214">
          <cell r="BZ214"/>
          <cell r="CA214"/>
        </row>
        <row r="215">
          <cell r="BZ215"/>
          <cell r="CA215"/>
        </row>
        <row r="216">
          <cell r="BZ216"/>
          <cell r="CA216"/>
        </row>
        <row r="217">
          <cell r="BZ217"/>
          <cell r="CA217"/>
        </row>
        <row r="218">
          <cell r="BZ218"/>
          <cell r="CA218"/>
        </row>
        <row r="219">
          <cell r="BZ219"/>
          <cell r="CA219"/>
        </row>
        <row r="220">
          <cell r="BZ220"/>
          <cell r="CA220"/>
        </row>
        <row r="221">
          <cell r="BZ221"/>
          <cell r="CA221"/>
        </row>
        <row r="222">
          <cell r="BZ222"/>
          <cell r="CA222"/>
        </row>
        <row r="223">
          <cell r="BZ223"/>
          <cell r="CA223"/>
        </row>
        <row r="224">
          <cell r="BZ224"/>
          <cell r="CA224"/>
        </row>
        <row r="225">
          <cell r="BZ225"/>
          <cell r="CA225"/>
        </row>
        <row r="226">
          <cell r="BZ226"/>
          <cell r="CA226"/>
        </row>
        <row r="227">
          <cell r="BZ227"/>
          <cell r="CA227"/>
        </row>
        <row r="228">
          <cell r="BZ228"/>
          <cell r="CA228"/>
        </row>
        <row r="229">
          <cell r="BZ229"/>
          <cell r="CA229"/>
        </row>
        <row r="230">
          <cell r="BZ230"/>
          <cell r="CA230"/>
        </row>
        <row r="231">
          <cell r="BZ231"/>
          <cell r="CA231"/>
        </row>
        <row r="232">
          <cell r="BZ232"/>
          <cell r="CA232"/>
        </row>
        <row r="233">
          <cell r="BZ233"/>
          <cell r="CA233"/>
        </row>
        <row r="234">
          <cell r="BZ234"/>
          <cell r="CA234"/>
        </row>
        <row r="235">
          <cell r="BZ235"/>
          <cell r="CA235"/>
        </row>
        <row r="236">
          <cell r="BZ236"/>
          <cell r="CA236"/>
        </row>
        <row r="237">
          <cell r="BZ237"/>
          <cell r="CA237"/>
        </row>
        <row r="238">
          <cell r="BZ238"/>
          <cell r="CA238"/>
        </row>
        <row r="239">
          <cell r="BZ239"/>
          <cell r="CA239"/>
        </row>
        <row r="240">
          <cell r="BZ240"/>
          <cell r="CA240"/>
        </row>
        <row r="241">
          <cell r="BZ241"/>
          <cell r="CA241"/>
        </row>
        <row r="242">
          <cell r="BZ242"/>
          <cell r="CA242"/>
        </row>
        <row r="243">
          <cell r="BZ243"/>
          <cell r="CA243"/>
        </row>
        <row r="244">
          <cell r="BZ244"/>
          <cell r="CA244"/>
        </row>
        <row r="245">
          <cell r="BZ245"/>
          <cell r="CA245"/>
        </row>
        <row r="246">
          <cell r="BZ246"/>
          <cell r="CA246"/>
        </row>
        <row r="247">
          <cell r="BZ247"/>
          <cell r="CA247"/>
        </row>
        <row r="248">
          <cell r="BZ248"/>
          <cell r="CA248"/>
        </row>
        <row r="249">
          <cell r="BZ249"/>
          <cell r="CA249"/>
        </row>
        <row r="250">
          <cell r="BZ250"/>
          <cell r="CA250"/>
        </row>
        <row r="251">
          <cell r="BZ251"/>
          <cell r="CA251"/>
        </row>
        <row r="252">
          <cell r="BZ252"/>
          <cell r="CA252"/>
        </row>
        <row r="253">
          <cell r="BZ253"/>
          <cell r="CA253"/>
        </row>
        <row r="254">
          <cell r="BZ254"/>
          <cell r="CA254"/>
        </row>
        <row r="255">
          <cell r="BZ255"/>
          <cell r="CA255"/>
        </row>
        <row r="256">
          <cell r="BZ256"/>
          <cell r="CA256"/>
        </row>
        <row r="257">
          <cell r="BZ257"/>
          <cell r="CA257"/>
        </row>
        <row r="258">
          <cell r="BZ258"/>
          <cell r="CA258"/>
        </row>
        <row r="259">
          <cell r="BZ259"/>
          <cell r="CA259"/>
        </row>
        <row r="260">
          <cell r="BZ260"/>
          <cell r="CA260"/>
        </row>
        <row r="261">
          <cell r="BZ261"/>
          <cell r="CA261"/>
        </row>
        <row r="262">
          <cell r="BZ262"/>
          <cell r="CA262"/>
        </row>
        <row r="263">
          <cell r="BZ263"/>
          <cell r="CA263"/>
        </row>
        <row r="264">
          <cell r="BZ264"/>
          <cell r="CA264"/>
        </row>
        <row r="265">
          <cell r="BZ265"/>
          <cell r="CA265"/>
        </row>
        <row r="266">
          <cell r="BZ266"/>
          <cell r="CA266"/>
        </row>
        <row r="267">
          <cell r="BZ267"/>
          <cell r="CA267"/>
        </row>
        <row r="268">
          <cell r="BZ268"/>
          <cell r="CA268"/>
        </row>
        <row r="269">
          <cell r="BZ269"/>
          <cell r="CA269"/>
        </row>
        <row r="270">
          <cell r="BZ270"/>
          <cell r="CA270"/>
        </row>
        <row r="271">
          <cell r="BZ271"/>
          <cell r="CA271"/>
        </row>
        <row r="272">
          <cell r="BZ272"/>
          <cell r="CA272"/>
        </row>
        <row r="273">
          <cell r="BZ273"/>
          <cell r="CA273"/>
        </row>
        <row r="274">
          <cell r="BZ274"/>
          <cell r="CA274"/>
        </row>
        <row r="275">
          <cell r="BZ275"/>
          <cell r="CA275"/>
        </row>
        <row r="276">
          <cell r="BZ276"/>
          <cell r="CA276"/>
        </row>
        <row r="277">
          <cell r="BZ277"/>
          <cell r="CA277"/>
        </row>
        <row r="278">
          <cell r="BZ278"/>
          <cell r="CA278"/>
        </row>
        <row r="279">
          <cell r="BZ279"/>
          <cell r="CA279"/>
        </row>
        <row r="280">
          <cell r="BZ280"/>
          <cell r="CA280"/>
        </row>
        <row r="281">
          <cell r="BZ281"/>
          <cell r="CA281"/>
        </row>
        <row r="282">
          <cell r="BZ282"/>
          <cell r="CA282"/>
        </row>
        <row r="283">
          <cell r="BZ283"/>
          <cell r="CA283"/>
        </row>
        <row r="284">
          <cell r="BZ284"/>
          <cell r="CA284"/>
        </row>
        <row r="285">
          <cell r="BZ285"/>
          <cell r="CA285"/>
        </row>
        <row r="286">
          <cell r="BZ286"/>
          <cell r="CA286"/>
        </row>
        <row r="287">
          <cell r="BZ287"/>
          <cell r="CA287"/>
        </row>
        <row r="288">
          <cell r="BZ288"/>
          <cell r="CA288"/>
        </row>
        <row r="289">
          <cell r="BZ289"/>
          <cell r="CA289"/>
        </row>
        <row r="290">
          <cell r="BZ290"/>
          <cell r="CA290"/>
        </row>
        <row r="291">
          <cell r="BZ291"/>
          <cell r="CA291"/>
        </row>
        <row r="292">
          <cell r="BZ292"/>
          <cell r="CA292"/>
        </row>
        <row r="293">
          <cell r="BZ293"/>
          <cell r="CA293"/>
        </row>
        <row r="294">
          <cell r="BZ294"/>
          <cell r="CA294"/>
        </row>
        <row r="295">
          <cell r="BZ295"/>
          <cell r="CA295"/>
        </row>
        <row r="296">
          <cell r="BZ296"/>
          <cell r="CA296"/>
        </row>
        <row r="297">
          <cell r="BZ297"/>
          <cell r="CA297"/>
        </row>
        <row r="298">
          <cell r="BZ298"/>
          <cell r="CA298"/>
        </row>
        <row r="299">
          <cell r="BZ299"/>
          <cell r="CA299"/>
        </row>
        <row r="300">
          <cell r="BZ300"/>
          <cell r="CA300"/>
        </row>
        <row r="301">
          <cell r="BZ301"/>
          <cell r="CA301"/>
        </row>
        <row r="302">
          <cell r="BZ302"/>
          <cell r="CA302"/>
        </row>
        <row r="303">
          <cell r="BZ303"/>
          <cell r="CA303"/>
        </row>
        <row r="304">
          <cell r="BZ304"/>
          <cell r="CA304"/>
        </row>
        <row r="305">
          <cell r="BZ305"/>
          <cell r="CA305"/>
        </row>
        <row r="306">
          <cell r="BZ306"/>
          <cell r="CA306"/>
        </row>
        <row r="307">
          <cell r="BZ307"/>
          <cell r="CA307"/>
        </row>
        <row r="308">
          <cell r="BZ308"/>
          <cell r="CA308"/>
        </row>
        <row r="309">
          <cell r="BZ309"/>
          <cell r="CA309"/>
        </row>
        <row r="310">
          <cell r="BZ310"/>
          <cell r="CA310"/>
        </row>
        <row r="311">
          <cell r="BZ311"/>
          <cell r="CA311"/>
        </row>
        <row r="312">
          <cell r="BZ312"/>
          <cell r="CA312"/>
        </row>
        <row r="313">
          <cell r="BZ313"/>
          <cell r="CA313"/>
        </row>
        <row r="314">
          <cell r="BZ314"/>
          <cell r="CA314"/>
        </row>
        <row r="315">
          <cell r="BZ315"/>
          <cell r="CA315"/>
        </row>
        <row r="316">
          <cell r="BZ316"/>
          <cell r="CA316"/>
        </row>
        <row r="317">
          <cell r="BZ317"/>
          <cell r="CA317"/>
        </row>
        <row r="318">
          <cell r="BZ318"/>
          <cell r="CA318"/>
        </row>
        <row r="319">
          <cell r="BZ319"/>
          <cell r="CA319"/>
        </row>
        <row r="320">
          <cell r="BZ320"/>
          <cell r="CA320"/>
        </row>
        <row r="321">
          <cell r="BZ321"/>
          <cell r="CA321"/>
        </row>
        <row r="322">
          <cell r="BZ322"/>
          <cell r="CA322"/>
        </row>
        <row r="323">
          <cell r="BZ323"/>
          <cell r="CA323"/>
        </row>
        <row r="324">
          <cell r="BZ324"/>
          <cell r="CA324"/>
        </row>
        <row r="325">
          <cell r="BZ325"/>
          <cell r="CA325"/>
        </row>
        <row r="326">
          <cell r="BZ326"/>
          <cell r="CA326"/>
        </row>
        <row r="327">
          <cell r="BZ327"/>
          <cell r="CA327"/>
        </row>
        <row r="328">
          <cell r="BZ328"/>
          <cell r="CA328"/>
        </row>
        <row r="329">
          <cell r="BZ329"/>
          <cell r="CA329"/>
        </row>
        <row r="330">
          <cell r="BZ330"/>
          <cell r="CA330"/>
        </row>
        <row r="331">
          <cell r="BZ331"/>
          <cell r="CA331"/>
        </row>
        <row r="332">
          <cell r="BZ332"/>
          <cell r="CA332"/>
        </row>
        <row r="333">
          <cell r="BZ333"/>
          <cell r="CA333"/>
        </row>
        <row r="334">
          <cell r="BZ334"/>
          <cell r="CA334"/>
        </row>
        <row r="335">
          <cell r="BZ335"/>
          <cell r="CA335"/>
        </row>
        <row r="336">
          <cell r="BZ336"/>
          <cell r="CA336"/>
        </row>
        <row r="337">
          <cell r="BZ337"/>
          <cell r="CA337"/>
        </row>
        <row r="338">
          <cell r="BZ338"/>
          <cell r="CA338"/>
        </row>
        <row r="339">
          <cell r="BZ339"/>
          <cell r="CA339"/>
        </row>
        <row r="340">
          <cell r="BZ340"/>
          <cell r="CA340"/>
        </row>
        <row r="341">
          <cell r="BZ341"/>
          <cell r="CA341"/>
        </row>
        <row r="342">
          <cell r="BZ342"/>
          <cell r="CA342"/>
        </row>
        <row r="343">
          <cell r="BZ343"/>
          <cell r="CA343"/>
        </row>
        <row r="344">
          <cell r="BZ344"/>
          <cell r="CA344"/>
        </row>
        <row r="345">
          <cell r="BZ345"/>
          <cell r="CA345"/>
        </row>
        <row r="346">
          <cell r="BZ346"/>
          <cell r="CA346"/>
        </row>
        <row r="347">
          <cell r="BZ347"/>
          <cell r="CA347"/>
        </row>
        <row r="348">
          <cell r="BZ348"/>
          <cell r="CA348"/>
        </row>
        <row r="349">
          <cell r="BZ349"/>
          <cell r="CA349"/>
        </row>
        <row r="350">
          <cell r="BZ350"/>
          <cell r="CA350"/>
        </row>
        <row r="351">
          <cell r="BZ351"/>
          <cell r="CA351"/>
        </row>
        <row r="352">
          <cell r="BZ352"/>
          <cell r="CA352"/>
        </row>
        <row r="353">
          <cell r="BZ353"/>
          <cell r="CA353"/>
        </row>
        <row r="354">
          <cell r="BZ354"/>
          <cell r="CA354"/>
        </row>
        <row r="355">
          <cell r="BZ355"/>
          <cell r="CA355"/>
        </row>
        <row r="356">
          <cell r="BZ356"/>
          <cell r="CA356"/>
        </row>
        <row r="357">
          <cell r="BZ357"/>
          <cell r="CA357"/>
        </row>
        <row r="358">
          <cell r="BZ358"/>
          <cell r="CA358"/>
        </row>
        <row r="359">
          <cell r="BZ359"/>
          <cell r="CA359"/>
        </row>
        <row r="360">
          <cell r="BZ360"/>
          <cell r="CA360"/>
        </row>
        <row r="361">
          <cell r="BZ361"/>
          <cell r="CA361"/>
        </row>
        <row r="362">
          <cell r="BZ362"/>
          <cell r="CA362"/>
        </row>
        <row r="363">
          <cell r="BZ363"/>
          <cell r="CA363"/>
        </row>
        <row r="364">
          <cell r="BZ364"/>
          <cell r="CA364"/>
        </row>
        <row r="365">
          <cell r="BZ365"/>
          <cell r="CA365"/>
        </row>
        <row r="366">
          <cell r="BZ366"/>
          <cell r="CA366"/>
        </row>
        <row r="367">
          <cell r="BZ367"/>
          <cell r="CA367"/>
        </row>
        <row r="368">
          <cell r="BZ368"/>
          <cell r="CA368"/>
        </row>
        <row r="369">
          <cell r="BZ369"/>
          <cell r="CA369"/>
        </row>
        <row r="370">
          <cell r="BZ370"/>
          <cell r="CA370"/>
        </row>
        <row r="371">
          <cell r="BZ371"/>
          <cell r="CA371"/>
        </row>
        <row r="372">
          <cell r="BZ372"/>
          <cell r="CA372"/>
        </row>
        <row r="373">
          <cell r="BZ373"/>
          <cell r="CA373"/>
        </row>
        <row r="374">
          <cell r="BZ374"/>
          <cell r="CA374"/>
        </row>
        <row r="375">
          <cell r="BZ375"/>
          <cell r="CA375"/>
        </row>
        <row r="376">
          <cell r="BZ376"/>
          <cell r="CA376"/>
        </row>
        <row r="377">
          <cell r="BZ377"/>
          <cell r="CA377"/>
        </row>
        <row r="378">
          <cell r="BZ378"/>
          <cell r="CA378"/>
        </row>
        <row r="379">
          <cell r="BZ379"/>
          <cell r="CA379"/>
        </row>
        <row r="380">
          <cell r="BZ380"/>
          <cell r="CA380"/>
        </row>
        <row r="381">
          <cell r="BZ381"/>
          <cell r="CA381"/>
        </row>
        <row r="382">
          <cell r="BZ382"/>
          <cell r="CA382"/>
        </row>
        <row r="383">
          <cell r="BZ383"/>
          <cell r="CA383"/>
        </row>
        <row r="384">
          <cell r="BZ384"/>
          <cell r="CA384"/>
        </row>
        <row r="385">
          <cell r="BZ385"/>
          <cell r="CA385"/>
        </row>
        <row r="386">
          <cell r="BZ386"/>
          <cell r="CA386"/>
        </row>
        <row r="387">
          <cell r="BZ387"/>
          <cell r="CA387"/>
        </row>
        <row r="388">
          <cell r="BZ388"/>
          <cell r="CA388"/>
        </row>
        <row r="389">
          <cell r="BZ389"/>
          <cell r="CA389"/>
        </row>
        <row r="390">
          <cell r="BZ390"/>
          <cell r="CA390"/>
        </row>
        <row r="391">
          <cell r="BZ391"/>
          <cell r="CA391"/>
        </row>
        <row r="392">
          <cell r="BZ392"/>
          <cell r="CA392"/>
        </row>
        <row r="393">
          <cell r="BZ393"/>
          <cell r="CA393"/>
        </row>
        <row r="394">
          <cell r="BZ394"/>
          <cell r="CA394"/>
        </row>
        <row r="395">
          <cell r="BZ395"/>
          <cell r="CA395"/>
        </row>
        <row r="396">
          <cell r="BZ396"/>
          <cell r="CA396"/>
        </row>
        <row r="397">
          <cell r="BZ397"/>
          <cell r="CA397"/>
        </row>
        <row r="398">
          <cell r="BZ398"/>
          <cell r="CA398"/>
        </row>
        <row r="399">
          <cell r="BZ399"/>
          <cell r="CA399"/>
        </row>
        <row r="400">
          <cell r="BZ400"/>
          <cell r="CA400"/>
        </row>
        <row r="401">
          <cell r="BZ401"/>
          <cell r="CA401"/>
        </row>
        <row r="402">
          <cell r="BZ402"/>
          <cell r="CA402"/>
        </row>
        <row r="403">
          <cell r="BZ403"/>
          <cell r="CA403"/>
        </row>
        <row r="404">
          <cell r="BZ404"/>
          <cell r="CA404"/>
        </row>
        <row r="405">
          <cell r="BZ405"/>
          <cell r="CA405"/>
        </row>
        <row r="406">
          <cell r="BZ406"/>
          <cell r="CA406"/>
        </row>
        <row r="407">
          <cell r="BZ407"/>
          <cell r="CA407"/>
        </row>
        <row r="408">
          <cell r="BZ408"/>
          <cell r="CA408"/>
        </row>
        <row r="409">
          <cell r="BZ409"/>
          <cell r="CA409"/>
        </row>
        <row r="410">
          <cell r="BZ410"/>
          <cell r="CA410"/>
        </row>
        <row r="411">
          <cell r="BZ411"/>
          <cell r="CA411"/>
        </row>
        <row r="412">
          <cell r="BZ412"/>
          <cell r="CA412"/>
        </row>
        <row r="413">
          <cell r="BZ413"/>
          <cell r="CA413"/>
        </row>
        <row r="414">
          <cell r="BZ414"/>
          <cell r="CA414"/>
        </row>
        <row r="415">
          <cell r="BZ415"/>
          <cell r="CA415"/>
        </row>
        <row r="416">
          <cell r="BZ416"/>
          <cell r="CA416"/>
        </row>
        <row r="417">
          <cell r="BZ417"/>
          <cell r="CA417"/>
        </row>
        <row r="418">
          <cell r="BZ418"/>
          <cell r="CA418"/>
        </row>
        <row r="419">
          <cell r="BZ419"/>
          <cell r="CA419"/>
        </row>
        <row r="420">
          <cell r="BZ420"/>
          <cell r="CA420"/>
        </row>
        <row r="421">
          <cell r="BZ421"/>
          <cell r="CA421"/>
        </row>
        <row r="422">
          <cell r="BZ422"/>
          <cell r="CA422"/>
        </row>
        <row r="423">
          <cell r="BZ423"/>
          <cell r="CA423"/>
        </row>
        <row r="424">
          <cell r="BZ424"/>
          <cell r="CA424"/>
        </row>
        <row r="425">
          <cell r="BZ425"/>
          <cell r="CA425"/>
        </row>
        <row r="426">
          <cell r="BZ426"/>
          <cell r="CA426"/>
        </row>
        <row r="427">
          <cell r="BZ427"/>
          <cell r="CA427"/>
        </row>
        <row r="428">
          <cell r="BZ428"/>
          <cell r="CA428"/>
        </row>
        <row r="429">
          <cell r="BZ429"/>
          <cell r="CA429"/>
        </row>
        <row r="430">
          <cell r="BZ430"/>
          <cell r="CA430"/>
        </row>
        <row r="431">
          <cell r="BZ431"/>
          <cell r="CA431"/>
        </row>
        <row r="432">
          <cell r="BZ432"/>
          <cell r="CA432"/>
        </row>
        <row r="433">
          <cell r="BZ433"/>
          <cell r="CA433"/>
        </row>
        <row r="434">
          <cell r="BZ434"/>
          <cell r="CA434"/>
        </row>
        <row r="435">
          <cell r="BZ435"/>
          <cell r="CA435"/>
        </row>
        <row r="436">
          <cell r="BZ436"/>
          <cell r="CA436"/>
        </row>
        <row r="437">
          <cell r="BZ437"/>
          <cell r="CA437"/>
        </row>
        <row r="438">
          <cell r="BZ438"/>
          <cell r="CA438"/>
        </row>
        <row r="439">
          <cell r="BZ439"/>
          <cell r="CA439"/>
        </row>
        <row r="440">
          <cell r="BZ440"/>
          <cell r="CA440"/>
        </row>
        <row r="441">
          <cell r="BZ441"/>
          <cell r="CA441"/>
        </row>
        <row r="442">
          <cell r="BZ442"/>
          <cell r="CA442"/>
        </row>
        <row r="443">
          <cell r="BZ443"/>
          <cell r="CA443"/>
        </row>
        <row r="444">
          <cell r="BZ444"/>
          <cell r="CA444"/>
        </row>
        <row r="445">
          <cell r="BZ445"/>
          <cell r="CA445"/>
        </row>
        <row r="446">
          <cell r="BZ446"/>
          <cell r="CA446"/>
        </row>
        <row r="447">
          <cell r="BZ447"/>
          <cell r="CA447"/>
        </row>
        <row r="448">
          <cell r="BZ448"/>
          <cell r="CA448"/>
        </row>
        <row r="449">
          <cell r="BZ449"/>
          <cell r="CA449"/>
        </row>
        <row r="450">
          <cell r="BZ450"/>
          <cell r="CA450"/>
        </row>
        <row r="451">
          <cell r="BZ451"/>
          <cell r="CA451"/>
        </row>
        <row r="452">
          <cell r="BZ452"/>
          <cell r="CA452"/>
        </row>
        <row r="453">
          <cell r="BZ453"/>
          <cell r="CA453"/>
        </row>
        <row r="454">
          <cell r="BZ454"/>
          <cell r="CA454"/>
        </row>
        <row r="455">
          <cell r="BZ455"/>
          <cell r="CA455"/>
        </row>
        <row r="456">
          <cell r="BZ456"/>
          <cell r="CA456"/>
        </row>
        <row r="457">
          <cell r="BZ457"/>
          <cell r="CA457"/>
        </row>
        <row r="458">
          <cell r="BZ458"/>
          <cell r="CA458"/>
        </row>
        <row r="459">
          <cell r="BZ459"/>
          <cell r="CA459"/>
        </row>
        <row r="460">
          <cell r="BZ460"/>
          <cell r="CA460"/>
        </row>
        <row r="461">
          <cell r="BZ461"/>
          <cell r="CA461"/>
        </row>
        <row r="462">
          <cell r="BZ462"/>
          <cell r="CA462"/>
        </row>
        <row r="463">
          <cell r="BZ463"/>
          <cell r="CA463"/>
        </row>
        <row r="464">
          <cell r="BZ464"/>
          <cell r="CA464"/>
        </row>
        <row r="465">
          <cell r="BZ465"/>
          <cell r="CA465"/>
        </row>
        <row r="466">
          <cell r="BZ466"/>
          <cell r="CA466"/>
        </row>
        <row r="467">
          <cell r="BZ467"/>
          <cell r="CA467"/>
        </row>
        <row r="468">
          <cell r="BZ468"/>
          <cell r="CA468"/>
        </row>
        <row r="469">
          <cell r="BZ469"/>
          <cell r="CA469"/>
        </row>
        <row r="470">
          <cell r="BZ470"/>
          <cell r="CA470"/>
        </row>
        <row r="471">
          <cell r="BZ471"/>
          <cell r="CA471"/>
        </row>
        <row r="472">
          <cell r="BZ472"/>
          <cell r="CA472"/>
        </row>
        <row r="473">
          <cell r="BZ473"/>
          <cell r="CA473"/>
        </row>
        <row r="474">
          <cell r="BZ474"/>
          <cell r="CA474"/>
        </row>
        <row r="475">
          <cell r="BZ475"/>
          <cell r="CA475"/>
        </row>
        <row r="476">
          <cell r="BZ476"/>
          <cell r="CA476"/>
        </row>
        <row r="477">
          <cell r="BZ477"/>
          <cell r="CA477"/>
        </row>
        <row r="478">
          <cell r="BZ478"/>
          <cell r="CA478"/>
        </row>
        <row r="479">
          <cell r="BZ479"/>
          <cell r="CA479"/>
        </row>
        <row r="480">
          <cell r="BZ480"/>
          <cell r="CA480"/>
        </row>
        <row r="481">
          <cell r="BZ481"/>
          <cell r="CA481"/>
        </row>
        <row r="482">
          <cell r="BZ482"/>
          <cell r="CA482"/>
        </row>
        <row r="483">
          <cell r="BZ483"/>
          <cell r="CA483"/>
        </row>
        <row r="484">
          <cell r="BZ484"/>
          <cell r="CA484"/>
        </row>
        <row r="485">
          <cell r="BZ485"/>
          <cell r="CA485"/>
        </row>
        <row r="486">
          <cell r="BZ486"/>
          <cell r="CA486"/>
        </row>
        <row r="487">
          <cell r="BZ487"/>
          <cell r="CA487"/>
        </row>
        <row r="488">
          <cell r="BZ488"/>
          <cell r="CA488"/>
        </row>
        <row r="489">
          <cell r="BZ489"/>
          <cell r="CA489"/>
        </row>
        <row r="490">
          <cell r="BZ490"/>
          <cell r="CA490"/>
        </row>
        <row r="491">
          <cell r="BZ491"/>
          <cell r="CA491"/>
        </row>
        <row r="492">
          <cell r="BZ492"/>
          <cell r="CA492"/>
        </row>
        <row r="493">
          <cell r="BZ493"/>
          <cell r="CA493"/>
        </row>
        <row r="494">
          <cell r="BZ494"/>
          <cell r="CA494"/>
        </row>
        <row r="495">
          <cell r="BZ495"/>
          <cell r="CA495"/>
        </row>
        <row r="496">
          <cell r="BZ496"/>
          <cell r="CA496"/>
        </row>
        <row r="497">
          <cell r="BZ497"/>
          <cell r="CA497"/>
        </row>
        <row r="498">
          <cell r="BZ498"/>
          <cell r="CA498"/>
        </row>
        <row r="499">
          <cell r="BZ499"/>
          <cell r="CA499"/>
        </row>
        <row r="500">
          <cell r="BZ500"/>
          <cell r="CA500"/>
        </row>
        <row r="501">
          <cell r="BZ501"/>
          <cell r="CA501"/>
        </row>
        <row r="502">
          <cell r="BZ502"/>
          <cell r="CA502"/>
        </row>
        <row r="503">
          <cell r="BZ503"/>
          <cell r="CA503"/>
        </row>
        <row r="504">
          <cell r="BZ504"/>
          <cell r="CA504"/>
        </row>
        <row r="505">
          <cell r="BZ505"/>
          <cell r="CA505"/>
        </row>
        <row r="506">
          <cell r="BZ506"/>
          <cell r="CA506"/>
        </row>
        <row r="507">
          <cell r="BZ507"/>
          <cell r="CA507"/>
        </row>
        <row r="508">
          <cell r="BZ508"/>
          <cell r="CA508"/>
        </row>
        <row r="509">
          <cell r="BZ509"/>
          <cell r="CA509"/>
        </row>
        <row r="510">
          <cell r="BZ510"/>
          <cell r="CA510"/>
        </row>
        <row r="511">
          <cell r="BZ511"/>
          <cell r="CA511"/>
        </row>
        <row r="512">
          <cell r="BZ512"/>
          <cell r="CA512"/>
        </row>
        <row r="513">
          <cell r="BZ513"/>
          <cell r="CA513"/>
        </row>
        <row r="514">
          <cell r="BZ514"/>
          <cell r="CA514"/>
        </row>
        <row r="515">
          <cell r="BZ515"/>
          <cell r="CA515"/>
        </row>
        <row r="516">
          <cell r="BZ516"/>
          <cell r="CA516"/>
        </row>
        <row r="517">
          <cell r="BZ517"/>
          <cell r="CA517"/>
        </row>
        <row r="518">
          <cell r="BZ518"/>
          <cell r="CA518"/>
        </row>
        <row r="519">
          <cell r="BZ519"/>
          <cell r="CA519"/>
        </row>
        <row r="520">
          <cell r="BZ520"/>
          <cell r="CA520"/>
        </row>
        <row r="521">
          <cell r="BZ521"/>
          <cell r="CA521"/>
        </row>
        <row r="522">
          <cell r="BZ522"/>
          <cell r="CA522"/>
        </row>
        <row r="523">
          <cell r="BZ523"/>
          <cell r="CA523"/>
        </row>
        <row r="524">
          <cell r="BZ524"/>
          <cell r="CA524"/>
        </row>
        <row r="525">
          <cell r="BZ525"/>
          <cell r="CA525"/>
        </row>
        <row r="526">
          <cell r="BZ526"/>
          <cell r="CA526"/>
        </row>
        <row r="527">
          <cell r="BZ527"/>
          <cell r="CA527"/>
        </row>
        <row r="528">
          <cell r="BZ528"/>
          <cell r="CA528"/>
        </row>
        <row r="529">
          <cell r="BZ529"/>
          <cell r="CA529"/>
        </row>
        <row r="530">
          <cell r="BZ530"/>
          <cell r="CA530"/>
        </row>
        <row r="531">
          <cell r="BZ531"/>
          <cell r="CA531"/>
        </row>
        <row r="532">
          <cell r="BZ532"/>
          <cell r="CA532"/>
        </row>
        <row r="533">
          <cell r="BZ533"/>
          <cell r="CA533"/>
        </row>
        <row r="534">
          <cell r="BZ534"/>
          <cell r="CA534"/>
        </row>
        <row r="535">
          <cell r="BZ535"/>
          <cell r="CA535"/>
        </row>
        <row r="536">
          <cell r="BZ536"/>
          <cell r="CA536"/>
        </row>
        <row r="537">
          <cell r="BZ537"/>
          <cell r="CA537"/>
        </row>
        <row r="538">
          <cell r="BZ538"/>
          <cell r="CA538"/>
        </row>
        <row r="539">
          <cell r="BZ539"/>
          <cell r="CA539"/>
        </row>
        <row r="540">
          <cell r="BZ540"/>
          <cell r="CA540"/>
        </row>
        <row r="541">
          <cell r="BZ541"/>
          <cell r="CA541"/>
        </row>
        <row r="542">
          <cell r="BZ542"/>
          <cell r="CA542"/>
        </row>
        <row r="543">
          <cell r="BZ543"/>
          <cell r="CA543"/>
        </row>
        <row r="544">
          <cell r="BZ544"/>
          <cell r="CA544"/>
        </row>
        <row r="545">
          <cell r="BZ545"/>
          <cell r="CA545"/>
        </row>
        <row r="546">
          <cell r="BZ546"/>
          <cell r="CA546"/>
        </row>
        <row r="547">
          <cell r="BZ547"/>
          <cell r="CA547"/>
        </row>
        <row r="548">
          <cell r="BZ548"/>
          <cell r="CA548"/>
        </row>
        <row r="549">
          <cell r="BZ549"/>
          <cell r="CA549"/>
        </row>
        <row r="550">
          <cell r="BZ550"/>
          <cell r="CA550"/>
        </row>
        <row r="551">
          <cell r="BZ551"/>
          <cell r="CA551"/>
        </row>
        <row r="552">
          <cell r="BZ552"/>
          <cell r="CA552"/>
        </row>
        <row r="553">
          <cell r="BZ553"/>
          <cell r="CA553"/>
        </row>
        <row r="554">
          <cell r="BZ554"/>
          <cell r="CA554"/>
        </row>
        <row r="555">
          <cell r="BZ555"/>
          <cell r="CA555"/>
        </row>
        <row r="556">
          <cell r="BZ556"/>
          <cell r="CA556"/>
        </row>
        <row r="557">
          <cell r="BZ557"/>
          <cell r="CA557"/>
        </row>
        <row r="558">
          <cell r="BZ558"/>
          <cell r="CA558"/>
        </row>
        <row r="559">
          <cell r="BZ559"/>
          <cell r="CA559"/>
        </row>
        <row r="560">
          <cell r="BZ560"/>
          <cell r="CA560"/>
        </row>
        <row r="561">
          <cell r="BZ561"/>
          <cell r="CA561"/>
        </row>
        <row r="562">
          <cell r="BZ562"/>
          <cell r="CA562"/>
        </row>
        <row r="563">
          <cell r="BZ563"/>
          <cell r="CA563"/>
        </row>
        <row r="564">
          <cell r="BZ564"/>
          <cell r="CA564"/>
        </row>
        <row r="565">
          <cell r="BZ565"/>
          <cell r="CA565"/>
        </row>
        <row r="566">
          <cell r="BZ566"/>
          <cell r="CA566"/>
        </row>
        <row r="567">
          <cell r="BZ567"/>
          <cell r="CA567"/>
        </row>
        <row r="568">
          <cell r="BZ568"/>
          <cell r="CA568"/>
        </row>
        <row r="569">
          <cell r="BZ569"/>
          <cell r="CA569"/>
        </row>
        <row r="570">
          <cell r="BZ570"/>
          <cell r="CA570"/>
        </row>
        <row r="571">
          <cell r="BZ571"/>
          <cell r="CA571"/>
        </row>
        <row r="572">
          <cell r="BZ572"/>
          <cell r="CA572"/>
        </row>
        <row r="573">
          <cell r="BZ573"/>
          <cell r="CA573"/>
        </row>
        <row r="574">
          <cell r="BZ574"/>
          <cell r="CA574"/>
        </row>
        <row r="575">
          <cell r="BZ575"/>
          <cell r="CA575"/>
        </row>
        <row r="576">
          <cell r="BZ576"/>
          <cell r="CA576"/>
        </row>
        <row r="577">
          <cell r="BZ577"/>
          <cell r="CA577"/>
        </row>
        <row r="578">
          <cell r="BZ578"/>
          <cell r="CA578"/>
        </row>
        <row r="579">
          <cell r="BZ579"/>
          <cell r="CA579"/>
        </row>
        <row r="580">
          <cell r="BZ580"/>
          <cell r="CA580"/>
        </row>
        <row r="581">
          <cell r="BZ581"/>
          <cell r="CA581"/>
        </row>
        <row r="582">
          <cell r="BZ582"/>
          <cell r="CA582"/>
        </row>
        <row r="583">
          <cell r="BZ583"/>
          <cell r="CA583"/>
        </row>
        <row r="584">
          <cell r="BZ584"/>
          <cell r="CA584"/>
        </row>
        <row r="585">
          <cell r="BZ585"/>
          <cell r="CA585"/>
        </row>
        <row r="586">
          <cell r="BZ586"/>
          <cell r="CA586"/>
        </row>
        <row r="587">
          <cell r="BZ587"/>
          <cell r="CA587"/>
        </row>
        <row r="588">
          <cell r="BZ588"/>
          <cell r="CA588"/>
        </row>
        <row r="589">
          <cell r="BZ589"/>
          <cell r="CA589"/>
        </row>
        <row r="590">
          <cell r="BZ590"/>
          <cell r="CA590"/>
        </row>
        <row r="591">
          <cell r="BZ591"/>
          <cell r="CA591"/>
        </row>
        <row r="592">
          <cell r="BZ592"/>
          <cell r="CA592"/>
        </row>
        <row r="593">
          <cell r="BZ593"/>
          <cell r="CA593"/>
        </row>
        <row r="594">
          <cell r="BZ594"/>
          <cell r="CA594"/>
        </row>
        <row r="595">
          <cell r="BZ595"/>
          <cell r="CA595"/>
        </row>
        <row r="596">
          <cell r="BZ596"/>
          <cell r="CA596"/>
        </row>
        <row r="597">
          <cell r="BZ597"/>
          <cell r="CA597"/>
        </row>
        <row r="598">
          <cell r="BZ598"/>
          <cell r="CA598"/>
        </row>
        <row r="599">
          <cell r="BZ599"/>
          <cell r="CA599"/>
        </row>
        <row r="600">
          <cell r="BZ600"/>
          <cell r="CA600"/>
        </row>
        <row r="601">
          <cell r="BZ601"/>
          <cell r="CA601"/>
        </row>
        <row r="602">
          <cell r="BZ602"/>
          <cell r="CA602"/>
        </row>
        <row r="603">
          <cell r="BZ603"/>
          <cell r="CA603"/>
        </row>
        <row r="604">
          <cell r="BZ604"/>
          <cell r="CA604"/>
        </row>
        <row r="605">
          <cell r="BZ605"/>
          <cell r="CA605"/>
        </row>
        <row r="606">
          <cell r="BZ606"/>
          <cell r="CA606"/>
        </row>
        <row r="607">
          <cell r="BZ607"/>
          <cell r="CA607"/>
        </row>
        <row r="608">
          <cell r="BZ608"/>
          <cell r="CA608"/>
        </row>
        <row r="609">
          <cell r="BZ609"/>
          <cell r="CA609"/>
        </row>
        <row r="610">
          <cell r="BZ610"/>
          <cell r="CA610"/>
        </row>
        <row r="611">
          <cell r="BZ611"/>
          <cell r="CA611"/>
        </row>
        <row r="612">
          <cell r="BZ612"/>
          <cell r="CA612"/>
        </row>
        <row r="613">
          <cell r="BZ613"/>
          <cell r="CA613"/>
        </row>
        <row r="614">
          <cell r="BZ614"/>
          <cell r="CA614"/>
        </row>
        <row r="615">
          <cell r="BZ615"/>
          <cell r="CA615"/>
        </row>
        <row r="616">
          <cell r="BZ616"/>
          <cell r="CA616"/>
        </row>
        <row r="617">
          <cell r="BZ617"/>
          <cell r="CA617"/>
        </row>
        <row r="618">
          <cell r="BZ618"/>
          <cell r="CA618"/>
        </row>
        <row r="619">
          <cell r="BZ619"/>
          <cell r="CA619"/>
        </row>
        <row r="620">
          <cell r="BZ620"/>
          <cell r="CA620"/>
        </row>
        <row r="621">
          <cell r="BZ621"/>
          <cell r="CA621"/>
        </row>
        <row r="622">
          <cell r="BZ622"/>
          <cell r="CA622"/>
        </row>
        <row r="623">
          <cell r="BZ623"/>
          <cell r="CA623"/>
        </row>
        <row r="624">
          <cell r="BZ624"/>
          <cell r="CA624"/>
        </row>
        <row r="625">
          <cell r="BZ625"/>
          <cell r="CA625"/>
        </row>
        <row r="626">
          <cell r="BZ626"/>
          <cell r="CA626"/>
        </row>
        <row r="627">
          <cell r="BZ627"/>
          <cell r="CA627"/>
        </row>
        <row r="628">
          <cell r="BZ628"/>
          <cell r="CA628"/>
        </row>
        <row r="629">
          <cell r="BZ629"/>
          <cell r="CA629"/>
        </row>
        <row r="630">
          <cell r="BZ630"/>
          <cell r="CA630"/>
        </row>
        <row r="631">
          <cell r="BZ631"/>
          <cell r="CA631"/>
        </row>
        <row r="632">
          <cell r="BZ632"/>
          <cell r="CA632"/>
        </row>
        <row r="633">
          <cell r="BZ633"/>
          <cell r="CA633"/>
        </row>
        <row r="634">
          <cell r="BZ634"/>
          <cell r="CA634"/>
        </row>
        <row r="635">
          <cell r="BZ635"/>
          <cell r="CA635"/>
        </row>
        <row r="636">
          <cell r="BZ636"/>
          <cell r="CA636"/>
        </row>
        <row r="637">
          <cell r="BZ637"/>
          <cell r="CA637"/>
        </row>
        <row r="638">
          <cell r="BZ638"/>
          <cell r="CA638"/>
        </row>
        <row r="639">
          <cell r="BZ639"/>
          <cell r="CA639"/>
        </row>
        <row r="640">
          <cell r="BZ640"/>
          <cell r="CA640"/>
        </row>
        <row r="641">
          <cell r="BZ641"/>
          <cell r="CA641"/>
        </row>
        <row r="642">
          <cell r="BZ642"/>
          <cell r="CA642"/>
        </row>
        <row r="643">
          <cell r="BZ643"/>
          <cell r="CA643"/>
        </row>
        <row r="644">
          <cell r="BZ644"/>
          <cell r="CA644"/>
        </row>
        <row r="645">
          <cell r="BZ645"/>
          <cell r="CA645"/>
        </row>
        <row r="646">
          <cell r="BZ646"/>
          <cell r="CA646"/>
        </row>
        <row r="647">
          <cell r="BZ647"/>
          <cell r="CA647"/>
        </row>
        <row r="648">
          <cell r="BZ648"/>
          <cell r="CA648"/>
        </row>
        <row r="649">
          <cell r="BZ649"/>
          <cell r="CA649"/>
        </row>
        <row r="650">
          <cell r="BZ650"/>
          <cell r="CA650"/>
        </row>
        <row r="651">
          <cell r="BZ651"/>
          <cell r="CA651"/>
        </row>
        <row r="652">
          <cell r="BZ652"/>
          <cell r="CA652"/>
        </row>
        <row r="653">
          <cell r="BZ653"/>
          <cell r="CA653"/>
        </row>
        <row r="654">
          <cell r="BZ654"/>
          <cell r="CA654"/>
        </row>
        <row r="655">
          <cell r="BZ655"/>
          <cell r="CA655"/>
        </row>
        <row r="656">
          <cell r="BZ656"/>
          <cell r="CA656"/>
        </row>
        <row r="657">
          <cell r="BZ657"/>
          <cell r="CA657"/>
        </row>
        <row r="658">
          <cell r="BZ658"/>
          <cell r="CA658"/>
        </row>
        <row r="659">
          <cell r="BZ659"/>
          <cell r="CA659"/>
        </row>
        <row r="660">
          <cell r="BZ660"/>
          <cell r="CA660"/>
        </row>
        <row r="661">
          <cell r="BZ661"/>
          <cell r="CA661"/>
        </row>
        <row r="662">
          <cell r="BZ662"/>
          <cell r="CA662"/>
        </row>
        <row r="663">
          <cell r="BZ663"/>
          <cell r="CA663"/>
        </row>
        <row r="664">
          <cell r="BZ664"/>
          <cell r="CA664"/>
        </row>
        <row r="665">
          <cell r="BZ665"/>
          <cell r="CA665"/>
        </row>
        <row r="666">
          <cell r="BZ666"/>
          <cell r="CA666"/>
        </row>
        <row r="667">
          <cell r="BZ667"/>
          <cell r="CA667"/>
        </row>
        <row r="668">
          <cell r="BZ668"/>
          <cell r="CA668"/>
        </row>
        <row r="669">
          <cell r="BZ669"/>
          <cell r="CA669"/>
        </row>
        <row r="670">
          <cell r="BZ670"/>
          <cell r="CA670"/>
        </row>
        <row r="671">
          <cell r="BZ671"/>
          <cell r="CA671"/>
        </row>
        <row r="672">
          <cell r="BZ672"/>
          <cell r="CA672"/>
        </row>
        <row r="673">
          <cell r="BZ673"/>
          <cell r="CA673"/>
        </row>
        <row r="674">
          <cell r="BZ674"/>
          <cell r="CA674"/>
        </row>
        <row r="675">
          <cell r="BZ675"/>
          <cell r="CA675"/>
        </row>
        <row r="676">
          <cell r="BZ676"/>
          <cell r="CA676"/>
        </row>
        <row r="677">
          <cell r="BZ677"/>
          <cell r="CA677"/>
        </row>
        <row r="678">
          <cell r="BZ678"/>
          <cell r="CA678"/>
        </row>
        <row r="679">
          <cell r="BZ679"/>
          <cell r="CA679"/>
        </row>
        <row r="680">
          <cell r="BZ680"/>
          <cell r="CA680"/>
        </row>
        <row r="681">
          <cell r="BZ681"/>
          <cell r="CA681"/>
        </row>
        <row r="682">
          <cell r="BZ682"/>
          <cell r="CA682"/>
        </row>
        <row r="683">
          <cell r="BZ683"/>
          <cell r="CA683"/>
        </row>
        <row r="684">
          <cell r="BZ684"/>
          <cell r="CA684"/>
        </row>
        <row r="685">
          <cell r="BZ685"/>
          <cell r="CA685"/>
        </row>
        <row r="686">
          <cell r="BZ686"/>
          <cell r="CA686"/>
        </row>
        <row r="687">
          <cell r="BZ687"/>
          <cell r="CA687"/>
        </row>
        <row r="688">
          <cell r="BZ688"/>
          <cell r="CA688"/>
        </row>
        <row r="689">
          <cell r="BZ689"/>
          <cell r="CA689"/>
        </row>
        <row r="690">
          <cell r="BZ690"/>
          <cell r="CA690"/>
        </row>
        <row r="691">
          <cell r="BZ691"/>
          <cell r="CA691"/>
        </row>
        <row r="692">
          <cell r="BZ692"/>
          <cell r="CA692"/>
        </row>
        <row r="693">
          <cell r="BZ693"/>
          <cell r="CA693"/>
        </row>
        <row r="694">
          <cell r="BZ694"/>
          <cell r="CA694"/>
        </row>
        <row r="695">
          <cell r="BZ695"/>
          <cell r="CA695"/>
        </row>
        <row r="696">
          <cell r="BZ696"/>
          <cell r="CA696"/>
        </row>
        <row r="697">
          <cell r="BZ697"/>
          <cell r="CA697"/>
        </row>
        <row r="698">
          <cell r="BZ698"/>
          <cell r="CA698"/>
        </row>
        <row r="699">
          <cell r="BZ699"/>
          <cell r="CA699"/>
        </row>
        <row r="700">
          <cell r="BZ700"/>
          <cell r="CA700"/>
        </row>
        <row r="701">
          <cell r="BZ701"/>
          <cell r="CA701"/>
        </row>
        <row r="702">
          <cell r="BZ702"/>
          <cell r="CA702"/>
        </row>
        <row r="703">
          <cell r="BZ703"/>
          <cell r="CA703"/>
        </row>
        <row r="704">
          <cell r="BZ704"/>
          <cell r="CA704"/>
        </row>
        <row r="705">
          <cell r="BZ705"/>
          <cell r="CA705"/>
        </row>
        <row r="706">
          <cell r="BZ706"/>
          <cell r="CA706"/>
        </row>
        <row r="707">
          <cell r="BZ707"/>
          <cell r="CA707"/>
        </row>
        <row r="708">
          <cell r="BZ708"/>
          <cell r="CA708"/>
        </row>
        <row r="709">
          <cell r="BZ709"/>
          <cell r="CA709"/>
        </row>
        <row r="710">
          <cell r="BZ710"/>
          <cell r="CA710"/>
        </row>
        <row r="711">
          <cell r="BZ711"/>
          <cell r="CA711"/>
        </row>
        <row r="712">
          <cell r="BZ712"/>
          <cell r="CA712"/>
        </row>
        <row r="713">
          <cell r="BZ713"/>
          <cell r="CA713"/>
        </row>
        <row r="714">
          <cell r="BZ714"/>
          <cell r="CA714"/>
        </row>
        <row r="715">
          <cell r="BZ715"/>
          <cell r="CA715"/>
        </row>
        <row r="716">
          <cell r="BZ716"/>
          <cell r="CA716"/>
        </row>
        <row r="717">
          <cell r="BZ717"/>
          <cell r="CA717"/>
        </row>
        <row r="718">
          <cell r="BZ718"/>
          <cell r="CA718"/>
        </row>
        <row r="719">
          <cell r="BZ719"/>
          <cell r="CA719"/>
        </row>
        <row r="720">
          <cell r="BZ720"/>
          <cell r="CA720"/>
        </row>
        <row r="721">
          <cell r="BZ721"/>
          <cell r="CA721"/>
        </row>
        <row r="722">
          <cell r="BZ722"/>
          <cell r="CA722"/>
        </row>
        <row r="723">
          <cell r="BZ723"/>
          <cell r="CA723"/>
        </row>
        <row r="724">
          <cell r="BZ724"/>
          <cell r="CA724"/>
        </row>
        <row r="725">
          <cell r="BZ725"/>
          <cell r="CA725"/>
        </row>
        <row r="726">
          <cell r="BZ726"/>
          <cell r="CA726"/>
        </row>
        <row r="727">
          <cell r="BZ727"/>
          <cell r="CA727"/>
        </row>
        <row r="728">
          <cell r="BZ728"/>
          <cell r="CA728"/>
        </row>
        <row r="729">
          <cell r="BZ729"/>
          <cell r="CA729"/>
        </row>
        <row r="730">
          <cell r="BZ730"/>
          <cell r="CA730"/>
        </row>
        <row r="731">
          <cell r="BZ731"/>
          <cell r="CA731"/>
        </row>
        <row r="732">
          <cell r="BZ732"/>
          <cell r="CA732"/>
        </row>
        <row r="733">
          <cell r="BZ733"/>
          <cell r="CA733"/>
        </row>
        <row r="734">
          <cell r="BZ734"/>
          <cell r="CA734"/>
        </row>
        <row r="735">
          <cell r="BZ735"/>
          <cell r="CA735"/>
        </row>
        <row r="736">
          <cell r="BZ736"/>
          <cell r="CA736"/>
        </row>
        <row r="737">
          <cell r="BZ737"/>
          <cell r="CA737"/>
        </row>
        <row r="738">
          <cell r="BZ738"/>
          <cell r="CA738"/>
        </row>
        <row r="739">
          <cell r="BZ739"/>
          <cell r="CA739"/>
        </row>
        <row r="740">
          <cell r="BZ740"/>
          <cell r="CA740"/>
        </row>
        <row r="741">
          <cell r="BZ741"/>
          <cell r="CA741"/>
        </row>
        <row r="742">
          <cell r="BZ742"/>
          <cell r="CA742"/>
        </row>
        <row r="743">
          <cell r="BZ743"/>
          <cell r="CA743"/>
        </row>
        <row r="744">
          <cell r="BZ744"/>
          <cell r="CA744"/>
        </row>
        <row r="745">
          <cell r="BZ745"/>
          <cell r="CA745"/>
        </row>
        <row r="746">
          <cell r="BZ746"/>
          <cell r="CA746"/>
        </row>
        <row r="747">
          <cell r="BZ747"/>
          <cell r="CA747"/>
        </row>
        <row r="748">
          <cell r="BZ748"/>
          <cell r="CA748"/>
        </row>
        <row r="749">
          <cell r="BZ749"/>
          <cell r="CA749"/>
        </row>
        <row r="750">
          <cell r="BZ750"/>
          <cell r="CA750"/>
        </row>
        <row r="751">
          <cell r="BZ751"/>
          <cell r="CA751"/>
        </row>
        <row r="752">
          <cell r="BZ752"/>
          <cell r="CA752"/>
        </row>
        <row r="753">
          <cell r="BZ753"/>
          <cell r="CA753"/>
        </row>
        <row r="754">
          <cell r="BZ754"/>
          <cell r="CA754"/>
        </row>
        <row r="755">
          <cell r="BZ755"/>
          <cell r="CA755"/>
        </row>
        <row r="756">
          <cell r="BZ756"/>
          <cell r="CA756"/>
        </row>
        <row r="757">
          <cell r="BZ757"/>
          <cell r="CA757"/>
        </row>
        <row r="758">
          <cell r="BZ758"/>
          <cell r="CA758"/>
        </row>
        <row r="759">
          <cell r="BZ759"/>
          <cell r="CA759"/>
        </row>
        <row r="760">
          <cell r="BZ760"/>
          <cell r="CA760"/>
        </row>
        <row r="761">
          <cell r="BZ761"/>
          <cell r="CA761"/>
        </row>
        <row r="762">
          <cell r="BZ762"/>
          <cell r="CA762"/>
        </row>
        <row r="763">
          <cell r="BZ763"/>
          <cell r="CA763"/>
        </row>
        <row r="764">
          <cell r="BZ764"/>
          <cell r="CA764"/>
        </row>
        <row r="765">
          <cell r="BZ765"/>
          <cell r="CA765"/>
        </row>
        <row r="766">
          <cell r="BZ766"/>
          <cell r="CA766"/>
        </row>
        <row r="767">
          <cell r="BZ767"/>
          <cell r="CA767"/>
        </row>
        <row r="768">
          <cell r="BZ768"/>
          <cell r="CA768"/>
        </row>
        <row r="769">
          <cell r="BZ769"/>
          <cell r="CA769"/>
        </row>
        <row r="770">
          <cell r="BZ770"/>
          <cell r="CA770"/>
        </row>
        <row r="771">
          <cell r="BZ771"/>
          <cell r="CA771"/>
        </row>
        <row r="772">
          <cell r="BZ772"/>
          <cell r="CA772"/>
        </row>
        <row r="773">
          <cell r="BZ773"/>
          <cell r="CA773"/>
        </row>
        <row r="774">
          <cell r="BZ774"/>
          <cell r="CA774"/>
        </row>
        <row r="775">
          <cell r="BZ775"/>
          <cell r="CA775"/>
        </row>
        <row r="776">
          <cell r="BZ776"/>
          <cell r="CA776"/>
        </row>
        <row r="777">
          <cell r="BZ777"/>
          <cell r="CA777"/>
        </row>
        <row r="778">
          <cell r="BZ778"/>
          <cell r="CA778"/>
        </row>
        <row r="779">
          <cell r="BZ779"/>
          <cell r="CA779"/>
        </row>
        <row r="780">
          <cell r="BZ780"/>
          <cell r="CA780"/>
        </row>
        <row r="781">
          <cell r="BZ781"/>
          <cell r="CA781"/>
        </row>
        <row r="782">
          <cell r="BZ782"/>
          <cell r="CA782"/>
        </row>
        <row r="783">
          <cell r="BZ783"/>
          <cell r="CA783"/>
        </row>
        <row r="784">
          <cell r="BZ784"/>
          <cell r="CA784"/>
        </row>
        <row r="785">
          <cell r="BZ785"/>
          <cell r="CA785"/>
        </row>
        <row r="786">
          <cell r="BZ786"/>
          <cell r="CA786"/>
        </row>
        <row r="787">
          <cell r="BZ787"/>
          <cell r="CA787"/>
        </row>
        <row r="788">
          <cell r="BZ788"/>
          <cell r="CA788"/>
        </row>
        <row r="789">
          <cell r="BZ789"/>
          <cell r="CA789"/>
        </row>
        <row r="790">
          <cell r="BZ790"/>
          <cell r="CA790"/>
        </row>
        <row r="791">
          <cell r="BZ791"/>
          <cell r="CA791"/>
        </row>
        <row r="792">
          <cell r="BZ792"/>
          <cell r="CA792"/>
        </row>
        <row r="793">
          <cell r="BZ793"/>
          <cell r="CA793"/>
        </row>
        <row r="794">
          <cell r="BZ794"/>
          <cell r="CA794"/>
        </row>
        <row r="795">
          <cell r="BZ795"/>
          <cell r="CA795"/>
        </row>
        <row r="796">
          <cell r="BZ796"/>
          <cell r="CA796"/>
        </row>
        <row r="797">
          <cell r="BZ797"/>
          <cell r="CA797"/>
        </row>
        <row r="798">
          <cell r="BZ798"/>
          <cell r="CA798"/>
        </row>
        <row r="799">
          <cell r="BZ799"/>
          <cell r="CA799"/>
        </row>
        <row r="800">
          <cell r="BZ800"/>
          <cell r="CA800"/>
        </row>
        <row r="801">
          <cell r="BZ801"/>
          <cell r="CA801"/>
        </row>
        <row r="802">
          <cell r="BZ802"/>
          <cell r="CA802"/>
        </row>
        <row r="803">
          <cell r="BZ803"/>
          <cell r="CA803"/>
        </row>
        <row r="804">
          <cell r="BZ804"/>
          <cell r="CA804"/>
        </row>
        <row r="805">
          <cell r="BZ805"/>
          <cell r="CA805"/>
        </row>
        <row r="806">
          <cell r="BZ806"/>
          <cell r="CA806"/>
        </row>
        <row r="807">
          <cell r="BZ807"/>
          <cell r="CA807"/>
        </row>
        <row r="808">
          <cell r="BZ808"/>
          <cell r="CA808"/>
        </row>
        <row r="809">
          <cell r="BZ809"/>
          <cell r="CA809"/>
        </row>
        <row r="810">
          <cell r="BZ810"/>
          <cell r="CA810"/>
        </row>
        <row r="811">
          <cell r="BZ811"/>
          <cell r="CA811"/>
        </row>
        <row r="812">
          <cell r="BZ812"/>
          <cell r="CA812"/>
        </row>
        <row r="813">
          <cell r="BZ813"/>
          <cell r="CA813"/>
        </row>
        <row r="814">
          <cell r="BZ814"/>
          <cell r="CA814"/>
        </row>
        <row r="815">
          <cell r="BZ815"/>
          <cell r="CA815"/>
        </row>
        <row r="816">
          <cell r="BZ816"/>
          <cell r="CA816"/>
        </row>
        <row r="817">
          <cell r="BZ817"/>
          <cell r="CA817"/>
        </row>
        <row r="818">
          <cell r="BZ818"/>
          <cell r="CA818"/>
        </row>
        <row r="819">
          <cell r="BZ819"/>
          <cell r="CA819"/>
        </row>
        <row r="820">
          <cell r="BZ820"/>
          <cell r="CA820"/>
        </row>
        <row r="821">
          <cell r="BZ821"/>
          <cell r="CA821"/>
        </row>
        <row r="822">
          <cell r="BZ822"/>
          <cell r="CA822"/>
        </row>
        <row r="823">
          <cell r="BZ823"/>
          <cell r="CA823"/>
        </row>
        <row r="824">
          <cell r="BZ824"/>
          <cell r="CA824"/>
        </row>
        <row r="825">
          <cell r="BZ825"/>
          <cell r="CA825"/>
        </row>
        <row r="826">
          <cell r="BZ826"/>
          <cell r="CA826"/>
        </row>
        <row r="827">
          <cell r="BZ827"/>
          <cell r="CA827"/>
        </row>
        <row r="828">
          <cell r="BZ828"/>
          <cell r="CA828"/>
        </row>
        <row r="829">
          <cell r="BZ829"/>
          <cell r="CA829"/>
        </row>
        <row r="830">
          <cell r="BZ830"/>
          <cell r="CA830"/>
        </row>
        <row r="831">
          <cell r="BZ831"/>
          <cell r="CA831"/>
        </row>
        <row r="832">
          <cell r="BZ832"/>
          <cell r="CA832"/>
        </row>
        <row r="833">
          <cell r="BZ833"/>
          <cell r="CA833"/>
        </row>
        <row r="834">
          <cell r="BZ834"/>
          <cell r="CA834"/>
        </row>
        <row r="835">
          <cell r="BZ835"/>
          <cell r="CA835"/>
        </row>
        <row r="836">
          <cell r="BZ836"/>
          <cell r="CA836"/>
        </row>
        <row r="837">
          <cell r="BZ837"/>
          <cell r="CA837"/>
        </row>
        <row r="838">
          <cell r="BZ838"/>
          <cell r="CA838"/>
        </row>
        <row r="839">
          <cell r="BZ839"/>
          <cell r="CA839"/>
        </row>
        <row r="840">
          <cell r="BZ840"/>
          <cell r="CA840"/>
        </row>
        <row r="841">
          <cell r="BZ841"/>
          <cell r="CA841"/>
        </row>
        <row r="842">
          <cell r="BZ842"/>
          <cell r="CA842"/>
        </row>
        <row r="843">
          <cell r="BZ843"/>
          <cell r="CA843"/>
        </row>
        <row r="844">
          <cell r="BZ844"/>
          <cell r="CA844"/>
        </row>
        <row r="845">
          <cell r="BZ845"/>
          <cell r="CA845"/>
        </row>
        <row r="846">
          <cell r="BZ846"/>
          <cell r="CA846"/>
        </row>
        <row r="847">
          <cell r="BZ847"/>
          <cell r="CA847"/>
        </row>
        <row r="848">
          <cell r="BZ848"/>
          <cell r="CA848"/>
        </row>
        <row r="849">
          <cell r="BZ849"/>
          <cell r="CA849"/>
        </row>
        <row r="850">
          <cell r="BZ850"/>
          <cell r="CA850"/>
        </row>
        <row r="851">
          <cell r="BZ851"/>
          <cell r="CA851"/>
        </row>
        <row r="852">
          <cell r="BZ852"/>
          <cell r="CA852"/>
        </row>
        <row r="853">
          <cell r="BZ853"/>
          <cell r="CA853"/>
        </row>
        <row r="854">
          <cell r="BZ854"/>
          <cell r="CA854"/>
        </row>
        <row r="855">
          <cell r="BZ855"/>
          <cell r="CA855"/>
        </row>
        <row r="856">
          <cell r="BZ856"/>
          <cell r="CA856"/>
        </row>
        <row r="857">
          <cell r="BZ857"/>
          <cell r="CA857"/>
        </row>
        <row r="858">
          <cell r="BZ858"/>
          <cell r="CA858"/>
        </row>
        <row r="859">
          <cell r="BZ859"/>
          <cell r="CA859"/>
        </row>
        <row r="860">
          <cell r="BZ860"/>
          <cell r="CA860"/>
        </row>
        <row r="861">
          <cell r="BZ861"/>
          <cell r="CA861"/>
        </row>
        <row r="862">
          <cell r="BZ862"/>
          <cell r="CA862"/>
        </row>
        <row r="863">
          <cell r="BZ863"/>
          <cell r="CA863"/>
        </row>
        <row r="864">
          <cell r="BZ864"/>
          <cell r="CA864"/>
        </row>
        <row r="865">
          <cell r="BZ865"/>
          <cell r="CA865"/>
        </row>
        <row r="866">
          <cell r="BZ866"/>
          <cell r="CA866"/>
        </row>
        <row r="867">
          <cell r="BZ867"/>
          <cell r="CA867"/>
        </row>
        <row r="868">
          <cell r="BZ868"/>
          <cell r="CA868"/>
        </row>
        <row r="869">
          <cell r="BZ869"/>
          <cell r="CA869"/>
        </row>
        <row r="870">
          <cell r="BZ870"/>
          <cell r="CA870"/>
        </row>
        <row r="871">
          <cell r="BZ871"/>
          <cell r="CA871"/>
        </row>
        <row r="872">
          <cell r="BZ872"/>
          <cell r="CA872"/>
        </row>
        <row r="873">
          <cell r="BZ873"/>
          <cell r="CA873"/>
        </row>
        <row r="874">
          <cell r="BZ874"/>
          <cell r="CA874"/>
        </row>
        <row r="875">
          <cell r="BZ875"/>
          <cell r="CA875"/>
        </row>
        <row r="876">
          <cell r="BZ876"/>
          <cell r="CA876"/>
        </row>
        <row r="877">
          <cell r="BZ877"/>
          <cell r="CA877"/>
        </row>
        <row r="878">
          <cell r="BZ878"/>
          <cell r="CA878"/>
        </row>
        <row r="879">
          <cell r="BZ879"/>
          <cell r="CA879"/>
        </row>
        <row r="880">
          <cell r="BZ880"/>
          <cell r="CA880"/>
        </row>
        <row r="881">
          <cell r="BZ881"/>
          <cell r="CA881"/>
        </row>
        <row r="882">
          <cell r="BZ882"/>
          <cell r="CA882"/>
        </row>
        <row r="883">
          <cell r="BZ883"/>
          <cell r="CA883"/>
        </row>
        <row r="884">
          <cell r="BZ884"/>
          <cell r="CA884"/>
        </row>
        <row r="885">
          <cell r="BZ885"/>
          <cell r="CA885"/>
        </row>
        <row r="886">
          <cell r="BZ886"/>
          <cell r="CA886"/>
        </row>
        <row r="887">
          <cell r="BZ887"/>
          <cell r="CA887"/>
        </row>
        <row r="888">
          <cell r="BZ888"/>
          <cell r="CA888"/>
        </row>
        <row r="889">
          <cell r="BZ889"/>
          <cell r="CA889"/>
        </row>
        <row r="890">
          <cell r="BZ890"/>
          <cell r="CA890"/>
        </row>
        <row r="891">
          <cell r="BZ891"/>
          <cell r="CA891"/>
        </row>
        <row r="892">
          <cell r="BZ892"/>
          <cell r="CA892"/>
        </row>
        <row r="893">
          <cell r="BZ893"/>
          <cell r="CA893"/>
        </row>
        <row r="894">
          <cell r="BZ894"/>
          <cell r="CA894"/>
        </row>
        <row r="895">
          <cell r="BZ895"/>
          <cell r="CA895"/>
        </row>
        <row r="896">
          <cell r="BZ896"/>
          <cell r="CA896"/>
        </row>
        <row r="897">
          <cell r="BZ897"/>
          <cell r="CA897"/>
        </row>
        <row r="898">
          <cell r="BZ898"/>
          <cell r="CA898"/>
        </row>
        <row r="899">
          <cell r="BZ899"/>
          <cell r="CA899"/>
        </row>
        <row r="900">
          <cell r="BZ900"/>
          <cell r="CA900"/>
        </row>
        <row r="901">
          <cell r="BZ901"/>
          <cell r="CA901"/>
        </row>
        <row r="902">
          <cell r="BZ902"/>
          <cell r="CA902"/>
        </row>
        <row r="903">
          <cell r="BZ903"/>
          <cell r="CA903"/>
        </row>
        <row r="904">
          <cell r="BZ904"/>
          <cell r="CA904"/>
        </row>
        <row r="905">
          <cell r="BZ905"/>
          <cell r="CA905"/>
        </row>
        <row r="906">
          <cell r="BZ906"/>
          <cell r="CA906"/>
        </row>
        <row r="907">
          <cell r="BZ907"/>
          <cell r="CA907"/>
        </row>
        <row r="908">
          <cell r="BZ908"/>
          <cell r="CA908"/>
        </row>
        <row r="909">
          <cell r="BZ909"/>
          <cell r="CA909"/>
        </row>
        <row r="910">
          <cell r="BZ910"/>
          <cell r="CA910"/>
        </row>
        <row r="911">
          <cell r="BZ911"/>
          <cell r="CA911"/>
        </row>
        <row r="912">
          <cell r="BZ912"/>
          <cell r="CA912"/>
        </row>
        <row r="913">
          <cell r="BZ913"/>
          <cell r="CA913"/>
        </row>
        <row r="914">
          <cell r="BZ914"/>
          <cell r="CA914"/>
        </row>
        <row r="915">
          <cell r="BZ915"/>
          <cell r="CA915"/>
        </row>
        <row r="916">
          <cell r="BZ916"/>
          <cell r="CA916"/>
        </row>
        <row r="917">
          <cell r="BZ917"/>
          <cell r="CA917"/>
        </row>
        <row r="918">
          <cell r="BZ918"/>
          <cell r="CA918"/>
        </row>
        <row r="919">
          <cell r="BZ919"/>
          <cell r="CA919"/>
        </row>
        <row r="920">
          <cell r="BZ920"/>
          <cell r="CA920"/>
        </row>
        <row r="921">
          <cell r="BZ921"/>
          <cell r="CA921"/>
        </row>
        <row r="922">
          <cell r="BZ922"/>
          <cell r="CA922"/>
        </row>
        <row r="923">
          <cell r="BZ923"/>
          <cell r="CA923"/>
        </row>
        <row r="924">
          <cell r="BZ924"/>
          <cell r="CA924"/>
        </row>
        <row r="925">
          <cell r="BZ925"/>
          <cell r="CA925"/>
        </row>
        <row r="926">
          <cell r="BZ926"/>
          <cell r="CA926"/>
        </row>
        <row r="927">
          <cell r="BZ927"/>
          <cell r="CA927"/>
        </row>
        <row r="928">
          <cell r="BZ928"/>
          <cell r="CA928"/>
        </row>
        <row r="929">
          <cell r="BZ929"/>
          <cell r="CA929"/>
        </row>
        <row r="930">
          <cell r="BZ930"/>
          <cell r="CA930"/>
        </row>
        <row r="931">
          <cell r="BZ931"/>
          <cell r="CA931"/>
        </row>
        <row r="932">
          <cell r="BZ932"/>
          <cell r="CA932"/>
        </row>
        <row r="933">
          <cell r="BZ933"/>
          <cell r="CA933"/>
        </row>
        <row r="934">
          <cell r="BZ934"/>
          <cell r="CA934"/>
        </row>
        <row r="935">
          <cell r="BZ935"/>
          <cell r="CA935"/>
        </row>
        <row r="936">
          <cell r="BZ936"/>
          <cell r="CA936"/>
        </row>
        <row r="937">
          <cell r="BZ937"/>
          <cell r="CA937"/>
        </row>
        <row r="938">
          <cell r="BZ938"/>
          <cell r="CA938"/>
        </row>
        <row r="939">
          <cell r="BZ939"/>
          <cell r="CA939"/>
        </row>
        <row r="940">
          <cell r="BZ940"/>
          <cell r="CA940"/>
        </row>
        <row r="941">
          <cell r="BZ941"/>
          <cell r="CA941"/>
        </row>
        <row r="942">
          <cell r="BZ942"/>
          <cell r="CA942"/>
        </row>
        <row r="943">
          <cell r="BZ943"/>
          <cell r="CA943"/>
        </row>
        <row r="944">
          <cell r="BZ944"/>
          <cell r="CA944"/>
        </row>
        <row r="945">
          <cell r="BZ945"/>
          <cell r="CA945"/>
        </row>
        <row r="946">
          <cell r="BZ946"/>
          <cell r="CA946"/>
        </row>
        <row r="947">
          <cell r="BZ947"/>
          <cell r="CA947"/>
        </row>
        <row r="948">
          <cell r="BZ948"/>
          <cell r="CA948"/>
        </row>
        <row r="949">
          <cell r="BZ949"/>
          <cell r="CA949"/>
        </row>
        <row r="950">
          <cell r="BZ950"/>
          <cell r="CA950"/>
        </row>
        <row r="951">
          <cell r="BZ951"/>
          <cell r="CA951"/>
        </row>
        <row r="952">
          <cell r="BZ952"/>
          <cell r="CA952"/>
        </row>
        <row r="953">
          <cell r="BZ953"/>
          <cell r="CA953"/>
        </row>
        <row r="954">
          <cell r="BZ954"/>
          <cell r="CA954"/>
        </row>
        <row r="955">
          <cell r="BZ955"/>
          <cell r="CA955"/>
        </row>
        <row r="956">
          <cell r="BZ956"/>
          <cell r="CA956"/>
        </row>
        <row r="957">
          <cell r="BZ957"/>
          <cell r="CA957"/>
        </row>
        <row r="958">
          <cell r="BZ958"/>
          <cell r="CA958"/>
        </row>
        <row r="959">
          <cell r="BZ959"/>
          <cell r="CA959"/>
        </row>
        <row r="960">
          <cell r="BZ960"/>
          <cell r="CA960"/>
        </row>
        <row r="961">
          <cell r="BZ961"/>
          <cell r="CA961"/>
        </row>
        <row r="962">
          <cell r="BZ962"/>
          <cell r="CA962"/>
        </row>
        <row r="963">
          <cell r="BZ963"/>
          <cell r="CA963"/>
        </row>
        <row r="964">
          <cell r="BZ964"/>
          <cell r="CA964"/>
        </row>
        <row r="965">
          <cell r="BZ965"/>
          <cell r="CA965"/>
        </row>
        <row r="966">
          <cell r="BZ966"/>
          <cell r="CA966"/>
        </row>
        <row r="967">
          <cell r="BZ967"/>
          <cell r="CA967"/>
        </row>
        <row r="968">
          <cell r="BZ968"/>
          <cell r="CA968"/>
        </row>
        <row r="969">
          <cell r="BZ969"/>
          <cell r="CA969"/>
        </row>
        <row r="970">
          <cell r="BZ970"/>
          <cell r="CA970"/>
        </row>
        <row r="971">
          <cell r="BZ971"/>
          <cell r="CA971"/>
        </row>
        <row r="972">
          <cell r="BZ972"/>
          <cell r="CA972"/>
        </row>
        <row r="973">
          <cell r="BZ973"/>
          <cell r="CA973"/>
        </row>
        <row r="974">
          <cell r="BZ974"/>
          <cell r="CA974"/>
        </row>
        <row r="975">
          <cell r="BZ975"/>
          <cell r="CA975"/>
        </row>
        <row r="976">
          <cell r="BZ976"/>
          <cell r="CA976"/>
        </row>
        <row r="977">
          <cell r="BZ977"/>
          <cell r="CA977"/>
        </row>
        <row r="978">
          <cell r="BZ978"/>
          <cell r="CA978"/>
        </row>
        <row r="979">
          <cell r="BZ979"/>
          <cell r="CA979"/>
        </row>
        <row r="980">
          <cell r="BZ980"/>
          <cell r="CA980"/>
        </row>
        <row r="981">
          <cell r="BZ981"/>
          <cell r="CA981"/>
        </row>
        <row r="982">
          <cell r="BZ982"/>
          <cell r="CA982"/>
        </row>
        <row r="983">
          <cell r="BZ983"/>
          <cell r="CA983"/>
        </row>
        <row r="984">
          <cell r="BZ984"/>
          <cell r="CA984"/>
        </row>
        <row r="985">
          <cell r="BZ985"/>
          <cell r="CA985"/>
        </row>
        <row r="986">
          <cell r="BZ986"/>
          <cell r="CA986"/>
        </row>
        <row r="987">
          <cell r="BZ987"/>
          <cell r="CA987"/>
        </row>
        <row r="988">
          <cell r="BZ988"/>
          <cell r="CA988"/>
        </row>
        <row r="989">
          <cell r="BZ989"/>
          <cell r="CA989"/>
        </row>
        <row r="990">
          <cell r="BZ990"/>
          <cell r="CA990"/>
        </row>
        <row r="991">
          <cell r="BZ991"/>
          <cell r="CA991"/>
        </row>
        <row r="992">
          <cell r="BZ992"/>
          <cell r="CA992"/>
        </row>
        <row r="993">
          <cell r="BZ993"/>
          <cell r="CA993"/>
        </row>
        <row r="994">
          <cell r="BZ994"/>
          <cell r="CA994"/>
        </row>
        <row r="995">
          <cell r="BZ995"/>
          <cell r="CA995"/>
        </row>
        <row r="996">
          <cell r="BZ996"/>
          <cell r="CA996"/>
        </row>
        <row r="997">
          <cell r="BZ997"/>
          <cell r="CA997"/>
        </row>
        <row r="998">
          <cell r="BZ998"/>
          <cell r="CA998"/>
        </row>
        <row r="999">
          <cell r="BZ999"/>
          <cell r="CA999"/>
        </row>
        <row r="1000">
          <cell r="BZ1000"/>
          <cell r="CA1000"/>
        </row>
        <row r="1001">
          <cell r="BZ1001"/>
          <cell r="CA1001"/>
        </row>
        <row r="1002">
          <cell r="BZ1002"/>
          <cell r="CA1002"/>
        </row>
        <row r="1003">
          <cell r="BZ1003"/>
          <cell r="CA1003"/>
        </row>
        <row r="1004">
          <cell r="BZ1004"/>
          <cell r="CA1004"/>
        </row>
        <row r="1005">
          <cell r="BZ1005"/>
          <cell r="CA1005"/>
        </row>
        <row r="1006">
          <cell r="BZ1006"/>
          <cell r="CA1006"/>
        </row>
        <row r="1007">
          <cell r="BZ1007"/>
          <cell r="CA1007"/>
        </row>
        <row r="1008">
          <cell r="BZ1008"/>
          <cell r="CA1008"/>
        </row>
        <row r="1009">
          <cell r="BZ1009"/>
          <cell r="CA1009"/>
        </row>
        <row r="1010">
          <cell r="BZ1010"/>
          <cell r="CA1010"/>
        </row>
        <row r="1011">
          <cell r="BZ1011"/>
          <cell r="CA1011"/>
        </row>
        <row r="1012">
          <cell r="BZ1012"/>
          <cell r="CA1012"/>
        </row>
        <row r="1013">
          <cell r="BZ1013"/>
          <cell r="CA1013"/>
        </row>
        <row r="1014">
          <cell r="BZ1014"/>
          <cell r="CA1014"/>
        </row>
        <row r="1015">
          <cell r="BZ1015"/>
          <cell r="CA1015"/>
        </row>
        <row r="1016">
          <cell r="BZ1016"/>
          <cell r="CA1016"/>
        </row>
        <row r="1017">
          <cell r="BZ1017"/>
          <cell r="CA1017"/>
        </row>
        <row r="1018">
          <cell r="BZ1018"/>
          <cell r="CA1018"/>
        </row>
        <row r="1019">
          <cell r="BZ1019"/>
          <cell r="CA1019"/>
        </row>
        <row r="1020">
          <cell r="BZ1020"/>
          <cell r="CA1020"/>
        </row>
        <row r="1021">
          <cell r="BZ1021"/>
          <cell r="CA1021"/>
        </row>
        <row r="1022">
          <cell r="BZ1022"/>
          <cell r="CA1022"/>
        </row>
        <row r="1023">
          <cell r="BZ1023"/>
          <cell r="CA1023"/>
        </row>
        <row r="1024">
          <cell r="BZ1024"/>
          <cell r="CA1024"/>
        </row>
        <row r="1025">
          <cell r="BZ1025"/>
          <cell r="CA1025"/>
        </row>
        <row r="1026">
          <cell r="BZ1026"/>
          <cell r="CA1026"/>
        </row>
        <row r="1027">
          <cell r="BZ1027"/>
          <cell r="CA1027"/>
        </row>
        <row r="1028">
          <cell r="BZ1028"/>
          <cell r="CA1028"/>
        </row>
        <row r="1029">
          <cell r="BZ1029"/>
          <cell r="CA1029"/>
        </row>
        <row r="1030">
          <cell r="BZ1030"/>
          <cell r="CA1030"/>
        </row>
        <row r="1031">
          <cell r="BZ1031"/>
          <cell r="CA1031"/>
        </row>
        <row r="1032">
          <cell r="BZ1032"/>
          <cell r="CA1032"/>
        </row>
        <row r="1033">
          <cell r="BZ1033"/>
          <cell r="CA1033"/>
        </row>
        <row r="1034">
          <cell r="BZ1034"/>
          <cell r="CA1034"/>
        </row>
        <row r="1035">
          <cell r="BZ1035"/>
          <cell r="CA1035"/>
        </row>
        <row r="1036">
          <cell r="BZ1036"/>
          <cell r="CA1036"/>
        </row>
        <row r="1037">
          <cell r="BZ1037"/>
          <cell r="CA1037"/>
        </row>
        <row r="1038">
          <cell r="BZ1038"/>
          <cell r="CA1038"/>
        </row>
        <row r="1039">
          <cell r="BZ1039"/>
          <cell r="CA1039"/>
        </row>
        <row r="1040">
          <cell r="BZ1040"/>
          <cell r="CA1040"/>
        </row>
        <row r="1041">
          <cell r="BZ1041"/>
          <cell r="CA1041"/>
        </row>
        <row r="1042">
          <cell r="BZ1042"/>
          <cell r="CA1042"/>
        </row>
        <row r="1043">
          <cell r="BZ1043"/>
          <cell r="CA1043"/>
        </row>
        <row r="1044">
          <cell r="BZ1044"/>
          <cell r="CA1044"/>
        </row>
        <row r="1045">
          <cell r="BZ1045"/>
          <cell r="CA1045"/>
        </row>
        <row r="1046">
          <cell r="BZ1046"/>
          <cell r="CA1046"/>
        </row>
        <row r="1047">
          <cell r="BZ1047"/>
          <cell r="CA1047"/>
        </row>
        <row r="1048">
          <cell r="BZ1048"/>
          <cell r="CA1048"/>
        </row>
        <row r="1049">
          <cell r="BZ1049"/>
          <cell r="CA1049"/>
        </row>
        <row r="1050">
          <cell r="BZ1050"/>
          <cell r="CA1050"/>
        </row>
        <row r="1051">
          <cell r="BZ1051"/>
          <cell r="CA1051"/>
        </row>
        <row r="1052">
          <cell r="BZ1052"/>
          <cell r="CA1052"/>
        </row>
        <row r="1053">
          <cell r="BZ1053"/>
          <cell r="CA1053"/>
        </row>
        <row r="1054">
          <cell r="BZ1054"/>
          <cell r="CA1054"/>
        </row>
        <row r="1055">
          <cell r="BZ1055"/>
          <cell r="CA1055"/>
        </row>
        <row r="1056">
          <cell r="BZ1056"/>
          <cell r="CA1056"/>
        </row>
        <row r="1057">
          <cell r="BZ1057"/>
          <cell r="CA1057"/>
        </row>
        <row r="1058">
          <cell r="BZ1058"/>
          <cell r="CA1058"/>
        </row>
        <row r="1059">
          <cell r="BZ1059"/>
          <cell r="CA1059"/>
        </row>
        <row r="1060">
          <cell r="BZ1060"/>
          <cell r="CA1060"/>
        </row>
        <row r="1061">
          <cell r="BZ1061"/>
          <cell r="CA1061"/>
        </row>
        <row r="1062">
          <cell r="BZ1062"/>
          <cell r="CA1062"/>
        </row>
        <row r="1063">
          <cell r="BZ1063"/>
          <cell r="CA1063"/>
        </row>
        <row r="1064">
          <cell r="BZ1064"/>
          <cell r="CA1064"/>
        </row>
        <row r="1065">
          <cell r="BZ1065"/>
          <cell r="CA1065"/>
        </row>
        <row r="1066">
          <cell r="BZ1066"/>
          <cell r="CA1066"/>
        </row>
        <row r="1067">
          <cell r="BZ1067"/>
          <cell r="CA1067"/>
        </row>
        <row r="1068">
          <cell r="BZ1068"/>
          <cell r="CA1068"/>
        </row>
        <row r="1069">
          <cell r="BZ1069"/>
          <cell r="CA1069"/>
        </row>
        <row r="1070">
          <cell r="BZ1070"/>
          <cell r="CA1070"/>
        </row>
        <row r="1071">
          <cell r="BZ1071"/>
          <cell r="CA1071"/>
        </row>
        <row r="1072">
          <cell r="BZ1072"/>
          <cell r="CA1072"/>
        </row>
        <row r="1073">
          <cell r="BZ1073"/>
          <cell r="CA1073"/>
        </row>
        <row r="1074">
          <cell r="BZ1074"/>
          <cell r="CA1074"/>
        </row>
        <row r="1075">
          <cell r="BZ1075"/>
          <cell r="CA1075"/>
        </row>
        <row r="1076">
          <cell r="BZ1076"/>
          <cell r="CA1076"/>
        </row>
        <row r="1077">
          <cell r="BZ1077"/>
          <cell r="CA1077"/>
        </row>
        <row r="1078">
          <cell r="BZ1078"/>
          <cell r="CA1078"/>
        </row>
        <row r="1079">
          <cell r="BZ1079"/>
          <cell r="CA1079"/>
        </row>
        <row r="1080">
          <cell r="BZ1080"/>
          <cell r="CA1080"/>
        </row>
        <row r="1081">
          <cell r="BZ1081"/>
          <cell r="CA1081"/>
        </row>
        <row r="1082">
          <cell r="BZ1082"/>
          <cell r="CA1082"/>
        </row>
        <row r="1083">
          <cell r="BZ1083"/>
          <cell r="CA1083"/>
        </row>
        <row r="1084">
          <cell r="BZ1084"/>
          <cell r="CA1084"/>
        </row>
        <row r="1085">
          <cell r="BZ1085"/>
          <cell r="CA1085"/>
        </row>
        <row r="1086">
          <cell r="BZ1086"/>
          <cell r="CA1086"/>
        </row>
        <row r="1087">
          <cell r="BZ1087"/>
          <cell r="CA1087"/>
        </row>
        <row r="1088">
          <cell r="BZ1088"/>
          <cell r="CA1088"/>
        </row>
        <row r="1089">
          <cell r="BZ1089"/>
          <cell r="CA1089"/>
        </row>
        <row r="1090">
          <cell r="BZ1090"/>
          <cell r="CA1090"/>
        </row>
        <row r="1091">
          <cell r="BZ1091"/>
          <cell r="CA1091"/>
        </row>
        <row r="1092">
          <cell r="BZ1092"/>
          <cell r="CA1092"/>
        </row>
        <row r="1093">
          <cell r="BZ1093"/>
          <cell r="CA1093"/>
        </row>
        <row r="1094">
          <cell r="BZ1094"/>
          <cell r="CA1094"/>
        </row>
        <row r="1095">
          <cell r="BZ1095"/>
          <cell r="CA1095"/>
        </row>
        <row r="1096">
          <cell r="BZ1096"/>
          <cell r="CA1096"/>
        </row>
        <row r="1097">
          <cell r="BZ1097"/>
          <cell r="CA1097"/>
        </row>
        <row r="1098">
          <cell r="BZ1098"/>
          <cell r="CA1098"/>
        </row>
        <row r="1099">
          <cell r="BZ1099"/>
          <cell r="CA1099"/>
        </row>
        <row r="1100">
          <cell r="BZ1100"/>
          <cell r="CA1100"/>
        </row>
        <row r="1101">
          <cell r="BZ1101"/>
          <cell r="CA1101"/>
        </row>
        <row r="1102">
          <cell r="BZ1102"/>
          <cell r="CA1102"/>
        </row>
        <row r="1103">
          <cell r="BZ1103"/>
          <cell r="CA1103"/>
        </row>
        <row r="1104">
          <cell r="BZ1104"/>
          <cell r="CA1104"/>
        </row>
        <row r="1105">
          <cell r="BZ1105"/>
          <cell r="CA1105"/>
        </row>
        <row r="1106">
          <cell r="BZ1106"/>
          <cell r="CA1106"/>
        </row>
        <row r="1107">
          <cell r="BZ1107"/>
          <cell r="CA1107"/>
        </row>
        <row r="1108">
          <cell r="BZ1108"/>
          <cell r="CA1108"/>
        </row>
        <row r="1109">
          <cell r="BZ1109"/>
          <cell r="CA1109"/>
        </row>
        <row r="1110">
          <cell r="BZ1110"/>
          <cell r="CA1110"/>
        </row>
        <row r="1111">
          <cell r="BZ1111"/>
          <cell r="CA1111"/>
        </row>
        <row r="1112">
          <cell r="BZ1112"/>
          <cell r="CA1112"/>
        </row>
        <row r="1113">
          <cell r="BZ1113"/>
          <cell r="CA1113"/>
        </row>
        <row r="1114">
          <cell r="BZ1114"/>
          <cell r="CA1114"/>
        </row>
        <row r="1115">
          <cell r="BZ1115"/>
          <cell r="CA1115"/>
        </row>
        <row r="1116">
          <cell r="BZ1116"/>
          <cell r="CA1116"/>
        </row>
        <row r="1117">
          <cell r="BZ1117"/>
          <cell r="CA1117"/>
        </row>
        <row r="1118">
          <cell r="BZ1118"/>
          <cell r="CA1118"/>
        </row>
        <row r="1119">
          <cell r="BZ1119"/>
          <cell r="CA1119"/>
        </row>
        <row r="1120">
          <cell r="BZ1120"/>
          <cell r="CA1120"/>
        </row>
        <row r="1121">
          <cell r="BZ1121"/>
          <cell r="CA1121"/>
        </row>
        <row r="1122">
          <cell r="BZ1122"/>
          <cell r="CA1122"/>
        </row>
        <row r="1123">
          <cell r="BZ1123"/>
          <cell r="CA1123"/>
        </row>
        <row r="1124">
          <cell r="BZ1124"/>
          <cell r="CA1124"/>
        </row>
        <row r="1125">
          <cell r="BZ1125"/>
          <cell r="CA1125"/>
        </row>
        <row r="1126">
          <cell r="BZ1126"/>
          <cell r="CA1126"/>
        </row>
        <row r="1127">
          <cell r="BZ1127"/>
          <cell r="CA1127"/>
        </row>
        <row r="1128">
          <cell r="BZ1128"/>
          <cell r="CA1128"/>
        </row>
        <row r="1129">
          <cell r="BZ1129"/>
          <cell r="CA1129"/>
        </row>
        <row r="1130">
          <cell r="BZ1130"/>
          <cell r="CA1130"/>
        </row>
        <row r="1131">
          <cell r="BZ1131"/>
          <cell r="CA1131"/>
        </row>
        <row r="1132">
          <cell r="BZ1132"/>
          <cell r="CA1132"/>
        </row>
        <row r="1133">
          <cell r="BZ1133"/>
          <cell r="CA1133"/>
        </row>
        <row r="1134">
          <cell r="BZ1134"/>
          <cell r="CA1134"/>
        </row>
        <row r="1135">
          <cell r="BZ1135"/>
          <cell r="CA1135"/>
        </row>
        <row r="1136">
          <cell r="BZ1136"/>
          <cell r="CA1136"/>
        </row>
        <row r="1137">
          <cell r="BZ1137"/>
          <cell r="CA1137"/>
        </row>
        <row r="1138">
          <cell r="BZ1138"/>
          <cell r="CA1138"/>
        </row>
        <row r="1139">
          <cell r="BZ1139"/>
          <cell r="CA1139"/>
        </row>
        <row r="1140">
          <cell r="BZ1140"/>
          <cell r="CA1140"/>
        </row>
        <row r="1141">
          <cell r="BZ1141"/>
          <cell r="CA1141"/>
        </row>
        <row r="1142">
          <cell r="BZ1142"/>
          <cell r="CA1142"/>
        </row>
        <row r="1143">
          <cell r="BZ1143"/>
          <cell r="CA1143"/>
        </row>
        <row r="1144">
          <cell r="BZ1144"/>
          <cell r="CA1144"/>
        </row>
        <row r="1145">
          <cell r="BZ1145"/>
          <cell r="CA1145"/>
        </row>
        <row r="1146">
          <cell r="BZ1146"/>
          <cell r="CA1146"/>
        </row>
        <row r="1147">
          <cell r="BZ1147"/>
          <cell r="CA1147"/>
        </row>
        <row r="1148">
          <cell r="BZ1148"/>
          <cell r="CA1148"/>
        </row>
        <row r="1149">
          <cell r="BZ1149"/>
          <cell r="CA1149"/>
        </row>
        <row r="1150">
          <cell r="BZ1150"/>
          <cell r="CA1150"/>
        </row>
        <row r="1151">
          <cell r="BZ1151"/>
          <cell r="CA1151"/>
        </row>
        <row r="1152">
          <cell r="BZ1152"/>
          <cell r="CA1152"/>
        </row>
        <row r="1153">
          <cell r="BZ1153"/>
          <cell r="CA1153"/>
        </row>
        <row r="1154">
          <cell r="BZ1154"/>
          <cell r="CA1154"/>
        </row>
        <row r="1155">
          <cell r="BZ1155"/>
          <cell r="CA1155"/>
        </row>
        <row r="1156">
          <cell r="BZ1156"/>
          <cell r="CA1156"/>
        </row>
        <row r="1157">
          <cell r="BZ1157"/>
          <cell r="CA1157"/>
        </row>
        <row r="1158">
          <cell r="BZ1158"/>
          <cell r="CA1158"/>
        </row>
        <row r="1159">
          <cell r="BZ1159"/>
          <cell r="CA1159"/>
        </row>
        <row r="1160">
          <cell r="BZ1160"/>
          <cell r="CA1160"/>
        </row>
        <row r="1161">
          <cell r="BZ1161"/>
          <cell r="CA1161"/>
        </row>
        <row r="1162">
          <cell r="BZ1162"/>
          <cell r="CA1162"/>
        </row>
        <row r="1163">
          <cell r="BZ1163"/>
          <cell r="CA1163"/>
        </row>
        <row r="1164">
          <cell r="BZ1164"/>
          <cell r="CA1164"/>
        </row>
        <row r="1165">
          <cell r="BZ1165"/>
          <cell r="CA1165"/>
        </row>
        <row r="1166">
          <cell r="BZ1166"/>
          <cell r="CA1166"/>
        </row>
        <row r="1167">
          <cell r="BZ1167"/>
          <cell r="CA1167"/>
        </row>
        <row r="1168">
          <cell r="BZ1168"/>
          <cell r="CA1168"/>
        </row>
        <row r="1169">
          <cell r="BZ1169"/>
          <cell r="CA1169"/>
        </row>
        <row r="1170">
          <cell r="BZ1170"/>
          <cell r="CA1170"/>
        </row>
        <row r="1171">
          <cell r="BZ1171"/>
          <cell r="CA1171"/>
        </row>
        <row r="1172">
          <cell r="BZ1172"/>
          <cell r="CA1172"/>
        </row>
        <row r="1173">
          <cell r="BZ1173"/>
          <cell r="CA1173"/>
        </row>
        <row r="1174">
          <cell r="BZ1174"/>
          <cell r="CA1174"/>
        </row>
        <row r="1175">
          <cell r="BZ1175"/>
          <cell r="CA1175"/>
        </row>
        <row r="1176">
          <cell r="BZ1176"/>
          <cell r="CA1176"/>
        </row>
        <row r="1177">
          <cell r="BZ1177"/>
          <cell r="CA1177"/>
        </row>
        <row r="1178">
          <cell r="BZ1178"/>
          <cell r="CA1178"/>
        </row>
        <row r="1179">
          <cell r="BZ1179"/>
          <cell r="CA1179"/>
        </row>
        <row r="1180">
          <cell r="BZ1180"/>
          <cell r="CA1180"/>
        </row>
        <row r="1181">
          <cell r="BZ1181"/>
          <cell r="CA1181"/>
        </row>
        <row r="1182">
          <cell r="BZ1182"/>
          <cell r="CA1182"/>
        </row>
        <row r="1183">
          <cell r="BZ1183"/>
          <cell r="CA1183"/>
        </row>
        <row r="1184">
          <cell r="BZ1184"/>
          <cell r="CA1184"/>
        </row>
        <row r="1185">
          <cell r="BZ1185"/>
          <cell r="CA1185"/>
        </row>
        <row r="1186">
          <cell r="BZ1186"/>
          <cell r="CA1186"/>
        </row>
        <row r="1187">
          <cell r="BZ1187"/>
          <cell r="CA1187"/>
        </row>
        <row r="1188">
          <cell r="BZ1188"/>
          <cell r="CA1188"/>
        </row>
        <row r="1189">
          <cell r="BZ1189"/>
          <cell r="CA1189"/>
        </row>
        <row r="1190">
          <cell r="BZ1190"/>
          <cell r="CA1190"/>
        </row>
        <row r="1191">
          <cell r="BZ1191"/>
          <cell r="CA1191"/>
        </row>
        <row r="1192">
          <cell r="BZ1192"/>
          <cell r="CA1192"/>
        </row>
        <row r="1193">
          <cell r="BZ1193"/>
          <cell r="CA1193"/>
        </row>
        <row r="1194">
          <cell r="BZ1194"/>
          <cell r="CA1194"/>
        </row>
        <row r="1195">
          <cell r="BZ1195"/>
          <cell r="CA1195"/>
        </row>
        <row r="1196">
          <cell r="BZ1196"/>
          <cell r="CA1196"/>
        </row>
        <row r="1197">
          <cell r="BZ1197"/>
          <cell r="CA1197"/>
        </row>
        <row r="1198">
          <cell r="BZ1198"/>
          <cell r="CA1198"/>
        </row>
        <row r="1199">
          <cell r="BZ1199"/>
          <cell r="CA1199"/>
        </row>
        <row r="1200">
          <cell r="BZ1200"/>
          <cell r="CA1200"/>
        </row>
        <row r="1201">
          <cell r="BZ1201"/>
          <cell r="CA1201"/>
        </row>
        <row r="1202">
          <cell r="BZ1202"/>
          <cell r="CA1202"/>
        </row>
        <row r="1203">
          <cell r="BZ1203"/>
          <cell r="CA1203"/>
        </row>
        <row r="1204">
          <cell r="BZ1204"/>
          <cell r="CA1204"/>
        </row>
        <row r="1205">
          <cell r="BZ1205"/>
          <cell r="CA1205"/>
        </row>
        <row r="1206">
          <cell r="BZ1206"/>
          <cell r="CA1206"/>
        </row>
        <row r="1207">
          <cell r="BZ1207"/>
          <cell r="CA1207"/>
        </row>
        <row r="1208">
          <cell r="BZ1208"/>
          <cell r="CA1208"/>
        </row>
        <row r="1209">
          <cell r="BZ1209"/>
          <cell r="CA1209"/>
        </row>
        <row r="1210">
          <cell r="BZ1210"/>
          <cell r="CA1210"/>
        </row>
        <row r="1211">
          <cell r="BZ1211"/>
          <cell r="CA1211"/>
        </row>
        <row r="1212">
          <cell r="BZ1212"/>
          <cell r="CA1212"/>
        </row>
        <row r="1213">
          <cell r="BZ1213"/>
          <cell r="CA1213"/>
        </row>
        <row r="1214">
          <cell r="BZ1214"/>
          <cell r="CA1214"/>
        </row>
        <row r="1215">
          <cell r="BZ1215"/>
          <cell r="CA1215"/>
        </row>
        <row r="1216">
          <cell r="BZ1216"/>
          <cell r="CA1216"/>
        </row>
        <row r="1217">
          <cell r="BZ1217"/>
          <cell r="CA1217"/>
        </row>
        <row r="1218">
          <cell r="BZ1218"/>
          <cell r="CA1218"/>
        </row>
        <row r="1219">
          <cell r="BZ1219"/>
          <cell r="CA1219"/>
        </row>
        <row r="1220">
          <cell r="BZ1220"/>
          <cell r="CA1220"/>
        </row>
        <row r="1221">
          <cell r="BZ1221"/>
          <cell r="CA1221"/>
        </row>
        <row r="1222">
          <cell r="BZ1222"/>
          <cell r="CA1222"/>
        </row>
        <row r="1223">
          <cell r="BZ1223"/>
          <cell r="CA1223"/>
        </row>
        <row r="1224">
          <cell r="BZ1224"/>
          <cell r="CA1224"/>
        </row>
        <row r="1225">
          <cell r="BZ1225"/>
          <cell r="CA1225"/>
        </row>
        <row r="1226">
          <cell r="BZ1226"/>
          <cell r="CA1226"/>
        </row>
        <row r="1227">
          <cell r="BZ1227"/>
          <cell r="CA1227"/>
        </row>
        <row r="1228">
          <cell r="BZ1228"/>
          <cell r="CA1228"/>
        </row>
        <row r="1229">
          <cell r="BZ1229"/>
          <cell r="CA1229"/>
        </row>
        <row r="1230">
          <cell r="BZ1230"/>
          <cell r="CA1230"/>
        </row>
        <row r="1231">
          <cell r="BZ1231"/>
          <cell r="CA1231"/>
        </row>
        <row r="1232">
          <cell r="BZ1232"/>
          <cell r="CA1232"/>
        </row>
        <row r="1233">
          <cell r="BZ1233"/>
          <cell r="CA1233"/>
        </row>
        <row r="1234">
          <cell r="BZ1234"/>
          <cell r="CA1234"/>
        </row>
        <row r="1235">
          <cell r="BZ1235"/>
          <cell r="CA1235"/>
        </row>
        <row r="1236">
          <cell r="BZ1236"/>
          <cell r="CA1236"/>
        </row>
        <row r="1237">
          <cell r="BZ1237"/>
          <cell r="CA1237"/>
        </row>
        <row r="1238">
          <cell r="BZ1238"/>
          <cell r="CA1238"/>
        </row>
        <row r="1239">
          <cell r="BZ1239"/>
          <cell r="CA1239"/>
        </row>
        <row r="1240">
          <cell r="BZ1240"/>
          <cell r="CA1240"/>
        </row>
        <row r="1241">
          <cell r="BZ1241"/>
          <cell r="CA1241"/>
        </row>
        <row r="1242">
          <cell r="BZ1242"/>
          <cell r="CA1242"/>
        </row>
        <row r="1243">
          <cell r="BZ1243"/>
          <cell r="CA1243"/>
        </row>
        <row r="1244">
          <cell r="BZ1244"/>
          <cell r="CA1244"/>
        </row>
        <row r="1245">
          <cell r="BZ1245"/>
          <cell r="CA1245"/>
        </row>
        <row r="1246">
          <cell r="BZ1246"/>
          <cell r="CA1246"/>
        </row>
        <row r="1247">
          <cell r="BZ1247"/>
          <cell r="CA1247"/>
        </row>
        <row r="1248">
          <cell r="BZ1248"/>
          <cell r="CA1248"/>
        </row>
        <row r="1249">
          <cell r="BZ1249"/>
          <cell r="CA1249"/>
        </row>
        <row r="1250">
          <cell r="BZ1250"/>
          <cell r="CA1250"/>
        </row>
        <row r="1251">
          <cell r="BZ1251"/>
          <cell r="CA1251"/>
        </row>
        <row r="1252">
          <cell r="BZ1252"/>
          <cell r="CA1252"/>
        </row>
        <row r="1253">
          <cell r="BZ1253"/>
          <cell r="CA1253"/>
        </row>
        <row r="1254">
          <cell r="BZ1254"/>
          <cell r="CA1254"/>
        </row>
        <row r="1255">
          <cell r="BZ1255"/>
          <cell r="CA1255"/>
        </row>
        <row r="1256">
          <cell r="BZ1256"/>
          <cell r="CA1256"/>
        </row>
        <row r="1257">
          <cell r="BZ1257"/>
          <cell r="CA1257"/>
        </row>
        <row r="1258">
          <cell r="BZ1258"/>
          <cell r="CA1258"/>
        </row>
        <row r="1259">
          <cell r="BZ1259"/>
          <cell r="CA1259"/>
        </row>
        <row r="1260">
          <cell r="BZ1260"/>
          <cell r="CA1260"/>
        </row>
        <row r="1261">
          <cell r="BZ1261"/>
          <cell r="CA1261"/>
        </row>
        <row r="1262">
          <cell r="BZ1262"/>
          <cell r="CA1262"/>
        </row>
        <row r="1263">
          <cell r="BZ1263"/>
          <cell r="CA1263"/>
        </row>
        <row r="1264">
          <cell r="BZ1264"/>
          <cell r="CA1264"/>
        </row>
        <row r="1265">
          <cell r="BZ1265"/>
          <cell r="CA1265"/>
        </row>
        <row r="1266">
          <cell r="BZ1266"/>
          <cell r="CA1266"/>
        </row>
        <row r="1267">
          <cell r="BZ1267"/>
          <cell r="CA1267"/>
        </row>
        <row r="1268">
          <cell r="BZ1268"/>
          <cell r="CA1268"/>
        </row>
        <row r="1269">
          <cell r="BZ1269"/>
          <cell r="CA1269"/>
        </row>
        <row r="1270">
          <cell r="BZ1270"/>
          <cell r="CA1270"/>
        </row>
        <row r="1271">
          <cell r="BZ1271"/>
          <cell r="CA1271"/>
        </row>
        <row r="1272">
          <cell r="BZ1272"/>
          <cell r="CA1272"/>
        </row>
        <row r="1273">
          <cell r="BZ1273"/>
          <cell r="CA1273"/>
        </row>
        <row r="1274">
          <cell r="BZ1274"/>
          <cell r="CA1274"/>
        </row>
        <row r="1275">
          <cell r="BZ1275"/>
          <cell r="CA1275"/>
        </row>
        <row r="1276">
          <cell r="BZ1276"/>
          <cell r="CA1276"/>
        </row>
        <row r="1277">
          <cell r="BZ1277"/>
          <cell r="CA1277"/>
        </row>
        <row r="1278">
          <cell r="BZ1278"/>
          <cell r="CA1278"/>
        </row>
        <row r="1279">
          <cell r="BZ1279"/>
          <cell r="CA1279"/>
        </row>
        <row r="1280">
          <cell r="BZ1280"/>
          <cell r="CA1280"/>
        </row>
        <row r="1281">
          <cell r="BZ1281"/>
          <cell r="CA1281"/>
        </row>
        <row r="1282">
          <cell r="BZ1282"/>
          <cell r="CA1282"/>
        </row>
        <row r="1283">
          <cell r="BZ1283"/>
          <cell r="CA1283"/>
        </row>
        <row r="1284">
          <cell r="BZ1284"/>
          <cell r="CA1284"/>
        </row>
        <row r="1285">
          <cell r="BZ1285"/>
          <cell r="CA1285"/>
        </row>
        <row r="1286">
          <cell r="BZ1286"/>
          <cell r="CA1286"/>
        </row>
        <row r="1287">
          <cell r="BZ1287"/>
          <cell r="CA1287"/>
        </row>
        <row r="1288">
          <cell r="BZ1288"/>
          <cell r="CA1288"/>
        </row>
        <row r="1289">
          <cell r="BZ1289"/>
          <cell r="CA1289"/>
        </row>
        <row r="1290">
          <cell r="BZ1290"/>
          <cell r="CA1290"/>
        </row>
        <row r="1291">
          <cell r="BZ1291"/>
          <cell r="CA1291"/>
        </row>
        <row r="1292">
          <cell r="BZ1292"/>
          <cell r="CA1292"/>
        </row>
        <row r="1293">
          <cell r="BZ1293"/>
          <cell r="CA1293"/>
        </row>
        <row r="1294">
          <cell r="BZ1294"/>
          <cell r="CA1294"/>
        </row>
        <row r="1295">
          <cell r="BZ1295"/>
          <cell r="CA1295"/>
        </row>
        <row r="1296">
          <cell r="BZ1296"/>
          <cell r="CA1296"/>
        </row>
        <row r="1297">
          <cell r="BZ1297"/>
          <cell r="CA1297"/>
        </row>
        <row r="1298">
          <cell r="BZ1298"/>
          <cell r="CA1298"/>
        </row>
        <row r="1299">
          <cell r="BZ1299"/>
          <cell r="CA1299"/>
        </row>
        <row r="1300">
          <cell r="BZ1300"/>
          <cell r="CA1300"/>
        </row>
        <row r="1301">
          <cell r="BZ1301"/>
          <cell r="CA1301"/>
        </row>
        <row r="1302">
          <cell r="BZ1302"/>
          <cell r="CA1302"/>
        </row>
        <row r="1303">
          <cell r="BZ1303"/>
          <cell r="CA1303"/>
        </row>
        <row r="1304">
          <cell r="BZ1304"/>
          <cell r="CA1304"/>
        </row>
        <row r="1305">
          <cell r="BZ1305"/>
          <cell r="CA1305"/>
        </row>
        <row r="1306">
          <cell r="BZ1306"/>
          <cell r="CA1306"/>
        </row>
        <row r="1307">
          <cell r="BZ1307"/>
          <cell r="CA1307"/>
        </row>
        <row r="1308">
          <cell r="BZ1308"/>
          <cell r="CA1308"/>
        </row>
        <row r="1309">
          <cell r="BZ1309"/>
          <cell r="CA1309"/>
        </row>
        <row r="1310">
          <cell r="BZ1310"/>
          <cell r="CA1310"/>
        </row>
        <row r="1311">
          <cell r="BZ1311"/>
          <cell r="CA1311"/>
        </row>
        <row r="1312">
          <cell r="BZ1312"/>
          <cell r="CA1312"/>
        </row>
        <row r="1313">
          <cell r="BZ1313"/>
          <cell r="CA1313"/>
        </row>
        <row r="1314">
          <cell r="BZ1314"/>
          <cell r="CA1314"/>
        </row>
        <row r="1315">
          <cell r="BZ1315"/>
          <cell r="CA1315"/>
        </row>
        <row r="1316">
          <cell r="BZ1316"/>
          <cell r="CA1316"/>
        </row>
        <row r="1317">
          <cell r="BZ1317"/>
          <cell r="CA1317"/>
        </row>
        <row r="1318">
          <cell r="BZ1318"/>
          <cell r="CA1318"/>
        </row>
        <row r="1319">
          <cell r="BZ1319"/>
          <cell r="CA1319"/>
        </row>
        <row r="1320">
          <cell r="BZ1320"/>
          <cell r="CA1320"/>
        </row>
        <row r="1321">
          <cell r="BZ1321"/>
          <cell r="CA1321"/>
        </row>
        <row r="1322">
          <cell r="BZ1322"/>
          <cell r="CA1322"/>
        </row>
        <row r="1323">
          <cell r="BZ1323"/>
          <cell r="CA1323"/>
        </row>
        <row r="1324">
          <cell r="BZ1324"/>
          <cell r="CA1324"/>
        </row>
        <row r="1325">
          <cell r="BZ1325"/>
          <cell r="CA1325"/>
        </row>
        <row r="1326">
          <cell r="BZ1326"/>
          <cell r="CA1326"/>
        </row>
        <row r="1327">
          <cell r="BZ1327"/>
          <cell r="CA1327"/>
        </row>
        <row r="1328">
          <cell r="BZ1328"/>
          <cell r="CA1328"/>
        </row>
        <row r="1329">
          <cell r="BZ1329"/>
          <cell r="CA1329"/>
        </row>
        <row r="1330">
          <cell r="BZ1330"/>
          <cell r="CA1330"/>
        </row>
        <row r="1331">
          <cell r="BZ1331"/>
          <cell r="CA1331"/>
        </row>
        <row r="1332">
          <cell r="BZ1332"/>
          <cell r="CA1332"/>
        </row>
        <row r="1333">
          <cell r="BZ1333"/>
          <cell r="CA1333"/>
        </row>
        <row r="1334">
          <cell r="BZ1334"/>
          <cell r="CA1334"/>
        </row>
        <row r="1335">
          <cell r="BZ1335"/>
          <cell r="CA1335"/>
        </row>
        <row r="1336">
          <cell r="BZ1336"/>
          <cell r="CA1336"/>
        </row>
        <row r="1337">
          <cell r="BZ1337"/>
          <cell r="CA1337"/>
        </row>
        <row r="1338">
          <cell r="BZ1338"/>
          <cell r="CA1338"/>
        </row>
        <row r="1339">
          <cell r="BZ1339"/>
          <cell r="CA1339"/>
        </row>
        <row r="1340">
          <cell r="BZ1340"/>
          <cell r="CA1340"/>
        </row>
        <row r="1341">
          <cell r="BZ1341"/>
          <cell r="CA1341"/>
        </row>
        <row r="1342">
          <cell r="BZ1342"/>
          <cell r="CA1342"/>
        </row>
        <row r="1343">
          <cell r="BZ1343"/>
          <cell r="CA1343"/>
        </row>
        <row r="1344">
          <cell r="BZ1344"/>
          <cell r="CA1344"/>
        </row>
        <row r="1345">
          <cell r="BZ1345"/>
          <cell r="CA1345"/>
        </row>
        <row r="1346">
          <cell r="BZ1346"/>
          <cell r="CA1346"/>
        </row>
        <row r="1347">
          <cell r="BZ1347"/>
          <cell r="CA1347"/>
        </row>
        <row r="1348">
          <cell r="BZ1348"/>
          <cell r="CA1348"/>
        </row>
        <row r="1349">
          <cell r="BZ1349"/>
          <cell r="CA1349"/>
        </row>
        <row r="1350">
          <cell r="BZ1350"/>
          <cell r="CA1350"/>
        </row>
        <row r="1351">
          <cell r="BZ1351"/>
          <cell r="CA1351"/>
        </row>
        <row r="1352">
          <cell r="BZ1352"/>
          <cell r="CA1352"/>
        </row>
        <row r="1353">
          <cell r="BZ1353"/>
          <cell r="CA1353"/>
        </row>
        <row r="1354">
          <cell r="BZ1354"/>
          <cell r="CA1354"/>
        </row>
        <row r="1355">
          <cell r="BZ1355"/>
          <cell r="CA1355"/>
        </row>
        <row r="1356">
          <cell r="BZ1356"/>
          <cell r="CA1356"/>
        </row>
        <row r="1357">
          <cell r="BZ1357"/>
          <cell r="CA1357"/>
        </row>
        <row r="1358">
          <cell r="BZ1358"/>
          <cell r="CA1358"/>
        </row>
        <row r="1359">
          <cell r="BZ1359"/>
          <cell r="CA1359"/>
        </row>
        <row r="1360">
          <cell r="BZ1360"/>
          <cell r="CA1360"/>
        </row>
        <row r="1361">
          <cell r="BZ1361"/>
          <cell r="CA1361"/>
        </row>
        <row r="1362">
          <cell r="BZ1362"/>
          <cell r="CA1362"/>
        </row>
        <row r="1363">
          <cell r="BZ1363"/>
          <cell r="CA1363"/>
        </row>
        <row r="1364">
          <cell r="BZ1364"/>
          <cell r="CA1364"/>
        </row>
        <row r="1365">
          <cell r="BZ1365"/>
          <cell r="CA1365"/>
        </row>
        <row r="1366">
          <cell r="BZ1366"/>
          <cell r="CA1366"/>
        </row>
        <row r="1367">
          <cell r="BZ1367"/>
          <cell r="CA1367"/>
        </row>
        <row r="1368">
          <cell r="BZ1368"/>
          <cell r="CA1368"/>
        </row>
        <row r="1369">
          <cell r="BZ1369"/>
          <cell r="CA1369"/>
        </row>
        <row r="1370">
          <cell r="BZ1370"/>
          <cell r="CA1370"/>
        </row>
        <row r="1371">
          <cell r="BZ1371"/>
          <cell r="CA1371"/>
        </row>
        <row r="1372">
          <cell r="BZ1372"/>
          <cell r="CA1372"/>
        </row>
        <row r="1373">
          <cell r="BZ1373"/>
          <cell r="CA1373"/>
        </row>
        <row r="1374">
          <cell r="BZ1374"/>
          <cell r="CA1374"/>
        </row>
        <row r="1375">
          <cell r="BZ1375"/>
          <cell r="CA1375"/>
        </row>
        <row r="1376">
          <cell r="BZ1376"/>
          <cell r="CA1376"/>
        </row>
        <row r="1377">
          <cell r="BZ1377"/>
          <cell r="CA1377"/>
        </row>
        <row r="1378">
          <cell r="BZ1378"/>
          <cell r="CA1378"/>
        </row>
        <row r="1379">
          <cell r="BZ1379"/>
          <cell r="CA1379"/>
        </row>
        <row r="1380">
          <cell r="BZ1380"/>
          <cell r="CA1380"/>
        </row>
        <row r="1381">
          <cell r="BZ1381"/>
          <cell r="CA1381"/>
        </row>
        <row r="1382">
          <cell r="BZ1382"/>
          <cell r="CA1382"/>
        </row>
        <row r="1383">
          <cell r="BZ1383"/>
          <cell r="CA1383"/>
        </row>
        <row r="1384">
          <cell r="BZ1384"/>
          <cell r="CA1384"/>
        </row>
        <row r="1385">
          <cell r="BZ1385"/>
          <cell r="CA1385"/>
        </row>
        <row r="1386">
          <cell r="BZ1386"/>
          <cell r="CA1386"/>
        </row>
        <row r="1387">
          <cell r="BZ1387"/>
          <cell r="CA1387"/>
        </row>
        <row r="1388">
          <cell r="BZ1388"/>
          <cell r="CA1388"/>
        </row>
        <row r="1389">
          <cell r="BZ1389"/>
          <cell r="CA1389"/>
        </row>
        <row r="1390">
          <cell r="BZ1390"/>
          <cell r="CA1390"/>
        </row>
        <row r="1391">
          <cell r="BZ1391"/>
          <cell r="CA1391"/>
        </row>
        <row r="1392">
          <cell r="BZ1392"/>
          <cell r="CA1392"/>
        </row>
        <row r="1393">
          <cell r="BZ1393"/>
          <cell r="CA1393"/>
        </row>
        <row r="1394">
          <cell r="BZ1394"/>
          <cell r="CA1394"/>
        </row>
        <row r="1395">
          <cell r="BZ1395"/>
          <cell r="CA1395"/>
        </row>
        <row r="1396">
          <cell r="BZ1396"/>
          <cell r="CA1396"/>
        </row>
        <row r="1397">
          <cell r="BZ1397"/>
          <cell r="CA1397"/>
        </row>
        <row r="1398">
          <cell r="BZ1398"/>
          <cell r="CA1398"/>
        </row>
        <row r="1399">
          <cell r="BZ1399"/>
          <cell r="CA1399"/>
        </row>
        <row r="1400">
          <cell r="BZ1400"/>
          <cell r="CA1400"/>
        </row>
        <row r="1401">
          <cell r="BZ1401"/>
          <cell r="CA1401"/>
        </row>
        <row r="1402">
          <cell r="BZ1402"/>
          <cell r="CA1402"/>
        </row>
        <row r="1403">
          <cell r="BZ1403"/>
          <cell r="CA1403"/>
        </row>
        <row r="1404">
          <cell r="BZ1404"/>
          <cell r="CA1404"/>
        </row>
        <row r="1405">
          <cell r="BZ1405"/>
          <cell r="CA1405"/>
        </row>
        <row r="1406">
          <cell r="BZ1406"/>
          <cell r="CA1406"/>
        </row>
        <row r="1407">
          <cell r="BZ1407"/>
          <cell r="CA1407"/>
        </row>
        <row r="1408">
          <cell r="BZ1408"/>
          <cell r="CA1408"/>
        </row>
        <row r="1409">
          <cell r="BZ1409"/>
          <cell r="CA1409"/>
        </row>
        <row r="1410">
          <cell r="BZ1410"/>
          <cell r="CA1410"/>
        </row>
        <row r="1411">
          <cell r="BZ1411"/>
          <cell r="CA1411"/>
        </row>
        <row r="1412">
          <cell r="BZ1412"/>
          <cell r="CA1412"/>
        </row>
        <row r="1413">
          <cell r="BZ1413"/>
          <cell r="CA1413"/>
        </row>
        <row r="1414">
          <cell r="BZ1414"/>
          <cell r="CA1414"/>
        </row>
        <row r="1415">
          <cell r="BZ1415"/>
          <cell r="CA1415"/>
        </row>
        <row r="1416">
          <cell r="BZ1416"/>
          <cell r="CA1416"/>
        </row>
        <row r="1417">
          <cell r="BZ1417"/>
          <cell r="CA1417"/>
        </row>
        <row r="1418">
          <cell r="BZ1418"/>
          <cell r="CA1418"/>
        </row>
        <row r="1419">
          <cell r="BZ1419"/>
          <cell r="CA1419"/>
        </row>
        <row r="1420">
          <cell r="BZ1420"/>
          <cell r="CA1420"/>
        </row>
        <row r="1421">
          <cell r="BZ1421"/>
          <cell r="CA1421"/>
        </row>
        <row r="1422">
          <cell r="BZ1422"/>
          <cell r="CA1422"/>
        </row>
        <row r="1423">
          <cell r="BZ1423"/>
          <cell r="CA1423"/>
        </row>
        <row r="1424">
          <cell r="BZ1424"/>
          <cell r="CA1424"/>
        </row>
        <row r="1425">
          <cell r="BZ1425"/>
          <cell r="CA1425"/>
        </row>
        <row r="1426">
          <cell r="BZ1426"/>
          <cell r="CA1426"/>
        </row>
        <row r="1427">
          <cell r="BZ1427"/>
          <cell r="CA1427"/>
        </row>
        <row r="1428">
          <cell r="BZ1428"/>
          <cell r="CA1428"/>
        </row>
        <row r="1429">
          <cell r="BZ1429"/>
          <cell r="CA1429"/>
        </row>
        <row r="1430">
          <cell r="BZ1430"/>
          <cell r="CA1430"/>
        </row>
        <row r="1431">
          <cell r="BZ1431"/>
          <cell r="CA1431"/>
        </row>
        <row r="1432">
          <cell r="BZ1432"/>
          <cell r="CA1432"/>
        </row>
        <row r="1433">
          <cell r="BZ1433"/>
          <cell r="CA1433"/>
        </row>
        <row r="1434">
          <cell r="BZ1434"/>
          <cell r="CA1434"/>
        </row>
        <row r="1435">
          <cell r="BZ1435"/>
          <cell r="CA1435"/>
        </row>
        <row r="1436">
          <cell r="BZ1436"/>
          <cell r="CA1436"/>
        </row>
        <row r="1437">
          <cell r="BZ1437"/>
          <cell r="CA1437"/>
        </row>
        <row r="1438">
          <cell r="BZ1438"/>
          <cell r="CA1438"/>
        </row>
        <row r="1439">
          <cell r="BZ1439"/>
          <cell r="CA1439"/>
        </row>
        <row r="1440">
          <cell r="BZ1440"/>
          <cell r="CA1440"/>
        </row>
        <row r="1441">
          <cell r="BZ1441"/>
          <cell r="CA1441"/>
        </row>
        <row r="1442">
          <cell r="BZ1442"/>
          <cell r="CA1442"/>
        </row>
        <row r="1443">
          <cell r="BZ1443"/>
          <cell r="CA1443"/>
        </row>
        <row r="1444">
          <cell r="BZ1444"/>
          <cell r="CA1444"/>
        </row>
        <row r="1445">
          <cell r="BZ1445"/>
          <cell r="CA1445"/>
        </row>
        <row r="1446">
          <cell r="BZ1446"/>
          <cell r="CA1446"/>
        </row>
        <row r="1447">
          <cell r="BZ1447"/>
          <cell r="CA1447"/>
        </row>
        <row r="1448">
          <cell r="BZ1448"/>
          <cell r="CA1448"/>
        </row>
        <row r="1449">
          <cell r="BZ1449"/>
          <cell r="CA1449"/>
        </row>
        <row r="1450">
          <cell r="BZ1450"/>
          <cell r="CA1450"/>
        </row>
        <row r="1451">
          <cell r="BZ1451"/>
          <cell r="CA1451"/>
        </row>
        <row r="1452">
          <cell r="BZ1452"/>
          <cell r="CA1452"/>
        </row>
        <row r="1453">
          <cell r="BZ1453"/>
          <cell r="CA1453"/>
        </row>
        <row r="1454">
          <cell r="BZ1454"/>
          <cell r="CA1454"/>
        </row>
        <row r="1455">
          <cell r="BZ1455"/>
          <cell r="CA1455"/>
        </row>
        <row r="1456">
          <cell r="BZ1456"/>
          <cell r="CA1456"/>
        </row>
        <row r="1457">
          <cell r="BZ1457"/>
          <cell r="CA1457"/>
        </row>
        <row r="1458">
          <cell r="BZ1458"/>
          <cell r="CA1458"/>
        </row>
        <row r="1459">
          <cell r="BZ1459"/>
          <cell r="CA1459"/>
        </row>
        <row r="1460">
          <cell r="BZ1460"/>
          <cell r="CA1460"/>
        </row>
        <row r="1461">
          <cell r="BZ1461"/>
          <cell r="CA1461"/>
        </row>
        <row r="1462">
          <cell r="BZ1462"/>
          <cell r="CA1462"/>
        </row>
        <row r="1463">
          <cell r="BZ1463"/>
          <cell r="CA1463"/>
        </row>
        <row r="1464">
          <cell r="BZ1464"/>
          <cell r="CA1464"/>
        </row>
        <row r="1465">
          <cell r="BZ1465"/>
          <cell r="CA1465"/>
        </row>
        <row r="1466">
          <cell r="BZ1466"/>
          <cell r="CA1466"/>
        </row>
        <row r="1467">
          <cell r="BZ1467"/>
          <cell r="CA1467"/>
        </row>
        <row r="1468">
          <cell r="BZ1468"/>
          <cell r="CA1468"/>
        </row>
        <row r="1469">
          <cell r="BZ1469"/>
          <cell r="CA1469"/>
        </row>
        <row r="1470">
          <cell r="BZ1470"/>
          <cell r="CA1470"/>
        </row>
        <row r="1471">
          <cell r="BZ1471"/>
          <cell r="CA1471"/>
        </row>
        <row r="1472">
          <cell r="BZ1472"/>
          <cell r="CA1472"/>
        </row>
        <row r="1473">
          <cell r="BZ1473"/>
          <cell r="CA1473"/>
        </row>
        <row r="1474">
          <cell r="BZ1474"/>
          <cell r="CA1474"/>
        </row>
        <row r="1475">
          <cell r="BZ1475"/>
          <cell r="CA1475"/>
        </row>
        <row r="1476">
          <cell r="BZ1476"/>
          <cell r="CA1476"/>
        </row>
        <row r="1477">
          <cell r="BZ1477"/>
          <cell r="CA1477"/>
        </row>
        <row r="1478">
          <cell r="BZ1478"/>
          <cell r="CA1478"/>
        </row>
        <row r="1479">
          <cell r="BZ1479"/>
          <cell r="CA1479"/>
        </row>
        <row r="1480">
          <cell r="BZ1480"/>
          <cell r="CA1480"/>
        </row>
        <row r="1481">
          <cell r="BZ1481"/>
          <cell r="CA1481"/>
        </row>
        <row r="1482">
          <cell r="BZ1482"/>
          <cell r="CA1482"/>
        </row>
        <row r="1483">
          <cell r="BZ1483"/>
          <cell r="CA1483"/>
        </row>
        <row r="1484">
          <cell r="BZ1484"/>
          <cell r="CA1484"/>
        </row>
        <row r="1485">
          <cell r="BZ1485"/>
          <cell r="CA1485"/>
        </row>
        <row r="1486">
          <cell r="BZ1486"/>
          <cell r="CA1486"/>
        </row>
        <row r="1487">
          <cell r="BZ1487"/>
          <cell r="CA1487"/>
        </row>
        <row r="1488">
          <cell r="BZ1488"/>
          <cell r="CA1488"/>
        </row>
        <row r="1489">
          <cell r="BZ1489"/>
          <cell r="CA1489"/>
        </row>
        <row r="1490">
          <cell r="BZ1490"/>
          <cell r="CA1490"/>
        </row>
        <row r="1491">
          <cell r="BZ1491"/>
          <cell r="CA1491"/>
        </row>
        <row r="1492">
          <cell r="BZ1492"/>
          <cell r="CA1492"/>
        </row>
        <row r="1493">
          <cell r="BZ1493"/>
          <cell r="CA1493"/>
        </row>
        <row r="1494">
          <cell r="BZ1494"/>
          <cell r="CA1494"/>
        </row>
        <row r="1495">
          <cell r="BZ1495"/>
          <cell r="CA1495"/>
        </row>
        <row r="1496">
          <cell r="BZ1496"/>
          <cell r="CA1496"/>
        </row>
        <row r="1497">
          <cell r="BZ1497"/>
          <cell r="CA1497"/>
        </row>
        <row r="1498">
          <cell r="BZ1498"/>
          <cell r="CA1498"/>
        </row>
        <row r="1499">
          <cell r="BZ1499"/>
          <cell r="CA1499"/>
        </row>
        <row r="1500">
          <cell r="BZ1500"/>
          <cell r="CA1500"/>
        </row>
        <row r="1501">
          <cell r="BZ1501"/>
          <cell r="CA1501"/>
        </row>
        <row r="1502">
          <cell r="BZ1502"/>
          <cell r="CA1502"/>
        </row>
        <row r="1503">
          <cell r="BZ1503"/>
          <cell r="CA1503"/>
        </row>
        <row r="1504">
          <cell r="BZ1504"/>
          <cell r="CA1504"/>
        </row>
        <row r="1505">
          <cell r="BZ1505"/>
          <cell r="CA1505"/>
        </row>
        <row r="1506">
          <cell r="BZ1506"/>
          <cell r="CA1506"/>
        </row>
        <row r="1507">
          <cell r="BZ1507"/>
          <cell r="CA1507"/>
        </row>
        <row r="1508">
          <cell r="BZ1508"/>
          <cell r="CA1508"/>
        </row>
        <row r="1509">
          <cell r="BZ1509"/>
          <cell r="CA1509"/>
        </row>
        <row r="1510">
          <cell r="BZ1510"/>
          <cell r="CA1510"/>
        </row>
        <row r="1511">
          <cell r="BZ1511"/>
          <cell r="CA1511"/>
        </row>
        <row r="1512">
          <cell r="BZ1512"/>
          <cell r="CA1512"/>
        </row>
        <row r="1513">
          <cell r="BZ1513"/>
          <cell r="CA1513"/>
        </row>
        <row r="1514">
          <cell r="BZ1514"/>
          <cell r="CA1514"/>
        </row>
        <row r="1515">
          <cell r="BZ1515"/>
          <cell r="CA1515"/>
        </row>
        <row r="1516">
          <cell r="BZ1516"/>
          <cell r="CA1516"/>
        </row>
        <row r="1517">
          <cell r="BZ1517"/>
          <cell r="CA1517"/>
        </row>
        <row r="1518">
          <cell r="BZ1518"/>
          <cell r="CA1518"/>
        </row>
        <row r="1519">
          <cell r="BZ1519"/>
          <cell r="CA1519"/>
        </row>
        <row r="1520">
          <cell r="BZ1520"/>
          <cell r="CA1520"/>
        </row>
        <row r="1521">
          <cell r="BZ1521"/>
          <cell r="CA1521"/>
        </row>
        <row r="1522">
          <cell r="BZ1522"/>
          <cell r="CA1522"/>
        </row>
        <row r="1523">
          <cell r="BZ1523"/>
          <cell r="CA1523"/>
        </row>
        <row r="1524">
          <cell r="BZ1524"/>
          <cell r="CA1524"/>
        </row>
        <row r="1525">
          <cell r="BZ1525"/>
          <cell r="CA1525"/>
        </row>
        <row r="1526">
          <cell r="BZ1526"/>
          <cell r="CA1526"/>
        </row>
        <row r="1527">
          <cell r="BZ1527"/>
          <cell r="CA1527"/>
        </row>
        <row r="1528">
          <cell r="BZ1528"/>
          <cell r="CA1528"/>
        </row>
        <row r="1529">
          <cell r="BZ1529"/>
          <cell r="CA1529"/>
        </row>
        <row r="1530">
          <cell r="BZ1530"/>
          <cell r="CA1530"/>
        </row>
        <row r="1531">
          <cell r="BZ1531"/>
          <cell r="CA1531"/>
        </row>
        <row r="1532">
          <cell r="BZ1532"/>
          <cell r="CA1532"/>
        </row>
        <row r="1533">
          <cell r="BZ1533"/>
          <cell r="CA1533"/>
        </row>
        <row r="1534">
          <cell r="BZ1534"/>
          <cell r="CA1534"/>
        </row>
        <row r="1535">
          <cell r="BZ1535"/>
          <cell r="CA1535"/>
        </row>
        <row r="1536">
          <cell r="BZ1536"/>
          <cell r="CA1536"/>
        </row>
        <row r="1537">
          <cell r="BZ1537"/>
          <cell r="CA1537"/>
        </row>
        <row r="1538">
          <cell r="BZ1538"/>
          <cell r="CA1538"/>
        </row>
        <row r="1539">
          <cell r="BZ1539"/>
          <cell r="CA1539"/>
        </row>
        <row r="1540">
          <cell r="BZ1540"/>
          <cell r="CA1540"/>
        </row>
        <row r="1541">
          <cell r="BZ1541"/>
          <cell r="CA1541"/>
        </row>
        <row r="1542">
          <cell r="BZ1542"/>
          <cell r="CA1542"/>
        </row>
        <row r="1543">
          <cell r="BZ1543"/>
          <cell r="CA1543"/>
        </row>
        <row r="1544">
          <cell r="BZ1544"/>
          <cell r="CA1544"/>
        </row>
        <row r="1545">
          <cell r="BZ1545"/>
          <cell r="CA1545"/>
        </row>
        <row r="1546">
          <cell r="BZ1546"/>
          <cell r="CA1546"/>
        </row>
        <row r="1547">
          <cell r="BZ1547"/>
          <cell r="CA1547"/>
        </row>
        <row r="1548">
          <cell r="BZ1548"/>
          <cell r="CA1548"/>
        </row>
        <row r="1549">
          <cell r="BZ1549"/>
          <cell r="CA1549"/>
        </row>
        <row r="1550">
          <cell r="BZ1550"/>
          <cell r="CA1550"/>
        </row>
        <row r="1551">
          <cell r="BZ1551"/>
          <cell r="CA1551"/>
        </row>
        <row r="1552">
          <cell r="BZ1552"/>
          <cell r="CA1552"/>
        </row>
        <row r="1553">
          <cell r="BZ1553"/>
          <cell r="CA1553"/>
        </row>
        <row r="1554">
          <cell r="BZ1554"/>
          <cell r="CA1554"/>
        </row>
        <row r="1555">
          <cell r="BZ1555"/>
          <cell r="CA1555"/>
        </row>
        <row r="1556">
          <cell r="BZ1556"/>
          <cell r="CA1556"/>
        </row>
        <row r="1557">
          <cell r="BZ1557"/>
          <cell r="CA1557"/>
        </row>
        <row r="1558">
          <cell r="BZ1558"/>
          <cell r="CA1558"/>
        </row>
        <row r="1559">
          <cell r="BZ1559"/>
          <cell r="CA1559"/>
        </row>
        <row r="1560">
          <cell r="BZ1560"/>
          <cell r="CA1560"/>
        </row>
        <row r="1561">
          <cell r="BZ1561"/>
          <cell r="CA1561"/>
        </row>
        <row r="1562">
          <cell r="BZ1562"/>
          <cell r="CA1562"/>
        </row>
        <row r="1563">
          <cell r="BZ1563"/>
          <cell r="CA1563"/>
        </row>
        <row r="1564">
          <cell r="BZ1564"/>
          <cell r="CA1564"/>
        </row>
        <row r="1565">
          <cell r="BZ1565"/>
          <cell r="CA1565"/>
        </row>
        <row r="1566">
          <cell r="BZ1566"/>
          <cell r="CA1566"/>
        </row>
        <row r="1567">
          <cell r="BZ1567"/>
          <cell r="CA1567"/>
        </row>
        <row r="1568">
          <cell r="BZ1568"/>
          <cell r="CA1568"/>
        </row>
        <row r="1569">
          <cell r="BZ1569"/>
          <cell r="CA1569"/>
        </row>
        <row r="1570">
          <cell r="BZ1570"/>
          <cell r="CA1570"/>
        </row>
        <row r="1571">
          <cell r="BZ1571"/>
          <cell r="CA1571"/>
        </row>
        <row r="1572">
          <cell r="BZ1572"/>
          <cell r="CA1572"/>
        </row>
        <row r="1573">
          <cell r="BZ1573"/>
          <cell r="CA1573"/>
        </row>
        <row r="1574">
          <cell r="BZ1574"/>
          <cell r="CA1574"/>
        </row>
        <row r="1575">
          <cell r="BZ1575"/>
          <cell r="CA1575"/>
        </row>
        <row r="1576">
          <cell r="BZ1576"/>
          <cell r="CA1576"/>
        </row>
        <row r="1577">
          <cell r="BZ1577"/>
          <cell r="CA1577"/>
        </row>
        <row r="1578">
          <cell r="BZ1578"/>
          <cell r="CA1578"/>
        </row>
        <row r="1579">
          <cell r="BZ1579"/>
          <cell r="CA1579"/>
        </row>
        <row r="1580">
          <cell r="BZ1580"/>
          <cell r="CA1580"/>
        </row>
        <row r="1581">
          <cell r="BZ1581"/>
          <cell r="CA1581"/>
        </row>
        <row r="1582">
          <cell r="BZ1582"/>
          <cell r="CA1582"/>
        </row>
        <row r="1583">
          <cell r="BZ1583"/>
          <cell r="CA1583"/>
        </row>
        <row r="1584">
          <cell r="BZ1584"/>
          <cell r="CA1584"/>
        </row>
        <row r="1585">
          <cell r="BZ1585"/>
          <cell r="CA1585"/>
        </row>
        <row r="1586">
          <cell r="BZ1586"/>
          <cell r="CA1586"/>
        </row>
        <row r="1587">
          <cell r="BZ1587"/>
          <cell r="CA1587"/>
        </row>
        <row r="1588">
          <cell r="BZ1588"/>
          <cell r="CA1588"/>
        </row>
        <row r="1589">
          <cell r="BZ1589"/>
          <cell r="CA1589"/>
        </row>
        <row r="1590">
          <cell r="BZ1590"/>
          <cell r="CA1590"/>
        </row>
        <row r="1591">
          <cell r="BZ1591"/>
          <cell r="CA1591"/>
        </row>
        <row r="1592">
          <cell r="BZ1592"/>
          <cell r="CA1592"/>
        </row>
        <row r="1593">
          <cell r="BZ1593"/>
          <cell r="CA1593"/>
        </row>
        <row r="1594">
          <cell r="BZ1594"/>
          <cell r="CA1594"/>
        </row>
        <row r="1595">
          <cell r="BZ1595"/>
          <cell r="CA1595"/>
        </row>
        <row r="1596">
          <cell r="BZ1596"/>
          <cell r="CA1596"/>
        </row>
        <row r="1597">
          <cell r="BZ1597"/>
          <cell r="CA1597"/>
        </row>
        <row r="1598">
          <cell r="BZ1598"/>
          <cell r="CA1598"/>
        </row>
        <row r="1599">
          <cell r="BZ1599"/>
          <cell r="CA1599"/>
        </row>
        <row r="1600">
          <cell r="BZ1600"/>
          <cell r="CA1600"/>
        </row>
        <row r="1601">
          <cell r="BZ1601"/>
          <cell r="CA1601"/>
        </row>
        <row r="1602">
          <cell r="BZ1602"/>
          <cell r="CA1602"/>
        </row>
        <row r="1603">
          <cell r="BZ1603"/>
          <cell r="CA1603"/>
        </row>
        <row r="1604">
          <cell r="BZ1604"/>
          <cell r="CA1604"/>
        </row>
        <row r="1605">
          <cell r="BZ1605"/>
          <cell r="CA1605"/>
        </row>
        <row r="1606">
          <cell r="BZ1606"/>
          <cell r="CA1606"/>
        </row>
        <row r="1607">
          <cell r="BZ1607"/>
          <cell r="CA1607"/>
        </row>
        <row r="1608">
          <cell r="BZ1608"/>
          <cell r="CA1608"/>
        </row>
        <row r="1609">
          <cell r="BZ1609"/>
          <cell r="CA1609"/>
        </row>
        <row r="1610">
          <cell r="BZ1610"/>
          <cell r="CA1610"/>
        </row>
        <row r="1611">
          <cell r="BZ1611"/>
          <cell r="CA1611"/>
        </row>
        <row r="1612">
          <cell r="BZ1612"/>
          <cell r="CA1612"/>
        </row>
        <row r="1613">
          <cell r="BZ1613"/>
          <cell r="CA1613"/>
        </row>
        <row r="1614">
          <cell r="BZ1614"/>
          <cell r="CA1614"/>
        </row>
        <row r="1615">
          <cell r="BZ1615"/>
          <cell r="CA1615"/>
        </row>
        <row r="1616">
          <cell r="BZ1616"/>
          <cell r="CA1616"/>
        </row>
        <row r="1617">
          <cell r="BZ1617"/>
          <cell r="CA1617"/>
        </row>
        <row r="1618">
          <cell r="BZ1618"/>
          <cell r="CA1618"/>
        </row>
        <row r="1619">
          <cell r="BZ1619"/>
          <cell r="CA1619"/>
        </row>
        <row r="1620">
          <cell r="BZ1620"/>
          <cell r="CA1620"/>
        </row>
        <row r="1621">
          <cell r="BZ1621"/>
          <cell r="CA1621"/>
        </row>
        <row r="1622">
          <cell r="BZ1622"/>
          <cell r="CA1622"/>
        </row>
        <row r="1623">
          <cell r="BZ1623"/>
          <cell r="CA1623"/>
        </row>
        <row r="1624">
          <cell r="BZ1624"/>
          <cell r="CA1624"/>
        </row>
        <row r="1625">
          <cell r="BZ1625"/>
          <cell r="CA1625"/>
        </row>
        <row r="1626">
          <cell r="BZ1626"/>
          <cell r="CA1626"/>
        </row>
        <row r="1627">
          <cell r="BZ1627"/>
          <cell r="CA1627"/>
        </row>
        <row r="1628">
          <cell r="BZ1628"/>
          <cell r="CA1628"/>
        </row>
        <row r="1629">
          <cell r="BZ1629"/>
          <cell r="CA1629"/>
        </row>
        <row r="1630">
          <cell r="BZ1630"/>
          <cell r="CA1630"/>
        </row>
        <row r="1631">
          <cell r="BZ1631"/>
          <cell r="CA1631"/>
        </row>
        <row r="1632">
          <cell r="BZ1632"/>
          <cell r="CA1632"/>
        </row>
        <row r="1633">
          <cell r="BZ1633"/>
          <cell r="CA1633"/>
        </row>
        <row r="1634">
          <cell r="BZ1634"/>
          <cell r="CA1634"/>
        </row>
        <row r="1635">
          <cell r="BZ1635"/>
          <cell r="CA1635"/>
        </row>
        <row r="1636">
          <cell r="BZ1636"/>
          <cell r="CA1636"/>
        </row>
        <row r="1637">
          <cell r="BZ1637"/>
          <cell r="CA1637"/>
        </row>
        <row r="1638">
          <cell r="BZ1638"/>
          <cell r="CA1638"/>
        </row>
        <row r="1639">
          <cell r="BZ1639"/>
          <cell r="CA1639"/>
        </row>
        <row r="1640">
          <cell r="BZ1640"/>
          <cell r="CA1640"/>
        </row>
        <row r="1641">
          <cell r="BZ1641"/>
          <cell r="CA1641"/>
        </row>
        <row r="1642">
          <cell r="BZ1642"/>
          <cell r="CA1642"/>
        </row>
        <row r="1643">
          <cell r="BZ1643"/>
          <cell r="CA1643"/>
        </row>
        <row r="1644">
          <cell r="BZ1644"/>
          <cell r="CA1644"/>
        </row>
        <row r="1645">
          <cell r="BZ1645"/>
          <cell r="CA1645"/>
        </row>
        <row r="1646">
          <cell r="BZ1646"/>
          <cell r="CA1646"/>
        </row>
        <row r="1647">
          <cell r="BZ1647"/>
          <cell r="CA1647"/>
        </row>
        <row r="1648">
          <cell r="BZ1648"/>
          <cell r="CA1648"/>
        </row>
        <row r="1649">
          <cell r="BZ1649"/>
          <cell r="CA1649"/>
        </row>
        <row r="1650">
          <cell r="BZ1650"/>
          <cell r="CA1650"/>
        </row>
        <row r="1651">
          <cell r="BZ1651"/>
          <cell r="CA1651"/>
        </row>
        <row r="1652">
          <cell r="BZ1652"/>
          <cell r="CA1652"/>
        </row>
        <row r="1653">
          <cell r="BZ1653"/>
          <cell r="CA1653"/>
        </row>
        <row r="1654">
          <cell r="BZ1654"/>
          <cell r="CA1654"/>
        </row>
        <row r="1655">
          <cell r="BZ1655"/>
          <cell r="CA1655"/>
        </row>
        <row r="1656">
          <cell r="BZ1656"/>
          <cell r="CA1656"/>
        </row>
        <row r="1657">
          <cell r="BZ1657"/>
          <cell r="CA1657"/>
        </row>
        <row r="1658">
          <cell r="BZ1658"/>
          <cell r="CA1658"/>
        </row>
        <row r="1659">
          <cell r="BZ1659"/>
          <cell r="CA1659"/>
        </row>
        <row r="1660">
          <cell r="BZ1660"/>
          <cell r="CA1660"/>
        </row>
        <row r="1661">
          <cell r="BZ1661"/>
          <cell r="CA1661"/>
        </row>
        <row r="1662">
          <cell r="BZ1662"/>
          <cell r="CA1662"/>
        </row>
        <row r="1663">
          <cell r="BZ1663"/>
          <cell r="CA1663"/>
        </row>
        <row r="1664">
          <cell r="BZ1664"/>
          <cell r="CA1664"/>
        </row>
        <row r="1665">
          <cell r="BZ1665"/>
          <cell r="CA1665"/>
        </row>
        <row r="1666">
          <cell r="BZ1666"/>
          <cell r="CA1666"/>
        </row>
        <row r="1667">
          <cell r="BZ1667"/>
          <cell r="CA1667"/>
        </row>
        <row r="1668">
          <cell r="BZ1668"/>
          <cell r="CA1668"/>
        </row>
        <row r="1669">
          <cell r="BZ1669"/>
          <cell r="CA1669"/>
        </row>
        <row r="1670">
          <cell r="BZ1670"/>
          <cell r="CA1670"/>
        </row>
        <row r="1671">
          <cell r="BZ1671"/>
          <cell r="CA1671"/>
        </row>
        <row r="1672">
          <cell r="BZ1672"/>
          <cell r="CA1672"/>
        </row>
        <row r="1673">
          <cell r="BZ1673"/>
          <cell r="CA1673"/>
        </row>
        <row r="1674">
          <cell r="BZ1674"/>
          <cell r="CA1674"/>
        </row>
        <row r="1675">
          <cell r="BZ1675"/>
          <cell r="CA1675"/>
        </row>
        <row r="1676">
          <cell r="BZ1676"/>
          <cell r="CA1676"/>
        </row>
        <row r="1677">
          <cell r="BZ1677"/>
          <cell r="CA1677"/>
        </row>
        <row r="1678">
          <cell r="BZ1678"/>
          <cell r="CA1678"/>
        </row>
        <row r="1679">
          <cell r="BZ1679"/>
          <cell r="CA1679"/>
        </row>
        <row r="1680">
          <cell r="BZ1680"/>
          <cell r="CA1680"/>
        </row>
        <row r="1681">
          <cell r="BZ1681"/>
          <cell r="CA1681"/>
        </row>
        <row r="1682">
          <cell r="BZ1682"/>
          <cell r="CA1682"/>
        </row>
        <row r="1683">
          <cell r="BZ1683"/>
          <cell r="CA1683"/>
        </row>
        <row r="1684">
          <cell r="BZ1684"/>
          <cell r="CA1684"/>
        </row>
        <row r="1685">
          <cell r="BZ1685"/>
          <cell r="CA1685"/>
        </row>
        <row r="1686">
          <cell r="BZ1686"/>
          <cell r="CA1686"/>
        </row>
        <row r="1687">
          <cell r="BZ1687"/>
          <cell r="CA1687"/>
        </row>
        <row r="1688">
          <cell r="BZ1688"/>
          <cell r="CA1688"/>
        </row>
        <row r="1689">
          <cell r="BZ1689"/>
          <cell r="CA1689"/>
        </row>
        <row r="1690">
          <cell r="BZ1690"/>
          <cell r="CA1690"/>
        </row>
        <row r="1691">
          <cell r="BZ1691"/>
          <cell r="CA1691"/>
        </row>
        <row r="1692">
          <cell r="BZ1692"/>
          <cell r="CA1692"/>
        </row>
        <row r="1693">
          <cell r="BZ1693"/>
          <cell r="CA1693"/>
        </row>
        <row r="1694">
          <cell r="BZ1694"/>
          <cell r="CA1694"/>
        </row>
        <row r="1695">
          <cell r="BZ1695"/>
          <cell r="CA1695"/>
        </row>
        <row r="1696">
          <cell r="BZ1696"/>
          <cell r="CA1696"/>
        </row>
        <row r="1697">
          <cell r="BZ1697"/>
          <cell r="CA1697"/>
        </row>
        <row r="1698">
          <cell r="BZ1698"/>
          <cell r="CA1698"/>
        </row>
        <row r="1699">
          <cell r="BZ1699"/>
          <cell r="CA1699"/>
        </row>
        <row r="1700">
          <cell r="BZ1700"/>
          <cell r="CA1700"/>
        </row>
        <row r="1701">
          <cell r="BZ1701"/>
          <cell r="CA1701"/>
        </row>
        <row r="1702">
          <cell r="BZ1702"/>
          <cell r="CA1702"/>
        </row>
        <row r="1703">
          <cell r="BZ1703"/>
          <cell r="CA1703"/>
        </row>
        <row r="1704">
          <cell r="BZ1704"/>
          <cell r="CA1704"/>
        </row>
        <row r="1705">
          <cell r="BZ1705"/>
          <cell r="CA1705"/>
        </row>
        <row r="1706">
          <cell r="BZ1706"/>
          <cell r="CA1706"/>
        </row>
        <row r="1707">
          <cell r="BZ1707"/>
          <cell r="CA1707"/>
        </row>
        <row r="1708">
          <cell r="BZ1708"/>
          <cell r="CA1708"/>
        </row>
        <row r="1709">
          <cell r="BZ1709"/>
          <cell r="CA1709"/>
        </row>
        <row r="1710">
          <cell r="BZ1710"/>
          <cell r="CA1710"/>
        </row>
        <row r="1711">
          <cell r="BZ1711"/>
          <cell r="CA1711"/>
        </row>
        <row r="1712">
          <cell r="BZ1712"/>
          <cell r="CA1712"/>
        </row>
        <row r="1713">
          <cell r="BZ1713"/>
          <cell r="CA1713"/>
        </row>
        <row r="1714">
          <cell r="BZ1714"/>
          <cell r="CA1714"/>
        </row>
        <row r="1715">
          <cell r="BZ1715"/>
          <cell r="CA1715"/>
        </row>
        <row r="1716">
          <cell r="BZ1716"/>
          <cell r="CA1716"/>
        </row>
        <row r="1717">
          <cell r="BZ1717"/>
          <cell r="CA1717"/>
        </row>
        <row r="1718">
          <cell r="BZ1718"/>
          <cell r="CA1718"/>
        </row>
        <row r="1719">
          <cell r="BZ1719"/>
          <cell r="CA1719"/>
        </row>
        <row r="1720">
          <cell r="BZ1720"/>
          <cell r="CA1720"/>
        </row>
        <row r="1721">
          <cell r="BZ1721"/>
          <cell r="CA1721"/>
        </row>
        <row r="1722">
          <cell r="BZ1722"/>
          <cell r="CA1722"/>
        </row>
        <row r="1723">
          <cell r="BZ1723"/>
          <cell r="CA1723"/>
        </row>
        <row r="1724">
          <cell r="BZ1724"/>
          <cell r="CA1724"/>
        </row>
        <row r="1725">
          <cell r="BZ1725"/>
          <cell r="CA1725"/>
        </row>
        <row r="1726">
          <cell r="BZ1726"/>
          <cell r="CA1726"/>
        </row>
        <row r="1727">
          <cell r="BZ1727"/>
          <cell r="CA1727"/>
        </row>
        <row r="1728">
          <cell r="BZ1728"/>
          <cell r="CA1728"/>
        </row>
        <row r="1729">
          <cell r="BZ1729"/>
          <cell r="CA1729"/>
        </row>
        <row r="1730">
          <cell r="BZ1730"/>
          <cell r="CA1730"/>
        </row>
        <row r="1731">
          <cell r="BZ1731"/>
          <cell r="CA1731"/>
        </row>
        <row r="1732">
          <cell r="BZ1732"/>
          <cell r="CA1732"/>
        </row>
        <row r="1733">
          <cell r="BZ1733"/>
          <cell r="CA1733"/>
        </row>
        <row r="1734">
          <cell r="BZ1734"/>
          <cell r="CA1734"/>
        </row>
        <row r="1735">
          <cell r="BZ1735"/>
          <cell r="CA1735"/>
        </row>
        <row r="1736">
          <cell r="BZ1736"/>
          <cell r="CA1736"/>
        </row>
        <row r="1737">
          <cell r="BZ1737"/>
          <cell r="CA1737"/>
        </row>
        <row r="1738">
          <cell r="BZ1738"/>
          <cell r="CA1738"/>
        </row>
        <row r="1739">
          <cell r="BZ1739"/>
          <cell r="CA1739"/>
        </row>
        <row r="1740">
          <cell r="BZ1740"/>
          <cell r="CA1740"/>
        </row>
        <row r="1741">
          <cell r="BZ1741"/>
          <cell r="CA1741"/>
        </row>
        <row r="1742">
          <cell r="BZ1742"/>
          <cell r="CA1742"/>
        </row>
        <row r="1743">
          <cell r="BZ1743"/>
          <cell r="CA1743"/>
        </row>
        <row r="1744">
          <cell r="BZ1744"/>
          <cell r="CA1744"/>
        </row>
        <row r="1745">
          <cell r="BZ1745"/>
          <cell r="CA1745"/>
        </row>
        <row r="1746">
          <cell r="BZ1746"/>
          <cell r="CA1746"/>
        </row>
        <row r="1747">
          <cell r="BZ1747"/>
          <cell r="CA1747"/>
        </row>
        <row r="1748">
          <cell r="BZ1748"/>
          <cell r="CA1748"/>
        </row>
        <row r="1749">
          <cell r="BZ1749"/>
          <cell r="CA1749"/>
        </row>
        <row r="1750">
          <cell r="BZ1750"/>
          <cell r="CA1750"/>
        </row>
        <row r="1751">
          <cell r="BZ1751"/>
          <cell r="CA1751"/>
        </row>
        <row r="1752">
          <cell r="BZ1752"/>
          <cell r="CA1752"/>
        </row>
        <row r="1753">
          <cell r="BZ1753"/>
          <cell r="CA1753"/>
        </row>
        <row r="1754">
          <cell r="BZ1754"/>
          <cell r="CA1754"/>
        </row>
        <row r="1755">
          <cell r="BZ1755"/>
          <cell r="CA1755"/>
        </row>
        <row r="1756">
          <cell r="BZ1756"/>
          <cell r="CA1756"/>
        </row>
        <row r="1757">
          <cell r="BZ1757"/>
          <cell r="CA1757"/>
        </row>
        <row r="1758">
          <cell r="BZ1758"/>
          <cell r="CA1758"/>
        </row>
        <row r="1759">
          <cell r="BZ1759"/>
          <cell r="CA1759"/>
        </row>
        <row r="1760">
          <cell r="BZ1760"/>
          <cell r="CA1760"/>
        </row>
        <row r="1761">
          <cell r="BZ1761"/>
          <cell r="CA1761"/>
        </row>
        <row r="1762">
          <cell r="BZ1762"/>
          <cell r="CA1762"/>
        </row>
        <row r="1763">
          <cell r="BZ1763"/>
          <cell r="CA1763"/>
        </row>
        <row r="1764">
          <cell r="BZ1764"/>
          <cell r="CA1764"/>
        </row>
        <row r="1765">
          <cell r="BZ1765"/>
          <cell r="CA1765"/>
        </row>
        <row r="1766">
          <cell r="BZ1766"/>
          <cell r="CA1766"/>
        </row>
        <row r="1767">
          <cell r="BZ1767"/>
          <cell r="CA1767"/>
        </row>
        <row r="1768">
          <cell r="BZ1768"/>
          <cell r="CA1768"/>
        </row>
        <row r="1769">
          <cell r="BZ1769"/>
          <cell r="CA1769"/>
        </row>
        <row r="1770">
          <cell r="BZ1770"/>
          <cell r="CA1770"/>
        </row>
        <row r="1771">
          <cell r="BZ1771"/>
          <cell r="CA1771"/>
        </row>
        <row r="1772">
          <cell r="BZ1772"/>
          <cell r="CA1772"/>
        </row>
        <row r="1773">
          <cell r="BZ1773"/>
          <cell r="CA1773"/>
        </row>
        <row r="1774">
          <cell r="BZ1774"/>
          <cell r="CA1774"/>
        </row>
        <row r="1775">
          <cell r="BZ1775"/>
          <cell r="CA1775"/>
        </row>
        <row r="1776">
          <cell r="BZ1776"/>
          <cell r="CA1776"/>
        </row>
        <row r="1777">
          <cell r="BZ1777"/>
          <cell r="CA1777"/>
        </row>
        <row r="1778">
          <cell r="BZ1778"/>
          <cell r="CA1778"/>
        </row>
        <row r="1779">
          <cell r="BZ1779"/>
          <cell r="CA1779"/>
        </row>
        <row r="1780">
          <cell r="BZ1780"/>
          <cell r="CA1780"/>
        </row>
        <row r="1781">
          <cell r="BZ1781"/>
          <cell r="CA1781"/>
        </row>
        <row r="1782">
          <cell r="BZ1782"/>
          <cell r="CA1782"/>
        </row>
        <row r="1783">
          <cell r="BZ1783"/>
          <cell r="CA1783"/>
        </row>
        <row r="1784">
          <cell r="BZ1784"/>
          <cell r="CA1784"/>
        </row>
        <row r="1785">
          <cell r="BZ1785"/>
          <cell r="CA1785"/>
        </row>
        <row r="1786">
          <cell r="BZ1786"/>
          <cell r="CA1786"/>
        </row>
        <row r="1787">
          <cell r="BZ1787"/>
          <cell r="CA1787"/>
        </row>
        <row r="1788">
          <cell r="BZ1788"/>
          <cell r="CA1788"/>
        </row>
        <row r="1789">
          <cell r="BZ1789"/>
          <cell r="CA1789"/>
        </row>
        <row r="1790">
          <cell r="BZ1790"/>
          <cell r="CA1790"/>
        </row>
        <row r="1791">
          <cell r="BZ1791"/>
          <cell r="CA1791"/>
        </row>
        <row r="1792">
          <cell r="BZ1792"/>
          <cell r="CA1792"/>
        </row>
        <row r="1793">
          <cell r="BZ1793"/>
          <cell r="CA1793"/>
        </row>
        <row r="1794">
          <cell r="BZ1794"/>
          <cell r="CA1794"/>
        </row>
        <row r="1795">
          <cell r="BZ1795"/>
          <cell r="CA1795"/>
        </row>
        <row r="1796">
          <cell r="BZ1796"/>
          <cell r="CA1796"/>
        </row>
        <row r="1797">
          <cell r="BZ1797"/>
          <cell r="CA1797"/>
        </row>
        <row r="1798">
          <cell r="BZ1798"/>
          <cell r="CA1798"/>
        </row>
        <row r="1799">
          <cell r="BZ1799"/>
          <cell r="CA1799"/>
        </row>
        <row r="1800">
          <cell r="BZ1800"/>
          <cell r="CA1800"/>
        </row>
        <row r="1801">
          <cell r="BZ1801"/>
          <cell r="CA1801"/>
        </row>
        <row r="1802">
          <cell r="BZ1802"/>
          <cell r="CA1802"/>
        </row>
        <row r="1803">
          <cell r="BZ1803"/>
          <cell r="CA1803"/>
        </row>
        <row r="1804">
          <cell r="BZ1804"/>
          <cell r="CA1804"/>
        </row>
        <row r="1805">
          <cell r="BZ1805"/>
          <cell r="CA1805"/>
        </row>
        <row r="1806">
          <cell r="BZ1806"/>
          <cell r="CA1806"/>
        </row>
        <row r="1807">
          <cell r="BZ1807"/>
          <cell r="CA1807"/>
        </row>
        <row r="1808">
          <cell r="BZ1808"/>
          <cell r="CA1808"/>
        </row>
        <row r="1809">
          <cell r="BZ1809"/>
          <cell r="CA1809"/>
        </row>
        <row r="1810">
          <cell r="BZ1810"/>
          <cell r="CA1810"/>
        </row>
        <row r="1811">
          <cell r="BZ1811"/>
          <cell r="CA1811"/>
        </row>
        <row r="1812">
          <cell r="BZ1812"/>
          <cell r="CA1812"/>
        </row>
        <row r="1813">
          <cell r="BZ1813"/>
          <cell r="CA1813"/>
        </row>
        <row r="1814">
          <cell r="BZ1814"/>
          <cell r="CA1814"/>
        </row>
        <row r="1815">
          <cell r="BZ1815"/>
          <cell r="CA1815"/>
        </row>
        <row r="1816">
          <cell r="BZ1816"/>
          <cell r="CA1816"/>
        </row>
        <row r="1817">
          <cell r="BZ1817"/>
          <cell r="CA1817"/>
        </row>
        <row r="1818">
          <cell r="BZ1818"/>
          <cell r="CA1818"/>
        </row>
        <row r="1819">
          <cell r="BZ1819"/>
          <cell r="CA1819"/>
        </row>
        <row r="1820">
          <cell r="BZ1820"/>
          <cell r="CA1820"/>
        </row>
        <row r="1821">
          <cell r="BZ1821"/>
          <cell r="CA1821"/>
        </row>
        <row r="1822">
          <cell r="BZ1822"/>
          <cell r="CA1822"/>
        </row>
        <row r="1823">
          <cell r="BZ1823"/>
          <cell r="CA1823"/>
        </row>
        <row r="1824">
          <cell r="BZ1824"/>
          <cell r="CA1824"/>
        </row>
        <row r="1825">
          <cell r="BZ1825"/>
          <cell r="CA1825"/>
        </row>
        <row r="1826">
          <cell r="BZ1826"/>
          <cell r="CA1826"/>
        </row>
        <row r="1827">
          <cell r="BZ1827"/>
          <cell r="CA1827"/>
        </row>
        <row r="1828">
          <cell r="BZ1828"/>
          <cell r="CA1828"/>
        </row>
        <row r="1829">
          <cell r="BZ1829"/>
          <cell r="CA1829"/>
        </row>
        <row r="1830">
          <cell r="BZ1830"/>
          <cell r="CA1830"/>
        </row>
        <row r="1831">
          <cell r="BZ1831"/>
          <cell r="CA1831"/>
        </row>
        <row r="1832">
          <cell r="BZ1832"/>
          <cell r="CA1832"/>
        </row>
        <row r="1833">
          <cell r="BZ1833"/>
          <cell r="CA1833"/>
        </row>
        <row r="1834">
          <cell r="BZ1834"/>
          <cell r="CA1834"/>
        </row>
        <row r="1835">
          <cell r="BZ1835"/>
          <cell r="CA1835"/>
        </row>
        <row r="1836">
          <cell r="BZ1836"/>
          <cell r="CA1836"/>
        </row>
        <row r="1837">
          <cell r="BZ1837"/>
          <cell r="CA1837"/>
        </row>
        <row r="1838">
          <cell r="BZ1838"/>
          <cell r="CA1838"/>
        </row>
        <row r="1839">
          <cell r="BZ1839"/>
          <cell r="CA1839"/>
        </row>
        <row r="1840">
          <cell r="BZ1840"/>
          <cell r="CA1840"/>
        </row>
        <row r="1841">
          <cell r="BZ1841"/>
          <cell r="CA1841"/>
        </row>
        <row r="1842">
          <cell r="BZ1842"/>
          <cell r="CA1842"/>
        </row>
        <row r="1843">
          <cell r="BZ1843"/>
          <cell r="CA1843"/>
        </row>
        <row r="1844">
          <cell r="BZ1844"/>
          <cell r="CA1844"/>
        </row>
        <row r="1845">
          <cell r="BZ1845"/>
          <cell r="CA1845"/>
        </row>
        <row r="1846">
          <cell r="BZ1846"/>
          <cell r="CA1846"/>
        </row>
        <row r="1847">
          <cell r="BZ1847"/>
          <cell r="CA1847"/>
        </row>
        <row r="1848">
          <cell r="BZ1848"/>
          <cell r="CA1848"/>
        </row>
        <row r="1849">
          <cell r="BZ1849"/>
          <cell r="CA1849"/>
        </row>
        <row r="1850">
          <cell r="BZ1850"/>
          <cell r="CA1850"/>
        </row>
        <row r="1851">
          <cell r="BZ1851"/>
          <cell r="CA1851"/>
        </row>
        <row r="1852">
          <cell r="BZ1852"/>
          <cell r="CA1852"/>
        </row>
        <row r="1853">
          <cell r="BZ1853"/>
          <cell r="CA1853"/>
        </row>
        <row r="1854">
          <cell r="BZ1854"/>
          <cell r="CA1854"/>
        </row>
        <row r="1855">
          <cell r="BZ1855"/>
          <cell r="CA1855"/>
        </row>
        <row r="1856">
          <cell r="BZ1856"/>
          <cell r="CA1856"/>
        </row>
        <row r="1857">
          <cell r="BZ1857"/>
          <cell r="CA1857"/>
        </row>
        <row r="1858">
          <cell r="BZ1858"/>
          <cell r="CA1858"/>
        </row>
        <row r="1859">
          <cell r="BZ1859"/>
          <cell r="CA1859"/>
        </row>
        <row r="1860">
          <cell r="BZ1860"/>
          <cell r="CA1860"/>
        </row>
        <row r="1861">
          <cell r="BZ1861"/>
          <cell r="CA1861"/>
        </row>
        <row r="1862">
          <cell r="BZ1862"/>
          <cell r="CA1862"/>
        </row>
        <row r="1863">
          <cell r="BZ1863"/>
          <cell r="CA1863"/>
        </row>
        <row r="1864">
          <cell r="BZ1864"/>
          <cell r="CA1864"/>
        </row>
        <row r="1865">
          <cell r="BZ1865"/>
          <cell r="CA1865"/>
        </row>
        <row r="1866">
          <cell r="BZ1866"/>
          <cell r="CA1866"/>
        </row>
        <row r="1867">
          <cell r="BZ1867"/>
          <cell r="CA1867"/>
        </row>
        <row r="1868">
          <cell r="BZ1868"/>
          <cell r="CA1868"/>
        </row>
        <row r="1869">
          <cell r="BZ1869"/>
          <cell r="CA1869"/>
        </row>
        <row r="1870">
          <cell r="BZ1870"/>
          <cell r="CA1870"/>
        </row>
        <row r="1871">
          <cell r="BZ1871"/>
          <cell r="CA1871"/>
        </row>
        <row r="1872">
          <cell r="BZ1872"/>
          <cell r="CA1872"/>
        </row>
        <row r="1873">
          <cell r="BZ1873"/>
          <cell r="CA1873"/>
        </row>
        <row r="1874">
          <cell r="BZ1874"/>
          <cell r="CA1874"/>
        </row>
        <row r="1875">
          <cell r="BZ1875"/>
          <cell r="CA1875"/>
        </row>
        <row r="1876">
          <cell r="BZ1876"/>
          <cell r="CA1876"/>
        </row>
        <row r="1877">
          <cell r="BZ1877"/>
          <cell r="CA1877"/>
        </row>
        <row r="1878">
          <cell r="BZ1878"/>
          <cell r="CA1878"/>
        </row>
        <row r="1879">
          <cell r="BZ1879"/>
          <cell r="CA1879"/>
        </row>
        <row r="1880">
          <cell r="BZ1880"/>
          <cell r="CA1880"/>
        </row>
        <row r="1881">
          <cell r="BZ1881"/>
          <cell r="CA1881"/>
        </row>
        <row r="1882">
          <cell r="BZ1882"/>
          <cell r="CA1882"/>
        </row>
        <row r="1883">
          <cell r="BZ1883"/>
          <cell r="CA1883"/>
        </row>
        <row r="1884">
          <cell r="BZ1884"/>
          <cell r="CA1884"/>
        </row>
        <row r="1885">
          <cell r="BZ1885"/>
          <cell r="CA1885"/>
        </row>
        <row r="1886">
          <cell r="BZ1886"/>
          <cell r="CA1886"/>
        </row>
        <row r="1887">
          <cell r="BZ1887"/>
          <cell r="CA1887"/>
        </row>
        <row r="1888">
          <cell r="BZ1888"/>
          <cell r="CA1888"/>
        </row>
        <row r="1889">
          <cell r="BZ1889"/>
          <cell r="CA1889"/>
        </row>
        <row r="1890">
          <cell r="BZ1890"/>
          <cell r="CA1890"/>
        </row>
        <row r="1891">
          <cell r="BZ1891"/>
          <cell r="CA1891"/>
        </row>
        <row r="1892">
          <cell r="BZ1892"/>
          <cell r="CA1892"/>
        </row>
        <row r="1893">
          <cell r="BZ1893"/>
          <cell r="CA1893"/>
        </row>
        <row r="1894">
          <cell r="BZ1894"/>
          <cell r="CA1894"/>
        </row>
        <row r="1895">
          <cell r="BZ1895"/>
          <cell r="CA1895"/>
        </row>
        <row r="1896">
          <cell r="BZ1896"/>
          <cell r="CA1896"/>
        </row>
        <row r="1897">
          <cell r="BZ1897"/>
          <cell r="CA1897"/>
        </row>
        <row r="1898">
          <cell r="BZ1898"/>
          <cell r="CA1898"/>
        </row>
        <row r="1899">
          <cell r="BZ1899"/>
          <cell r="CA1899"/>
        </row>
        <row r="1900">
          <cell r="BZ1900"/>
          <cell r="CA1900"/>
        </row>
        <row r="1901">
          <cell r="BZ1901"/>
          <cell r="CA1901"/>
        </row>
        <row r="1902">
          <cell r="BZ1902"/>
          <cell r="CA1902"/>
        </row>
        <row r="1903">
          <cell r="BZ1903"/>
          <cell r="CA1903"/>
        </row>
        <row r="1904">
          <cell r="BZ1904"/>
          <cell r="CA1904"/>
        </row>
        <row r="1905">
          <cell r="BZ1905"/>
          <cell r="CA1905"/>
        </row>
        <row r="1906">
          <cell r="BZ1906"/>
          <cell r="CA1906"/>
        </row>
        <row r="1907">
          <cell r="BZ1907"/>
          <cell r="CA1907"/>
        </row>
        <row r="1908">
          <cell r="BZ1908"/>
          <cell r="CA1908"/>
        </row>
        <row r="1909">
          <cell r="BZ1909"/>
          <cell r="CA1909"/>
        </row>
        <row r="1910">
          <cell r="BZ1910"/>
          <cell r="CA1910"/>
        </row>
        <row r="1911">
          <cell r="BZ1911"/>
          <cell r="CA1911"/>
        </row>
        <row r="1912">
          <cell r="BZ1912"/>
          <cell r="CA1912"/>
        </row>
        <row r="1913">
          <cell r="BZ1913"/>
          <cell r="CA1913"/>
        </row>
        <row r="1914">
          <cell r="BZ1914"/>
          <cell r="CA1914"/>
        </row>
        <row r="1915">
          <cell r="BZ1915"/>
          <cell r="CA1915"/>
        </row>
        <row r="1916">
          <cell r="BZ1916"/>
          <cell r="CA1916"/>
        </row>
        <row r="1917">
          <cell r="BZ1917"/>
          <cell r="CA1917"/>
        </row>
        <row r="1918">
          <cell r="BZ1918"/>
          <cell r="CA1918"/>
        </row>
        <row r="1919">
          <cell r="BZ1919"/>
          <cell r="CA1919"/>
        </row>
        <row r="1920">
          <cell r="BZ1920"/>
          <cell r="CA1920"/>
        </row>
        <row r="1921">
          <cell r="BZ1921"/>
          <cell r="CA1921"/>
        </row>
        <row r="1922">
          <cell r="BZ1922"/>
          <cell r="CA1922"/>
        </row>
        <row r="1923">
          <cell r="BZ1923"/>
          <cell r="CA1923"/>
        </row>
        <row r="1924">
          <cell r="BZ1924"/>
          <cell r="CA1924"/>
        </row>
        <row r="1925">
          <cell r="BZ1925"/>
          <cell r="CA1925"/>
        </row>
        <row r="1926">
          <cell r="BZ1926"/>
          <cell r="CA1926"/>
        </row>
        <row r="1927">
          <cell r="BZ1927"/>
          <cell r="CA1927"/>
        </row>
        <row r="1928">
          <cell r="BZ1928"/>
          <cell r="CA1928"/>
        </row>
        <row r="1929">
          <cell r="BZ1929"/>
          <cell r="CA1929"/>
        </row>
        <row r="1930">
          <cell r="BZ1930"/>
          <cell r="CA1930"/>
        </row>
        <row r="1931">
          <cell r="BZ1931"/>
          <cell r="CA1931"/>
        </row>
        <row r="1932">
          <cell r="BZ1932"/>
          <cell r="CA1932"/>
        </row>
        <row r="1933">
          <cell r="BZ1933"/>
          <cell r="CA1933"/>
        </row>
        <row r="1934">
          <cell r="BZ1934"/>
          <cell r="CA1934"/>
        </row>
        <row r="1935">
          <cell r="BZ1935"/>
          <cell r="CA1935"/>
        </row>
        <row r="1936">
          <cell r="BZ1936"/>
          <cell r="CA1936"/>
        </row>
        <row r="1937">
          <cell r="BZ1937"/>
          <cell r="CA1937"/>
        </row>
        <row r="1938">
          <cell r="BZ1938"/>
          <cell r="CA1938"/>
        </row>
        <row r="1939">
          <cell r="BZ1939"/>
          <cell r="CA1939"/>
        </row>
        <row r="1940">
          <cell r="BZ1940"/>
          <cell r="CA1940"/>
        </row>
        <row r="1941">
          <cell r="BZ1941"/>
          <cell r="CA1941"/>
        </row>
        <row r="1942">
          <cell r="BZ1942"/>
          <cell r="CA1942"/>
        </row>
        <row r="1943">
          <cell r="BZ1943"/>
          <cell r="CA1943"/>
        </row>
        <row r="1944">
          <cell r="BZ1944"/>
          <cell r="CA1944"/>
        </row>
        <row r="1945">
          <cell r="BZ1945"/>
          <cell r="CA1945"/>
        </row>
        <row r="1946">
          <cell r="BZ1946"/>
          <cell r="CA1946"/>
        </row>
        <row r="1947">
          <cell r="BZ1947"/>
          <cell r="CA1947"/>
        </row>
        <row r="1948">
          <cell r="BZ1948"/>
          <cell r="CA1948"/>
        </row>
        <row r="1949">
          <cell r="BZ1949"/>
          <cell r="CA1949"/>
        </row>
        <row r="1950">
          <cell r="BZ1950"/>
          <cell r="CA1950"/>
        </row>
        <row r="1951">
          <cell r="BZ1951"/>
          <cell r="CA1951"/>
        </row>
        <row r="1952">
          <cell r="BZ1952"/>
          <cell r="CA1952"/>
        </row>
        <row r="1953">
          <cell r="BZ1953"/>
          <cell r="CA1953"/>
        </row>
        <row r="1954">
          <cell r="BZ1954"/>
          <cell r="CA1954"/>
        </row>
        <row r="1955">
          <cell r="BZ1955"/>
          <cell r="CA1955"/>
        </row>
        <row r="1956">
          <cell r="BZ1956"/>
          <cell r="CA1956"/>
        </row>
        <row r="1957">
          <cell r="BZ1957"/>
          <cell r="CA1957"/>
        </row>
        <row r="1958">
          <cell r="BZ1958"/>
          <cell r="CA1958"/>
        </row>
        <row r="1959">
          <cell r="BZ1959"/>
          <cell r="CA1959"/>
        </row>
        <row r="1960">
          <cell r="BZ1960"/>
          <cell r="CA1960"/>
        </row>
        <row r="1961">
          <cell r="BZ1961"/>
          <cell r="CA1961"/>
        </row>
        <row r="1962">
          <cell r="BZ1962"/>
          <cell r="CA1962"/>
        </row>
        <row r="1963">
          <cell r="BZ1963"/>
          <cell r="CA1963"/>
        </row>
        <row r="1964">
          <cell r="BZ1964"/>
          <cell r="CA1964"/>
        </row>
        <row r="1965">
          <cell r="BZ1965"/>
          <cell r="CA1965"/>
        </row>
        <row r="1966">
          <cell r="BZ1966"/>
          <cell r="CA1966"/>
        </row>
        <row r="1967">
          <cell r="BZ1967"/>
          <cell r="CA1967"/>
        </row>
        <row r="1968">
          <cell r="BZ1968"/>
          <cell r="CA1968"/>
        </row>
        <row r="1969">
          <cell r="BZ1969"/>
          <cell r="CA1969"/>
        </row>
        <row r="1970">
          <cell r="BZ1970"/>
          <cell r="CA1970"/>
        </row>
        <row r="1971">
          <cell r="BZ1971"/>
          <cell r="CA1971"/>
        </row>
        <row r="1972">
          <cell r="BZ1972"/>
          <cell r="CA1972"/>
        </row>
        <row r="1973">
          <cell r="BZ1973"/>
          <cell r="CA1973"/>
        </row>
        <row r="1974">
          <cell r="BZ1974"/>
          <cell r="CA1974"/>
        </row>
        <row r="1975">
          <cell r="BZ1975"/>
          <cell r="CA1975"/>
        </row>
        <row r="1976">
          <cell r="BZ1976"/>
          <cell r="CA1976"/>
        </row>
        <row r="1977">
          <cell r="BZ1977"/>
          <cell r="CA1977"/>
        </row>
        <row r="1978">
          <cell r="BZ1978"/>
          <cell r="CA1978"/>
        </row>
        <row r="1979">
          <cell r="BZ1979"/>
          <cell r="CA1979"/>
        </row>
        <row r="1980">
          <cell r="BZ1980"/>
          <cell r="CA1980"/>
        </row>
        <row r="1981">
          <cell r="BZ1981"/>
          <cell r="CA1981"/>
        </row>
        <row r="1982">
          <cell r="BZ1982"/>
          <cell r="CA1982"/>
        </row>
        <row r="1983">
          <cell r="BZ1983"/>
          <cell r="CA1983"/>
        </row>
        <row r="1984">
          <cell r="BZ1984"/>
          <cell r="CA1984"/>
        </row>
        <row r="1985">
          <cell r="BZ1985"/>
          <cell r="CA1985"/>
        </row>
        <row r="1986">
          <cell r="BZ1986"/>
          <cell r="CA1986"/>
        </row>
        <row r="1987">
          <cell r="BZ1987"/>
          <cell r="CA1987"/>
        </row>
        <row r="1988">
          <cell r="BZ1988"/>
          <cell r="CA1988"/>
        </row>
        <row r="1989">
          <cell r="BZ1989"/>
          <cell r="CA1989"/>
        </row>
        <row r="1990">
          <cell r="BZ1990"/>
          <cell r="CA1990"/>
        </row>
        <row r="1991">
          <cell r="BZ1991"/>
          <cell r="CA1991"/>
        </row>
        <row r="1992">
          <cell r="BZ1992"/>
          <cell r="CA1992"/>
        </row>
        <row r="1993">
          <cell r="BZ1993"/>
          <cell r="CA1993"/>
        </row>
        <row r="1994">
          <cell r="BZ1994"/>
          <cell r="CA1994"/>
        </row>
        <row r="1995">
          <cell r="BZ1995"/>
          <cell r="CA1995"/>
        </row>
        <row r="1996">
          <cell r="BZ1996"/>
          <cell r="CA1996"/>
        </row>
        <row r="1997">
          <cell r="BZ1997"/>
          <cell r="CA1997"/>
        </row>
        <row r="1998">
          <cell r="BZ1998"/>
          <cell r="CA1998"/>
        </row>
        <row r="1999">
          <cell r="BZ1999"/>
          <cell r="CA1999"/>
        </row>
        <row r="2000">
          <cell r="BZ2000"/>
          <cell r="CA2000"/>
        </row>
        <row r="2001">
          <cell r="BZ2001"/>
          <cell r="CA2001"/>
        </row>
        <row r="2002">
          <cell r="BZ2002"/>
          <cell r="CA2002"/>
        </row>
        <row r="2003">
          <cell r="BZ2003"/>
          <cell r="CA2003"/>
        </row>
        <row r="2004">
          <cell r="BZ2004"/>
          <cell r="CA2004"/>
        </row>
        <row r="2005">
          <cell r="BZ2005"/>
          <cell r="CA2005"/>
        </row>
        <row r="2006">
          <cell r="BZ2006"/>
          <cell r="CA2006"/>
        </row>
        <row r="2007">
          <cell r="BZ2007"/>
          <cell r="CA2007"/>
        </row>
        <row r="2008">
          <cell r="BZ2008"/>
          <cell r="CA2008"/>
        </row>
        <row r="2009">
          <cell r="BZ2009"/>
          <cell r="CA2009"/>
        </row>
        <row r="2010">
          <cell r="BZ2010"/>
          <cell r="CA2010"/>
        </row>
        <row r="2011">
          <cell r="BZ2011"/>
          <cell r="CA2011"/>
        </row>
        <row r="2012">
          <cell r="BZ2012"/>
          <cell r="CA2012"/>
        </row>
        <row r="2013">
          <cell r="BZ2013"/>
          <cell r="CA2013"/>
        </row>
        <row r="2014">
          <cell r="BZ2014"/>
          <cell r="CA2014"/>
        </row>
        <row r="2015">
          <cell r="BZ2015"/>
          <cell r="CA2015"/>
        </row>
        <row r="2016">
          <cell r="BZ2016"/>
          <cell r="CA2016"/>
        </row>
        <row r="2017">
          <cell r="BZ2017"/>
          <cell r="CA2017"/>
        </row>
        <row r="2018">
          <cell r="BZ2018"/>
          <cell r="CA2018"/>
        </row>
        <row r="2019">
          <cell r="BZ2019"/>
          <cell r="CA2019"/>
        </row>
        <row r="2020">
          <cell r="BZ2020"/>
          <cell r="CA2020"/>
        </row>
        <row r="2021">
          <cell r="BZ2021"/>
          <cell r="CA2021"/>
        </row>
        <row r="2022">
          <cell r="BZ2022"/>
          <cell r="CA2022"/>
        </row>
        <row r="2023">
          <cell r="BZ2023"/>
          <cell r="CA2023"/>
        </row>
        <row r="2024">
          <cell r="BZ2024"/>
          <cell r="CA2024"/>
        </row>
        <row r="2025">
          <cell r="BZ2025"/>
          <cell r="CA2025"/>
        </row>
        <row r="2026">
          <cell r="BZ2026"/>
          <cell r="CA2026"/>
        </row>
        <row r="2027">
          <cell r="BZ2027"/>
          <cell r="CA2027"/>
        </row>
        <row r="2028">
          <cell r="BZ2028"/>
          <cell r="CA2028"/>
        </row>
        <row r="2029">
          <cell r="BZ2029"/>
          <cell r="CA2029"/>
        </row>
        <row r="2030">
          <cell r="BZ2030"/>
          <cell r="CA2030"/>
        </row>
        <row r="2031">
          <cell r="BZ2031"/>
          <cell r="CA2031"/>
        </row>
        <row r="2032">
          <cell r="BZ2032"/>
          <cell r="CA2032"/>
        </row>
        <row r="2033">
          <cell r="BZ2033"/>
          <cell r="CA2033"/>
        </row>
        <row r="2034">
          <cell r="BZ2034"/>
          <cell r="CA2034"/>
        </row>
        <row r="2035">
          <cell r="BZ2035"/>
          <cell r="CA2035"/>
        </row>
        <row r="2036">
          <cell r="BZ2036"/>
          <cell r="CA2036"/>
        </row>
        <row r="2037">
          <cell r="BZ2037"/>
          <cell r="CA2037"/>
        </row>
        <row r="2038">
          <cell r="BZ2038"/>
          <cell r="CA2038"/>
        </row>
        <row r="2039">
          <cell r="BZ2039"/>
          <cell r="CA2039"/>
        </row>
        <row r="2040">
          <cell r="BZ2040"/>
          <cell r="CA2040"/>
        </row>
        <row r="2041">
          <cell r="BZ2041"/>
          <cell r="CA2041"/>
        </row>
        <row r="2042">
          <cell r="BZ2042"/>
          <cell r="CA2042"/>
        </row>
        <row r="2043">
          <cell r="BZ2043"/>
          <cell r="CA2043"/>
        </row>
        <row r="2044">
          <cell r="BZ2044"/>
          <cell r="CA2044"/>
        </row>
        <row r="2045">
          <cell r="BZ2045"/>
          <cell r="CA2045"/>
        </row>
        <row r="2046">
          <cell r="BZ2046"/>
          <cell r="CA2046"/>
        </row>
        <row r="2047">
          <cell r="BZ2047"/>
          <cell r="CA2047"/>
        </row>
        <row r="2048">
          <cell r="BZ2048"/>
          <cell r="CA2048"/>
        </row>
        <row r="2049">
          <cell r="BZ2049"/>
          <cell r="CA2049"/>
        </row>
        <row r="2050">
          <cell r="BZ2050"/>
          <cell r="CA2050"/>
        </row>
        <row r="2051">
          <cell r="BZ2051"/>
          <cell r="CA2051"/>
        </row>
        <row r="2052">
          <cell r="BZ2052"/>
          <cell r="CA2052"/>
        </row>
        <row r="2053">
          <cell r="BZ2053"/>
          <cell r="CA2053"/>
        </row>
        <row r="2054">
          <cell r="BZ2054"/>
          <cell r="CA2054"/>
        </row>
        <row r="2055">
          <cell r="BZ2055"/>
          <cell r="CA2055"/>
        </row>
        <row r="2056">
          <cell r="BZ2056"/>
          <cell r="CA2056"/>
        </row>
        <row r="2057">
          <cell r="BZ2057"/>
          <cell r="CA2057"/>
        </row>
        <row r="2058">
          <cell r="BZ2058"/>
          <cell r="CA2058"/>
        </row>
        <row r="2059">
          <cell r="BZ2059"/>
          <cell r="CA2059"/>
        </row>
        <row r="2060">
          <cell r="BZ2060"/>
          <cell r="CA2060"/>
        </row>
        <row r="2061">
          <cell r="BZ2061"/>
          <cell r="CA2061"/>
        </row>
        <row r="2062">
          <cell r="BZ2062"/>
          <cell r="CA2062"/>
        </row>
        <row r="2063">
          <cell r="BZ2063"/>
          <cell r="CA2063"/>
        </row>
        <row r="2064">
          <cell r="BZ2064"/>
          <cell r="CA2064"/>
        </row>
        <row r="2065">
          <cell r="BZ2065"/>
          <cell r="CA2065"/>
        </row>
        <row r="2066">
          <cell r="BZ2066"/>
          <cell r="CA2066"/>
        </row>
        <row r="2067">
          <cell r="BZ2067"/>
          <cell r="CA2067"/>
        </row>
        <row r="2068">
          <cell r="BZ2068"/>
          <cell r="CA2068"/>
        </row>
        <row r="2069">
          <cell r="BZ2069"/>
          <cell r="CA2069"/>
        </row>
        <row r="2070">
          <cell r="BZ2070"/>
          <cell r="CA2070"/>
        </row>
        <row r="2071">
          <cell r="BZ2071"/>
          <cell r="CA2071"/>
        </row>
        <row r="2072">
          <cell r="BZ2072"/>
          <cell r="CA2072"/>
        </row>
        <row r="2073">
          <cell r="BZ2073"/>
          <cell r="CA2073"/>
        </row>
        <row r="2074">
          <cell r="BZ2074"/>
          <cell r="CA2074"/>
        </row>
        <row r="2075">
          <cell r="BZ2075"/>
          <cell r="CA2075"/>
        </row>
        <row r="2076">
          <cell r="BZ2076"/>
          <cell r="CA2076"/>
        </row>
        <row r="2077">
          <cell r="BZ2077"/>
          <cell r="CA2077"/>
        </row>
        <row r="2078">
          <cell r="BZ2078"/>
          <cell r="CA2078"/>
        </row>
        <row r="2079">
          <cell r="BZ2079"/>
          <cell r="CA2079"/>
        </row>
        <row r="2080">
          <cell r="BZ2080"/>
          <cell r="CA2080"/>
        </row>
        <row r="2081">
          <cell r="BZ2081"/>
          <cell r="CA2081"/>
        </row>
        <row r="2082">
          <cell r="BZ2082"/>
          <cell r="CA2082"/>
        </row>
        <row r="2083">
          <cell r="BZ2083"/>
          <cell r="CA2083"/>
        </row>
        <row r="2084">
          <cell r="BZ2084"/>
          <cell r="CA2084"/>
        </row>
        <row r="2085">
          <cell r="BZ2085"/>
          <cell r="CA2085"/>
        </row>
        <row r="2086">
          <cell r="BZ2086"/>
          <cell r="CA2086"/>
        </row>
        <row r="2087">
          <cell r="BZ2087"/>
          <cell r="CA2087"/>
        </row>
        <row r="2088">
          <cell r="BZ2088"/>
          <cell r="CA2088"/>
        </row>
        <row r="2089">
          <cell r="BZ2089"/>
          <cell r="CA2089"/>
        </row>
        <row r="2090">
          <cell r="BZ2090"/>
          <cell r="CA2090"/>
        </row>
        <row r="2091">
          <cell r="BZ2091"/>
          <cell r="CA2091"/>
        </row>
        <row r="2092">
          <cell r="BZ2092"/>
          <cell r="CA2092"/>
        </row>
        <row r="2093">
          <cell r="BZ2093"/>
          <cell r="CA2093"/>
        </row>
        <row r="2094">
          <cell r="BZ2094"/>
          <cell r="CA2094"/>
        </row>
        <row r="2095">
          <cell r="BZ2095"/>
          <cell r="CA2095"/>
        </row>
        <row r="2096">
          <cell r="BZ2096"/>
          <cell r="CA2096"/>
        </row>
        <row r="2097">
          <cell r="BZ2097"/>
          <cell r="CA2097"/>
        </row>
        <row r="2098">
          <cell r="BZ2098"/>
          <cell r="CA2098"/>
        </row>
        <row r="2099">
          <cell r="BZ2099"/>
          <cell r="CA2099"/>
        </row>
        <row r="2100">
          <cell r="BZ2100"/>
          <cell r="CA2100"/>
        </row>
        <row r="2101">
          <cell r="BZ2101"/>
          <cell r="CA2101"/>
        </row>
        <row r="2102">
          <cell r="BZ2102"/>
          <cell r="CA2102"/>
        </row>
        <row r="2103">
          <cell r="BZ2103"/>
          <cell r="CA2103"/>
        </row>
        <row r="2104">
          <cell r="BZ2104"/>
          <cell r="CA2104"/>
        </row>
        <row r="2105">
          <cell r="BZ2105"/>
          <cell r="CA2105"/>
        </row>
        <row r="2106">
          <cell r="BZ2106"/>
          <cell r="CA2106"/>
        </row>
        <row r="2107">
          <cell r="BZ2107"/>
          <cell r="CA2107"/>
        </row>
        <row r="2108">
          <cell r="BZ2108"/>
          <cell r="CA2108"/>
        </row>
        <row r="2109">
          <cell r="BZ2109"/>
          <cell r="CA2109"/>
        </row>
        <row r="2110">
          <cell r="BZ2110"/>
          <cell r="CA2110"/>
        </row>
        <row r="2111">
          <cell r="BZ2111"/>
          <cell r="CA2111"/>
        </row>
        <row r="2112">
          <cell r="BZ2112"/>
          <cell r="CA2112"/>
        </row>
        <row r="2113">
          <cell r="BZ2113"/>
          <cell r="CA2113"/>
        </row>
        <row r="2114">
          <cell r="BZ2114"/>
          <cell r="CA2114"/>
        </row>
        <row r="2115">
          <cell r="BZ2115"/>
          <cell r="CA2115"/>
        </row>
        <row r="2116">
          <cell r="BZ2116"/>
          <cell r="CA2116"/>
        </row>
        <row r="2117">
          <cell r="BZ2117"/>
          <cell r="CA2117"/>
        </row>
        <row r="2118">
          <cell r="BZ2118"/>
          <cell r="CA2118"/>
        </row>
        <row r="2119">
          <cell r="BZ2119"/>
          <cell r="CA2119"/>
        </row>
        <row r="2120">
          <cell r="BZ2120"/>
          <cell r="CA2120"/>
        </row>
        <row r="2121">
          <cell r="BZ2121"/>
          <cell r="CA2121"/>
        </row>
        <row r="2122">
          <cell r="BZ2122"/>
          <cell r="CA2122"/>
        </row>
        <row r="2123">
          <cell r="BZ2123"/>
          <cell r="CA2123"/>
        </row>
        <row r="2124">
          <cell r="BZ2124"/>
          <cell r="CA2124"/>
        </row>
        <row r="2125">
          <cell r="BZ2125"/>
          <cell r="CA2125"/>
        </row>
        <row r="2126">
          <cell r="BZ2126"/>
          <cell r="CA2126"/>
        </row>
        <row r="2127">
          <cell r="BZ2127"/>
          <cell r="CA2127"/>
        </row>
        <row r="2128">
          <cell r="BZ2128"/>
          <cell r="CA2128"/>
        </row>
        <row r="2129">
          <cell r="BZ2129"/>
          <cell r="CA2129"/>
        </row>
        <row r="2130">
          <cell r="BZ2130"/>
          <cell r="CA2130"/>
        </row>
        <row r="2131">
          <cell r="BZ2131"/>
          <cell r="CA2131"/>
        </row>
        <row r="2132">
          <cell r="BZ2132"/>
          <cell r="CA2132"/>
        </row>
        <row r="2133">
          <cell r="BZ2133"/>
          <cell r="CA2133"/>
        </row>
        <row r="2134">
          <cell r="BZ2134"/>
          <cell r="CA2134"/>
        </row>
        <row r="2135">
          <cell r="BZ2135"/>
          <cell r="CA2135"/>
        </row>
        <row r="2136">
          <cell r="BZ2136"/>
          <cell r="CA2136"/>
        </row>
        <row r="2137">
          <cell r="BZ2137"/>
          <cell r="CA2137"/>
        </row>
        <row r="2138">
          <cell r="BZ2138"/>
          <cell r="CA2138"/>
        </row>
        <row r="2139">
          <cell r="BZ2139"/>
          <cell r="CA2139"/>
        </row>
        <row r="2140">
          <cell r="BZ2140"/>
          <cell r="CA2140"/>
        </row>
        <row r="2141">
          <cell r="BZ2141"/>
          <cell r="CA2141"/>
        </row>
        <row r="2142">
          <cell r="BZ2142"/>
          <cell r="CA2142"/>
        </row>
        <row r="2143">
          <cell r="BZ2143"/>
          <cell r="CA2143"/>
        </row>
        <row r="2144">
          <cell r="BZ2144"/>
          <cell r="CA2144"/>
        </row>
        <row r="2145">
          <cell r="BZ2145"/>
          <cell r="CA2145"/>
        </row>
        <row r="2146">
          <cell r="BZ2146"/>
          <cell r="CA2146"/>
        </row>
        <row r="2147">
          <cell r="BZ2147"/>
          <cell r="CA2147"/>
        </row>
        <row r="2148">
          <cell r="BZ2148"/>
          <cell r="CA2148"/>
        </row>
        <row r="2149">
          <cell r="BZ2149"/>
          <cell r="CA2149"/>
        </row>
        <row r="2150">
          <cell r="BZ2150"/>
          <cell r="CA2150"/>
        </row>
        <row r="2151">
          <cell r="BZ2151"/>
          <cell r="CA2151"/>
        </row>
        <row r="2152">
          <cell r="BZ2152"/>
          <cell r="CA2152"/>
        </row>
        <row r="2153">
          <cell r="BZ2153"/>
          <cell r="CA2153"/>
        </row>
        <row r="2154">
          <cell r="BZ2154"/>
          <cell r="CA2154"/>
        </row>
        <row r="2155">
          <cell r="BZ2155"/>
          <cell r="CA2155"/>
        </row>
        <row r="2156">
          <cell r="BZ2156"/>
          <cell r="CA2156"/>
        </row>
        <row r="2157">
          <cell r="BZ2157"/>
          <cell r="CA2157"/>
        </row>
        <row r="2158">
          <cell r="BZ2158"/>
          <cell r="CA2158"/>
        </row>
        <row r="2159">
          <cell r="BZ2159"/>
          <cell r="CA2159"/>
        </row>
        <row r="2160">
          <cell r="BZ2160"/>
          <cell r="CA2160"/>
        </row>
        <row r="2161">
          <cell r="BZ2161"/>
          <cell r="CA2161"/>
        </row>
        <row r="2162">
          <cell r="BZ2162"/>
          <cell r="CA2162"/>
        </row>
        <row r="2163">
          <cell r="BZ2163"/>
          <cell r="CA2163"/>
        </row>
        <row r="2164">
          <cell r="BZ2164"/>
          <cell r="CA2164"/>
        </row>
        <row r="2165">
          <cell r="BZ2165"/>
          <cell r="CA2165"/>
        </row>
        <row r="2166">
          <cell r="BZ2166"/>
          <cell r="CA2166"/>
        </row>
        <row r="2167">
          <cell r="BZ2167"/>
          <cell r="CA2167"/>
        </row>
        <row r="2168">
          <cell r="BZ2168"/>
          <cell r="CA2168"/>
        </row>
        <row r="2169">
          <cell r="BZ2169"/>
          <cell r="CA2169"/>
        </row>
        <row r="2170">
          <cell r="BZ2170"/>
          <cell r="CA2170"/>
        </row>
        <row r="2171">
          <cell r="BZ2171"/>
          <cell r="CA2171"/>
        </row>
        <row r="2172">
          <cell r="BZ2172"/>
          <cell r="CA2172"/>
        </row>
        <row r="2173">
          <cell r="BZ2173"/>
          <cell r="CA2173"/>
        </row>
        <row r="2174">
          <cell r="BZ2174"/>
          <cell r="CA2174"/>
        </row>
        <row r="2175">
          <cell r="BZ2175"/>
          <cell r="CA2175"/>
        </row>
        <row r="2176">
          <cell r="BZ2176"/>
          <cell r="CA2176"/>
        </row>
        <row r="2177">
          <cell r="BZ2177"/>
          <cell r="CA2177"/>
        </row>
        <row r="2178">
          <cell r="BZ2178"/>
          <cell r="CA2178"/>
        </row>
        <row r="2179">
          <cell r="BZ2179"/>
          <cell r="CA2179"/>
        </row>
        <row r="2180">
          <cell r="BZ2180"/>
          <cell r="CA2180"/>
        </row>
        <row r="2181">
          <cell r="BZ2181"/>
          <cell r="CA2181"/>
        </row>
        <row r="2182">
          <cell r="BZ2182"/>
          <cell r="CA2182"/>
        </row>
        <row r="2183">
          <cell r="BZ2183"/>
          <cell r="CA2183"/>
        </row>
        <row r="2184">
          <cell r="BZ2184"/>
          <cell r="CA2184"/>
        </row>
        <row r="2185">
          <cell r="BZ2185"/>
          <cell r="CA2185"/>
        </row>
        <row r="2186">
          <cell r="BZ2186"/>
          <cell r="CA2186"/>
        </row>
        <row r="2187">
          <cell r="BZ2187"/>
          <cell r="CA2187"/>
        </row>
        <row r="2188">
          <cell r="BZ2188"/>
          <cell r="CA2188"/>
        </row>
        <row r="2189">
          <cell r="BZ2189"/>
          <cell r="CA2189"/>
        </row>
        <row r="2190">
          <cell r="BZ2190"/>
          <cell r="CA2190"/>
        </row>
        <row r="2191">
          <cell r="BZ2191"/>
          <cell r="CA2191"/>
        </row>
        <row r="2192">
          <cell r="BZ2192"/>
          <cell r="CA2192"/>
        </row>
        <row r="2193">
          <cell r="BZ2193"/>
          <cell r="CA2193"/>
        </row>
        <row r="2194">
          <cell r="BZ2194"/>
          <cell r="CA2194"/>
        </row>
        <row r="2195">
          <cell r="BZ2195"/>
          <cell r="CA2195"/>
        </row>
        <row r="2196">
          <cell r="BZ2196"/>
          <cell r="CA2196"/>
        </row>
        <row r="2197">
          <cell r="BZ2197"/>
          <cell r="CA2197"/>
        </row>
        <row r="2198">
          <cell r="BZ2198"/>
          <cell r="CA2198"/>
        </row>
        <row r="2199">
          <cell r="BZ2199"/>
          <cell r="CA2199"/>
        </row>
        <row r="2200">
          <cell r="BZ2200"/>
          <cell r="CA2200"/>
        </row>
        <row r="2201">
          <cell r="BZ2201"/>
          <cell r="CA2201"/>
        </row>
        <row r="2202">
          <cell r="BZ2202"/>
          <cell r="CA2202"/>
        </row>
        <row r="2203">
          <cell r="BZ2203"/>
          <cell r="CA2203"/>
        </row>
        <row r="2204">
          <cell r="BZ2204"/>
          <cell r="CA2204"/>
        </row>
        <row r="2205">
          <cell r="BZ2205"/>
          <cell r="CA2205"/>
        </row>
        <row r="2206">
          <cell r="BZ2206"/>
          <cell r="CA2206"/>
        </row>
        <row r="2207">
          <cell r="BZ2207"/>
          <cell r="CA2207"/>
        </row>
        <row r="2208">
          <cell r="BZ2208"/>
          <cell r="CA2208"/>
        </row>
        <row r="2209">
          <cell r="BZ2209"/>
          <cell r="CA2209"/>
        </row>
        <row r="2210">
          <cell r="BZ2210"/>
          <cell r="CA2210"/>
        </row>
        <row r="2211">
          <cell r="BZ2211"/>
          <cell r="CA2211"/>
        </row>
        <row r="2212">
          <cell r="BZ2212"/>
          <cell r="CA2212"/>
        </row>
        <row r="2213">
          <cell r="BZ2213"/>
          <cell r="CA2213"/>
        </row>
        <row r="2214">
          <cell r="BZ2214"/>
          <cell r="CA2214"/>
        </row>
        <row r="2215">
          <cell r="BZ2215"/>
          <cell r="CA2215"/>
        </row>
        <row r="2216">
          <cell r="BZ2216"/>
          <cell r="CA2216"/>
        </row>
        <row r="2217">
          <cell r="BZ2217"/>
          <cell r="CA2217"/>
        </row>
        <row r="2218">
          <cell r="BZ2218"/>
          <cell r="CA2218"/>
        </row>
        <row r="2219">
          <cell r="BZ2219"/>
          <cell r="CA2219"/>
        </row>
        <row r="2220">
          <cell r="BZ2220"/>
          <cell r="CA2220"/>
        </row>
        <row r="2221">
          <cell r="BZ2221"/>
          <cell r="CA2221"/>
        </row>
        <row r="2222">
          <cell r="BZ2222"/>
          <cell r="CA2222"/>
        </row>
        <row r="2223">
          <cell r="BZ2223"/>
          <cell r="CA2223"/>
        </row>
        <row r="2224">
          <cell r="BZ2224"/>
          <cell r="CA2224"/>
        </row>
        <row r="2225">
          <cell r="BZ2225"/>
          <cell r="CA2225"/>
        </row>
        <row r="2226">
          <cell r="BZ2226"/>
          <cell r="CA2226"/>
        </row>
        <row r="2227">
          <cell r="BZ2227"/>
          <cell r="CA2227"/>
        </row>
        <row r="2228">
          <cell r="BZ2228"/>
          <cell r="CA2228"/>
        </row>
        <row r="2229">
          <cell r="BZ2229"/>
          <cell r="CA2229"/>
        </row>
        <row r="2230">
          <cell r="BZ2230"/>
          <cell r="CA2230"/>
        </row>
        <row r="2231">
          <cell r="BZ2231"/>
          <cell r="CA2231"/>
        </row>
        <row r="2232">
          <cell r="BZ2232"/>
          <cell r="CA2232"/>
        </row>
        <row r="2233">
          <cell r="BZ2233"/>
          <cell r="CA2233"/>
        </row>
        <row r="2234">
          <cell r="BZ2234"/>
          <cell r="CA2234"/>
        </row>
        <row r="2235">
          <cell r="BZ2235"/>
          <cell r="CA2235"/>
        </row>
        <row r="2236">
          <cell r="BZ2236"/>
          <cell r="CA2236"/>
        </row>
        <row r="2237">
          <cell r="BZ2237"/>
          <cell r="CA2237"/>
        </row>
        <row r="2238">
          <cell r="BZ2238"/>
          <cell r="CA2238"/>
        </row>
        <row r="2239">
          <cell r="BZ2239"/>
          <cell r="CA2239"/>
        </row>
        <row r="2240">
          <cell r="BZ2240"/>
          <cell r="CA2240"/>
        </row>
        <row r="2241">
          <cell r="BZ2241"/>
          <cell r="CA2241"/>
        </row>
        <row r="2242">
          <cell r="BZ2242"/>
          <cell r="CA2242"/>
        </row>
        <row r="2243">
          <cell r="BZ2243"/>
          <cell r="CA2243"/>
        </row>
        <row r="2244">
          <cell r="BZ2244"/>
          <cell r="CA2244"/>
        </row>
        <row r="2245">
          <cell r="BZ2245"/>
          <cell r="CA2245"/>
        </row>
        <row r="2246">
          <cell r="BZ2246"/>
          <cell r="CA2246"/>
        </row>
        <row r="2247">
          <cell r="BZ2247"/>
          <cell r="CA2247"/>
        </row>
        <row r="2248">
          <cell r="BZ2248"/>
          <cell r="CA2248"/>
        </row>
        <row r="2249">
          <cell r="BZ2249"/>
          <cell r="CA2249"/>
        </row>
        <row r="2250">
          <cell r="BZ2250"/>
          <cell r="CA2250"/>
        </row>
        <row r="2251">
          <cell r="BZ2251"/>
          <cell r="CA2251"/>
        </row>
        <row r="2252">
          <cell r="BZ2252"/>
          <cell r="CA2252"/>
        </row>
        <row r="2253">
          <cell r="BZ2253"/>
          <cell r="CA2253"/>
        </row>
        <row r="2254">
          <cell r="BZ2254"/>
          <cell r="CA2254"/>
        </row>
        <row r="2255">
          <cell r="BZ2255"/>
          <cell r="CA2255"/>
        </row>
        <row r="2256">
          <cell r="BZ2256"/>
          <cell r="CA2256"/>
        </row>
        <row r="2257">
          <cell r="BZ2257"/>
          <cell r="CA2257"/>
        </row>
        <row r="2258">
          <cell r="BZ2258"/>
          <cell r="CA2258"/>
        </row>
        <row r="2259">
          <cell r="BZ2259"/>
          <cell r="CA2259"/>
        </row>
        <row r="2260">
          <cell r="BZ2260"/>
          <cell r="CA2260"/>
        </row>
        <row r="2261">
          <cell r="BZ2261"/>
          <cell r="CA2261"/>
        </row>
        <row r="2262">
          <cell r="BZ2262"/>
          <cell r="CA2262"/>
        </row>
        <row r="2263">
          <cell r="BZ2263"/>
          <cell r="CA2263"/>
        </row>
        <row r="2264">
          <cell r="BZ2264"/>
          <cell r="CA2264"/>
        </row>
        <row r="2265">
          <cell r="BZ2265"/>
          <cell r="CA2265"/>
        </row>
        <row r="2266">
          <cell r="BZ2266"/>
          <cell r="CA2266"/>
        </row>
        <row r="2267">
          <cell r="BZ2267"/>
          <cell r="CA2267"/>
        </row>
        <row r="2268">
          <cell r="BZ2268"/>
          <cell r="CA2268"/>
        </row>
        <row r="2269">
          <cell r="BZ2269"/>
          <cell r="CA2269"/>
        </row>
        <row r="2270">
          <cell r="BZ2270"/>
          <cell r="CA2270"/>
        </row>
        <row r="2271">
          <cell r="BZ2271"/>
          <cell r="CA2271"/>
        </row>
        <row r="2272">
          <cell r="BZ2272"/>
          <cell r="CA2272"/>
        </row>
        <row r="2273">
          <cell r="BZ2273"/>
          <cell r="CA2273"/>
        </row>
        <row r="2274">
          <cell r="BZ2274"/>
          <cell r="CA2274"/>
        </row>
        <row r="2275">
          <cell r="BZ2275"/>
          <cell r="CA2275"/>
        </row>
        <row r="2276">
          <cell r="BZ2276"/>
          <cell r="CA2276"/>
        </row>
        <row r="2277">
          <cell r="BZ2277"/>
          <cell r="CA2277"/>
        </row>
        <row r="2278">
          <cell r="BZ2278"/>
          <cell r="CA2278"/>
        </row>
        <row r="2279">
          <cell r="BZ2279"/>
          <cell r="CA2279"/>
        </row>
        <row r="2280">
          <cell r="BZ2280"/>
          <cell r="CA2280"/>
        </row>
        <row r="2281">
          <cell r="BZ2281"/>
          <cell r="CA2281"/>
        </row>
        <row r="2282">
          <cell r="BZ2282"/>
          <cell r="CA2282"/>
        </row>
        <row r="2283">
          <cell r="BZ2283"/>
          <cell r="CA2283"/>
        </row>
        <row r="2284">
          <cell r="BZ2284"/>
          <cell r="CA2284"/>
        </row>
        <row r="2285">
          <cell r="BZ2285"/>
          <cell r="CA2285"/>
        </row>
        <row r="2286">
          <cell r="BZ2286"/>
          <cell r="CA2286"/>
        </row>
        <row r="2287">
          <cell r="BZ2287"/>
          <cell r="CA2287"/>
        </row>
        <row r="2288">
          <cell r="BZ2288"/>
          <cell r="CA2288"/>
        </row>
        <row r="2289">
          <cell r="BZ2289"/>
          <cell r="CA2289"/>
        </row>
        <row r="2290">
          <cell r="BZ2290"/>
          <cell r="CA2290"/>
        </row>
        <row r="2291">
          <cell r="BZ2291"/>
          <cell r="CA2291"/>
        </row>
        <row r="2292">
          <cell r="BZ2292"/>
          <cell r="CA2292"/>
        </row>
        <row r="2293">
          <cell r="BZ2293"/>
          <cell r="CA2293"/>
        </row>
        <row r="2294">
          <cell r="BZ2294"/>
          <cell r="CA2294"/>
        </row>
        <row r="2295">
          <cell r="BZ2295"/>
          <cell r="CA2295"/>
        </row>
        <row r="2296">
          <cell r="BZ2296"/>
          <cell r="CA2296"/>
        </row>
        <row r="2297">
          <cell r="BZ2297"/>
          <cell r="CA2297"/>
        </row>
        <row r="2298">
          <cell r="BZ2298"/>
          <cell r="CA2298"/>
        </row>
        <row r="2299">
          <cell r="BZ2299"/>
          <cell r="CA2299"/>
        </row>
        <row r="2300">
          <cell r="BZ2300"/>
          <cell r="CA2300"/>
        </row>
        <row r="2301">
          <cell r="BZ2301"/>
          <cell r="CA2301"/>
        </row>
        <row r="2302">
          <cell r="BZ2302"/>
          <cell r="CA2302"/>
        </row>
        <row r="2303">
          <cell r="BZ2303"/>
          <cell r="CA2303"/>
        </row>
        <row r="2304">
          <cell r="BZ2304"/>
          <cell r="CA2304"/>
        </row>
        <row r="2305">
          <cell r="BZ2305"/>
          <cell r="CA2305"/>
        </row>
        <row r="2306">
          <cell r="BZ2306"/>
          <cell r="CA2306"/>
        </row>
        <row r="2307">
          <cell r="BZ2307"/>
          <cell r="CA2307"/>
        </row>
        <row r="2308">
          <cell r="BZ2308"/>
          <cell r="CA2308"/>
        </row>
        <row r="2309">
          <cell r="BZ2309"/>
          <cell r="CA2309"/>
        </row>
        <row r="2310">
          <cell r="BZ2310"/>
          <cell r="CA2310"/>
        </row>
        <row r="2311">
          <cell r="BZ2311"/>
          <cell r="CA2311"/>
        </row>
        <row r="2312">
          <cell r="BZ2312"/>
          <cell r="CA2312"/>
        </row>
        <row r="2313">
          <cell r="BZ2313"/>
          <cell r="CA2313"/>
        </row>
        <row r="2314">
          <cell r="BZ2314"/>
          <cell r="CA2314"/>
        </row>
        <row r="2315">
          <cell r="BZ2315"/>
          <cell r="CA2315"/>
        </row>
        <row r="2316">
          <cell r="BZ2316"/>
          <cell r="CA2316"/>
        </row>
        <row r="2317">
          <cell r="BZ2317"/>
          <cell r="CA2317"/>
        </row>
        <row r="2318">
          <cell r="BZ2318"/>
          <cell r="CA2318"/>
        </row>
        <row r="2319">
          <cell r="BZ2319"/>
          <cell r="CA2319"/>
        </row>
        <row r="2320">
          <cell r="BZ2320"/>
          <cell r="CA2320"/>
        </row>
        <row r="2321">
          <cell r="BZ2321"/>
          <cell r="CA2321"/>
        </row>
        <row r="2322">
          <cell r="BZ2322"/>
          <cell r="CA2322"/>
        </row>
        <row r="2323">
          <cell r="BZ2323"/>
          <cell r="CA2323"/>
        </row>
        <row r="2324">
          <cell r="BZ2324"/>
          <cell r="CA2324"/>
        </row>
        <row r="2325">
          <cell r="BZ2325"/>
          <cell r="CA2325"/>
        </row>
        <row r="2326">
          <cell r="BZ2326"/>
          <cell r="CA2326"/>
        </row>
        <row r="2327">
          <cell r="BZ2327"/>
          <cell r="CA2327"/>
        </row>
        <row r="2328">
          <cell r="BZ2328"/>
          <cell r="CA2328"/>
        </row>
        <row r="2329">
          <cell r="BZ2329"/>
          <cell r="CA2329"/>
        </row>
        <row r="2330">
          <cell r="BZ2330"/>
          <cell r="CA2330"/>
        </row>
        <row r="2331">
          <cell r="BZ2331"/>
          <cell r="CA2331"/>
        </row>
        <row r="2332">
          <cell r="BZ2332"/>
          <cell r="CA2332"/>
        </row>
        <row r="2333">
          <cell r="BZ2333"/>
          <cell r="CA2333"/>
        </row>
        <row r="2334">
          <cell r="BZ2334"/>
          <cell r="CA2334"/>
        </row>
        <row r="2335">
          <cell r="BZ2335"/>
          <cell r="CA2335"/>
        </row>
        <row r="2336">
          <cell r="BZ2336"/>
          <cell r="CA2336"/>
        </row>
        <row r="2337">
          <cell r="BZ2337"/>
          <cell r="CA2337"/>
        </row>
        <row r="2338">
          <cell r="BZ2338"/>
          <cell r="CA2338"/>
        </row>
        <row r="2339">
          <cell r="BZ2339"/>
          <cell r="CA2339"/>
        </row>
        <row r="2340">
          <cell r="BZ2340"/>
          <cell r="CA2340"/>
        </row>
        <row r="2341">
          <cell r="BZ2341"/>
          <cell r="CA2341"/>
        </row>
        <row r="2342">
          <cell r="BZ2342"/>
          <cell r="CA2342"/>
        </row>
        <row r="2343">
          <cell r="BZ2343"/>
          <cell r="CA2343"/>
        </row>
        <row r="2344">
          <cell r="BZ2344"/>
          <cell r="CA2344"/>
        </row>
        <row r="2345">
          <cell r="BZ2345"/>
          <cell r="CA2345"/>
        </row>
        <row r="2346">
          <cell r="BZ2346"/>
          <cell r="CA2346"/>
        </row>
        <row r="2347">
          <cell r="BZ2347"/>
          <cell r="CA2347"/>
        </row>
        <row r="2348">
          <cell r="BZ2348"/>
          <cell r="CA2348"/>
        </row>
        <row r="2349">
          <cell r="BZ2349"/>
          <cell r="CA2349"/>
        </row>
        <row r="2350">
          <cell r="BZ2350"/>
          <cell r="CA2350"/>
        </row>
        <row r="2351">
          <cell r="BZ2351"/>
          <cell r="CA2351"/>
        </row>
        <row r="2352">
          <cell r="BZ2352"/>
          <cell r="CA2352"/>
        </row>
        <row r="2353">
          <cell r="BZ2353"/>
          <cell r="CA2353"/>
        </row>
        <row r="2354">
          <cell r="BZ2354"/>
          <cell r="CA2354"/>
        </row>
        <row r="2355">
          <cell r="BZ2355"/>
          <cell r="CA2355"/>
        </row>
        <row r="2356">
          <cell r="BZ2356"/>
          <cell r="CA2356"/>
        </row>
        <row r="2357">
          <cell r="BZ2357"/>
          <cell r="CA2357"/>
        </row>
        <row r="2358">
          <cell r="BZ2358"/>
          <cell r="CA2358"/>
        </row>
        <row r="2359">
          <cell r="BZ2359"/>
          <cell r="CA2359"/>
        </row>
        <row r="2360">
          <cell r="BZ2360"/>
          <cell r="CA2360"/>
        </row>
        <row r="2361">
          <cell r="BZ2361"/>
          <cell r="CA2361"/>
        </row>
        <row r="2362">
          <cell r="BZ2362"/>
          <cell r="CA2362"/>
        </row>
        <row r="2363">
          <cell r="BZ2363"/>
          <cell r="CA2363"/>
        </row>
        <row r="2364">
          <cell r="BZ2364"/>
          <cell r="CA2364"/>
        </row>
        <row r="2365">
          <cell r="BZ2365"/>
          <cell r="CA2365"/>
        </row>
        <row r="2366">
          <cell r="BZ2366"/>
          <cell r="CA2366"/>
        </row>
        <row r="2367">
          <cell r="BZ2367"/>
          <cell r="CA2367"/>
        </row>
        <row r="2368">
          <cell r="BZ2368"/>
          <cell r="CA2368"/>
        </row>
        <row r="2369">
          <cell r="BZ2369"/>
          <cell r="CA2369"/>
        </row>
        <row r="2370">
          <cell r="BZ2370"/>
          <cell r="CA2370"/>
        </row>
        <row r="2371">
          <cell r="BZ2371"/>
          <cell r="CA2371"/>
        </row>
        <row r="2372">
          <cell r="BZ2372"/>
          <cell r="CA2372"/>
        </row>
        <row r="2373">
          <cell r="BZ2373"/>
          <cell r="CA2373"/>
        </row>
        <row r="2374">
          <cell r="BZ2374"/>
          <cell r="CA2374"/>
        </row>
        <row r="2375">
          <cell r="BZ2375"/>
          <cell r="CA2375"/>
        </row>
        <row r="2376">
          <cell r="BZ2376"/>
          <cell r="CA2376"/>
        </row>
        <row r="2377">
          <cell r="BZ2377"/>
          <cell r="CA2377"/>
        </row>
        <row r="2378">
          <cell r="BZ2378"/>
          <cell r="CA2378"/>
        </row>
        <row r="2379">
          <cell r="BZ2379"/>
          <cell r="CA2379"/>
        </row>
        <row r="2380">
          <cell r="BZ2380"/>
          <cell r="CA2380"/>
        </row>
        <row r="2381">
          <cell r="BZ2381"/>
          <cell r="CA2381"/>
        </row>
        <row r="2382">
          <cell r="BZ2382"/>
          <cell r="CA2382"/>
        </row>
        <row r="2383">
          <cell r="BZ2383"/>
          <cell r="CA2383"/>
        </row>
        <row r="2384">
          <cell r="BZ2384"/>
          <cell r="CA2384"/>
        </row>
        <row r="2385">
          <cell r="BZ2385"/>
          <cell r="CA2385"/>
        </row>
        <row r="2386">
          <cell r="BZ2386"/>
          <cell r="CA2386"/>
        </row>
        <row r="2387">
          <cell r="BZ2387"/>
          <cell r="CA2387"/>
        </row>
        <row r="2388">
          <cell r="BZ2388"/>
          <cell r="CA2388"/>
        </row>
        <row r="2389">
          <cell r="BZ2389"/>
          <cell r="CA2389"/>
        </row>
        <row r="2390">
          <cell r="BZ2390"/>
          <cell r="CA2390"/>
        </row>
        <row r="2391">
          <cell r="BZ2391"/>
          <cell r="CA2391"/>
        </row>
        <row r="2392">
          <cell r="BZ2392"/>
          <cell r="CA2392"/>
        </row>
        <row r="2393">
          <cell r="BZ2393"/>
          <cell r="CA2393"/>
        </row>
        <row r="2394">
          <cell r="BZ2394"/>
          <cell r="CA2394"/>
        </row>
        <row r="2395">
          <cell r="BZ2395"/>
          <cell r="CA2395"/>
        </row>
        <row r="2396">
          <cell r="BZ2396"/>
          <cell r="CA2396"/>
        </row>
        <row r="2397">
          <cell r="BZ2397"/>
          <cell r="CA2397"/>
        </row>
        <row r="2398">
          <cell r="BZ2398"/>
          <cell r="CA2398"/>
        </row>
        <row r="2399">
          <cell r="BZ2399"/>
          <cell r="CA2399"/>
        </row>
        <row r="2400">
          <cell r="BZ2400"/>
          <cell r="CA2400"/>
        </row>
        <row r="2401">
          <cell r="BZ2401"/>
          <cell r="CA2401"/>
        </row>
        <row r="2402">
          <cell r="BZ2402"/>
          <cell r="CA2402"/>
        </row>
        <row r="2403">
          <cell r="BZ2403"/>
          <cell r="CA2403"/>
        </row>
        <row r="2404">
          <cell r="BZ2404"/>
          <cell r="CA2404"/>
        </row>
        <row r="2405">
          <cell r="BZ2405"/>
          <cell r="CA2405"/>
        </row>
        <row r="2406">
          <cell r="BZ2406"/>
          <cell r="CA2406"/>
        </row>
        <row r="2407">
          <cell r="BZ2407"/>
          <cell r="CA2407"/>
        </row>
        <row r="2408">
          <cell r="BZ2408"/>
          <cell r="CA2408"/>
        </row>
        <row r="2409">
          <cell r="BZ2409"/>
          <cell r="CA2409"/>
        </row>
        <row r="2410">
          <cell r="BZ2410"/>
          <cell r="CA2410"/>
        </row>
        <row r="2411">
          <cell r="BZ2411"/>
          <cell r="CA2411"/>
        </row>
        <row r="2412">
          <cell r="BZ2412"/>
          <cell r="CA2412"/>
        </row>
        <row r="2413">
          <cell r="BZ2413"/>
          <cell r="CA2413"/>
        </row>
        <row r="2414">
          <cell r="BZ2414"/>
          <cell r="CA2414"/>
        </row>
        <row r="2415">
          <cell r="BZ2415"/>
          <cell r="CA2415"/>
        </row>
        <row r="2416">
          <cell r="BZ2416"/>
          <cell r="CA2416"/>
        </row>
        <row r="2417">
          <cell r="BZ2417"/>
          <cell r="CA2417"/>
        </row>
        <row r="2418">
          <cell r="BZ2418"/>
          <cell r="CA2418"/>
        </row>
        <row r="2419">
          <cell r="BZ2419"/>
          <cell r="CA2419"/>
        </row>
        <row r="2420">
          <cell r="BZ2420"/>
          <cell r="CA2420"/>
        </row>
        <row r="2421">
          <cell r="BZ2421"/>
          <cell r="CA2421"/>
        </row>
        <row r="2422">
          <cell r="BZ2422"/>
          <cell r="CA2422"/>
        </row>
        <row r="2423">
          <cell r="BZ2423"/>
          <cell r="CA2423"/>
        </row>
        <row r="2424">
          <cell r="BZ2424"/>
          <cell r="CA2424"/>
        </row>
        <row r="2425">
          <cell r="BZ2425"/>
          <cell r="CA2425"/>
        </row>
        <row r="2426">
          <cell r="BZ2426"/>
          <cell r="CA2426"/>
        </row>
        <row r="2427">
          <cell r="BZ2427"/>
          <cell r="CA2427"/>
        </row>
        <row r="2428">
          <cell r="BZ2428"/>
          <cell r="CA2428"/>
        </row>
        <row r="2429">
          <cell r="BZ2429"/>
          <cell r="CA2429"/>
        </row>
        <row r="2430">
          <cell r="BZ2430"/>
          <cell r="CA2430"/>
        </row>
        <row r="2431">
          <cell r="BZ2431"/>
          <cell r="CA2431"/>
        </row>
        <row r="2432">
          <cell r="BZ2432"/>
          <cell r="CA2432"/>
        </row>
        <row r="2433">
          <cell r="BZ2433"/>
          <cell r="CA2433"/>
        </row>
        <row r="2434">
          <cell r="BZ2434"/>
          <cell r="CA2434"/>
        </row>
        <row r="2435">
          <cell r="BZ2435"/>
          <cell r="CA2435"/>
        </row>
        <row r="2436">
          <cell r="BZ2436"/>
          <cell r="CA2436"/>
        </row>
        <row r="2437">
          <cell r="BZ2437"/>
          <cell r="CA2437"/>
        </row>
        <row r="2438">
          <cell r="BZ2438"/>
          <cell r="CA2438"/>
        </row>
        <row r="2439">
          <cell r="BZ2439"/>
          <cell r="CA2439"/>
        </row>
        <row r="2440">
          <cell r="BZ2440"/>
          <cell r="CA2440"/>
        </row>
        <row r="2441">
          <cell r="BZ2441"/>
          <cell r="CA2441"/>
        </row>
        <row r="2442">
          <cell r="BZ2442"/>
          <cell r="CA2442"/>
        </row>
        <row r="2443">
          <cell r="BZ2443"/>
          <cell r="CA2443"/>
        </row>
        <row r="2444">
          <cell r="BZ2444"/>
          <cell r="CA2444"/>
        </row>
        <row r="2445">
          <cell r="BZ2445"/>
          <cell r="CA2445"/>
        </row>
        <row r="2446">
          <cell r="BZ2446"/>
          <cell r="CA2446"/>
        </row>
        <row r="2447">
          <cell r="BZ2447"/>
          <cell r="CA2447"/>
        </row>
        <row r="2448">
          <cell r="BZ2448"/>
          <cell r="CA2448"/>
        </row>
        <row r="2449">
          <cell r="BZ2449"/>
          <cell r="CA2449"/>
        </row>
        <row r="2450">
          <cell r="BZ2450"/>
          <cell r="CA2450"/>
        </row>
        <row r="2451">
          <cell r="BZ2451"/>
          <cell r="CA2451"/>
        </row>
        <row r="2452">
          <cell r="BZ2452"/>
          <cell r="CA2452"/>
        </row>
        <row r="2453">
          <cell r="BZ2453"/>
          <cell r="CA2453"/>
        </row>
        <row r="2454">
          <cell r="BZ2454"/>
          <cell r="CA2454"/>
        </row>
        <row r="2455">
          <cell r="BZ2455"/>
          <cell r="CA2455"/>
        </row>
        <row r="2456">
          <cell r="BZ2456"/>
          <cell r="CA2456"/>
        </row>
        <row r="2457">
          <cell r="BZ2457"/>
          <cell r="CA2457"/>
        </row>
        <row r="2458">
          <cell r="BZ2458"/>
          <cell r="CA2458"/>
        </row>
        <row r="2459">
          <cell r="BZ2459"/>
          <cell r="CA2459"/>
        </row>
        <row r="2460">
          <cell r="BZ2460"/>
          <cell r="CA2460"/>
        </row>
        <row r="2461">
          <cell r="BZ2461"/>
          <cell r="CA2461"/>
        </row>
        <row r="2462">
          <cell r="BZ2462"/>
          <cell r="CA2462"/>
        </row>
        <row r="2463">
          <cell r="BZ2463"/>
          <cell r="CA2463"/>
        </row>
        <row r="2464">
          <cell r="BZ2464"/>
          <cell r="CA2464"/>
        </row>
        <row r="2465">
          <cell r="BZ2465"/>
          <cell r="CA2465"/>
        </row>
        <row r="2466">
          <cell r="BZ2466"/>
          <cell r="CA2466"/>
        </row>
        <row r="2467">
          <cell r="BZ2467"/>
          <cell r="CA2467"/>
        </row>
        <row r="2468">
          <cell r="BZ2468"/>
          <cell r="CA2468"/>
        </row>
        <row r="2469">
          <cell r="BZ2469"/>
          <cell r="CA2469"/>
        </row>
        <row r="2470">
          <cell r="BZ2470"/>
          <cell r="CA2470"/>
        </row>
        <row r="2471">
          <cell r="BZ2471"/>
          <cell r="CA2471"/>
        </row>
        <row r="2472">
          <cell r="BZ2472"/>
          <cell r="CA2472"/>
        </row>
        <row r="2473">
          <cell r="BZ2473"/>
          <cell r="CA2473"/>
        </row>
        <row r="2474">
          <cell r="BZ2474"/>
          <cell r="CA2474"/>
        </row>
        <row r="2475">
          <cell r="BZ2475"/>
          <cell r="CA2475"/>
        </row>
        <row r="2476">
          <cell r="BZ2476"/>
          <cell r="CA2476"/>
        </row>
        <row r="2477">
          <cell r="BZ2477"/>
          <cell r="CA2477"/>
        </row>
        <row r="2478">
          <cell r="BZ2478"/>
          <cell r="CA2478"/>
        </row>
        <row r="2479">
          <cell r="BZ2479"/>
          <cell r="CA2479"/>
        </row>
        <row r="2480">
          <cell r="BZ2480"/>
          <cell r="CA2480"/>
        </row>
        <row r="2481">
          <cell r="BZ2481"/>
          <cell r="CA2481"/>
        </row>
        <row r="2482">
          <cell r="BZ2482"/>
          <cell r="CA2482"/>
        </row>
        <row r="2483">
          <cell r="BZ2483"/>
          <cell r="CA2483"/>
        </row>
        <row r="2484">
          <cell r="BZ2484"/>
          <cell r="CA2484"/>
        </row>
        <row r="2485">
          <cell r="BZ2485"/>
          <cell r="CA2485"/>
        </row>
        <row r="2486">
          <cell r="BZ2486"/>
          <cell r="CA2486"/>
        </row>
        <row r="2487">
          <cell r="BZ2487"/>
          <cell r="CA2487"/>
        </row>
        <row r="2488">
          <cell r="BZ2488"/>
          <cell r="CA2488"/>
        </row>
        <row r="2489">
          <cell r="BZ2489"/>
          <cell r="CA2489"/>
        </row>
        <row r="2490">
          <cell r="BZ2490"/>
          <cell r="CA2490"/>
        </row>
        <row r="2491">
          <cell r="BZ2491"/>
          <cell r="CA2491"/>
        </row>
        <row r="2492">
          <cell r="BZ2492"/>
          <cell r="CA2492"/>
        </row>
        <row r="2493">
          <cell r="BZ2493"/>
          <cell r="CA2493"/>
        </row>
        <row r="2494">
          <cell r="BZ2494"/>
          <cell r="CA2494"/>
        </row>
        <row r="2495">
          <cell r="BZ2495"/>
          <cell r="CA2495"/>
        </row>
        <row r="2496">
          <cell r="BZ2496"/>
          <cell r="CA2496"/>
        </row>
        <row r="2497">
          <cell r="BZ2497"/>
          <cell r="CA2497"/>
        </row>
        <row r="2498">
          <cell r="BZ2498"/>
          <cell r="CA2498"/>
        </row>
        <row r="2499">
          <cell r="BZ2499"/>
          <cell r="CA2499"/>
        </row>
        <row r="2500">
          <cell r="BZ2500"/>
          <cell r="CA2500"/>
        </row>
        <row r="2501">
          <cell r="BZ2501"/>
          <cell r="CA2501"/>
        </row>
        <row r="2502">
          <cell r="BZ2502"/>
          <cell r="CA2502"/>
        </row>
        <row r="2503">
          <cell r="BZ2503"/>
          <cell r="CA2503"/>
        </row>
        <row r="2504">
          <cell r="BZ2504"/>
          <cell r="CA2504"/>
        </row>
        <row r="2505">
          <cell r="BZ2505"/>
          <cell r="CA2505"/>
        </row>
        <row r="2506">
          <cell r="BZ2506"/>
          <cell r="CA2506"/>
        </row>
        <row r="2507">
          <cell r="BZ2507"/>
          <cell r="CA2507"/>
        </row>
        <row r="2508">
          <cell r="BZ2508"/>
          <cell r="CA2508"/>
        </row>
        <row r="2509">
          <cell r="BZ2509"/>
          <cell r="CA2509"/>
        </row>
        <row r="2510">
          <cell r="BZ2510"/>
          <cell r="CA2510"/>
        </row>
        <row r="2511">
          <cell r="BZ2511"/>
          <cell r="CA2511"/>
        </row>
        <row r="2512">
          <cell r="BZ2512"/>
          <cell r="CA2512"/>
        </row>
        <row r="2513">
          <cell r="BZ2513"/>
          <cell r="CA2513"/>
        </row>
        <row r="2514">
          <cell r="BZ2514"/>
          <cell r="CA2514"/>
        </row>
        <row r="2515">
          <cell r="BZ2515"/>
          <cell r="CA2515"/>
        </row>
        <row r="2516">
          <cell r="BZ2516"/>
          <cell r="CA2516"/>
        </row>
        <row r="2517">
          <cell r="BZ2517"/>
          <cell r="CA2517"/>
        </row>
        <row r="2518">
          <cell r="BZ2518"/>
          <cell r="CA2518"/>
        </row>
        <row r="2519">
          <cell r="BZ2519"/>
          <cell r="CA2519"/>
        </row>
        <row r="2520">
          <cell r="BZ2520"/>
          <cell r="CA2520"/>
        </row>
        <row r="2521">
          <cell r="BZ2521"/>
          <cell r="CA2521"/>
        </row>
        <row r="2522">
          <cell r="BZ2522"/>
          <cell r="CA2522"/>
        </row>
        <row r="2523">
          <cell r="BZ2523"/>
          <cell r="CA2523"/>
        </row>
        <row r="2524">
          <cell r="BZ2524"/>
          <cell r="CA2524"/>
        </row>
        <row r="2525">
          <cell r="BZ2525"/>
          <cell r="CA2525"/>
        </row>
        <row r="2526">
          <cell r="BZ2526"/>
          <cell r="CA2526"/>
        </row>
        <row r="2527">
          <cell r="BZ2527"/>
          <cell r="CA2527"/>
        </row>
        <row r="2528">
          <cell r="BZ2528"/>
          <cell r="CA2528"/>
        </row>
        <row r="2529">
          <cell r="BZ2529"/>
          <cell r="CA2529"/>
        </row>
        <row r="2530">
          <cell r="BZ2530"/>
          <cell r="CA2530"/>
        </row>
        <row r="2531">
          <cell r="BZ2531"/>
          <cell r="CA2531"/>
        </row>
        <row r="2532">
          <cell r="BZ2532"/>
          <cell r="CA2532"/>
        </row>
        <row r="2533">
          <cell r="BZ2533"/>
          <cell r="CA2533"/>
        </row>
        <row r="2534">
          <cell r="BZ2534"/>
          <cell r="CA2534"/>
        </row>
        <row r="2535">
          <cell r="BZ2535"/>
          <cell r="CA2535"/>
        </row>
        <row r="2536">
          <cell r="BZ2536"/>
          <cell r="CA2536"/>
        </row>
        <row r="2537">
          <cell r="BZ2537"/>
          <cell r="CA2537"/>
        </row>
        <row r="2538">
          <cell r="BZ2538"/>
          <cell r="CA2538"/>
        </row>
        <row r="2539">
          <cell r="BZ2539"/>
          <cell r="CA2539"/>
        </row>
        <row r="2540">
          <cell r="BZ2540"/>
          <cell r="CA2540"/>
        </row>
        <row r="2541">
          <cell r="BZ2541"/>
          <cell r="CA2541"/>
        </row>
        <row r="2542">
          <cell r="BZ2542"/>
          <cell r="CA2542"/>
        </row>
        <row r="2543">
          <cell r="BZ2543"/>
          <cell r="CA2543"/>
        </row>
        <row r="2544">
          <cell r="BZ2544"/>
          <cell r="CA2544"/>
        </row>
        <row r="2545">
          <cell r="BZ2545"/>
          <cell r="CA2545"/>
        </row>
        <row r="2546">
          <cell r="BZ2546"/>
          <cell r="CA2546"/>
        </row>
        <row r="2547">
          <cell r="BZ2547"/>
          <cell r="CA2547"/>
        </row>
        <row r="2548">
          <cell r="BZ2548"/>
          <cell r="CA2548"/>
        </row>
        <row r="2549">
          <cell r="BZ2549"/>
          <cell r="CA2549"/>
        </row>
        <row r="2550">
          <cell r="BZ2550"/>
          <cell r="CA2550"/>
        </row>
        <row r="2551">
          <cell r="BZ2551"/>
          <cell r="CA2551"/>
        </row>
        <row r="2552">
          <cell r="BZ2552"/>
          <cell r="CA2552"/>
        </row>
        <row r="2553">
          <cell r="BZ2553"/>
          <cell r="CA2553"/>
        </row>
        <row r="2554">
          <cell r="BZ2554"/>
          <cell r="CA2554"/>
        </row>
        <row r="2555">
          <cell r="BZ2555"/>
          <cell r="CA2555"/>
        </row>
        <row r="2556">
          <cell r="BZ2556"/>
          <cell r="CA2556"/>
        </row>
        <row r="2557">
          <cell r="BZ2557"/>
          <cell r="CA2557"/>
        </row>
        <row r="2558">
          <cell r="BZ2558"/>
          <cell r="CA2558"/>
        </row>
        <row r="2559">
          <cell r="BZ2559"/>
          <cell r="CA2559"/>
        </row>
        <row r="2560">
          <cell r="BZ2560"/>
          <cell r="CA2560"/>
        </row>
        <row r="2561">
          <cell r="BZ2561"/>
          <cell r="CA2561"/>
        </row>
        <row r="2562">
          <cell r="BZ2562"/>
          <cell r="CA2562"/>
        </row>
        <row r="2563">
          <cell r="BZ2563"/>
          <cell r="CA2563"/>
        </row>
        <row r="2564">
          <cell r="BZ2564"/>
          <cell r="CA2564"/>
        </row>
        <row r="2565">
          <cell r="BZ2565"/>
          <cell r="CA2565"/>
        </row>
        <row r="2566">
          <cell r="BZ2566"/>
          <cell r="CA2566"/>
        </row>
        <row r="2567">
          <cell r="BZ2567"/>
          <cell r="CA2567"/>
        </row>
        <row r="2568">
          <cell r="BZ2568"/>
          <cell r="CA2568"/>
        </row>
        <row r="2569">
          <cell r="BZ2569"/>
          <cell r="CA2569"/>
        </row>
        <row r="2570">
          <cell r="BZ2570"/>
          <cell r="CA2570"/>
        </row>
        <row r="2571">
          <cell r="BZ2571"/>
          <cell r="CA2571"/>
        </row>
        <row r="2572">
          <cell r="BZ2572"/>
          <cell r="CA2572"/>
        </row>
        <row r="2573">
          <cell r="BZ2573"/>
          <cell r="CA2573"/>
        </row>
        <row r="2574">
          <cell r="BZ2574"/>
          <cell r="CA2574"/>
        </row>
        <row r="2575">
          <cell r="BZ2575"/>
          <cell r="CA2575"/>
        </row>
        <row r="2576">
          <cell r="BZ2576"/>
          <cell r="CA2576"/>
        </row>
        <row r="2577">
          <cell r="BZ2577"/>
          <cell r="CA2577"/>
        </row>
        <row r="2578">
          <cell r="BZ2578"/>
          <cell r="CA2578"/>
        </row>
        <row r="2579">
          <cell r="BZ2579"/>
          <cell r="CA2579"/>
        </row>
        <row r="2580">
          <cell r="BZ2580"/>
          <cell r="CA2580"/>
        </row>
        <row r="2581">
          <cell r="BZ2581"/>
          <cell r="CA2581"/>
        </row>
        <row r="2582">
          <cell r="BZ2582"/>
          <cell r="CA2582"/>
        </row>
        <row r="2583">
          <cell r="BZ2583"/>
          <cell r="CA2583"/>
        </row>
        <row r="2584">
          <cell r="BZ2584"/>
          <cell r="CA2584"/>
        </row>
        <row r="2585">
          <cell r="BZ2585"/>
          <cell r="CA2585"/>
        </row>
        <row r="2586">
          <cell r="BZ2586"/>
          <cell r="CA2586"/>
        </row>
        <row r="2587">
          <cell r="BZ2587"/>
          <cell r="CA2587"/>
        </row>
        <row r="2588">
          <cell r="BZ2588"/>
          <cell r="CA2588"/>
        </row>
        <row r="2589">
          <cell r="BZ2589"/>
          <cell r="CA2589"/>
        </row>
        <row r="2590">
          <cell r="BZ2590"/>
          <cell r="CA2590"/>
        </row>
        <row r="2591">
          <cell r="BZ2591"/>
          <cell r="CA2591"/>
        </row>
        <row r="2592">
          <cell r="BZ2592"/>
          <cell r="CA2592"/>
        </row>
        <row r="2593">
          <cell r="BZ2593"/>
          <cell r="CA2593"/>
        </row>
        <row r="2594">
          <cell r="BZ2594"/>
          <cell r="CA2594"/>
        </row>
        <row r="2595">
          <cell r="BZ2595"/>
          <cell r="CA2595"/>
        </row>
        <row r="2596">
          <cell r="BZ2596"/>
          <cell r="CA2596"/>
        </row>
        <row r="2597">
          <cell r="BZ2597"/>
          <cell r="CA2597"/>
        </row>
        <row r="2598">
          <cell r="BZ2598"/>
          <cell r="CA2598"/>
        </row>
        <row r="2599">
          <cell r="BZ2599"/>
          <cell r="CA2599"/>
        </row>
        <row r="2600">
          <cell r="BZ2600"/>
          <cell r="CA2600"/>
        </row>
        <row r="2601">
          <cell r="BZ2601"/>
          <cell r="CA2601"/>
        </row>
        <row r="2602">
          <cell r="BZ2602"/>
          <cell r="CA2602"/>
        </row>
        <row r="2603">
          <cell r="BZ2603"/>
          <cell r="CA2603"/>
        </row>
        <row r="2604">
          <cell r="BZ2604"/>
          <cell r="CA2604"/>
        </row>
        <row r="2605">
          <cell r="BZ2605"/>
          <cell r="CA2605"/>
        </row>
        <row r="2606">
          <cell r="BZ2606"/>
          <cell r="CA2606"/>
        </row>
        <row r="2607">
          <cell r="BZ2607"/>
          <cell r="CA2607"/>
        </row>
        <row r="2608">
          <cell r="BZ2608"/>
          <cell r="CA2608"/>
        </row>
        <row r="2609">
          <cell r="BZ2609"/>
          <cell r="CA2609"/>
        </row>
        <row r="2610">
          <cell r="BZ2610"/>
          <cell r="CA2610"/>
        </row>
        <row r="2611">
          <cell r="BZ2611"/>
          <cell r="CA2611"/>
        </row>
        <row r="2612">
          <cell r="BZ2612"/>
          <cell r="CA2612"/>
        </row>
        <row r="2613">
          <cell r="BZ2613"/>
          <cell r="CA2613"/>
        </row>
        <row r="2614">
          <cell r="BZ2614"/>
          <cell r="CA2614"/>
        </row>
        <row r="2615">
          <cell r="BZ2615"/>
          <cell r="CA2615"/>
        </row>
        <row r="2616">
          <cell r="BZ2616"/>
          <cell r="CA2616"/>
        </row>
        <row r="2617">
          <cell r="BZ2617"/>
          <cell r="CA2617"/>
        </row>
        <row r="2618">
          <cell r="BZ2618"/>
          <cell r="CA2618"/>
        </row>
        <row r="2619">
          <cell r="BZ2619"/>
          <cell r="CA2619"/>
        </row>
        <row r="2620">
          <cell r="BZ2620"/>
          <cell r="CA2620"/>
        </row>
        <row r="2621">
          <cell r="BZ2621"/>
          <cell r="CA2621"/>
        </row>
        <row r="2622">
          <cell r="BZ2622"/>
          <cell r="CA2622"/>
        </row>
        <row r="2623">
          <cell r="BZ2623"/>
          <cell r="CA2623"/>
        </row>
        <row r="2624">
          <cell r="BZ2624"/>
          <cell r="CA2624"/>
        </row>
        <row r="2625">
          <cell r="BZ2625"/>
          <cell r="CA2625"/>
        </row>
        <row r="2626">
          <cell r="BZ2626"/>
          <cell r="CA2626"/>
        </row>
        <row r="2627">
          <cell r="BZ2627"/>
          <cell r="CA2627"/>
        </row>
        <row r="2628">
          <cell r="BZ2628"/>
          <cell r="CA2628"/>
        </row>
        <row r="2629">
          <cell r="BZ2629"/>
          <cell r="CA2629"/>
        </row>
        <row r="2630">
          <cell r="BZ2630"/>
          <cell r="CA2630"/>
        </row>
        <row r="2631">
          <cell r="BZ2631"/>
          <cell r="CA2631"/>
        </row>
        <row r="2632">
          <cell r="BZ2632"/>
          <cell r="CA2632"/>
        </row>
        <row r="2633">
          <cell r="BZ2633"/>
          <cell r="CA2633"/>
        </row>
        <row r="2634">
          <cell r="BZ2634"/>
          <cell r="CA2634"/>
        </row>
        <row r="2635">
          <cell r="BZ2635"/>
          <cell r="CA2635"/>
        </row>
        <row r="2636">
          <cell r="BZ2636"/>
          <cell r="CA2636"/>
        </row>
        <row r="2637">
          <cell r="BZ2637"/>
          <cell r="CA2637"/>
        </row>
        <row r="2638">
          <cell r="BZ2638"/>
          <cell r="CA2638"/>
        </row>
        <row r="2639">
          <cell r="BZ2639"/>
          <cell r="CA2639"/>
        </row>
        <row r="2640">
          <cell r="BZ2640"/>
          <cell r="CA2640"/>
        </row>
        <row r="2641">
          <cell r="BZ2641"/>
          <cell r="CA2641"/>
        </row>
        <row r="2642">
          <cell r="BZ2642"/>
          <cell r="CA2642"/>
        </row>
        <row r="2643">
          <cell r="BZ2643"/>
          <cell r="CA2643"/>
        </row>
        <row r="2644">
          <cell r="BZ2644"/>
          <cell r="CA2644"/>
        </row>
        <row r="2645">
          <cell r="BZ2645"/>
          <cell r="CA2645"/>
        </row>
        <row r="2646">
          <cell r="BZ2646"/>
          <cell r="CA2646"/>
        </row>
        <row r="2647">
          <cell r="BZ2647"/>
          <cell r="CA2647"/>
        </row>
        <row r="2648">
          <cell r="BZ2648"/>
          <cell r="CA2648"/>
        </row>
        <row r="2649">
          <cell r="BZ2649"/>
          <cell r="CA2649"/>
        </row>
        <row r="2650">
          <cell r="BZ2650"/>
          <cell r="CA2650"/>
        </row>
        <row r="2651">
          <cell r="BZ2651"/>
          <cell r="CA2651"/>
        </row>
        <row r="2652">
          <cell r="BZ2652"/>
          <cell r="CA2652"/>
        </row>
        <row r="2653">
          <cell r="BZ2653"/>
          <cell r="CA2653"/>
        </row>
        <row r="2654">
          <cell r="BZ2654"/>
          <cell r="CA2654"/>
        </row>
        <row r="2655">
          <cell r="BZ2655"/>
          <cell r="CA2655"/>
        </row>
        <row r="2656">
          <cell r="BZ2656"/>
          <cell r="CA2656"/>
        </row>
        <row r="2657">
          <cell r="BZ2657"/>
          <cell r="CA2657"/>
        </row>
        <row r="2658">
          <cell r="BZ2658"/>
          <cell r="CA2658"/>
        </row>
        <row r="2659">
          <cell r="BZ2659"/>
          <cell r="CA2659"/>
        </row>
        <row r="2660">
          <cell r="BZ2660"/>
          <cell r="CA2660"/>
        </row>
        <row r="2661">
          <cell r="BZ2661"/>
          <cell r="CA2661"/>
        </row>
        <row r="2662">
          <cell r="BZ2662"/>
          <cell r="CA2662"/>
        </row>
        <row r="2663">
          <cell r="BZ2663"/>
          <cell r="CA2663"/>
        </row>
        <row r="2664">
          <cell r="BZ2664"/>
          <cell r="CA2664"/>
        </row>
        <row r="2665">
          <cell r="BZ2665"/>
          <cell r="CA2665"/>
        </row>
        <row r="2666">
          <cell r="BZ2666"/>
          <cell r="CA2666"/>
        </row>
        <row r="2667">
          <cell r="BZ2667"/>
          <cell r="CA2667"/>
        </row>
        <row r="2668">
          <cell r="BZ2668"/>
          <cell r="CA2668"/>
        </row>
        <row r="2669">
          <cell r="BZ2669"/>
          <cell r="CA2669"/>
        </row>
        <row r="2670">
          <cell r="BZ2670"/>
          <cell r="CA2670"/>
        </row>
        <row r="2671">
          <cell r="BZ2671"/>
          <cell r="CA2671"/>
        </row>
        <row r="2672">
          <cell r="BZ2672"/>
          <cell r="CA2672"/>
        </row>
        <row r="2673">
          <cell r="BZ2673"/>
          <cell r="CA2673"/>
        </row>
        <row r="2674">
          <cell r="BZ2674"/>
          <cell r="CA2674"/>
        </row>
        <row r="2675">
          <cell r="BZ2675"/>
          <cell r="CA2675"/>
        </row>
        <row r="2676">
          <cell r="BZ2676"/>
          <cell r="CA2676"/>
        </row>
        <row r="2677">
          <cell r="BZ2677"/>
          <cell r="CA2677"/>
        </row>
        <row r="2678">
          <cell r="BZ2678"/>
          <cell r="CA2678"/>
        </row>
        <row r="2679">
          <cell r="BZ2679"/>
          <cell r="CA2679"/>
        </row>
        <row r="2680">
          <cell r="BZ2680"/>
          <cell r="CA2680"/>
        </row>
        <row r="2681">
          <cell r="BZ2681"/>
          <cell r="CA2681"/>
        </row>
        <row r="2682">
          <cell r="BZ2682"/>
          <cell r="CA2682"/>
        </row>
        <row r="2683">
          <cell r="BZ2683"/>
          <cell r="CA2683"/>
        </row>
        <row r="2684">
          <cell r="BZ2684"/>
          <cell r="CA2684"/>
        </row>
        <row r="2685">
          <cell r="BZ2685"/>
          <cell r="CA2685"/>
        </row>
        <row r="2686">
          <cell r="BZ2686"/>
          <cell r="CA2686"/>
        </row>
        <row r="2687">
          <cell r="BZ2687"/>
          <cell r="CA2687"/>
        </row>
        <row r="2688">
          <cell r="BZ2688"/>
          <cell r="CA2688"/>
        </row>
        <row r="2689">
          <cell r="BZ2689"/>
          <cell r="CA2689"/>
        </row>
        <row r="2690">
          <cell r="BZ2690"/>
          <cell r="CA2690"/>
        </row>
        <row r="2691">
          <cell r="BZ2691"/>
          <cell r="CA2691"/>
        </row>
        <row r="2692">
          <cell r="BZ2692"/>
          <cell r="CA2692"/>
        </row>
        <row r="2693">
          <cell r="BZ2693"/>
          <cell r="CA2693"/>
        </row>
        <row r="2694">
          <cell r="BZ2694"/>
          <cell r="CA2694"/>
        </row>
        <row r="2695">
          <cell r="BZ2695"/>
          <cell r="CA2695"/>
        </row>
        <row r="2696">
          <cell r="BZ2696"/>
          <cell r="CA2696"/>
        </row>
        <row r="2697">
          <cell r="BZ2697"/>
          <cell r="CA2697"/>
        </row>
        <row r="2698">
          <cell r="BZ2698"/>
          <cell r="CA2698"/>
        </row>
        <row r="2699">
          <cell r="BZ2699"/>
          <cell r="CA2699"/>
        </row>
        <row r="2700">
          <cell r="BZ2700"/>
          <cell r="CA2700"/>
        </row>
        <row r="2701">
          <cell r="BZ2701"/>
          <cell r="CA2701"/>
        </row>
        <row r="2702">
          <cell r="BZ2702"/>
          <cell r="CA2702"/>
        </row>
        <row r="2703">
          <cell r="BZ2703"/>
          <cell r="CA2703"/>
        </row>
        <row r="2704">
          <cell r="BZ2704"/>
          <cell r="CA2704"/>
        </row>
        <row r="2705">
          <cell r="BZ2705"/>
          <cell r="CA2705"/>
        </row>
        <row r="2706">
          <cell r="BZ2706"/>
          <cell r="CA2706"/>
        </row>
        <row r="2707">
          <cell r="BZ2707"/>
          <cell r="CA2707"/>
        </row>
        <row r="2708">
          <cell r="BZ2708"/>
          <cell r="CA2708"/>
        </row>
        <row r="2709">
          <cell r="BZ2709"/>
          <cell r="CA2709"/>
        </row>
        <row r="2710">
          <cell r="BZ2710"/>
          <cell r="CA2710"/>
        </row>
        <row r="2711">
          <cell r="BZ2711"/>
          <cell r="CA2711"/>
        </row>
        <row r="2712">
          <cell r="BZ2712"/>
          <cell r="CA2712"/>
        </row>
        <row r="2713">
          <cell r="BZ2713"/>
          <cell r="CA2713"/>
        </row>
        <row r="2714">
          <cell r="BZ2714"/>
          <cell r="CA2714"/>
        </row>
        <row r="2715">
          <cell r="BZ2715"/>
          <cell r="CA2715"/>
        </row>
        <row r="2716">
          <cell r="BZ2716"/>
          <cell r="CA2716"/>
        </row>
        <row r="2717">
          <cell r="BZ2717"/>
          <cell r="CA2717"/>
        </row>
        <row r="2718">
          <cell r="BZ2718"/>
          <cell r="CA2718"/>
        </row>
        <row r="2719">
          <cell r="BZ2719"/>
          <cell r="CA2719"/>
        </row>
        <row r="2720">
          <cell r="BZ2720"/>
          <cell r="CA2720"/>
        </row>
        <row r="2721">
          <cell r="BZ2721"/>
          <cell r="CA2721"/>
        </row>
        <row r="2722">
          <cell r="BZ2722"/>
          <cell r="CA2722"/>
        </row>
        <row r="2723">
          <cell r="BZ2723"/>
          <cell r="CA2723"/>
        </row>
        <row r="2724">
          <cell r="BZ2724"/>
          <cell r="CA2724"/>
        </row>
        <row r="2725">
          <cell r="BZ2725"/>
          <cell r="CA2725"/>
        </row>
        <row r="2726">
          <cell r="BZ2726"/>
          <cell r="CA2726"/>
        </row>
        <row r="2727">
          <cell r="BZ2727"/>
          <cell r="CA2727"/>
        </row>
        <row r="2728">
          <cell r="BZ2728"/>
          <cell r="CA2728"/>
        </row>
        <row r="2729">
          <cell r="BZ2729"/>
          <cell r="CA2729"/>
        </row>
        <row r="2730">
          <cell r="BZ2730"/>
          <cell r="CA2730"/>
        </row>
        <row r="2731">
          <cell r="BZ2731"/>
          <cell r="CA2731"/>
        </row>
        <row r="2732">
          <cell r="BZ2732"/>
          <cell r="CA2732"/>
        </row>
        <row r="2733">
          <cell r="BZ2733"/>
          <cell r="CA2733"/>
        </row>
        <row r="2734">
          <cell r="BZ2734"/>
          <cell r="CA2734"/>
        </row>
        <row r="2735">
          <cell r="BZ2735"/>
          <cell r="CA2735"/>
        </row>
        <row r="2736">
          <cell r="BZ2736"/>
          <cell r="CA2736"/>
        </row>
        <row r="2737">
          <cell r="BZ2737"/>
          <cell r="CA2737"/>
        </row>
        <row r="2738">
          <cell r="BZ2738"/>
          <cell r="CA2738"/>
        </row>
        <row r="2739">
          <cell r="BZ2739"/>
          <cell r="CA2739"/>
        </row>
        <row r="2740">
          <cell r="BZ2740"/>
          <cell r="CA2740"/>
        </row>
        <row r="2741">
          <cell r="BZ2741"/>
          <cell r="CA2741"/>
        </row>
        <row r="2742">
          <cell r="BZ2742"/>
          <cell r="CA2742"/>
        </row>
        <row r="2743">
          <cell r="BZ2743"/>
          <cell r="CA2743"/>
        </row>
        <row r="2744">
          <cell r="BZ2744"/>
          <cell r="CA2744"/>
        </row>
        <row r="2745">
          <cell r="BZ2745"/>
          <cell r="CA2745"/>
        </row>
        <row r="2746">
          <cell r="BZ2746"/>
          <cell r="CA2746"/>
        </row>
        <row r="2747">
          <cell r="BZ2747"/>
          <cell r="CA2747"/>
        </row>
        <row r="2748">
          <cell r="BZ2748"/>
          <cell r="CA2748"/>
        </row>
        <row r="2749">
          <cell r="BZ2749"/>
          <cell r="CA2749"/>
        </row>
        <row r="2750">
          <cell r="BZ2750"/>
          <cell r="CA2750"/>
        </row>
        <row r="2751">
          <cell r="BZ2751"/>
          <cell r="CA2751"/>
        </row>
        <row r="2752">
          <cell r="BZ2752"/>
          <cell r="CA2752"/>
        </row>
        <row r="2753">
          <cell r="BZ2753"/>
          <cell r="CA2753"/>
        </row>
        <row r="2754">
          <cell r="BZ2754"/>
          <cell r="CA2754"/>
        </row>
        <row r="2755">
          <cell r="BZ2755"/>
          <cell r="CA2755"/>
        </row>
        <row r="2756">
          <cell r="BZ2756"/>
          <cell r="CA2756"/>
        </row>
        <row r="2757">
          <cell r="BZ2757"/>
          <cell r="CA2757"/>
        </row>
        <row r="2758">
          <cell r="BZ2758"/>
          <cell r="CA2758"/>
        </row>
        <row r="2759">
          <cell r="BZ2759"/>
          <cell r="CA2759"/>
        </row>
        <row r="2760">
          <cell r="BZ2760"/>
          <cell r="CA2760"/>
        </row>
        <row r="2761">
          <cell r="BZ2761"/>
          <cell r="CA2761"/>
        </row>
        <row r="2762">
          <cell r="BZ2762"/>
          <cell r="CA2762"/>
        </row>
        <row r="2763">
          <cell r="BZ2763"/>
          <cell r="CA2763"/>
        </row>
        <row r="2764">
          <cell r="BZ2764"/>
          <cell r="CA2764"/>
        </row>
        <row r="2765">
          <cell r="BZ2765"/>
          <cell r="CA2765"/>
        </row>
        <row r="2766">
          <cell r="BZ2766"/>
          <cell r="CA2766"/>
        </row>
        <row r="2767">
          <cell r="BZ2767"/>
          <cell r="CA2767"/>
        </row>
        <row r="2768">
          <cell r="BZ2768"/>
          <cell r="CA2768"/>
        </row>
        <row r="2769">
          <cell r="BZ2769"/>
          <cell r="CA2769"/>
        </row>
        <row r="2770">
          <cell r="BZ2770"/>
          <cell r="CA2770"/>
        </row>
        <row r="2771">
          <cell r="BZ2771"/>
          <cell r="CA2771"/>
        </row>
        <row r="2772">
          <cell r="BZ2772"/>
          <cell r="CA2772"/>
        </row>
        <row r="2773">
          <cell r="BZ2773"/>
          <cell r="CA2773"/>
        </row>
        <row r="2774">
          <cell r="BZ2774"/>
          <cell r="CA2774"/>
        </row>
        <row r="2775">
          <cell r="BZ2775"/>
          <cell r="CA2775"/>
        </row>
        <row r="2776">
          <cell r="BZ2776"/>
          <cell r="CA2776"/>
        </row>
        <row r="2777">
          <cell r="BZ2777"/>
          <cell r="CA2777"/>
        </row>
        <row r="2778">
          <cell r="BZ2778"/>
          <cell r="CA2778"/>
        </row>
        <row r="2779">
          <cell r="BZ2779"/>
          <cell r="CA2779"/>
        </row>
        <row r="2780">
          <cell r="BZ2780"/>
          <cell r="CA2780"/>
        </row>
        <row r="2781">
          <cell r="BZ2781"/>
          <cell r="CA2781"/>
        </row>
        <row r="2782">
          <cell r="BZ2782"/>
          <cell r="CA2782"/>
        </row>
        <row r="2783">
          <cell r="BZ2783"/>
          <cell r="CA2783"/>
        </row>
        <row r="2784">
          <cell r="BZ2784"/>
          <cell r="CA2784"/>
        </row>
        <row r="2785">
          <cell r="BZ2785"/>
          <cell r="CA2785"/>
        </row>
        <row r="2786">
          <cell r="BZ2786"/>
          <cell r="CA2786"/>
        </row>
        <row r="2787">
          <cell r="BZ2787"/>
          <cell r="CA2787"/>
        </row>
        <row r="2788">
          <cell r="BZ2788"/>
          <cell r="CA2788"/>
        </row>
        <row r="2789">
          <cell r="BZ2789"/>
          <cell r="CA2789"/>
        </row>
        <row r="2790">
          <cell r="BZ2790"/>
          <cell r="CA2790"/>
        </row>
        <row r="2791">
          <cell r="BZ2791"/>
          <cell r="CA2791"/>
        </row>
        <row r="2792">
          <cell r="BZ2792"/>
          <cell r="CA2792"/>
        </row>
        <row r="2793">
          <cell r="BZ2793"/>
          <cell r="CA2793"/>
        </row>
        <row r="2794">
          <cell r="BZ2794"/>
          <cell r="CA2794"/>
        </row>
        <row r="2795">
          <cell r="BZ2795"/>
          <cell r="CA2795"/>
        </row>
        <row r="2796">
          <cell r="BZ2796"/>
          <cell r="CA2796"/>
        </row>
        <row r="2797">
          <cell r="BZ2797"/>
          <cell r="CA2797"/>
        </row>
        <row r="2798">
          <cell r="BZ2798"/>
          <cell r="CA2798"/>
        </row>
        <row r="2799">
          <cell r="BZ2799"/>
          <cell r="CA2799"/>
        </row>
        <row r="2800">
          <cell r="BZ2800"/>
          <cell r="CA2800"/>
        </row>
        <row r="2801">
          <cell r="BZ2801"/>
          <cell r="CA2801"/>
        </row>
        <row r="2802">
          <cell r="BZ2802"/>
          <cell r="CA2802"/>
        </row>
        <row r="2803">
          <cell r="BZ2803"/>
          <cell r="CA2803"/>
        </row>
        <row r="2804">
          <cell r="BZ2804"/>
          <cell r="CA2804"/>
        </row>
        <row r="2805">
          <cell r="BZ2805"/>
          <cell r="CA2805"/>
        </row>
        <row r="2806">
          <cell r="BZ2806"/>
          <cell r="CA2806"/>
        </row>
        <row r="2807">
          <cell r="BZ2807"/>
          <cell r="CA2807"/>
        </row>
        <row r="2808">
          <cell r="BZ2808"/>
          <cell r="CA2808"/>
        </row>
        <row r="2809">
          <cell r="BZ2809"/>
          <cell r="CA2809"/>
        </row>
        <row r="2810">
          <cell r="BZ2810"/>
          <cell r="CA2810"/>
        </row>
        <row r="2811">
          <cell r="BZ2811"/>
          <cell r="CA2811"/>
        </row>
        <row r="2812">
          <cell r="BZ2812"/>
          <cell r="CA2812"/>
        </row>
        <row r="2813">
          <cell r="BZ2813"/>
          <cell r="CA2813"/>
        </row>
        <row r="2814">
          <cell r="BZ2814"/>
          <cell r="CA2814"/>
        </row>
        <row r="2815">
          <cell r="BZ2815"/>
          <cell r="CA2815"/>
        </row>
        <row r="2816">
          <cell r="BZ2816"/>
          <cell r="CA2816"/>
        </row>
        <row r="2817">
          <cell r="BZ2817"/>
          <cell r="CA2817"/>
        </row>
        <row r="2818">
          <cell r="BZ2818"/>
          <cell r="CA2818"/>
        </row>
        <row r="2819">
          <cell r="BZ2819"/>
          <cell r="CA2819"/>
        </row>
        <row r="2820">
          <cell r="BZ2820"/>
          <cell r="CA2820"/>
        </row>
        <row r="2821">
          <cell r="BZ2821"/>
          <cell r="CA2821"/>
        </row>
        <row r="2822">
          <cell r="BZ2822"/>
          <cell r="CA2822"/>
        </row>
        <row r="2823">
          <cell r="BZ2823"/>
          <cell r="CA2823"/>
        </row>
        <row r="2824">
          <cell r="BZ2824"/>
          <cell r="CA2824"/>
        </row>
        <row r="2825">
          <cell r="BZ2825"/>
          <cell r="CA2825"/>
        </row>
        <row r="2826">
          <cell r="BZ2826"/>
          <cell r="CA2826"/>
        </row>
        <row r="2827">
          <cell r="BZ2827"/>
          <cell r="CA2827"/>
        </row>
        <row r="2828">
          <cell r="BZ2828"/>
          <cell r="CA2828"/>
        </row>
        <row r="2829">
          <cell r="BZ2829"/>
          <cell r="CA2829"/>
        </row>
        <row r="2830">
          <cell r="BZ2830"/>
          <cell r="CA2830"/>
        </row>
        <row r="2831">
          <cell r="BZ2831"/>
          <cell r="CA2831"/>
        </row>
        <row r="2832">
          <cell r="BZ2832"/>
          <cell r="CA2832"/>
        </row>
        <row r="2833">
          <cell r="BZ2833"/>
          <cell r="CA2833"/>
        </row>
        <row r="2834">
          <cell r="BZ2834"/>
          <cell r="CA2834"/>
        </row>
        <row r="2835">
          <cell r="BZ2835"/>
          <cell r="CA2835"/>
        </row>
        <row r="2836">
          <cell r="BZ2836"/>
          <cell r="CA2836"/>
        </row>
        <row r="2837">
          <cell r="BZ2837"/>
          <cell r="CA2837"/>
        </row>
        <row r="2838">
          <cell r="BZ2838"/>
          <cell r="CA2838"/>
        </row>
        <row r="2839">
          <cell r="BZ2839"/>
          <cell r="CA2839"/>
        </row>
        <row r="2840">
          <cell r="BZ2840"/>
          <cell r="CA2840"/>
        </row>
        <row r="2841">
          <cell r="BZ2841"/>
          <cell r="CA2841"/>
        </row>
        <row r="2842">
          <cell r="BZ2842"/>
          <cell r="CA2842"/>
        </row>
        <row r="2843">
          <cell r="BZ2843"/>
          <cell r="CA2843"/>
        </row>
        <row r="2844">
          <cell r="BZ2844"/>
          <cell r="CA2844"/>
        </row>
        <row r="2845">
          <cell r="BZ2845"/>
          <cell r="CA2845"/>
        </row>
        <row r="2846">
          <cell r="BZ2846"/>
          <cell r="CA2846"/>
        </row>
        <row r="2847">
          <cell r="BZ2847"/>
          <cell r="CA2847"/>
        </row>
        <row r="2848">
          <cell r="BZ2848"/>
          <cell r="CA2848"/>
        </row>
        <row r="2849">
          <cell r="BZ2849"/>
          <cell r="CA2849"/>
        </row>
        <row r="2850">
          <cell r="BZ2850"/>
          <cell r="CA2850"/>
        </row>
        <row r="2851">
          <cell r="BZ2851"/>
          <cell r="CA2851"/>
        </row>
        <row r="2852">
          <cell r="BZ2852"/>
          <cell r="CA2852"/>
        </row>
        <row r="2853">
          <cell r="BZ2853"/>
          <cell r="CA2853"/>
        </row>
        <row r="2854">
          <cell r="BZ2854"/>
          <cell r="CA2854"/>
        </row>
        <row r="2855">
          <cell r="BZ2855"/>
          <cell r="CA2855"/>
        </row>
        <row r="2856">
          <cell r="BZ2856"/>
          <cell r="CA2856"/>
        </row>
        <row r="2857">
          <cell r="BZ2857"/>
          <cell r="CA2857"/>
        </row>
        <row r="2858">
          <cell r="BZ2858"/>
          <cell r="CA2858"/>
        </row>
        <row r="2859">
          <cell r="BZ2859"/>
          <cell r="CA2859"/>
        </row>
        <row r="2860">
          <cell r="BZ2860"/>
          <cell r="CA2860"/>
        </row>
        <row r="2861">
          <cell r="BZ2861"/>
          <cell r="CA2861"/>
        </row>
        <row r="2862">
          <cell r="BZ2862"/>
          <cell r="CA2862"/>
        </row>
        <row r="2863">
          <cell r="BZ2863"/>
          <cell r="CA2863"/>
        </row>
        <row r="2864">
          <cell r="BZ2864"/>
          <cell r="CA2864"/>
        </row>
        <row r="2865">
          <cell r="BZ2865"/>
          <cell r="CA2865"/>
        </row>
        <row r="2866">
          <cell r="BZ2866"/>
          <cell r="CA2866"/>
        </row>
        <row r="2867">
          <cell r="BZ2867"/>
          <cell r="CA2867"/>
        </row>
        <row r="2868">
          <cell r="BZ2868"/>
          <cell r="CA2868"/>
        </row>
        <row r="2869">
          <cell r="BZ2869"/>
          <cell r="CA2869"/>
        </row>
        <row r="2870">
          <cell r="BZ2870"/>
          <cell r="CA2870"/>
        </row>
        <row r="2871">
          <cell r="BZ2871"/>
          <cell r="CA2871"/>
        </row>
        <row r="2872">
          <cell r="BZ2872"/>
          <cell r="CA2872"/>
        </row>
        <row r="2873">
          <cell r="BZ2873"/>
          <cell r="CA2873"/>
        </row>
        <row r="2874">
          <cell r="BZ2874"/>
          <cell r="CA2874"/>
        </row>
        <row r="2875">
          <cell r="BZ2875"/>
          <cell r="CA2875"/>
        </row>
        <row r="2876">
          <cell r="BZ2876"/>
          <cell r="CA2876"/>
        </row>
        <row r="2877">
          <cell r="BZ2877"/>
          <cell r="CA2877"/>
        </row>
        <row r="2878">
          <cell r="BZ2878"/>
          <cell r="CA2878"/>
        </row>
        <row r="2879">
          <cell r="BZ2879"/>
          <cell r="CA2879"/>
        </row>
        <row r="2880">
          <cell r="BZ2880"/>
          <cell r="CA2880"/>
        </row>
        <row r="2881">
          <cell r="BZ2881"/>
          <cell r="CA2881"/>
        </row>
        <row r="2882">
          <cell r="BZ2882"/>
          <cell r="CA2882"/>
        </row>
        <row r="2883">
          <cell r="BZ2883"/>
          <cell r="CA2883"/>
        </row>
        <row r="2884">
          <cell r="BZ2884"/>
          <cell r="CA2884"/>
        </row>
        <row r="2885">
          <cell r="BZ2885"/>
          <cell r="CA2885"/>
        </row>
        <row r="2886">
          <cell r="BZ2886"/>
          <cell r="CA2886"/>
        </row>
        <row r="2887">
          <cell r="BZ2887"/>
          <cell r="CA2887"/>
        </row>
        <row r="2888">
          <cell r="BZ2888"/>
          <cell r="CA2888"/>
        </row>
        <row r="2889">
          <cell r="BZ2889"/>
          <cell r="CA2889"/>
        </row>
        <row r="2890">
          <cell r="BZ2890"/>
          <cell r="CA2890"/>
        </row>
        <row r="2891">
          <cell r="BZ2891"/>
          <cell r="CA2891"/>
        </row>
        <row r="2892">
          <cell r="BZ2892"/>
          <cell r="CA2892"/>
        </row>
        <row r="2893">
          <cell r="BZ2893"/>
          <cell r="CA2893"/>
        </row>
        <row r="2894">
          <cell r="BZ2894"/>
          <cell r="CA2894"/>
        </row>
        <row r="2895">
          <cell r="BZ2895"/>
          <cell r="CA2895"/>
        </row>
        <row r="2896">
          <cell r="BZ2896"/>
          <cell r="CA2896"/>
        </row>
        <row r="2897">
          <cell r="BZ2897"/>
          <cell r="CA2897"/>
        </row>
        <row r="2898">
          <cell r="BZ2898"/>
          <cell r="CA2898"/>
        </row>
        <row r="2899">
          <cell r="BZ2899"/>
          <cell r="CA2899"/>
        </row>
        <row r="2900">
          <cell r="BZ2900"/>
          <cell r="CA2900"/>
        </row>
        <row r="2901">
          <cell r="BZ2901"/>
          <cell r="CA2901"/>
        </row>
        <row r="2902">
          <cell r="BZ2902"/>
          <cell r="CA2902"/>
        </row>
        <row r="2903">
          <cell r="BZ2903"/>
          <cell r="CA2903"/>
        </row>
        <row r="2904">
          <cell r="BZ2904"/>
          <cell r="CA2904"/>
        </row>
        <row r="2905">
          <cell r="BZ2905"/>
          <cell r="CA2905"/>
        </row>
        <row r="2906">
          <cell r="BZ2906"/>
          <cell r="CA2906"/>
        </row>
        <row r="2907">
          <cell r="BZ2907"/>
          <cell r="CA2907"/>
        </row>
        <row r="2908">
          <cell r="BZ2908"/>
          <cell r="CA2908"/>
        </row>
        <row r="2909">
          <cell r="BZ2909"/>
          <cell r="CA2909"/>
        </row>
        <row r="2910">
          <cell r="BZ2910"/>
          <cell r="CA2910"/>
        </row>
        <row r="2911">
          <cell r="BZ2911"/>
          <cell r="CA2911"/>
        </row>
        <row r="2912">
          <cell r="BZ2912"/>
          <cell r="CA2912"/>
        </row>
        <row r="2913">
          <cell r="BZ2913"/>
          <cell r="CA2913"/>
        </row>
        <row r="2914">
          <cell r="BZ2914"/>
          <cell r="CA2914"/>
        </row>
        <row r="2915">
          <cell r="BZ2915"/>
          <cell r="CA2915"/>
        </row>
        <row r="2916">
          <cell r="BZ2916"/>
          <cell r="CA2916"/>
        </row>
        <row r="2917">
          <cell r="BZ2917"/>
          <cell r="CA2917"/>
        </row>
        <row r="2918">
          <cell r="BZ2918"/>
          <cell r="CA2918"/>
        </row>
        <row r="2919">
          <cell r="BZ2919"/>
          <cell r="CA2919"/>
        </row>
        <row r="2920">
          <cell r="BZ2920"/>
          <cell r="CA2920"/>
        </row>
        <row r="2921">
          <cell r="BZ2921"/>
          <cell r="CA2921"/>
        </row>
        <row r="2922">
          <cell r="BZ2922"/>
          <cell r="CA2922"/>
        </row>
        <row r="2923">
          <cell r="BZ2923"/>
          <cell r="CA2923"/>
        </row>
        <row r="2924">
          <cell r="BZ2924"/>
          <cell r="CA2924"/>
        </row>
        <row r="2925">
          <cell r="BZ2925"/>
          <cell r="CA2925"/>
        </row>
        <row r="2926">
          <cell r="BZ2926"/>
          <cell r="CA2926"/>
        </row>
        <row r="2927">
          <cell r="BZ2927"/>
          <cell r="CA2927"/>
        </row>
        <row r="2928">
          <cell r="BZ2928"/>
          <cell r="CA2928"/>
        </row>
        <row r="2929">
          <cell r="BZ2929"/>
          <cell r="CA2929"/>
        </row>
        <row r="2930">
          <cell r="BZ2930"/>
          <cell r="CA2930"/>
        </row>
        <row r="2931">
          <cell r="BZ2931"/>
          <cell r="CA2931"/>
        </row>
        <row r="2932">
          <cell r="BZ2932"/>
          <cell r="CA2932"/>
        </row>
        <row r="2933">
          <cell r="BZ2933"/>
          <cell r="CA2933"/>
        </row>
        <row r="2934">
          <cell r="BZ2934"/>
          <cell r="CA2934"/>
        </row>
        <row r="2935">
          <cell r="BZ2935"/>
          <cell r="CA2935"/>
        </row>
        <row r="2936">
          <cell r="BZ2936"/>
          <cell r="CA2936"/>
        </row>
        <row r="2937">
          <cell r="BZ2937"/>
          <cell r="CA2937"/>
        </row>
        <row r="2938">
          <cell r="BZ2938"/>
          <cell r="CA2938"/>
        </row>
        <row r="2939">
          <cell r="BZ2939"/>
          <cell r="CA2939"/>
        </row>
        <row r="2940">
          <cell r="BZ2940"/>
          <cell r="CA2940"/>
        </row>
        <row r="2941">
          <cell r="BZ2941"/>
          <cell r="CA2941"/>
        </row>
        <row r="2942">
          <cell r="BZ2942"/>
          <cell r="CA2942"/>
        </row>
        <row r="2943">
          <cell r="BZ2943"/>
          <cell r="CA2943"/>
        </row>
        <row r="2944">
          <cell r="BZ2944"/>
          <cell r="CA2944"/>
        </row>
        <row r="2945">
          <cell r="BZ2945"/>
          <cell r="CA2945"/>
        </row>
        <row r="2946">
          <cell r="BZ2946"/>
          <cell r="CA2946"/>
        </row>
        <row r="2947">
          <cell r="BZ2947"/>
          <cell r="CA2947"/>
        </row>
        <row r="2948">
          <cell r="BZ2948"/>
          <cell r="CA2948"/>
        </row>
        <row r="2949">
          <cell r="BZ2949"/>
          <cell r="CA2949"/>
        </row>
        <row r="2950">
          <cell r="BZ2950"/>
          <cell r="CA2950"/>
        </row>
        <row r="2951">
          <cell r="BZ2951"/>
          <cell r="CA2951"/>
        </row>
        <row r="2952">
          <cell r="BZ2952"/>
          <cell r="CA2952"/>
        </row>
        <row r="2953">
          <cell r="BZ2953"/>
          <cell r="CA2953"/>
        </row>
        <row r="2954">
          <cell r="BZ2954"/>
          <cell r="CA2954"/>
        </row>
        <row r="2955">
          <cell r="BZ2955"/>
          <cell r="CA2955"/>
        </row>
        <row r="2956">
          <cell r="BZ2956"/>
          <cell r="CA2956"/>
        </row>
        <row r="2957">
          <cell r="BZ2957"/>
          <cell r="CA2957"/>
        </row>
        <row r="2958">
          <cell r="BZ2958"/>
          <cell r="CA2958"/>
        </row>
        <row r="2959">
          <cell r="BZ2959"/>
          <cell r="CA2959"/>
        </row>
        <row r="2960">
          <cell r="BZ2960"/>
          <cell r="CA2960"/>
        </row>
        <row r="2961">
          <cell r="BZ2961"/>
          <cell r="CA2961"/>
        </row>
        <row r="2962">
          <cell r="BZ2962"/>
          <cell r="CA2962"/>
        </row>
        <row r="2963">
          <cell r="BZ2963"/>
          <cell r="CA2963"/>
        </row>
        <row r="2964">
          <cell r="BZ2964"/>
          <cell r="CA2964"/>
        </row>
        <row r="2965">
          <cell r="BZ2965"/>
          <cell r="CA2965"/>
        </row>
        <row r="2966">
          <cell r="BZ2966"/>
          <cell r="CA2966"/>
        </row>
        <row r="2967">
          <cell r="BZ2967"/>
          <cell r="CA2967"/>
        </row>
        <row r="2968">
          <cell r="BZ2968"/>
          <cell r="CA2968"/>
        </row>
        <row r="2969">
          <cell r="BZ2969"/>
          <cell r="CA2969"/>
        </row>
        <row r="2970">
          <cell r="BZ2970"/>
          <cell r="CA2970"/>
        </row>
        <row r="2971">
          <cell r="BZ2971"/>
          <cell r="CA2971"/>
        </row>
        <row r="2972">
          <cell r="BZ2972"/>
          <cell r="CA2972"/>
        </row>
        <row r="2973">
          <cell r="BZ2973"/>
          <cell r="CA2973"/>
        </row>
        <row r="2974">
          <cell r="BZ2974"/>
          <cell r="CA2974"/>
        </row>
        <row r="2975">
          <cell r="BZ2975"/>
          <cell r="CA2975"/>
        </row>
        <row r="2976">
          <cell r="BZ2976"/>
          <cell r="CA2976"/>
        </row>
        <row r="2977">
          <cell r="BZ2977"/>
          <cell r="CA2977"/>
        </row>
        <row r="2978">
          <cell r="BZ2978"/>
          <cell r="CA2978"/>
        </row>
        <row r="2979">
          <cell r="BZ2979"/>
          <cell r="CA2979"/>
        </row>
        <row r="2980">
          <cell r="BZ2980"/>
          <cell r="CA2980"/>
        </row>
        <row r="2981">
          <cell r="BZ2981"/>
          <cell r="CA2981"/>
        </row>
        <row r="2982">
          <cell r="BZ2982"/>
          <cell r="CA2982"/>
        </row>
        <row r="2983">
          <cell r="BZ2983"/>
          <cell r="CA2983"/>
        </row>
        <row r="2984">
          <cell r="BZ2984"/>
          <cell r="CA2984"/>
        </row>
        <row r="2985">
          <cell r="BZ2985"/>
          <cell r="CA2985"/>
        </row>
        <row r="2986">
          <cell r="BZ2986"/>
          <cell r="CA2986"/>
        </row>
        <row r="2987">
          <cell r="BZ2987"/>
          <cell r="CA2987"/>
        </row>
        <row r="2988">
          <cell r="BZ2988"/>
          <cell r="CA2988"/>
        </row>
        <row r="2989">
          <cell r="BZ2989"/>
          <cell r="CA2989"/>
        </row>
        <row r="2990">
          <cell r="BZ2990"/>
          <cell r="CA2990"/>
        </row>
        <row r="2991">
          <cell r="BZ2991"/>
          <cell r="CA2991"/>
        </row>
        <row r="2992">
          <cell r="BZ2992"/>
          <cell r="CA2992"/>
        </row>
        <row r="2993">
          <cell r="BZ2993"/>
          <cell r="CA2993"/>
        </row>
        <row r="2994">
          <cell r="BZ2994"/>
          <cell r="CA2994"/>
        </row>
        <row r="2995">
          <cell r="BZ2995"/>
          <cell r="CA2995"/>
        </row>
        <row r="2996">
          <cell r="BZ2996"/>
          <cell r="CA2996"/>
        </row>
        <row r="2997">
          <cell r="BZ2997"/>
          <cell r="CA2997"/>
        </row>
        <row r="2998">
          <cell r="BZ2998"/>
          <cell r="CA2998"/>
        </row>
        <row r="2999">
          <cell r="BZ2999"/>
          <cell r="CA2999"/>
        </row>
        <row r="3000">
          <cell r="BZ3000"/>
          <cell r="CA3000"/>
        </row>
        <row r="3001">
          <cell r="BZ3001"/>
          <cell r="CA3001"/>
        </row>
        <row r="3002">
          <cell r="BZ3002"/>
          <cell r="CA3002"/>
        </row>
        <row r="3003">
          <cell r="BZ3003"/>
          <cell r="CA3003"/>
        </row>
        <row r="3004">
          <cell r="BZ3004"/>
          <cell r="CA3004"/>
        </row>
        <row r="3005">
          <cell r="BZ3005"/>
          <cell r="CA3005"/>
        </row>
        <row r="3006">
          <cell r="BZ3006"/>
          <cell r="CA3006"/>
        </row>
        <row r="3007">
          <cell r="BZ3007"/>
          <cell r="CA3007"/>
        </row>
        <row r="3008">
          <cell r="BZ3008"/>
          <cell r="CA3008"/>
        </row>
        <row r="3009">
          <cell r="BZ3009"/>
          <cell r="CA3009"/>
        </row>
        <row r="3010">
          <cell r="BZ3010"/>
          <cell r="CA3010"/>
        </row>
        <row r="3011">
          <cell r="BZ3011"/>
          <cell r="CA3011"/>
        </row>
        <row r="3012">
          <cell r="BZ3012"/>
          <cell r="CA3012"/>
        </row>
        <row r="3013">
          <cell r="BZ3013"/>
          <cell r="CA3013"/>
        </row>
        <row r="3014">
          <cell r="BZ3014"/>
          <cell r="CA3014"/>
        </row>
        <row r="3015">
          <cell r="BZ3015"/>
          <cell r="CA3015"/>
        </row>
        <row r="3016">
          <cell r="BZ3016"/>
          <cell r="CA3016"/>
        </row>
        <row r="3017">
          <cell r="BZ3017"/>
          <cell r="CA3017"/>
        </row>
        <row r="3018">
          <cell r="BZ3018"/>
          <cell r="CA3018"/>
        </row>
        <row r="3019">
          <cell r="BZ3019"/>
          <cell r="CA3019"/>
        </row>
        <row r="3020">
          <cell r="BZ3020"/>
          <cell r="CA3020"/>
        </row>
        <row r="3021">
          <cell r="BZ3021"/>
          <cell r="CA3021"/>
        </row>
        <row r="3022">
          <cell r="BZ3022"/>
          <cell r="CA3022"/>
        </row>
        <row r="3023">
          <cell r="BZ3023"/>
          <cell r="CA3023"/>
        </row>
        <row r="3024">
          <cell r="BZ3024"/>
          <cell r="CA3024"/>
        </row>
        <row r="3025">
          <cell r="BZ3025"/>
          <cell r="CA3025"/>
        </row>
        <row r="3026">
          <cell r="BZ3026"/>
          <cell r="CA3026"/>
        </row>
        <row r="3027">
          <cell r="BZ3027"/>
          <cell r="CA3027"/>
        </row>
        <row r="3028">
          <cell r="BZ3028"/>
          <cell r="CA3028"/>
        </row>
        <row r="3029">
          <cell r="BZ3029"/>
          <cell r="CA3029"/>
        </row>
        <row r="3030">
          <cell r="BZ3030"/>
          <cell r="CA3030"/>
        </row>
        <row r="3031">
          <cell r="BZ3031"/>
          <cell r="CA3031"/>
        </row>
        <row r="3032">
          <cell r="BZ3032"/>
          <cell r="CA3032"/>
        </row>
        <row r="3033">
          <cell r="BZ3033"/>
          <cell r="CA3033"/>
        </row>
        <row r="3034">
          <cell r="BZ3034"/>
          <cell r="CA3034"/>
        </row>
        <row r="3035">
          <cell r="BZ3035"/>
          <cell r="CA3035"/>
        </row>
        <row r="3036">
          <cell r="BZ3036"/>
          <cell r="CA3036"/>
        </row>
        <row r="3037">
          <cell r="BZ3037"/>
          <cell r="CA3037"/>
        </row>
        <row r="3038">
          <cell r="BZ3038"/>
          <cell r="CA3038"/>
        </row>
        <row r="3039">
          <cell r="BZ3039"/>
          <cell r="CA3039"/>
        </row>
        <row r="3040">
          <cell r="BZ3040"/>
          <cell r="CA3040"/>
        </row>
        <row r="3041">
          <cell r="BZ3041"/>
          <cell r="CA3041"/>
        </row>
        <row r="3042">
          <cell r="BZ3042"/>
          <cell r="CA3042"/>
        </row>
        <row r="3043">
          <cell r="BZ3043"/>
          <cell r="CA3043"/>
        </row>
        <row r="3044">
          <cell r="BZ3044"/>
          <cell r="CA3044"/>
        </row>
        <row r="3045">
          <cell r="BZ3045"/>
          <cell r="CA3045"/>
        </row>
        <row r="3046">
          <cell r="BZ3046"/>
          <cell r="CA3046"/>
        </row>
        <row r="3047">
          <cell r="BZ3047"/>
          <cell r="CA3047"/>
        </row>
        <row r="3048">
          <cell r="BZ3048"/>
          <cell r="CA3048"/>
        </row>
        <row r="3049">
          <cell r="BZ3049"/>
          <cell r="CA3049"/>
        </row>
        <row r="3050">
          <cell r="BZ3050"/>
          <cell r="CA3050"/>
        </row>
        <row r="3051">
          <cell r="BZ3051"/>
          <cell r="CA3051"/>
        </row>
        <row r="3052">
          <cell r="BZ3052"/>
          <cell r="CA3052"/>
        </row>
        <row r="3053">
          <cell r="BZ3053"/>
          <cell r="CA3053"/>
        </row>
        <row r="3054">
          <cell r="BZ3054"/>
          <cell r="CA3054"/>
        </row>
        <row r="3055">
          <cell r="BZ3055"/>
          <cell r="CA3055"/>
        </row>
        <row r="3056">
          <cell r="BZ3056"/>
          <cell r="CA3056"/>
        </row>
        <row r="3057">
          <cell r="BZ3057"/>
          <cell r="CA3057"/>
        </row>
        <row r="3058">
          <cell r="BZ3058"/>
          <cell r="CA3058"/>
        </row>
        <row r="3059">
          <cell r="BZ3059"/>
          <cell r="CA3059"/>
        </row>
        <row r="3060">
          <cell r="BZ3060"/>
          <cell r="CA3060"/>
        </row>
        <row r="3061">
          <cell r="BZ3061"/>
          <cell r="CA3061"/>
        </row>
        <row r="3062">
          <cell r="BZ3062"/>
          <cell r="CA3062"/>
        </row>
        <row r="3063">
          <cell r="BZ3063"/>
          <cell r="CA3063"/>
        </row>
        <row r="3064">
          <cell r="BZ3064"/>
          <cell r="CA3064"/>
        </row>
        <row r="3065">
          <cell r="BZ3065"/>
          <cell r="CA3065"/>
        </row>
        <row r="3066">
          <cell r="BZ3066"/>
          <cell r="CA3066"/>
        </row>
        <row r="3067">
          <cell r="BZ3067"/>
          <cell r="CA3067"/>
        </row>
        <row r="3068">
          <cell r="BZ3068"/>
          <cell r="CA3068"/>
        </row>
        <row r="3069">
          <cell r="BZ3069"/>
          <cell r="CA3069"/>
        </row>
        <row r="3070">
          <cell r="BZ3070"/>
          <cell r="CA3070"/>
        </row>
        <row r="3071">
          <cell r="BZ3071"/>
          <cell r="CA3071"/>
        </row>
        <row r="3072">
          <cell r="BZ3072"/>
          <cell r="CA3072"/>
        </row>
        <row r="3073">
          <cell r="BZ3073"/>
          <cell r="CA3073"/>
        </row>
        <row r="3074">
          <cell r="BZ3074"/>
          <cell r="CA3074"/>
        </row>
        <row r="3075">
          <cell r="BZ3075"/>
          <cell r="CA3075"/>
        </row>
        <row r="3076">
          <cell r="BZ3076"/>
          <cell r="CA3076"/>
        </row>
        <row r="3077">
          <cell r="BZ3077"/>
          <cell r="CA3077"/>
        </row>
        <row r="3078">
          <cell r="BZ3078"/>
          <cell r="CA3078"/>
        </row>
        <row r="3079">
          <cell r="BZ3079"/>
          <cell r="CA3079"/>
        </row>
        <row r="3080">
          <cell r="BZ3080"/>
          <cell r="CA3080"/>
        </row>
        <row r="3081">
          <cell r="BZ3081"/>
          <cell r="CA3081"/>
        </row>
        <row r="3082">
          <cell r="BZ3082"/>
          <cell r="CA3082"/>
        </row>
        <row r="3083">
          <cell r="BZ3083"/>
          <cell r="CA3083"/>
        </row>
        <row r="3084">
          <cell r="BZ3084"/>
          <cell r="CA3084"/>
        </row>
        <row r="3085">
          <cell r="BZ3085"/>
          <cell r="CA3085"/>
        </row>
        <row r="3086">
          <cell r="BZ3086"/>
          <cell r="CA3086"/>
        </row>
        <row r="3087">
          <cell r="BZ3087"/>
          <cell r="CA3087"/>
        </row>
        <row r="3088">
          <cell r="BZ3088"/>
          <cell r="CA3088"/>
        </row>
        <row r="3089">
          <cell r="BZ3089"/>
          <cell r="CA3089"/>
        </row>
        <row r="3090">
          <cell r="BZ3090"/>
          <cell r="CA3090"/>
        </row>
        <row r="3091">
          <cell r="BZ3091"/>
          <cell r="CA3091"/>
        </row>
        <row r="3092">
          <cell r="BZ3092"/>
          <cell r="CA3092"/>
        </row>
        <row r="3093">
          <cell r="BZ3093"/>
          <cell r="CA3093"/>
        </row>
        <row r="3094">
          <cell r="BZ3094"/>
          <cell r="CA3094"/>
        </row>
        <row r="3095">
          <cell r="BZ3095"/>
          <cell r="CA3095"/>
        </row>
        <row r="3096">
          <cell r="BZ3096"/>
          <cell r="CA3096"/>
        </row>
        <row r="3097">
          <cell r="BZ3097"/>
          <cell r="CA3097"/>
        </row>
        <row r="3098">
          <cell r="BZ3098"/>
          <cell r="CA3098"/>
        </row>
        <row r="3099">
          <cell r="BZ3099"/>
          <cell r="CA3099"/>
        </row>
        <row r="3100">
          <cell r="BZ3100"/>
          <cell r="CA3100"/>
        </row>
        <row r="3101">
          <cell r="BZ3101"/>
          <cell r="CA3101"/>
        </row>
        <row r="3102">
          <cell r="BZ3102"/>
          <cell r="CA3102"/>
        </row>
        <row r="3103">
          <cell r="BZ3103"/>
          <cell r="CA3103"/>
        </row>
        <row r="3104">
          <cell r="BZ3104"/>
          <cell r="CA3104"/>
        </row>
        <row r="3105">
          <cell r="BZ3105"/>
          <cell r="CA3105"/>
        </row>
        <row r="3106">
          <cell r="BZ3106"/>
          <cell r="CA3106"/>
        </row>
        <row r="3107">
          <cell r="BZ3107"/>
          <cell r="CA3107"/>
        </row>
        <row r="3108">
          <cell r="BZ3108"/>
          <cell r="CA3108"/>
        </row>
        <row r="3109">
          <cell r="BZ3109"/>
          <cell r="CA3109"/>
        </row>
        <row r="3110">
          <cell r="BZ3110"/>
          <cell r="CA3110"/>
        </row>
        <row r="3111">
          <cell r="BZ3111"/>
          <cell r="CA3111"/>
        </row>
        <row r="3112">
          <cell r="BZ3112"/>
          <cell r="CA3112"/>
        </row>
        <row r="3113">
          <cell r="BZ3113"/>
          <cell r="CA3113"/>
        </row>
        <row r="3114">
          <cell r="BZ3114"/>
          <cell r="CA3114"/>
        </row>
        <row r="3115">
          <cell r="BZ3115"/>
          <cell r="CA3115"/>
        </row>
        <row r="3116">
          <cell r="BZ3116"/>
          <cell r="CA3116"/>
        </row>
        <row r="3117">
          <cell r="BZ3117"/>
          <cell r="CA3117"/>
        </row>
        <row r="3118">
          <cell r="BZ3118"/>
          <cell r="CA3118"/>
        </row>
        <row r="3119">
          <cell r="BZ3119"/>
          <cell r="CA3119"/>
        </row>
        <row r="3120">
          <cell r="BZ3120"/>
          <cell r="CA3120"/>
        </row>
        <row r="3121">
          <cell r="BZ3121"/>
          <cell r="CA3121"/>
        </row>
        <row r="3122">
          <cell r="BZ3122"/>
          <cell r="CA3122"/>
        </row>
        <row r="3123">
          <cell r="BZ3123"/>
          <cell r="CA3123"/>
        </row>
        <row r="3124">
          <cell r="BZ3124"/>
          <cell r="CA3124"/>
        </row>
        <row r="3125">
          <cell r="BZ3125"/>
          <cell r="CA3125"/>
        </row>
        <row r="3126">
          <cell r="BZ3126"/>
          <cell r="CA3126"/>
        </row>
        <row r="3127">
          <cell r="BZ3127"/>
          <cell r="CA3127"/>
        </row>
        <row r="3128">
          <cell r="BZ3128"/>
          <cell r="CA3128"/>
        </row>
        <row r="3129">
          <cell r="BZ3129"/>
          <cell r="CA3129"/>
        </row>
        <row r="3130">
          <cell r="BZ3130"/>
          <cell r="CA3130"/>
        </row>
        <row r="3131">
          <cell r="BZ3131"/>
          <cell r="CA3131"/>
        </row>
        <row r="3132">
          <cell r="BZ3132"/>
          <cell r="CA3132"/>
        </row>
        <row r="3133">
          <cell r="BZ3133"/>
          <cell r="CA3133"/>
        </row>
        <row r="3134">
          <cell r="BZ3134"/>
          <cell r="CA3134"/>
        </row>
        <row r="3135">
          <cell r="BZ3135"/>
          <cell r="CA3135"/>
        </row>
        <row r="3136">
          <cell r="BZ3136"/>
          <cell r="CA3136"/>
        </row>
        <row r="3137">
          <cell r="BZ3137"/>
          <cell r="CA3137"/>
        </row>
        <row r="3138">
          <cell r="BZ3138"/>
          <cell r="CA3138"/>
        </row>
        <row r="3139">
          <cell r="BZ3139"/>
          <cell r="CA3139"/>
        </row>
        <row r="3140">
          <cell r="BZ3140"/>
          <cell r="CA3140"/>
        </row>
        <row r="3141">
          <cell r="BZ3141"/>
          <cell r="CA3141"/>
        </row>
        <row r="3142">
          <cell r="BZ3142"/>
          <cell r="CA3142"/>
        </row>
        <row r="3143">
          <cell r="BZ3143"/>
          <cell r="CA3143"/>
        </row>
        <row r="3144">
          <cell r="BZ3144"/>
          <cell r="CA3144"/>
        </row>
        <row r="3145">
          <cell r="BZ3145"/>
          <cell r="CA3145"/>
        </row>
        <row r="3146">
          <cell r="BZ3146"/>
          <cell r="CA3146"/>
        </row>
        <row r="3147">
          <cell r="BZ3147"/>
          <cell r="CA3147"/>
        </row>
        <row r="3148">
          <cell r="BZ3148"/>
          <cell r="CA3148"/>
        </row>
        <row r="3149">
          <cell r="BZ3149"/>
          <cell r="CA3149"/>
        </row>
        <row r="3150">
          <cell r="BZ3150"/>
          <cell r="CA3150"/>
        </row>
        <row r="3151">
          <cell r="BZ3151"/>
          <cell r="CA3151"/>
        </row>
        <row r="3152">
          <cell r="BZ3152"/>
          <cell r="CA3152"/>
        </row>
        <row r="3153">
          <cell r="BZ3153"/>
          <cell r="CA3153"/>
        </row>
        <row r="3154">
          <cell r="BZ3154"/>
          <cell r="CA3154"/>
        </row>
        <row r="3155">
          <cell r="BZ3155"/>
          <cell r="CA3155"/>
        </row>
        <row r="3156">
          <cell r="BZ3156"/>
          <cell r="CA3156"/>
        </row>
        <row r="3157">
          <cell r="BZ3157"/>
          <cell r="CA3157"/>
        </row>
        <row r="3158">
          <cell r="BZ3158"/>
          <cell r="CA3158"/>
        </row>
        <row r="3159">
          <cell r="BZ3159"/>
          <cell r="CA3159"/>
        </row>
        <row r="3160">
          <cell r="BZ3160"/>
          <cell r="CA3160"/>
        </row>
        <row r="3161">
          <cell r="BZ3161"/>
          <cell r="CA3161"/>
        </row>
        <row r="3162">
          <cell r="BZ3162"/>
          <cell r="CA3162"/>
        </row>
        <row r="3163">
          <cell r="BZ3163"/>
          <cell r="CA3163"/>
        </row>
        <row r="3164">
          <cell r="BZ3164"/>
          <cell r="CA3164"/>
        </row>
        <row r="3165">
          <cell r="BZ3165"/>
          <cell r="CA3165"/>
        </row>
        <row r="3166">
          <cell r="BZ3166"/>
          <cell r="CA3166"/>
        </row>
        <row r="3167">
          <cell r="BZ3167"/>
          <cell r="CA3167"/>
        </row>
        <row r="3168">
          <cell r="BZ3168"/>
          <cell r="CA3168"/>
        </row>
        <row r="3169">
          <cell r="BZ3169"/>
          <cell r="CA3169"/>
        </row>
        <row r="3170">
          <cell r="BZ3170"/>
          <cell r="CA3170"/>
        </row>
        <row r="3171">
          <cell r="BZ3171"/>
          <cell r="CA3171"/>
        </row>
        <row r="3172">
          <cell r="BZ3172"/>
          <cell r="CA3172"/>
        </row>
        <row r="3173">
          <cell r="BZ3173"/>
          <cell r="CA3173"/>
        </row>
        <row r="3174">
          <cell r="BZ3174"/>
          <cell r="CA3174"/>
        </row>
        <row r="3175">
          <cell r="BZ3175"/>
          <cell r="CA3175"/>
        </row>
        <row r="3176">
          <cell r="BZ3176"/>
          <cell r="CA3176"/>
        </row>
        <row r="3177">
          <cell r="BZ3177"/>
          <cell r="CA3177"/>
        </row>
        <row r="3178">
          <cell r="BZ3178"/>
          <cell r="CA3178"/>
        </row>
        <row r="3179">
          <cell r="BZ3179"/>
          <cell r="CA3179"/>
        </row>
        <row r="3180">
          <cell r="BZ3180"/>
          <cell r="CA3180"/>
        </row>
        <row r="3181">
          <cell r="BZ3181"/>
          <cell r="CA3181"/>
        </row>
        <row r="3182">
          <cell r="BZ3182"/>
          <cell r="CA3182"/>
        </row>
        <row r="3183">
          <cell r="BZ3183"/>
          <cell r="CA3183"/>
        </row>
        <row r="3184">
          <cell r="BZ3184"/>
          <cell r="CA3184"/>
        </row>
        <row r="3185">
          <cell r="BZ3185"/>
          <cell r="CA3185"/>
        </row>
        <row r="3186">
          <cell r="BZ3186"/>
          <cell r="CA3186"/>
        </row>
        <row r="3187">
          <cell r="BZ3187"/>
          <cell r="CA3187"/>
        </row>
        <row r="3188">
          <cell r="BZ3188"/>
          <cell r="CA3188"/>
        </row>
        <row r="3189">
          <cell r="BZ3189"/>
          <cell r="CA3189"/>
        </row>
        <row r="3190">
          <cell r="BZ3190"/>
          <cell r="CA3190"/>
        </row>
        <row r="3191">
          <cell r="BZ3191"/>
          <cell r="CA3191"/>
        </row>
        <row r="3192">
          <cell r="BZ3192"/>
          <cell r="CA3192"/>
        </row>
        <row r="3193">
          <cell r="BZ3193"/>
          <cell r="CA3193"/>
        </row>
        <row r="3194">
          <cell r="BZ3194"/>
          <cell r="CA3194"/>
        </row>
        <row r="3195">
          <cell r="BZ3195"/>
          <cell r="CA3195"/>
        </row>
        <row r="3196">
          <cell r="BZ3196"/>
          <cell r="CA3196"/>
        </row>
        <row r="3197">
          <cell r="BZ3197"/>
          <cell r="CA3197"/>
        </row>
        <row r="3198">
          <cell r="BZ3198"/>
          <cell r="CA3198"/>
        </row>
        <row r="3199">
          <cell r="BZ3199"/>
          <cell r="CA3199"/>
        </row>
        <row r="3200">
          <cell r="BZ3200"/>
          <cell r="CA3200"/>
        </row>
        <row r="3201">
          <cell r="BZ3201"/>
          <cell r="CA3201"/>
        </row>
        <row r="3202">
          <cell r="BZ3202"/>
          <cell r="CA3202"/>
        </row>
        <row r="3203">
          <cell r="BZ3203"/>
          <cell r="CA3203"/>
        </row>
        <row r="3204">
          <cell r="BZ3204"/>
          <cell r="CA3204"/>
        </row>
        <row r="3205">
          <cell r="BZ3205"/>
          <cell r="CA3205"/>
        </row>
        <row r="3206">
          <cell r="BZ3206"/>
          <cell r="CA3206"/>
        </row>
        <row r="3207">
          <cell r="BZ3207"/>
          <cell r="CA3207"/>
        </row>
        <row r="3208">
          <cell r="BZ3208"/>
          <cell r="CA3208"/>
        </row>
        <row r="3209">
          <cell r="BZ3209"/>
          <cell r="CA3209"/>
        </row>
        <row r="3210">
          <cell r="BZ3210"/>
          <cell r="CA3210"/>
        </row>
        <row r="3211">
          <cell r="BZ3211"/>
          <cell r="CA3211"/>
        </row>
        <row r="3212">
          <cell r="BZ3212"/>
          <cell r="CA3212"/>
        </row>
        <row r="3213">
          <cell r="BZ3213"/>
          <cell r="CA3213"/>
        </row>
        <row r="3214">
          <cell r="BZ3214"/>
          <cell r="CA3214"/>
        </row>
        <row r="3215">
          <cell r="BZ3215"/>
          <cell r="CA3215"/>
        </row>
        <row r="3216">
          <cell r="BZ3216"/>
          <cell r="CA3216"/>
        </row>
        <row r="3217">
          <cell r="BZ3217"/>
          <cell r="CA3217"/>
        </row>
        <row r="3218">
          <cell r="BZ3218"/>
          <cell r="CA3218"/>
        </row>
        <row r="3219">
          <cell r="BZ3219"/>
          <cell r="CA3219"/>
        </row>
        <row r="3220">
          <cell r="BZ3220"/>
          <cell r="CA3220"/>
        </row>
        <row r="3221">
          <cell r="BZ3221"/>
          <cell r="CA3221"/>
        </row>
        <row r="3222">
          <cell r="BZ3222"/>
          <cell r="CA3222"/>
        </row>
        <row r="3223">
          <cell r="BZ3223"/>
          <cell r="CA3223"/>
        </row>
        <row r="3224">
          <cell r="BZ3224"/>
          <cell r="CA3224"/>
        </row>
        <row r="3225">
          <cell r="BZ3225"/>
          <cell r="CA3225"/>
        </row>
        <row r="3226">
          <cell r="BZ3226"/>
          <cell r="CA3226"/>
        </row>
        <row r="3227">
          <cell r="BZ3227"/>
          <cell r="CA3227"/>
        </row>
        <row r="3228">
          <cell r="BZ3228"/>
          <cell r="CA3228"/>
        </row>
        <row r="3229">
          <cell r="BZ3229"/>
          <cell r="CA3229"/>
        </row>
        <row r="3230">
          <cell r="BZ3230"/>
          <cell r="CA3230"/>
        </row>
        <row r="3231">
          <cell r="BZ3231"/>
          <cell r="CA3231"/>
        </row>
        <row r="3232">
          <cell r="BZ3232"/>
          <cell r="CA3232"/>
        </row>
        <row r="3233">
          <cell r="BZ3233"/>
          <cell r="CA3233"/>
        </row>
        <row r="3234">
          <cell r="BZ3234"/>
          <cell r="CA3234"/>
        </row>
        <row r="3235">
          <cell r="BZ3235"/>
          <cell r="CA3235"/>
        </row>
        <row r="3236">
          <cell r="BZ3236"/>
          <cell r="CA3236"/>
        </row>
        <row r="3237">
          <cell r="BZ3237"/>
          <cell r="CA3237"/>
        </row>
        <row r="3238">
          <cell r="BZ3238"/>
          <cell r="CA3238"/>
        </row>
        <row r="3239">
          <cell r="BZ3239"/>
          <cell r="CA3239"/>
        </row>
        <row r="3240">
          <cell r="BZ3240"/>
          <cell r="CA3240"/>
        </row>
        <row r="3241">
          <cell r="BZ3241"/>
          <cell r="CA3241"/>
        </row>
        <row r="3242">
          <cell r="BZ3242"/>
          <cell r="CA3242"/>
        </row>
        <row r="3243">
          <cell r="BZ3243"/>
          <cell r="CA3243"/>
        </row>
        <row r="3244">
          <cell r="BZ3244"/>
          <cell r="CA3244"/>
        </row>
        <row r="3245">
          <cell r="BZ3245"/>
          <cell r="CA3245"/>
        </row>
        <row r="3246">
          <cell r="BZ3246"/>
          <cell r="CA3246"/>
        </row>
        <row r="3247">
          <cell r="BZ3247"/>
          <cell r="CA3247"/>
        </row>
        <row r="3248">
          <cell r="BZ3248"/>
          <cell r="CA3248"/>
        </row>
        <row r="3249">
          <cell r="BZ3249"/>
          <cell r="CA3249"/>
        </row>
        <row r="3250">
          <cell r="BZ3250"/>
          <cell r="CA3250"/>
        </row>
        <row r="3251">
          <cell r="BZ3251"/>
          <cell r="CA3251"/>
        </row>
        <row r="3252">
          <cell r="BZ3252"/>
          <cell r="CA3252"/>
        </row>
        <row r="3253">
          <cell r="BZ3253"/>
          <cell r="CA3253"/>
        </row>
        <row r="3254">
          <cell r="BZ3254"/>
          <cell r="CA3254"/>
        </row>
        <row r="3255">
          <cell r="BZ3255"/>
          <cell r="CA3255"/>
        </row>
        <row r="3256">
          <cell r="BZ3256"/>
          <cell r="CA3256"/>
        </row>
        <row r="3257">
          <cell r="BZ3257"/>
          <cell r="CA3257"/>
        </row>
        <row r="3258">
          <cell r="BZ3258"/>
          <cell r="CA3258"/>
        </row>
        <row r="3259">
          <cell r="BZ3259"/>
          <cell r="CA3259"/>
        </row>
        <row r="3260">
          <cell r="BZ3260"/>
          <cell r="CA3260"/>
        </row>
        <row r="3261">
          <cell r="BZ3261"/>
          <cell r="CA3261"/>
        </row>
        <row r="3262">
          <cell r="BZ3262"/>
          <cell r="CA3262"/>
        </row>
        <row r="3263">
          <cell r="BZ3263"/>
          <cell r="CA3263"/>
        </row>
        <row r="3264">
          <cell r="BZ3264"/>
          <cell r="CA3264"/>
        </row>
        <row r="3265">
          <cell r="BZ3265"/>
          <cell r="CA3265"/>
        </row>
        <row r="3266">
          <cell r="BZ3266"/>
          <cell r="CA3266"/>
        </row>
        <row r="3267">
          <cell r="BZ3267"/>
          <cell r="CA3267"/>
        </row>
        <row r="3268">
          <cell r="BZ3268"/>
          <cell r="CA3268"/>
        </row>
        <row r="3269">
          <cell r="BZ3269"/>
          <cell r="CA3269"/>
        </row>
        <row r="3270">
          <cell r="BZ3270"/>
          <cell r="CA3270"/>
        </row>
        <row r="3271">
          <cell r="BZ3271"/>
          <cell r="CA3271"/>
        </row>
        <row r="3272">
          <cell r="BZ3272"/>
          <cell r="CA3272"/>
        </row>
        <row r="3273">
          <cell r="BZ3273"/>
          <cell r="CA3273"/>
        </row>
        <row r="3274">
          <cell r="BZ3274"/>
          <cell r="CA3274"/>
        </row>
        <row r="3275">
          <cell r="BZ3275"/>
          <cell r="CA3275"/>
        </row>
        <row r="3276">
          <cell r="BZ3276"/>
          <cell r="CA3276"/>
        </row>
        <row r="3277">
          <cell r="BZ3277"/>
          <cell r="CA3277"/>
        </row>
        <row r="3278">
          <cell r="BZ3278"/>
          <cell r="CA3278"/>
        </row>
        <row r="3279">
          <cell r="BZ3279"/>
          <cell r="CA3279"/>
        </row>
        <row r="3280">
          <cell r="BZ3280"/>
          <cell r="CA3280"/>
        </row>
        <row r="3281">
          <cell r="BZ3281"/>
          <cell r="CA3281"/>
        </row>
        <row r="3282">
          <cell r="BZ3282"/>
          <cell r="CA3282"/>
        </row>
        <row r="3283">
          <cell r="BZ3283"/>
          <cell r="CA3283"/>
        </row>
        <row r="3284">
          <cell r="BZ3284"/>
          <cell r="CA3284"/>
        </row>
        <row r="3285">
          <cell r="BZ3285"/>
          <cell r="CA3285"/>
        </row>
        <row r="3286">
          <cell r="BZ3286"/>
          <cell r="CA3286"/>
        </row>
        <row r="3287">
          <cell r="BZ3287"/>
          <cell r="CA3287"/>
        </row>
        <row r="3288">
          <cell r="BZ3288"/>
          <cell r="CA3288"/>
        </row>
        <row r="3289">
          <cell r="BZ3289"/>
          <cell r="CA3289"/>
        </row>
        <row r="3290">
          <cell r="BZ3290"/>
          <cell r="CA3290"/>
        </row>
        <row r="3291">
          <cell r="BZ3291"/>
          <cell r="CA3291"/>
        </row>
        <row r="3292">
          <cell r="BZ3292"/>
          <cell r="CA3292"/>
        </row>
        <row r="3293">
          <cell r="BZ3293"/>
          <cell r="CA3293"/>
        </row>
        <row r="3294">
          <cell r="BZ3294"/>
          <cell r="CA3294"/>
        </row>
        <row r="3295">
          <cell r="BZ3295"/>
          <cell r="CA3295"/>
        </row>
        <row r="3296">
          <cell r="BZ3296"/>
          <cell r="CA3296"/>
        </row>
        <row r="3297">
          <cell r="BZ3297"/>
          <cell r="CA3297"/>
        </row>
        <row r="3298">
          <cell r="BZ3298"/>
          <cell r="CA3298"/>
        </row>
        <row r="3299">
          <cell r="BZ3299"/>
          <cell r="CA3299"/>
        </row>
        <row r="3300">
          <cell r="BZ3300"/>
          <cell r="CA3300"/>
        </row>
        <row r="3301">
          <cell r="BZ3301"/>
          <cell r="CA3301"/>
        </row>
        <row r="3302">
          <cell r="BZ3302"/>
          <cell r="CA3302"/>
        </row>
        <row r="3303">
          <cell r="BZ3303"/>
          <cell r="CA3303"/>
        </row>
        <row r="3304">
          <cell r="BZ3304"/>
          <cell r="CA3304"/>
        </row>
        <row r="3305">
          <cell r="BZ3305"/>
          <cell r="CA3305"/>
        </row>
        <row r="3306">
          <cell r="BZ3306"/>
          <cell r="CA3306"/>
        </row>
        <row r="3307">
          <cell r="BZ3307"/>
          <cell r="CA3307"/>
        </row>
        <row r="3308">
          <cell r="BZ3308"/>
          <cell r="CA3308"/>
        </row>
        <row r="3309">
          <cell r="BZ3309"/>
          <cell r="CA3309"/>
        </row>
        <row r="3310">
          <cell r="BZ3310"/>
          <cell r="CA3310"/>
        </row>
        <row r="3311">
          <cell r="BZ3311"/>
          <cell r="CA3311"/>
        </row>
        <row r="3312">
          <cell r="BZ3312"/>
          <cell r="CA3312"/>
        </row>
        <row r="3313">
          <cell r="BZ3313"/>
          <cell r="CA3313"/>
        </row>
        <row r="3314">
          <cell r="BZ3314"/>
          <cell r="CA3314"/>
        </row>
        <row r="3315">
          <cell r="BZ3315"/>
          <cell r="CA3315"/>
        </row>
        <row r="3316">
          <cell r="BZ3316"/>
          <cell r="CA3316"/>
        </row>
        <row r="3317">
          <cell r="BZ3317"/>
          <cell r="CA3317"/>
        </row>
        <row r="3318">
          <cell r="BZ3318"/>
          <cell r="CA3318"/>
        </row>
        <row r="3319">
          <cell r="BZ3319"/>
          <cell r="CA3319"/>
        </row>
        <row r="3320">
          <cell r="BZ3320"/>
          <cell r="CA3320"/>
        </row>
        <row r="3321">
          <cell r="BZ3321"/>
          <cell r="CA3321"/>
        </row>
        <row r="3322">
          <cell r="BZ3322"/>
          <cell r="CA3322"/>
        </row>
        <row r="3323">
          <cell r="BZ3323"/>
          <cell r="CA3323"/>
        </row>
        <row r="3324">
          <cell r="BZ3324"/>
          <cell r="CA3324"/>
        </row>
        <row r="3325">
          <cell r="BZ3325"/>
          <cell r="CA3325"/>
        </row>
        <row r="3326">
          <cell r="BZ3326"/>
          <cell r="CA3326"/>
        </row>
        <row r="3327">
          <cell r="BZ3327"/>
          <cell r="CA3327"/>
        </row>
        <row r="3328">
          <cell r="BZ3328"/>
          <cell r="CA3328"/>
        </row>
        <row r="3329">
          <cell r="BZ3329"/>
          <cell r="CA3329"/>
        </row>
        <row r="3330">
          <cell r="BZ3330"/>
          <cell r="CA3330"/>
        </row>
        <row r="3331">
          <cell r="BZ3331"/>
          <cell r="CA3331"/>
        </row>
        <row r="3332">
          <cell r="BZ3332"/>
          <cell r="CA3332"/>
        </row>
        <row r="3333">
          <cell r="BZ3333"/>
          <cell r="CA3333"/>
        </row>
        <row r="3334">
          <cell r="BZ3334"/>
          <cell r="CA3334"/>
        </row>
        <row r="3335">
          <cell r="BZ3335"/>
          <cell r="CA3335"/>
        </row>
        <row r="3336">
          <cell r="BZ3336"/>
          <cell r="CA3336"/>
        </row>
        <row r="3337">
          <cell r="BZ3337"/>
          <cell r="CA3337"/>
        </row>
        <row r="3338">
          <cell r="BZ3338"/>
          <cell r="CA3338"/>
        </row>
        <row r="3339">
          <cell r="BZ3339"/>
          <cell r="CA3339"/>
        </row>
        <row r="3340">
          <cell r="BZ3340"/>
          <cell r="CA3340"/>
        </row>
        <row r="3341">
          <cell r="BZ3341"/>
          <cell r="CA3341"/>
        </row>
        <row r="3342">
          <cell r="BZ3342"/>
          <cell r="CA3342"/>
        </row>
        <row r="3343">
          <cell r="BZ3343"/>
          <cell r="CA3343"/>
        </row>
        <row r="3344">
          <cell r="BZ3344"/>
          <cell r="CA3344"/>
        </row>
        <row r="3345">
          <cell r="BZ3345"/>
          <cell r="CA3345"/>
        </row>
        <row r="3346">
          <cell r="BZ3346"/>
          <cell r="CA3346"/>
        </row>
        <row r="3347">
          <cell r="BZ3347"/>
          <cell r="CA3347"/>
        </row>
        <row r="3348">
          <cell r="BZ3348"/>
          <cell r="CA3348"/>
        </row>
        <row r="3349">
          <cell r="BZ3349"/>
          <cell r="CA3349"/>
        </row>
        <row r="3350">
          <cell r="BZ3350"/>
          <cell r="CA3350"/>
        </row>
        <row r="3351">
          <cell r="BZ3351"/>
          <cell r="CA3351"/>
        </row>
        <row r="3352">
          <cell r="BZ3352"/>
          <cell r="CA3352"/>
        </row>
        <row r="3353">
          <cell r="BZ3353"/>
          <cell r="CA3353"/>
        </row>
        <row r="3354">
          <cell r="BZ3354"/>
          <cell r="CA3354"/>
        </row>
        <row r="3355">
          <cell r="BZ3355"/>
          <cell r="CA3355"/>
        </row>
        <row r="3356">
          <cell r="BZ3356"/>
          <cell r="CA3356"/>
        </row>
        <row r="3357">
          <cell r="BZ3357"/>
          <cell r="CA3357"/>
        </row>
        <row r="3358">
          <cell r="BZ3358"/>
          <cell r="CA3358"/>
        </row>
        <row r="3359">
          <cell r="BZ3359"/>
          <cell r="CA3359"/>
        </row>
        <row r="3360">
          <cell r="BZ3360"/>
          <cell r="CA3360"/>
        </row>
        <row r="3361">
          <cell r="BZ3361"/>
          <cell r="CA3361"/>
        </row>
        <row r="3362">
          <cell r="BZ3362"/>
          <cell r="CA3362"/>
        </row>
        <row r="3363">
          <cell r="BZ3363"/>
          <cell r="CA3363"/>
        </row>
        <row r="3364">
          <cell r="BZ3364"/>
          <cell r="CA3364"/>
        </row>
        <row r="3365">
          <cell r="BZ3365"/>
          <cell r="CA3365"/>
        </row>
        <row r="3366">
          <cell r="BZ3366"/>
          <cell r="CA3366"/>
        </row>
        <row r="3367">
          <cell r="BZ3367"/>
          <cell r="CA3367"/>
        </row>
        <row r="3368">
          <cell r="BZ3368"/>
          <cell r="CA3368"/>
        </row>
        <row r="3369">
          <cell r="BZ3369"/>
          <cell r="CA3369"/>
        </row>
        <row r="3370">
          <cell r="BZ3370"/>
          <cell r="CA3370"/>
        </row>
        <row r="3371">
          <cell r="BZ3371"/>
          <cell r="CA3371"/>
        </row>
        <row r="3372">
          <cell r="BZ3372"/>
          <cell r="CA3372"/>
        </row>
        <row r="3373">
          <cell r="BZ3373"/>
          <cell r="CA3373"/>
        </row>
        <row r="3374">
          <cell r="BZ3374"/>
          <cell r="CA3374"/>
        </row>
        <row r="3375">
          <cell r="BZ3375"/>
          <cell r="CA3375"/>
        </row>
        <row r="3376">
          <cell r="BZ3376"/>
          <cell r="CA3376"/>
        </row>
        <row r="3377">
          <cell r="BZ3377"/>
          <cell r="CA3377"/>
        </row>
        <row r="3378">
          <cell r="BZ3378"/>
          <cell r="CA3378"/>
        </row>
        <row r="3379">
          <cell r="BZ3379"/>
          <cell r="CA3379"/>
        </row>
        <row r="3380">
          <cell r="BZ3380"/>
          <cell r="CA3380"/>
        </row>
        <row r="3381">
          <cell r="BZ3381"/>
          <cell r="CA3381"/>
        </row>
        <row r="3382">
          <cell r="BZ3382"/>
          <cell r="CA3382"/>
        </row>
        <row r="3383">
          <cell r="BZ3383"/>
          <cell r="CA3383"/>
        </row>
        <row r="3384">
          <cell r="BZ3384"/>
          <cell r="CA3384"/>
        </row>
        <row r="3385">
          <cell r="BZ3385"/>
          <cell r="CA3385"/>
        </row>
        <row r="3386">
          <cell r="BZ3386"/>
          <cell r="CA3386"/>
        </row>
        <row r="3387">
          <cell r="BZ3387"/>
          <cell r="CA3387"/>
        </row>
        <row r="3388">
          <cell r="BZ3388"/>
          <cell r="CA3388"/>
        </row>
        <row r="3389">
          <cell r="BZ3389"/>
          <cell r="CA3389"/>
        </row>
        <row r="3390">
          <cell r="BZ3390"/>
          <cell r="CA3390"/>
        </row>
        <row r="3391">
          <cell r="BZ3391"/>
          <cell r="CA3391"/>
        </row>
        <row r="3392">
          <cell r="BZ3392"/>
          <cell r="CA3392"/>
        </row>
        <row r="3393">
          <cell r="BZ3393"/>
          <cell r="CA3393"/>
        </row>
        <row r="3394">
          <cell r="BZ3394"/>
          <cell r="CA3394"/>
        </row>
        <row r="3395">
          <cell r="BZ3395"/>
          <cell r="CA3395"/>
        </row>
        <row r="3396">
          <cell r="BZ3396"/>
          <cell r="CA3396"/>
        </row>
        <row r="3397">
          <cell r="BZ3397"/>
          <cell r="CA3397"/>
        </row>
        <row r="3398">
          <cell r="BZ3398"/>
          <cell r="CA3398"/>
        </row>
        <row r="3399">
          <cell r="BZ3399"/>
          <cell r="CA3399"/>
        </row>
        <row r="3400">
          <cell r="BZ3400"/>
          <cell r="CA3400"/>
        </row>
        <row r="3401">
          <cell r="BZ3401"/>
          <cell r="CA3401"/>
        </row>
        <row r="3402">
          <cell r="BZ3402"/>
          <cell r="CA3402"/>
        </row>
        <row r="3403">
          <cell r="BZ3403"/>
          <cell r="CA3403"/>
        </row>
        <row r="3404">
          <cell r="BZ3404"/>
          <cell r="CA3404"/>
        </row>
        <row r="3405">
          <cell r="BZ3405"/>
          <cell r="CA3405"/>
        </row>
        <row r="3406">
          <cell r="BZ3406"/>
          <cell r="CA3406"/>
        </row>
        <row r="3407">
          <cell r="BZ3407"/>
          <cell r="CA3407"/>
        </row>
        <row r="3408">
          <cell r="BZ3408"/>
          <cell r="CA3408"/>
        </row>
        <row r="3409">
          <cell r="BZ3409"/>
          <cell r="CA3409"/>
        </row>
        <row r="3410">
          <cell r="BZ3410"/>
          <cell r="CA3410"/>
        </row>
        <row r="3411">
          <cell r="BZ3411"/>
          <cell r="CA3411"/>
        </row>
        <row r="3412">
          <cell r="BZ3412"/>
          <cell r="CA3412"/>
        </row>
        <row r="3413">
          <cell r="BZ3413"/>
          <cell r="CA3413"/>
        </row>
        <row r="3414">
          <cell r="BZ3414"/>
          <cell r="CA3414"/>
        </row>
        <row r="3415">
          <cell r="BZ3415"/>
          <cell r="CA3415"/>
        </row>
        <row r="3416">
          <cell r="BZ3416"/>
          <cell r="CA3416"/>
        </row>
        <row r="3417">
          <cell r="BZ3417"/>
          <cell r="CA3417"/>
        </row>
        <row r="3418">
          <cell r="BZ3418"/>
          <cell r="CA3418"/>
        </row>
        <row r="3419">
          <cell r="BZ3419"/>
          <cell r="CA3419"/>
        </row>
        <row r="3420">
          <cell r="BZ3420"/>
          <cell r="CA3420"/>
        </row>
        <row r="3421">
          <cell r="BZ3421"/>
          <cell r="CA3421"/>
        </row>
        <row r="3422">
          <cell r="BZ3422"/>
          <cell r="CA3422"/>
        </row>
        <row r="3423">
          <cell r="BZ3423"/>
          <cell r="CA3423"/>
        </row>
        <row r="3424">
          <cell r="BZ3424"/>
          <cell r="CA3424"/>
        </row>
        <row r="3425">
          <cell r="BZ3425"/>
          <cell r="CA3425"/>
        </row>
        <row r="3426">
          <cell r="BZ3426"/>
          <cell r="CA3426"/>
        </row>
        <row r="3427">
          <cell r="BZ3427"/>
          <cell r="CA3427"/>
        </row>
        <row r="3428">
          <cell r="BZ3428"/>
          <cell r="CA3428"/>
        </row>
        <row r="3429">
          <cell r="BZ3429"/>
          <cell r="CA3429"/>
        </row>
        <row r="3430">
          <cell r="BZ3430"/>
          <cell r="CA3430"/>
        </row>
        <row r="3431">
          <cell r="BZ3431"/>
          <cell r="CA3431"/>
        </row>
        <row r="3432">
          <cell r="BZ3432"/>
          <cell r="CA3432"/>
        </row>
        <row r="3433">
          <cell r="BZ3433"/>
          <cell r="CA3433"/>
        </row>
        <row r="3434">
          <cell r="BZ3434"/>
          <cell r="CA3434"/>
        </row>
        <row r="3435">
          <cell r="BZ3435"/>
          <cell r="CA3435"/>
        </row>
        <row r="3436">
          <cell r="BZ3436"/>
          <cell r="CA3436"/>
        </row>
        <row r="3437">
          <cell r="BZ3437"/>
          <cell r="CA3437"/>
        </row>
        <row r="3438">
          <cell r="BZ3438"/>
          <cell r="CA3438"/>
        </row>
        <row r="3439">
          <cell r="BZ3439"/>
          <cell r="CA3439"/>
        </row>
        <row r="3440">
          <cell r="BZ3440"/>
          <cell r="CA3440"/>
        </row>
        <row r="3441">
          <cell r="BZ3441"/>
          <cell r="CA3441"/>
        </row>
        <row r="3442">
          <cell r="BZ3442"/>
          <cell r="CA3442"/>
        </row>
        <row r="3443">
          <cell r="BZ3443"/>
          <cell r="CA3443"/>
        </row>
        <row r="3444">
          <cell r="BZ3444"/>
          <cell r="CA3444"/>
        </row>
        <row r="3445">
          <cell r="BZ3445"/>
          <cell r="CA3445"/>
        </row>
        <row r="3446">
          <cell r="BZ3446"/>
          <cell r="CA3446"/>
        </row>
        <row r="3447">
          <cell r="BZ3447"/>
          <cell r="CA3447"/>
        </row>
        <row r="3448">
          <cell r="BZ3448"/>
          <cell r="CA3448"/>
        </row>
        <row r="3449">
          <cell r="BZ3449"/>
          <cell r="CA3449"/>
        </row>
        <row r="3450">
          <cell r="BZ3450"/>
          <cell r="CA3450"/>
        </row>
        <row r="3451">
          <cell r="BZ3451"/>
          <cell r="CA3451"/>
        </row>
        <row r="3452">
          <cell r="BZ3452"/>
          <cell r="CA3452"/>
        </row>
        <row r="3453">
          <cell r="BZ3453"/>
          <cell r="CA3453"/>
        </row>
        <row r="3454">
          <cell r="BZ3454"/>
          <cell r="CA3454"/>
        </row>
        <row r="3455">
          <cell r="BZ3455"/>
          <cell r="CA3455"/>
        </row>
        <row r="3456">
          <cell r="BZ3456"/>
          <cell r="CA3456"/>
        </row>
        <row r="3457">
          <cell r="BZ3457"/>
          <cell r="CA3457"/>
        </row>
        <row r="3458">
          <cell r="BZ3458"/>
          <cell r="CA3458"/>
        </row>
        <row r="3459">
          <cell r="BZ3459"/>
          <cell r="CA3459"/>
        </row>
        <row r="3460">
          <cell r="BZ3460"/>
          <cell r="CA3460"/>
        </row>
        <row r="3461">
          <cell r="BZ3461"/>
          <cell r="CA3461"/>
        </row>
        <row r="3462">
          <cell r="BZ3462"/>
          <cell r="CA3462"/>
        </row>
        <row r="3463">
          <cell r="BZ3463"/>
          <cell r="CA3463"/>
        </row>
        <row r="3464">
          <cell r="BZ3464"/>
          <cell r="CA3464"/>
        </row>
        <row r="3465">
          <cell r="BZ3465"/>
          <cell r="CA3465"/>
        </row>
        <row r="3466">
          <cell r="BZ3466"/>
          <cell r="CA3466"/>
        </row>
        <row r="3467">
          <cell r="BZ3467"/>
          <cell r="CA3467"/>
        </row>
        <row r="3468">
          <cell r="BZ3468"/>
          <cell r="CA3468"/>
        </row>
        <row r="3469">
          <cell r="BZ3469"/>
          <cell r="CA3469"/>
        </row>
        <row r="3470">
          <cell r="BZ3470"/>
          <cell r="CA3470"/>
        </row>
        <row r="3471">
          <cell r="BZ3471"/>
          <cell r="CA3471"/>
        </row>
        <row r="3472">
          <cell r="BZ3472"/>
          <cell r="CA3472"/>
        </row>
        <row r="3473">
          <cell r="BZ3473"/>
          <cell r="CA3473"/>
        </row>
        <row r="3474">
          <cell r="BZ3474"/>
          <cell r="CA3474"/>
        </row>
        <row r="3475">
          <cell r="BZ3475"/>
          <cell r="CA3475"/>
        </row>
        <row r="3476">
          <cell r="BZ3476"/>
          <cell r="CA3476"/>
        </row>
        <row r="3477">
          <cell r="BZ3477"/>
          <cell r="CA3477"/>
        </row>
        <row r="3478">
          <cell r="BZ3478"/>
          <cell r="CA3478"/>
        </row>
        <row r="3479">
          <cell r="BZ3479"/>
          <cell r="CA3479"/>
        </row>
        <row r="3480">
          <cell r="BZ3480"/>
          <cell r="CA3480"/>
        </row>
        <row r="3481">
          <cell r="BZ3481"/>
          <cell r="CA3481"/>
        </row>
        <row r="3482">
          <cell r="BZ3482"/>
          <cell r="CA3482"/>
        </row>
        <row r="3483">
          <cell r="BZ3483"/>
          <cell r="CA3483"/>
        </row>
        <row r="3484">
          <cell r="BZ3484"/>
          <cell r="CA3484"/>
        </row>
        <row r="3485">
          <cell r="BZ3485"/>
          <cell r="CA3485"/>
        </row>
        <row r="3486">
          <cell r="BZ3486"/>
          <cell r="CA3486"/>
        </row>
        <row r="3487">
          <cell r="BZ3487"/>
          <cell r="CA3487"/>
        </row>
        <row r="3488">
          <cell r="BZ3488"/>
          <cell r="CA3488"/>
        </row>
        <row r="3489">
          <cell r="BZ3489"/>
          <cell r="CA3489"/>
        </row>
        <row r="3490">
          <cell r="BZ3490"/>
          <cell r="CA3490"/>
        </row>
        <row r="3491">
          <cell r="BZ3491"/>
          <cell r="CA3491"/>
        </row>
        <row r="3492">
          <cell r="BZ3492"/>
          <cell r="CA3492"/>
        </row>
        <row r="3493">
          <cell r="BZ3493"/>
          <cell r="CA3493"/>
        </row>
        <row r="3494">
          <cell r="BZ3494"/>
          <cell r="CA3494"/>
        </row>
        <row r="3495">
          <cell r="BZ3495"/>
          <cell r="CA3495"/>
        </row>
        <row r="3496">
          <cell r="BZ3496"/>
          <cell r="CA3496"/>
        </row>
        <row r="3497">
          <cell r="BZ3497"/>
          <cell r="CA3497"/>
        </row>
        <row r="3498">
          <cell r="BZ3498"/>
          <cell r="CA3498"/>
        </row>
        <row r="3499">
          <cell r="BZ3499"/>
          <cell r="CA3499"/>
        </row>
        <row r="3500">
          <cell r="BZ3500"/>
          <cell r="CA3500"/>
        </row>
        <row r="3501">
          <cell r="BZ3501"/>
          <cell r="CA3501"/>
        </row>
        <row r="3502">
          <cell r="BZ3502"/>
          <cell r="CA3502"/>
        </row>
        <row r="3503">
          <cell r="BZ3503"/>
          <cell r="CA3503"/>
        </row>
        <row r="3504">
          <cell r="BZ3504"/>
          <cell r="CA3504"/>
        </row>
        <row r="3505">
          <cell r="BZ3505"/>
          <cell r="CA3505"/>
        </row>
        <row r="3506">
          <cell r="BZ3506"/>
          <cell r="CA3506"/>
        </row>
        <row r="3507">
          <cell r="BZ3507"/>
          <cell r="CA3507"/>
        </row>
        <row r="3508">
          <cell r="BZ3508"/>
          <cell r="CA3508"/>
        </row>
        <row r="3509">
          <cell r="BZ3509"/>
          <cell r="CA3509"/>
        </row>
        <row r="3510">
          <cell r="BZ3510"/>
          <cell r="CA3510"/>
        </row>
        <row r="3511">
          <cell r="BZ3511"/>
          <cell r="CA3511"/>
        </row>
        <row r="3512">
          <cell r="BZ3512"/>
          <cell r="CA3512"/>
        </row>
        <row r="3513">
          <cell r="BZ3513"/>
          <cell r="CA3513"/>
        </row>
        <row r="3514">
          <cell r="BZ3514"/>
          <cell r="CA3514"/>
        </row>
        <row r="3515">
          <cell r="BZ3515"/>
          <cell r="CA3515"/>
        </row>
        <row r="3516">
          <cell r="BZ3516"/>
          <cell r="CA3516"/>
        </row>
        <row r="3517">
          <cell r="BZ3517"/>
          <cell r="CA3517"/>
        </row>
        <row r="3518">
          <cell r="BZ3518"/>
          <cell r="CA3518"/>
        </row>
        <row r="3519">
          <cell r="BZ3519"/>
          <cell r="CA3519"/>
        </row>
        <row r="3520">
          <cell r="BZ3520"/>
          <cell r="CA3520"/>
        </row>
        <row r="3521">
          <cell r="BZ3521"/>
          <cell r="CA3521"/>
        </row>
        <row r="3522">
          <cell r="BZ3522"/>
          <cell r="CA3522"/>
        </row>
        <row r="3523">
          <cell r="BZ3523"/>
          <cell r="CA3523"/>
        </row>
        <row r="3524">
          <cell r="BZ3524"/>
          <cell r="CA3524"/>
        </row>
        <row r="3525">
          <cell r="BZ3525"/>
          <cell r="CA3525"/>
        </row>
        <row r="3526">
          <cell r="BZ3526"/>
          <cell r="CA3526"/>
        </row>
        <row r="3527">
          <cell r="BZ3527"/>
          <cell r="CA3527"/>
        </row>
        <row r="3528">
          <cell r="BZ3528"/>
          <cell r="CA3528"/>
        </row>
        <row r="3529">
          <cell r="BZ3529"/>
          <cell r="CA3529"/>
        </row>
        <row r="3530">
          <cell r="BZ3530"/>
          <cell r="CA3530"/>
        </row>
        <row r="3531">
          <cell r="BZ3531"/>
          <cell r="CA3531"/>
        </row>
        <row r="3532">
          <cell r="BZ3532"/>
          <cell r="CA3532"/>
        </row>
        <row r="3533">
          <cell r="BZ3533"/>
          <cell r="CA3533"/>
        </row>
        <row r="3534">
          <cell r="BZ3534"/>
          <cell r="CA3534"/>
        </row>
        <row r="3535">
          <cell r="BZ3535"/>
          <cell r="CA3535"/>
        </row>
        <row r="3536">
          <cell r="BZ3536"/>
          <cell r="CA3536"/>
        </row>
        <row r="3537">
          <cell r="BZ3537"/>
          <cell r="CA3537"/>
        </row>
        <row r="3538">
          <cell r="BZ3538"/>
          <cell r="CA3538"/>
        </row>
        <row r="3539">
          <cell r="BZ3539"/>
          <cell r="CA3539"/>
        </row>
        <row r="3540">
          <cell r="BZ3540"/>
          <cell r="CA3540"/>
        </row>
        <row r="3541">
          <cell r="BZ3541"/>
          <cell r="CA3541"/>
        </row>
        <row r="3542">
          <cell r="BZ3542"/>
          <cell r="CA3542"/>
        </row>
        <row r="3543">
          <cell r="BZ3543"/>
          <cell r="CA3543"/>
        </row>
        <row r="3544">
          <cell r="BZ3544"/>
          <cell r="CA3544"/>
        </row>
        <row r="3545">
          <cell r="BZ3545"/>
          <cell r="CA3545"/>
        </row>
        <row r="3546">
          <cell r="BZ3546"/>
          <cell r="CA3546"/>
        </row>
        <row r="3547">
          <cell r="BZ3547"/>
          <cell r="CA3547"/>
        </row>
        <row r="3548">
          <cell r="BZ3548"/>
          <cell r="CA3548"/>
        </row>
        <row r="3549">
          <cell r="BZ3549"/>
          <cell r="CA3549"/>
        </row>
        <row r="3550">
          <cell r="BZ3550"/>
          <cell r="CA3550"/>
        </row>
        <row r="3551">
          <cell r="BZ3551"/>
          <cell r="CA3551"/>
        </row>
        <row r="3552">
          <cell r="BZ3552"/>
          <cell r="CA3552"/>
        </row>
        <row r="3553">
          <cell r="BZ3553"/>
          <cell r="CA3553"/>
        </row>
        <row r="3554">
          <cell r="BZ3554"/>
          <cell r="CA3554"/>
        </row>
        <row r="3555">
          <cell r="BZ3555"/>
          <cell r="CA3555"/>
        </row>
        <row r="3556">
          <cell r="BZ3556"/>
          <cell r="CA3556"/>
        </row>
        <row r="3557">
          <cell r="BZ3557"/>
          <cell r="CA3557"/>
        </row>
        <row r="3558">
          <cell r="BZ3558"/>
          <cell r="CA3558"/>
        </row>
        <row r="3559">
          <cell r="BZ3559"/>
          <cell r="CA3559"/>
        </row>
        <row r="3560">
          <cell r="BZ3560"/>
          <cell r="CA3560"/>
        </row>
        <row r="3561">
          <cell r="BZ3561"/>
          <cell r="CA3561"/>
        </row>
        <row r="3562">
          <cell r="BZ3562"/>
          <cell r="CA3562"/>
        </row>
        <row r="3563">
          <cell r="BZ3563"/>
          <cell r="CA3563"/>
        </row>
        <row r="3564">
          <cell r="BZ3564"/>
          <cell r="CA3564"/>
        </row>
        <row r="3565">
          <cell r="BZ3565"/>
          <cell r="CA3565"/>
        </row>
        <row r="3566">
          <cell r="BZ3566"/>
          <cell r="CA3566"/>
        </row>
        <row r="3567">
          <cell r="BZ3567"/>
          <cell r="CA3567"/>
        </row>
        <row r="3568">
          <cell r="BZ3568"/>
          <cell r="CA3568"/>
        </row>
        <row r="3569">
          <cell r="BZ3569"/>
          <cell r="CA3569"/>
        </row>
        <row r="3570">
          <cell r="BZ3570"/>
          <cell r="CA3570"/>
        </row>
        <row r="3571">
          <cell r="BZ3571"/>
          <cell r="CA3571"/>
        </row>
        <row r="3572">
          <cell r="BZ3572"/>
          <cell r="CA3572"/>
        </row>
        <row r="3573">
          <cell r="BZ3573"/>
          <cell r="CA3573"/>
        </row>
        <row r="3574">
          <cell r="BZ3574"/>
          <cell r="CA3574"/>
        </row>
        <row r="3575">
          <cell r="BZ3575"/>
          <cell r="CA3575"/>
        </row>
        <row r="3576">
          <cell r="BZ3576"/>
          <cell r="CA3576"/>
        </row>
        <row r="3577">
          <cell r="BZ3577"/>
          <cell r="CA3577"/>
        </row>
        <row r="3578">
          <cell r="BZ3578"/>
          <cell r="CA3578"/>
        </row>
        <row r="3579">
          <cell r="BZ3579"/>
          <cell r="CA3579"/>
        </row>
        <row r="3580">
          <cell r="BZ3580"/>
          <cell r="CA3580"/>
        </row>
        <row r="3581">
          <cell r="BZ3581"/>
          <cell r="CA3581"/>
        </row>
        <row r="3582">
          <cell r="BZ3582"/>
          <cell r="CA3582"/>
        </row>
        <row r="3583">
          <cell r="BZ3583"/>
          <cell r="CA3583"/>
        </row>
        <row r="3584">
          <cell r="BZ3584"/>
          <cell r="CA3584"/>
        </row>
        <row r="3585">
          <cell r="BZ3585"/>
          <cell r="CA3585"/>
        </row>
        <row r="3586">
          <cell r="BZ3586"/>
          <cell r="CA3586"/>
        </row>
        <row r="3587">
          <cell r="BZ3587"/>
          <cell r="CA3587"/>
        </row>
        <row r="3588">
          <cell r="BZ3588"/>
          <cell r="CA3588"/>
        </row>
        <row r="3589">
          <cell r="BZ3589"/>
          <cell r="CA3589"/>
        </row>
        <row r="3590">
          <cell r="BZ3590"/>
          <cell r="CA3590"/>
        </row>
        <row r="3591">
          <cell r="BZ3591"/>
          <cell r="CA3591"/>
        </row>
        <row r="3592">
          <cell r="BZ3592"/>
          <cell r="CA3592"/>
        </row>
        <row r="3593">
          <cell r="BZ3593"/>
          <cell r="CA3593"/>
        </row>
        <row r="3594">
          <cell r="BZ3594"/>
          <cell r="CA3594"/>
        </row>
        <row r="3595">
          <cell r="BZ3595"/>
          <cell r="CA3595"/>
        </row>
        <row r="3596">
          <cell r="BZ3596"/>
          <cell r="CA3596"/>
        </row>
        <row r="3597">
          <cell r="BZ3597"/>
          <cell r="CA3597"/>
        </row>
        <row r="3598">
          <cell r="BZ3598"/>
          <cell r="CA3598"/>
        </row>
        <row r="3599">
          <cell r="BZ3599"/>
          <cell r="CA3599"/>
        </row>
        <row r="3600">
          <cell r="BZ3600"/>
          <cell r="CA3600"/>
        </row>
        <row r="3601">
          <cell r="BZ3601"/>
          <cell r="CA3601"/>
        </row>
        <row r="3602">
          <cell r="BZ3602"/>
          <cell r="CA3602"/>
        </row>
        <row r="3603">
          <cell r="BZ3603"/>
          <cell r="CA3603"/>
        </row>
        <row r="3604">
          <cell r="BZ3604"/>
          <cell r="CA3604"/>
        </row>
        <row r="3605">
          <cell r="BZ3605"/>
          <cell r="CA3605"/>
        </row>
        <row r="3606">
          <cell r="BZ3606"/>
          <cell r="CA3606"/>
        </row>
        <row r="3607">
          <cell r="BZ3607"/>
          <cell r="CA3607"/>
        </row>
        <row r="3608">
          <cell r="BZ3608"/>
          <cell r="CA3608"/>
        </row>
        <row r="3609">
          <cell r="BZ3609"/>
          <cell r="CA3609"/>
        </row>
        <row r="3610">
          <cell r="BZ3610"/>
          <cell r="CA3610"/>
        </row>
        <row r="3611">
          <cell r="BZ3611"/>
          <cell r="CA3611"/>
        </row>
        <row r="3612">
          <cell r="BZ3612"/>
          <cell r="CA3612"/>
        </row>
        <row r="3613">
          <cell r="BZ3613"/>
          <cell r="CA3613"/>
        </row>
        <row r="3614">
          <cell r="BZ3614"/>
          <cell r="CA3614"/>
        </row>
        <row r="3615">
          <cell r="BZ3615"/>
          <cell r="CA3615"/>
        </row>
        <row r="3616">
          <cell r="BZ3616"/>
          <cell r="CA3616"/>
        </row>
        <row r="3617">
          <cell r="BZ3617"/>
          <cell r="CA3617"/>
        </row>
        <row r="3618">
          <cell r="BZ3618"/>
          <cell r="CA3618"/>
        </row>
        <row r="3619">
          <cell r="BZ3619"/>
          <cell r="CA3619"/>
        </row>
        <row r="3620">
          <cell r="BZ3620"/>
          <cell r="CA3620"/>
        </row>
        <row r="3621">
          <cell r="BZ3621"/>
          <cell r="CA3621"/>
        </row>
        <row r="3622">
          <cell r="BZ3622"/>
          <cell r="CA3622"/>
        </row>
        <row r="3623">
          <cell r="BZ3623"/>
          <cell r="CA3623"/>
        </row>
        <row r="3624">
          <cell r="BZ3624"/>
          <cell r="CA3624"/>
        </row>
        <row r="3625">
          <cell r="BZ3625"/>
          <cell r="CA3625"/>
        </row>
        <row r="3626">
          <cell r="BZ3626"/>
          <cell r="CA3626"/>
        </row>
        <row r="3627">
          <cell r="BZ3627"/>
          <cell r="CA3627"/>
        </row>
        <row r="3628">
          <cell r="BZ3628"/>
          <cell r="CA3628"/>
        </row>
        <row r="3629">
          <cell r="BZ3629"/>
          <cell r="CA3629"/>
        </row>
        <row r="3630">
          <cell r="BZ3630"/>
          <cell r="CA3630"/>
        </row>
        <row r="3631">
          <cell r="BZ3631"/>
          <cell r="CA3631"/>
        </row>
        <row r="3632">
          <cell r="BZ3632"/>
          <cell r="CA3632"/>
        </row>
        <row r="3633">
          <cell r="BZ3633"/>
          <cell r="CA3633"/>
        </row>
        <row r="3634">
          <cell r="BZ3634"/>
          <cell r="CA3634"/>
        </row>
        <row r="3635">
          <cell r="BZ3635"/>
          <cell r="CA3635"/>
        </row>
        <row r="3636">
          <cell r="BZ3636"/>
          <cell r="CA3636"/>
        </row>
        <row r="3637">
          <cell r="BZ3637"/>
          <cell r="CA3637"/>
        </row>
        <row r="3638">
          <cell r="BZ3638"/>
          <cell r="CA3638"/>
        </row>
        <row r="3639">
          <cell r="BZ3639"/>
          <cell r="CA3639"/>
        </row>
        <row r="3640">
          <cell r="BZ3640"/>
          <cell r="CA3640"/>
        </row>
        <row r="3641">
          <cell r="BZ3641"/>
          <cell r="CA3641"/>
        </row>
        <row r="3642">
          <cell r="BZ3642"/>
          <cell r="CA3642"/>
        </row>
        <row r="3643">
          <cell r="BZ3643"/>
          <cell r="CA3643"/>
        </row>
        <row r="3644">
          <cell r="BZ3644"/>
          <cell r="CA3644"/>
        </row>
        <row r="3645">
          <cell r="BZ3645"/>
          <cell r="CA3645"/>
        </row>
        <row r="3646">
          <cell r="BZ3646"/>
          <cell r="CA3646"/>
        </row>
        <row r="3647">
          <cell r="BZ3647"/>
          <cell r="CA3647"/>
        </row>
        <row r="3648">
          <cell r="BZ3648"/>
          <cell r="CA3648"/>
        </row>
        <row r="3649">
          <cell r="BZ3649"/>
          <cell r="CA3649"/>
        </row>
        <row r="3650">
          <cell r="BZ3650"/>
          <cell r="CA3650"/>
        </row>
        <row r="3651">
          <cell r="BZ3651"/>
          <cell r="CA3651"/>
        </row>
        <row r="3652">
          <cell r="BZ3652"/>
          <cell r="CA3652"/>
        </row>
        <row r="3653">
          <cell r="BZ3653"/>
          <cell r="CA3653"/>
        </row>
        <row r="3654">
          <cell r="BZ3654"/>
          <cell r="CA3654"/>
        </row>
        <row r="3655">
          <cell r="BZ3655"/>
          <cell r="CA3655"/>
        </row>
        <row r="3656">
          <cell r="BZ3656"/>
          <cell r="CA3656"/>
        </row>
        <row r="3657">
          <cell r="BZ3657"/>
          <cell r="CA3657"/>
        </row>
        <row r="3658">
          <cell r="BZ3658"/>
          <cell r="CA3658"/>
        </row>
        <row r="3659">
          <cell r="BZ3659"/>
          <cell r="CA3659"/>
        </row>
        <row r="3660">
          <cell r="BZ3660"/>
          <cell r="CA3660"/>
        </row>
        <row r="3661">
          <cell r="BZ3661"/>
          <cell r="CA3661"/>
        </row>
        <row r="3662">
          <cell r="BZ3662"/>
          <cell r="CA3662"/>
        </row>
        <row r="3663">
          <cell r="BZ3663"/>
          <cell r="CA3663"/>
        </row>
        <row r="3664">
          <cell r="BZ3664"/>
          <cell r="CA3664"/>
        </row>
        <row r="3665">
          <cell r="BZ3665"/>
          <cell r="CA3665"/>
        </row>
        <row r="3666">
          <cell r="BZ3666"/>
          <cell r="CA3666"/>
        </row>
        <row r="3667">
          <cell r="BZ3667"/>
          <cell r="CA3667"/>
        </row>
        <row r="3668">
          <cell r="BZ3668"/>
          <cell r="CA3668"/>
        </row>
        <row r="3669">
          <cell r="BZ3669"/>
          <cell r="CA3669"/>
        </row>
        <row r="3670">
          <cell r="BZ3670"/>
          <cell r="CA3670"/>
        </row>
        <row r="3671">
          <cell r="BZ3671"/>
          <cell r="CA3671"/>
        </row>
        <row r="3672">
          <cell r="BZ3672"/>
          <cell r="CA3672"/>
        </row>
        <row r="3673">
          <cell r="BZ3673"/>
          <cell r="CA3673"/>
        </row>
        <row r="3674">
          <cell r="BZ3674"/>
          <cell r="CA3674"/>
        </row>
        <row r="3675">
          <cell r="BZ3675"/>
          <cell r="CA3675"/>
        </row>
        <row r="3676">
          <cell r="BZ3676"/>
          <cell r="CA3676"/>
        </row>
        <row r="3677">
          <cell r="BZ3677"/>
          <cell r="CA3677"/>
        </row>
        <row r="3678">
          <cell r="BZ3678"/>
          <cell r="CA3678"/>
        </row>
        <row r="3679">
          <cell r="BZ3679"/>
          <cell r="CA3679"/>
        </row>
        <row r="3680">
          <cell r="BZ3680"/>
          <cell r="CA3680"/>
        </row>
        <row r="3681">
          <cell r="BZ3681"/>
          <cell r="CA3681"/>
        </row>
        <row r="3682">
          <cell r="BZ3682"/>
          <cell r="CA3682"/>
        </row>
        <row r="3683">
          <cell r="BZ3683"/>
          <cell r="CA3683"/>
        </row>
        <row r="3684">
          <cell r="BZ3684"/>
          <cell r="CA3684"/>
        </row>
        <row r="3685">
          <cell r="BZ3685"/>
          <cell r="CA3685"/>
        </row>
        <row r="3686">
          <cell r="BZ3686"/>
          <cell r="CA3686"/>
        </row>
        <row r="3687">
          <cell r="BZ3687"/>
          <cell r="CA3687"/>
        </row>
        <row r="3688">
          <cell r="BZ3688"/>
          <cell r="CA3688"/>
        </row>
        <row r="3689">
          <cell r="BZ3689"/>
          <cell r="CA3689"/>
        </row>
        <row r="3690">
          <cell r="BZ3690"/>
          <cell r="CA3690"/>
        </row>
        <row r="3691">
          <cell r="BZ3691"/>
          <cell r="CA3691"/>
        </row>
        <row r="3692">
          <cell r="BZ3692"/>
          <cell r="CA3692"/>
        </row>
        <row r="3693">
          <cell r="BZ3693"/>
          <cell r="CA3693"/>
        </row>
        <row r="3694">
          <cell r="BZ3694"/>
          <cell r="CA3694"/>
        </row>
        <row r="3695">
          <cell r="BZ3695"/>
          <cell r="CA3695"/>
        </row>
        <row r="3696">
          <cell r="BZ3696"/>
          <cell r="CA3696"/>
        </row>
        <row r="3697">
          <cell r="BZ3697"/>
          <cell r="CA3697"/>
        </row>
        <row r="3698">
          <cell r="BZ3698"/>
          <cell r="CA3698"/>
        </row>
        <row r="3699">
          <cell r="BZ3699"/>
          <cell r="CA3699"/>
        </row>
        <row r="3700">
          <cell r="BZ3700"/>
          <cell r="CA3700"/>
        </row>
        <row r="3701">
          <cell r="BZ3701"/>
          <cell r="CA3701"/>
        </row>
        <row r="3702">
          <cell r="BZ3702"/>
          <cell r="CA3702"/>
        </row>
        <row r="3703">
          <cell r="BZ3703"/>
          <cell r="CA3703"/>
        </row>
        <row r="3704">
          <cell r="BZ3704"/>
          <cell r="CA3704"/>
        </row>
        <row r="3705">
          <cell r="BZ3705"/>
          <cell r="CA3705"/>
        </row>
        <row r="3706">
          <cell r="BZ3706"/>
          <cell r="CA3706"/>
        </row>
        <row r="3707">
          <cell r="BZ3707"/>
          <cell r="CA3707"/>
        </row>
        <row r="3708">
          <cell r="BZ3708"/>
          <cell r="CA3708"/>
        </row>
        <row r="3709">
          <cell r="BZ3709"/>
          <cell r="CA3709"/>
        </row>
        <row r="3710">
          <cell r="BZ3710"/>
          <cell r="CA3710"/>
        </row>
        <row r="3711">
          <cell r="BZ3711"/>
          <cell r="CA3711"/>
        </row>
        <row r="3712">
          <cell r="BZ3712"/>
          <cell r="CA3712"/>
        </row>
        <row r="3713">
          <cell r="BZ3713"/>
          <cell r="CA3713"/>
        </row>
        <row r="3714">
          <cell r="BZ3714"/>
          <cell r="CA3714"/>
        </row>
        <row r="3715">
          <cell r="BZ3715"/>
          <cell r="CA3715"/>
        </row>
        <row r="3716">
          <cell r="BZ3716"/>
          <cell r="CA3716"/>
        </row>
        <row r="3717">
          <cell r="BZ3717"/>
          <cell r="CA3717"/>
        </row>
        <row r="3718">
          <cell r="BZ3718"/>
          <cell r="CA3718"/>
        </row>
        <row r="3719">
          <cell r="BZ3719"/>
          <cell r="CA3719"/>
        </row>
        <row r="3720">
          <cell r="BZ3720"/>
          <cell r="CA3720"/>
        </row>
        <row r="3721">
          <cell r="BZ3721"/>
          <cell r="CA3721"/>
        </row>
        <row r="3722">
          <cell r="BZ3722"/>
          <cell r="CA3722"/>
        </row>
        <row r="3723">
          <cell r="BZ3723"/>
          <cell r="CA3723"/>
        </row>
        <row r="3724">
          <cell r="BZ3724"/>
          <cell r="CA3724"/>
        </row>
        <row r="3725">
          <cell r="BZ3725"/>
          <cell r="CA3725"/>
        </row>
        <row r="3726">
          <cell r="BZ3726"/>
          <cell r="CA3726"/>
        </row>
        <row r="3727">
          <cell r="BZ3727"/>
          <cell r="CA3727"/>
        </row>
        <row r="3728">
          <cell r="BZ3728"/>
          <cell r="CA3728"/>
        </row>
        <row r="3729">
          <cell r="BZ3729"/>
          <cell r="CA3729"/>
        </row>
        <row r="3730">
          <cell r="BZ3730"/>
          <cell r="CA3730"/>
        </row>
        <row r="3731">
          <cell r="BZ3731"/>
          <cell r="CA3731"/>
        </row>
        <row r="3732">
          <cell r="BZ3732"/>
          <cell r="CA3732"/>
        </row>
        <row r="3733">
          <cell r="BZ3733"/>
          <cell r="CA3733"/>
        </row>
        <row r="3734">
          <cell r="BZ3734"/>
          <cell r="CA3734"/>
        </row>
        <row r="3735">
          <cell r="BZ3735"/>
          <cell r="CA3735"/>
        </row>
        <row r="3736">
          <cell r="BZ3736"/>
          <cell r="CA3736"/>
        </row>
        <row r="3737">
          <cell r="BZ3737"/>
          <cell r="CA3737"/>
        </row>
        <row r="3738">
          <cell r="BZ3738"/>
          <cell r="CA3738"/>
        </row>
        <row r="3739">
          <cell r="BZ3739"/>
          <cell r="CA3739"/>
        </row>
        <row r="3740">
          <cell r="BZ3740"/>
          <cell r="CA3740"/>
        </row>
        <row r="3741">
          <cell r="BZ3741"/>
          <cell r="CA3741"/>
        </row>
        <row r="3742">
          <cell r="BZ3742"/>
          <cell r="CA3742"/>
        </row>
        <row r="3743">
          <cell r="BZ3743"/>
          <cell r="CA3743"/>
        </row>
        <row r="3744">
          <cell r="BZ3744"/>
          <cell r="CA3744"/>
        </row>
        <row r="3745">
          <cell r="BZ3745"/>
          <cell r="CA3745"/>
        </row>
        <row r="3746">
          <cell r="BZ3746"/>
          <cell r="CA3746"/>
        </row>
        <row r="3747">
          <cell r="BZ3747"/>
          <cell r="CA3747"/>
        </row>
        <row r="3748">
          <cell r="BZ3748"/>
          <cell r="CA3748"/>
        </row>
        <row r="3749">
          <cell r="BZ3749"/>
          <cell r="CA3749"/>
        </row>
        <row r="3750">
          <cell r="BZ3750"/>
          <cell r="CA3750"/>
        </row>
        <row r="3751">
          <cell r="BZ3751"/>
          <cell r="CA3751"/>
        </row>
        <row r="3752">
          <cell r="BZ3752"/>
          <cell r="CA3752"/>
        </row>
        <row r="3753">
          <cell r="BZ3753"/>
          <cell r="CA3753"/>
        </row>
        <row r="3754">
          <cell r="BZ3754"/>
          <cell r="CA3754"/>
        </row>
        <row r="3755">
          <cell r="BZ3755"/>
          <cell r="CA3755"/>
        </row>
        <row r="3756">
          <cell r="BZ3756"/>
          <cell r="CA3756"/>
        </row>
        <row r="3757">
          <cell r="BZ3757"/>
          <cell r="CA3757"/>
        </row>
        <row r="3758">
          <cell r="BZ3758"/>
          <cell r="CA3758"/>
        </row>
        <row r="3759">
          <cell r="BZ3759"/>
          <cell r="CA3759"/>
        </row>
        <row r="3760">
          <cell r="BZ3760"/>
          <cell r="CA3760"/>
        </row>
        <row r="3761">
          <cell r="BZ3761"/>
          <cell r="CA3761"/>
        </row>
        <row r="3762">
          <cell r="BZ3762"/>
          <cell r="CA3762"/>
        </row>
        <row r="3763">
          <cell r="BZ3763"/>
          <cell r="CA3763"/>
        </row>
        <row r="3764">
          <cell r="BZ3764"/>
          <cell r="CA3764"/>
        </row>
        <row r="3765">
          <cell r="BZ3765"/>
          <cell r="CA3765"/>
        </row>
        <row r="3766">
          <cell r="BZ3766"/>
          <cell r="CA3766"/>
        </row>
        <row r="3767">
          <cell r="BZ3767"/>
          <cell r="CA3767"/>
        </row>
        <row r="3768">
          <cell r="BZ3768"/>
          <cell r="CA3768"/>
        </row>
        <row r="3769">
          <cell r="BZ3769"/>
          <cell r="CA3769"/>
        </row>
        <row r="3770">
          <cell r="BZ3770"/>
          <cell r="CA3770"/>
        </row>
        <row r="3771">
          <cell r="BZ3771"/>
          <cell r="CA3771"/>
        </row>
        <row r="3772">
          <cell r="BZ3772"/>
          <cell r="CA3772"/>
        </row>
        <row r="3773">
          <cell r="BZ3773"/>
          <cell r="CA3773"/>
        </row>
        <row r="3774">
          <cell r="BZ3774"/>
          <cell r="CA3774"/>
        </row>
        <row r="3775">
          <cell r="BZ3775"/>
          <cell r="CA3775"/>
        </row>
        <row r="3776">
          <cell r="BZ3776"/>
          <cell r="CA3776"/>
        </row>
        <row r="3777">
          <cell r="BZ3777"/>
          <cell r="CA3777"/>
        </row>
        <row r="3778">
          <cell r="BZ3778"/>
          <cell r="CA3778"/>
        </row>
        <row r="3779">
          <cell r="BZ3779"/>
          <cell r="CA3779"/>
        </row>
        <row r="3780">
          <cell r="BZ3780"/>
          <cell r="CA3780"/>
        </row>
        <row r="3781">
          <cell r="BZ3781"/>
          <cell r="CA3781"/>
        </row>
        <row r="3782">
          <cell r="BZ3782"/>
          <cell r="CA3782"/>
        </row>
        <row r="3783">
          <cell r="BZ3783"/>
          <cell r="CA3783"/>
        </row>
        <row r="3784">
          <cell r="BZ3784"/>
          <cell r="CA3784"/>
        </row>
        <row r="3785">
          <cell r="BZ3785"/>
          <cell r="CA3785"/>
        </row>
        <row r="3786">
          <cell r="BZ3786"/>
          <cell r="CA3786"/>
        </row>
        <row r="3787">
          <cell r="BZ3787"/>
          <cell r="CA3787"/>
        </row>
        <row r="3788">
          <cell r="BZ3788"/>
          <cell r="CA3788"/>
        </row>
        <row r="3789">
          <cell r="BZ3789"/>
          <cell r="CA3789"/>
        </row>
        <row r="3790">
          <cell r="BZ3790"/>
          <cell r="CA3790"/>
        </row>
        <row r="3791">
          <cell r="BZ3791"/>
          <cell r="CA3791"/>
        </row>
        <row r="3792">
          <cell r="BZ3792"/>
          <cell r="CA3792"/>
        </row>
        <row r="3793">
          <cell r="BZ3793"/>
          <cell r="CA3793"/>
        </row>
        <row r="3794">
          <cell r="BZ3794"/>
          <cell r="CA3794"/>
        </row>
        <row r="3795">
          <cell r="BZ3795"/>
          <cell r="CA3795"/>
        </row>
        <row r="3796">
          <cell r="BZ3796"/>
          <cell r="CA3796"/>
        </row>
        <row r="3797">
          <cell r="BZ3797"/>
          <cell r="CA3797"/>
        </row>
        <row r="3798">
          <cell r="BZ3798"/>
          <cell r="CA3798"/>
        </row>
        <row r="3799">
          <cell r="BZ3799"/>
          <cell r="CA3799"/>
        </row>
        <row r="3800">
          <cell r="BZ3800"/>
          <cell r="CA3800"/>
        </row>
        <row r="3801">
          <cell r="BZ3801"/>
          <cell r="CA3801"/>
        </row>
        <row r="3802">
          <cell r="BZ3802"/>
          <cell r="CA3802"/>
        </row>
        <row r="3803">
          <cell r="BZ3803"/>
          <cell r="CA3803"/>
        </row>
        <row r="3804">
          <cell r="BZ3804"/>
          <cell r="CA3804"/>
        </row>
        <row r="3805">
          <cell r="BZ3805"/>
          <cell r="CA3805"/>
        </row>
        <row r="3806">
          <cell r="BZ3806"/>
          <cell r="CA3806"/>
        </row>
        <row r="3807">
          <cell r="BZ3807"/>
          <cell r="CA3807"/>
        </row>
        <row r="3808">
          <cell r="BZ3808"/>
          <cell r="CA3808"/>
        </row>
        <row r="3809">
          <cell r="BZ3809"/>
          <cell r="CA3809"/>
        </row>
        <row r="3810">
          <cell r="BZ3810"/>
          <cell r="CA3810"/>
        </row>
        <row r="3811">
          <cell r="BZ3811"/>
          <cell r="CA3811"/>
        </row>
        <row r="3812">
          <cell r="BZ3812"/>
          <cell r="CA3812"/>
        </row>
        <row r="3813">
          <cell r="BZ3813"/>
          <cell r="CA3813"/>
        </row>
        <row r="3814">
          <cell r="BZ3814"/>
          <cell r="CA3814"/>
        </row>
        <row r="3815">
          <cell r="BZ3815"/>
          <cell r="CA3815"/>
        </row>
        <row r="3816">
          <cell r="BZ3816"/>
          <cell r="CA3816"/>
        </row>
        <row r="3817">
          <cell r="BZ3817"/>
          <cell r="CA3817"/>
        </row>
        <row r="3818">
          <cell r="BZ3818"/>
          <cell r="CA3818"/>
        </row>
        <row r="3819">
          <cell r="BZ3819"/>
          <cell r="CA3819"/>
        </row>
        <row r="3820">
          <cell r="BZ3820"/>
          <cell r="CA3820"/>
        </row>
        <row r="3821">
          <cell r="BZ3821"/>
          <cell r="CA3821"/>
        </row>
        <row r="3822">
          <cell r="BZ3822"/>
          <cell r="CA3822"/>
        </row>
        <row r="3823">
          <cell r="BZ3823"/>
          <cell r="CA3823"/>
        </row>
        <row r="3824">
          <cell r="BZ3824"/>
          <cell r="CA3824"/>
        </row>
        <row r="3825">
          <cell r="BZ3825"/>
          <cell r="CA3825"/>
        </row>
        <row r="3826">
          <cell r="BZ3826"/>
          <cell r="CA3826"/>
        </row>
        <row r="3827">
          <cell r="BZ3827"/>
          <cell r="CA3827"/>
        </row>
        <row r="3828">
          <cell r="BZ3828"/>
          <cell r="CA3828"/>
        </row>
        <row r="3829">
          <cell r="BZ3829"/>
          <cell r="CA3829"/>
        </row>
        <row r="3830">
          <cell r="BZ3830"/>
          <cell r="CA3830"/>
        </row>
        <row r="3831">
          <cell r="BZ3831"/>
          <cell r="CA3831"/>
        </row>
        <row r="3832">
          <cell r="BZ3832"/>
          <cell r="CA3832"/>
        </row>
        <row r="3833">
          <cell r="BZ3833"/>
          <cell r="CA3833"/>
        </row>
        <row r="3834">
          <cell r="BZ3834"/>
          <cell r="CA3834"/>
        </row>
        <row r="3835">
          <cell r="BZ3835"/>
          <cell r="CA3835"/>
        </row>
        <row r="3836">
          <cell r="BZ3836"/>
          <cell r="CA3836"/>
        </row>
        <row r="3837">
          <cell r="BZ3837"/>
          <cell r="CA3837"/>
        </row>
        <row r="3838">
          <cell r="BZ3838"/>
          <cell r="CA3838"/>
        </row>
        <row r="3839">
          <cell r="BZ3839"/>
          <cell r="CA3839"/>
        </row>
        <row r="3840">
          <cell r="BZ3840"/>
          <cell r="CA3840"/>
        </row>
        <row r="3841">
          <cell r="BZ3841"/>
          <cell r="CA3841"/>
        </row>
        <row r="3842">
          <cell r="BZ3842"/>
          <cell r="CA3842"/>
        </row>
        <row r="3843">
          <cell r="BZ3843"/>
          <cell r="CA3843"/>
        </row>
        <row r="3844">
          <cell r="BZ3844"/>
          <cell r="CA3844"/>
        </row>
        <row r="3845">
          <cell r="BZ3845"/>
          <cell r="CA3845"/>
        </row>
        <row r="3846">
          <cell r="BZ3846"/>
          <cell r="CA3846"/>
        </row>
        <row r="3847">
          <cell r="BZ3847"/>
          <cell r="CA3847"/>
        </row>
        <row r="3848">
          <cell r="BZ3848"/>
          <cell r="CA3848"/>
        </row>
        <row r="3849">
          <cell r="BZ3849"/>
          <cell r="CA3849"/>
        </row>
        <row r="3850">
          <cell r="BZ3850"/>
          <cell r="CA3850"/>
        </row>
        <row r="3851">
          <cell r="BZ3851"/>
          <cell r="CA3851"/>
        </row>
        <row r="3852">
          <cell r="BZ3852"/>
          <cell r="CA3852"/>
        </row>
        <row r="3853">
          <cell r="BZ3853"/>
          <cell r="CA3853"/>
        </row>
        <row r="3854">
          <cell r="BZ3854"/>
          <cell r="CA3854"/>
        </row>
        <row r="3855">
          <cell r="BZ3855"/>
          <cell r="CA3855"/>
        </row>
        <row r="3856">
          <cell r="BZ3856"/>
          <cell r="CA3856"/>
        </row>
        <row r="3857">
          <cell r="BZ3857"/>
          <cell r="CA3857"/>
        </row>
        <row r="3858">
          <cell r="BZ3858"/>
          <cell r="CA3858"/>
        </row>
        <row r="3859">
          <cell r="BZ3859"/>
          <cell r="CA3859"/>
        </row>
        <row r="3860">
          <cell r="BZ3860"/>
          <cell r="CA3860"/>
        </row>
        <row r="3861">
          <cell r="BZ3861"/>
          <cell r="CA3861"/>
        </row>
        <row r="3862">
          <cell r="BZ3862"/>
          <cell r="CA3862"/>
        </row>
        <row r="3863">
          <cell r="BZ3863"/>
          <cell r="CA3863"/>
        </row>
        <row r="3864">
          <cell r="BZ3864"/>
          <cell r="CA3864"/>
        </row>
        <row r="3865">
          <cell r="BZ3865"/>
          <cell r="CA3865"/>
        </row>
        <row r="3866">
          <cell r="BZ3866"/>
          <cell r="CA3866"/>
        </row>
        <row r="3867">
          <cell r="BZ3867"/>
          <cell r="CA3867"/>
        </row>
        <row r="3868">
          <cell r="BZ3868"/>
          <cell r="CA3868"/>
        </row>
        <row r="3869">
          <cell r="BZ3869"/>
          <cell r="CA3869"/>
        </row>
        <row r="3870">
          <cell r="BZ3870"/>
          <cell r="CA3870"/>
        </row>
        <row r="3871">
          <cell r="BZ3871"/>
          <cell r="CA3871"/>
        </row>
        <row r="3872">
          <cell r="BZ3872"/>
          <cell r="CA3872"/>
        </row>
        <row r="3873">
          <cell r="BZ3873"/>
          <cell r="CA3873"/>
        </row>
        <row r="3874">
          <cell r="BZ3874"/>
          <cell r="CA3874"/>
        </row>
        <row r="3875">
          <cell r="BZ3875"/>
          <cell r="CA3875"/>
        </row>
        <row r="3876">
          <cell r="BZ3876"/>
          <cell r="CA3876"/>
        </row>
        <row r="3877">
          <cell r="BZ3877"/>
          <cell r="CA3877"/>
        </row>
        <row r="3878">
          <cell r="BZ3878"/>
          <cell r="CA3878"/>
        </row>
        <row r="3879">
          <cell r="BZ3879"/>
          <cell r="CA3879"/>
        </row>
        <row r="3880">
          <cell r="BZ3880"/>
          <cell r="CA3880"/>
        </row>
        <row r="3881">
          <cell r="BZ3881"/>
          <cell r="CA3881"/>
        </row>
        <row r="3882">
          <cell r="BZ3882"/>
          <cell r="CA3882"/>
        </row>
        <row r="3883">
          <cell r="BZ3883"/>
          <cell r="CA3883"/>
        </row>
        <row r="3884">
          <cell r="BZ3884"/>
          <cell r="CA3884"/>
        </row>
        <row r="3885">
          <cell r="BZ3885"/>
          <cell r="CA3885"/>
        </row>
        <row r="3886">
          <cell r="BZ3886"/>
          <cell r="CA3886"/>
        </row>
        <row r="3887">
          <cell r="BZ3887"/>
          <cell r="CA3887"/>
        </row>
        <row r="3888">
          <cell r="BZ3888"/>
          <cell r="CA3888"/>
        </row>
        <row r="3889">
          <cell r="BZ3889"/>
          <cell r="CA3889"/>
        </row>
        <row r="3890">
          <cell r="BZ3890"/>
          <cell r="CA3890"/>
        </row>
        <row r="3891">
          <cell r="BZ3891"/>
          <cell r="CA3891"/>
        </row>
        <row r="3892">
          <cell r="BZ3892"/>
          <cell r="CA3892"/>
        </row>
        <row r="3893">
          <cell r="BZ3893"/>
          <cell r="CA3893"/>
        </row>
        <row r="3894">
          <cell r="BZ3894"/>
          <cell r="CA3894"/>
        </row>
        <row r="3895">
          <cell r="BZ3895"/>
          <cell r="CA3895"/>
        </row>
        <row r="3896">
          <cell r="BZ3896"/>
          <cell r="CA3896"/>
        </row>
        <row r="3897">
          <cell r="BZ3897"/>
          <cell r="CA3897"/>
        </row>
        <row r="3898">
          <cell r="BZ3898"/>
          <cell r="CA3898"/>
        </row>
        <row r="3899">
          <cell r="BZ3899"/>
          <cell r="CA3899"/>
        </row>
        <row r="3900">
          <cell r="BZ3900"/>
          <cell r="CA3900"/>
        </row>
        <row r="3901">
          <cell r="BZ3901"/>
          <cell r="CA3901"/>
        </row>
        <row r="3902">
          <cell r="BZ3902"/>
          <cell r="CA3902"/>
        </row>
        <row r="3903">
          <cell r="BZ3903"/>
          <cell r="CA3903"/>
        </row>
        <row r="3904">
          <cell r="BZ3904"/>
          <cell r="CA3904"/>
        </row>
        <row r="3905">
          <cell r="BZ3905"/>
          <cell r="CA3905"/>
        </row>
        <row r="3906">
          <cell r="BZ3906"/>
          <cell r="CA3906"/>
        </row>
        <row r="3907">
          <cell r="BZ3907"/>
          <cell r="CA3907"/>
        </row>
        <row r="3908">
          <cell r="BZ3908"/>
          <cell r="CA3908"/>
        </row>
        <row r="3909">
          <cell r="BZ3909"/>
          <cell r="CA3909"/>
        </row>
        <row r="3910">
          <cell r="BZ3910"/>
          <cell r="CA3910"/>
        </row>
        <row r="3911">
          <cell r="BZ3911"/>
          <cell r="CA3911"/>
        </row>
        <row r="3912">
          <cell r="BZ3912"/>
          <cell r="CA3912"/>
        </row>
        <row r="3913">
          <cell r="BZ3913"/>
          <cell r="CA3913"/>
        </row>
        <row r="3914">
          <cell r="BZ3914"/>
          <cell r="CA3914"/>
        </row>
        <row r="3915">
          <cell r="BZ3915"/>
          <cell r="CA3915"/>
        </row>
        <row r="3916">
          <cell r="BZ3916"/>
          <cell r="CA3916"/>
        </row>
        <row r="3917">
          <cell r="BZ3917"/>
          <cell r="CA3917"/>
        </row>
        <row r="3918">
          <cell r="BZ3918"/>
          <cell r="CA3918"/>
        </row>
        <row r="3919">
          <cell r="BZ3919"/>
          <cell r="CA3919"/>
        </row>
        <row r="3920">
          <cell r="BZ3920"/>
          <cell r="CA3920"/>
        </row>
        <row r="3921">
          <cell r="BZ3921"/>
          <cell r="CA3921"/>
        </row>
        <row r="3922">
          <cell r="BZ3922"/>
          <cell r="CA3922"/>
        </row>
        <row r="3923">
          <cell r="BZ3923"/>
          <cell r="CA3923"/>
        </row>
        <row r="3924">
          <cell r="BZ3924"/>
          <cell r="CA3924"/>
        </row>
        <row r="3925">
          <cell r="BZ3925"/>
          <cell r="CA3925"/>
        </row>
        <row r="3926">
          <cell r="BZ3926"/>
          <cell r="CA3926"/>
        </row>
        <row r="3927">
          <cell r="BZ3927"/>
          <cell r="CA3927"/>
        </row>
        <row r="3928">
          <cell r="BZ3928"/>
          <cell r="CA3928"/>
        </row>
        <row r="3929">
          <cell r="BZ3929"/>
          <cell r="CA3929"/>
        </row>
        <row r="3930">
          <cell r="BZ3930"/>
          <cell r="CA3930"/>
        </row>
        <row r="3931">
          <cell r="BZ3931"/>
          <cell r="CA3931"/>
        </row>
        <row r="3932">
          <cell r="BZ3932"/>
          <cell r="CA3932"/>
        </row>
        <row r="3933">
          <cell r="BZ3933"/>
          <cell r="CA3933"/>
        </row>
        <row r="3934">
          <cell r="BZ3934"/>
          <cell r="CA3934"/>
        </row>
        <row r="3935">
          <cell r="BZ3935"/>
          <cell r="CA3935"/>
        </row>
        <row r="3936">
          <cell r="BZ3936"/>
          <cell r="CA3936"/>
        </row>
        <row r="3937">
          <cell r="BZ3937"/>
          <cell r="CA3937"/>
        </row>
        <row r="3938">
          <cell r="BZ3938"/>
          <cell r="CA3938"/>
        </row>
        <row r="3939">
          <cell r="BZ3939"/>
          <cell r="CA3939"/>
        </row>
        <row r="3940">
          <cell r="BZ3940"/>
          <cell r="CA3940"/>
        </row>
        <row r="3941">
          <cell r="BZ3941"/>
          <cell r="CA3941"/>
        </row>
        <row r="3942">
          <cell r="BZ3942"/>
          <cell r="CA3942"/>
        </row>
        <row r="3943">
          <cell r="BZ3943"/>
          <cell r="CA3943"/>
        </row>
        <row r="3944">
          <cell r="BZ3944"/>
          <cell r="CA3944"/>
        </row>
        <row r="3945">
          <cell r="BZ3945"/>
          <cell r="CA3945"/>
        </row>
        <row r="3946">
          <cell r="BZ3946"/>
          <cell r="CA3946"/>
        </row>
        <row r="3947">
          <cell r="BZ3947"/>
          <cell r="CA3947"/>
        </row>
        <row r="3948">
          <cell r="BZ3948"/>
          <cell r="CA3948"/>
        </row>
        <row r="3949">
          <cell r="BZ3949"/>
          <cell r="CA3949"/>
        </row>
        <row r="3950">
          <cell r="BZ3950"/>
          <cell r="CA3950"/>
        </row>
        <row r="3951">
          <cell r="BZ3951"/>
          <cell r="CA3951"/>
        </row>
        <row r="3952">
          <cell r="BZ3952"/>
          <cell r="CA3952"/>
        </row>
        <row r="3953">
          <cell r="BZ3953"/>
          <cell r="CA3953"/>
        </row>
        <row r="3954">
          <cell r="BZ3954"/>
          <cell r="CA3954"/>
        </row>
        <row r="3955">
          <cell r="BZ3955"/>
          <cell r="CA3955"/>
        </row>
        <row r="3956">
          <cell r="BZ3956"/>
          <cell r="CA3956"/>
        </row>
        <row r="3957">
          <cell r="BZ3957"/>
          <cell r="CA3957"/>
        </row>
        <row r="3958">
          <cell r="BZ3958"/>
          <cell r="CA3958"/>
        </row>
        <row r="3959">
          <cell r="BZ3959"/>
          <cell r="CA3959"/>
        </row>
        <row r="3960">
          <cell r="BZ3960"/>
          <cell r="CA3960"/>
        </row>
        <row r="3961">
          <cell r="BZ3961"/>
          <cell r="CA3961"/>
        </row>
        <row r="3962">
          <cell r="BZ3962"/>
          <cell r="CA3962"/>
        </row>
        <row r="3963">
          <cell r="BZ3963"/>
          <cell r="CA3963"/>
        </row>
        <row r="3964">
          <cell r="BZ3964"/>
          <cell r="CA3964"/>
        </row>
        <row r="3965">
          <cell r="BZ3965"/>
          <cell r="CA3965"/>
        </row>
        <row r="3966">
          <cell r="BZ3966"/>
          <cell r="CA3966"/>
        </row>
        <row r="3967">
          <cell r="BZ3967"/>
          <cell r="CA3967"/>
        </row>
        <row r="3968">
          <cell r="BZ3968"/>
          <cell r="CA3968"/>
        </row>
        <row r="3969">
          <cell r="BZ3969"/>
          <cell r="CA3969"/>
        </row>
        <row r="3970">
          <cell r="BZ3970"/>
          <cell r="CA3970"/>
        </row>
        <row r="3971">
          <cell r="BZ3971"/>
          <cell r="CA3971"/>
        </row>
        <row r="3972">
          <cell r="BZ3972"/>
          <cell r="CA3972"/>
        </row>
        <row r="3973">
          <cell r="BZ3973"/>
          <cell r="CA3973"/>
        </row>
        <row r="3974">
          <cell r="BZ3974"/>
          <cell r="CA3974"/>
        </row>
        <row r="3975">
          <cell r="BZ3975"/>
          <cell r="CA3975"/>
        </row>
        <row r="3976">
          <cell r="BZ3976"/>
          <cell r="CA3976"/>
        </row>
        <row r="3977">
          <cell r="BZ3977"/>
          <cell r="CA3977"/>
        </row>
        <row r="3978">
          <cell r="BZ3978"/>
          <cell r="CA3978"/>
        </row>
        <row r="3979">
          <cell r="BZ3979"/>
          <cell r="CA3979"/>
        </row>
        <row r="3980">
          <cell r="BZ3980"/>
          <cell r="CA3980"/>
        </row>
        <row r="3981">
          <cell r="BZ3981"/>
          <cell r="CA3981"/>
        </row>
        <row r="3982">
          <cell r="BZ3982"/>
          <cell r="CA3982"/>
        </row>
        <row r="3983">
          <cell r="BZ3983"/>
          <cell r="CA3983"/>
        </row>
        <row r="3984">
          <cell r="BZ3984"/>
          <cell r="CA3984"/>
        </row>
        <row r="3985">
          <cell r="BZ3985"/>
          <cell r="CA3985"/>
        </row>
        <row r="3986">
          <cell r="BZ3986"/>
          <cell r="CA3986"/>
        </row>
        <row r="3987">
          <cell r="BZ3987"/>
          <cell r="CA3987"/>
        </row>
        <row r="3988">
          <cell r="BZ3988"/>
          <cell r="CA3988"/>
        </row>
        <row r="3989">
          <cell r="BZ3989"/>
          <cell r="CA3989"/>
        </row>
        <row r="3990">
          <cell r="BZ3990"/>
          <cell r="CA3990"/>
        </row>
        <row r="3991">
          <cell r="BZ3991"/>
          <cell r="CA3991"/>
        </row>
        <row r="3992">
          <cell r="BZ3992"/>
          <cell r="CA3992"/>
        </row>
        <row r="3993">
          <cell r="BZ3993"/>
          <cell r="CA3993"/>
        </row>
        <row r="3994">
          <cell r="BZ3994"/>
          <cell r="CA3994"/>
        </row>
        <row r="3995">
          <cell r="BZ3995"/>
          <cell r="CA3995"/>
        </row>
        <row r="3996">
          <cell r="BZ3996"/>
          <cell r="CA3996"/>
        </row>
        <row r="3997">
          <cell r="BZ3997"/>
          <cell r="CA3997"/>
        </row>
        <row r="3998">
          <cell r="BZ3998"/>
          <cell r="CA3998"/>
        </row>
        <row r="3999">
          <cell r="BZ3999"/>
          <cell r="CA3999"/>
        </row>
        <row r="4000">
          <cell r="BZ4000"/>
          <cell r="CA4000"/>
        </row>
        <row r="4001">
          <cell r="BZ4001"/>
          <cell r="CA4001"/>
        </row>
        <row r="4002">
          <cell r="BZ4002"/>
          <cell r="CA4002"/>
        </row>
        <row r="4003">
          <cell r="BZ4003"/>
          <cell r="CA4003"/>
        </row>
        <row r="4004">
          <cell r="BZ4004"/>
          <cell r="CA4004"/>
        </row>
        <row r="4005">
          <cell r="BZ4005"/>
          <cell r="CA4005"/>
        </row>
        <row r="4006">
          <cell r="BZ4006"/>
          <cell r="CA4006"/>
        </row>
        <row r="4007">
          <cell r="BZ4007"/>
          <cell r="CA4007"/>
        </row>
        <row r="4008">
          <cell r="BZ4008"/>
          <cell r="CA4008"/>
        </row>
        <row r="4009">
          <cell r="BZ4009"/>
          <cell r="CA4009"/>
        </row>
        <row r="4010">
          <cell r="BZ4010"/>
          <cell r="CA4010"/>
        </row>
        <row r="4011">
          <cell r="BZ4011"/>
          <cell r="CA4011"/>
        </row>
        <row r="4012">
          <cell r="BZ4012"/>
          <cell r="CA4012"/>
        </row>
        <row r="4013">
          <cell r="BZ4013"/>
          <cell r="CA4013"/>
        </row>
        <row r="4014">
          <cell r="BZ4014"/>
          <cell r="CA4014"/>
        </row>
        <row r="4015">
          <cell r="BZ4015"/>
          <cell r="CA4015"/>
        </row>
        <row r="4016">
          <cell r="BZ4016"/>
          <cell r="CA4016"/>
        </row>
        <row r="4017">
          <cell r="BZ4017"/>
          <cell r="CA4017"/>
        </row>
        <row r="4018">
          <cell r="BZ4018"/>
          <cell r="CA4018"/>
        </row>
        <row r="4019">
          <cell r="BZ4019"/>
          <cell r="CA4019"/>
        </row>
        <row r="4020">
          <cell r="BZ4020"/>
          <cell r="CA4020"/>
        </row>
        <row r="4021">
          <cell r="BZ4021"/>
          <cell r="CA4021"/>
        </row>
        <row r="4022">
          <cell r="BZ4022"/>
          <cell r="CA4022"/>
        </row>
        <row r="4023">
          <cell r="BZ4023"/>
          <cell r="CA4023"/>
        </row>
        <row r="4024">
          <cell r="BZ4024"/>
          <cell r="CA4024"/>
        </row>
        <row r="4025">
          <cell r="BZ4025"/>
          <cell r="CA4025"/>
        </row>
        <row r="4026">
          <cell r="BZ4026"/>
          <cell r="CA4026"/>
        </row>
        <row r="4027">
          <cell r="BZ4027"/>
          <cell r="CA4027"/>
        </row>
        <row r="4028">
          <cell r="BZ4028"/>
          <cell r="CA4028"/>
        </row>
        <row r="4029">
          <cell r="BZ4029"/>
          <cell r="CA4029"/>
        </row>
        <row r="4030">
          <cell r="BZ4030"/>
          <cell r="CA4030"/>
        </row>
        <row r="4031">
          <cell r="BZ4031"/>
          <cell r="CA4031"/>
        </row>
        <row r="4032">
          <cell r="BZ4032"/>
          <cell r="CA4032"/>
        </row>
        <row r="4033">
          <cell r="BZ4033"/>
          <cell r="CA4033"/>
        </row>
        <row r="4034">
          <cell r="BZ4034"/>
          <cell r="CA4034"/>
        </row>
        <row r="4035">
          <cell r="BZ4035"/>
          <cell r="CA4035"/>
        </row>
        <row r="4036">
          <cell r="BZ4036"/>
          <cell r="CA4036"/>
        </row>
        <row r="4037">
          <cell r="BZ4037"/>
          <cell r="CA4037"/>
        </row>
        <row r="4038">
          <cell r="BZ4038"/>
          <cell r="CA4038"/>
        </row>
        <row r="4039">
          <cell r="BZ4039"/>
          <cell r="CA4039"/>
        </row>
        <row r="4040">
          <cell r="BZ4040"/>
          <cell r="CA4040"/>
        </row>
        <row r="4041">
          <cell r="BZ4041"/>
          <cell r="CA4041"/>
        </row>
        <row r="4042">
          <cell r="BZ4042"/>
          <cell r="CA4042"/>
        </row>
        <row r="4043">
          <cell r="BZ4043"/>
          <cell r="CA4043"/>
        </row>
        <row r="4044">
          <cell r="BZ4044"/>
          <cell r="CA4044"/>
        </row>
        <row r="4045">
          <cell r="BZ4045"/>
          <cell r="CA4045"/>
        </row>
        <row r="4046">
          <cell r="BZ4046"/>
          <cell r="CA4046"/>
        </row>
        <row r="4047">
          <cell r="BZ4047"/>
          <cell r="CA4047"/>
        </row>
        <row r="4048">
          <cell r="BZ4048"/>
          <cell r="CA4048"/>
        </row>
        <row r="4049">
          <cell r="BZ4049"/>
          <cell r="CA4049"/>
        </row>
        <row r="4050">
          <cell r="BZ4050"/>
          <cell r="CA4050"/>
        </row>
        <row r="4051">
          <cell r="BZ4051"/>
          <cell r="CA4051"/>
        </row>
        <row r="4052">
          <cell r="BZ4052"/>
          <cell r="CA4052"/>
        </row>
        <row r="4053">
          <cell r="BZ4053"/>
          <cell r="CA4053"/>
        </row>
        <row r="4054">
          <cell r="BZ4054"/>
          <cell r="CA4054"/>
        </row>
        <row r="4055">
          <cell r="BZ4055"/>
          <cell r="CA4055"/>
        </row>
        <row r="4056">
          <cell r="BZ4056"/>
          <cell r="CA4056"/>
        </row>
        <row r="4057">
          <cell r="BZ4057"/>
          <cell r="CA4057"/>
        </row>
        <row r="4058">
          <cell r="BZ4058"/>
          <cell r="CA4058"/>
        </row>
        <row r="4059">
          <cell r="BZ4059"/>
          <cell r="CA4059"/>
        </row>
        <row r="4060">
          <cell r="BZ4060"/>
          <cell r="CA4060"/>
        </row>
        <row r="4061">
          <cell r="BZ4061"/>
          <cell r="CA4061"/>
        </row>
        <row r="4062">
          <cell r="BZ4062"/>
          <cell r="CA4062"/>
        </row>
        <row r="4063">
          <cell r="BZ4063"/>
          <cell r="CA4063"/>
        </row>
        <row r="4064">
          <cell r="BZ4064"/>
          <cell r="CA4064"/>
        </row>
        <row r="4065">
          <cell r="BZ4065"/>
          <cell r="CA4065"/>
        </row>
        <row r="4066">
          <cell r="BZ4066"/>
          <cell r="CA4066"/>
        </row>
        <row r="4067">
          <cell r="BZ4067"/>
          <cell r="CA4067"/>
        </row>
        <row r="4068">
          <cell r="BZ4068"/>
          <cell r="CA4068"/>
        </row>
        <row r="4069">
          <cell r="BZ4069"/>
          <cell r="CA4069"/>
        </row>
        <row r="4070">
          <cell r="BZ4070"/>
          <cell r="CA4070"/>
        </row>
        <row r="4071">
          <cell r="BZ4071"/>
          <cell r="CA4071"/>
        </row>
        <row r="4072">
          <cell r="BZ4072"/>
          <cell r="CA4072"/>
        </row>
        <row r="4073">
          <cell r="BZ4073"/>
          <cell r="CA4073"/>
        </row>
        <row r="4074">
          <cell r="BZ4074"/>
          <cell r="CA4074"/>
        </row>
        <row r="4075">
          <cell r="BZ4075"/>
          <cell r="CA4075"/>
        </row>
        <row r="4076">
          <cell r="BZ4076"/>
          <cell r="CA4076"/>
        </row>
        <row r="4077">
          <cell r="BZ4077"/>
          <cell r="CA4077"/>
        </row>
        <row r="4078">
          <cell r="BZ4078"/>
          <cell r="CA4078"/>
        </row>
        <row r="4079">
          <cell r="BZ4079"/>
          <cell r="CA4079"/>
        </row>
        <row r="4080">
          <cell r="BZ4080"/>
          <cell r="CA4080"/>
        </row>
        <row r="4081">
          <cell r="BZ4081"/>
          <cell r="CA4081"/>
        </row>
        <row r="4082">
          <cell r="BZ4082"/>
          <cell r="CA4082"/>
        </row>
        <row r="4083">
          <cell r="BZ4083"/>
          <cell r="CA4083"/>
        </row>
        <row r="4084">
          <cell r="BZ4084"/>
          <cell r="CA4084"/>
        </row>
        <row r="4085">
          <cell r="BZ4085"/>
          <cell r="CA4085"/>
        </row>
        <row r="4086">
          <cell r="BZ4086"/>
          <cell r="CA4086"/>
        </row>
        <row r="4087">
          <cell r="BZ4087"/>
          <cell r="CA4087"/>
        </row>
        <row r="4088">
          <cell r="BZ4088"/>
          <cell r="CA4088"/>
        </row>
        <row r="4089">
          <cell r="BZ4089"/>
          <cell r="CA4089"/>
        </row>
        <row r="4090">
          <cell r="BZ4090"/>
          <cell r="CA4090"/>
        </row>
        <row r="4091">
          <cell r="BZ4091"/>
          <cell r="CA4091"/>
        </row>
        <row r="4092">
          <cell r="BZ4092"/>
          <cell r="CA4092"/>
        </row>
        <row r="4093">
          <cell r="BZ4093"/>
          <cell r="CA4093"/>
        </row>
        <row r="4094">
          <cell r="BZ4094"/>
          <cell r="CA4094"/>
        </row>
        <row r="4095">
          <cell r="BZ4095"/>
          <cell r="CA4095"/>
        </row>
        <row r="4096">
          <cell r="BZ4096"/>
          <cell r="CA4096"/>
        </row>
        <row r="4097">
          <cell r="BZ4097"/>
          <cell r="CA4097"/>
        </row>
        <row r="4098">
          <cell r="BZ4098"/>
          <cell r="CA4098"/>
        </row>
        <row r="4099">
          <cell r="BZ4099"/>
          <cell r="CA4099"/>
        </row>
        <row r="4100">
          <cell r="BZ4100"/>
          <cell r="CA4100"/>
        </row>
        <row r="4101">
          <cell r="BZ4101"/>
          <cell r="CA4101"/>
        </row>
        <row r="4102">
          <cell r="BZ4102"/>
          <cell r="CA4102"/>
        </row>
        <row r="4103">
          <cell r="BZ4103"/>
          <cell r="CA4103"/>
        </row>
        <row r="4104">
          <cell r="BZ4104"/>
          <cell r="CA4104"/>
        </row>
        <row r="4105">
          <cell r="BZ4105"/>
          <cell r="CA4105"/>
        </row>
        <row r="4106">
          <cell r="BZ4106"/>
          <cell r="CA4106"/>
        </row>
        <row r="4107">
          <cell r="BZ4107"/>
          <cell r="CA4107"/>
        </row>
        <row r="4108">
          <cell r="BZ4108"/>
          <cell r="CA4108"/>
        </row>
        <row r="4109">
          <cell r="BZ4109"/>
          <cell r="CA4109"/>
        </row>
        <row r="4110">
          <cell r="BZ4110"/>
          <cell r="CA4110"/>
        </row>
        <row r="4111">
          <cell r="BZ4111"/>
          <cell r="CA4111"/>
        </row>
        <row r="4112">
          <cell r="BZ4112"/>
          <cell r="CA4112"/>
        </row>
        <row r="4113">
          <cell r="BZ4113"/>
          <cell r="CA4113"/>
        </row>
        <row r="4114">
          <cell r="BZ4114"/>
          <cell r="CA4114"/>
        </row>
        <row r="4115">
          <cell r="BZ4115"/>
          <cell r="CA4115"/>
        </row>
        <row r="4116">
          <cell r="BZ4116"/>
          <cell r="CA4116"/>
        </row>
        <row r="4117">
          <cell r="BZ4117"/>
          <cell r="CA4117"/>
        </row>
        <row r="4118">
          <cell r="BZ4118"/>
          <cell r="CA4118"/>
        </row>
        <row r="4119">
          <cell r="BZ4119"/>
          <cell r="CA4119"/>
        </row>
        <row r="4120">
          <cell r="BZ4120"/>
          <cell r="CA4120"/>
        </row>
        <row r="4121">
          <cell r="BZ4121"/>
          <cell r="CA4121"/>
        </row>
        <row r="4122">
          <cell r="BZ4122"/>
          <cell r="CA4122"/>
        </row>
        <row r="4123">
          <cell r="BZ4123"/>
          <cell r="CA4123"/>
        </row>
        <row r="4124">
          <cell r="BZ4124"/>
          <cell r="CA4124"/>
        </row>
        <row r="4125">
          <cell r="BZ4125"/>
          <cell r="CA4125"/>
        </row>
        <row r="4126">
          <cell r="BZ4126"/>
          <cell r="CA4126"/>
        </row>
        <row r="4127">
          <cell r="BZ4127"/>
          <cell r="CA4127"/>
        </row>
        <row r="4128">
          <cell r="BZ4128"/>
          <cell r="CA4128"/>
        </row>
        <row r="4129">
          <cell r="BZ4129"/>
          <cell r="CA4129"/>
        </row>
        <row r="4130">
          <cell r="BZ4130"/>
          <cell r="CA4130"/>
        </row>
        <row r="4131">
          <cell r="BZ4131"/>
          <cell r="CA4131"/>
        </row>
        <row r="4132">
          <cell r="BZ4132"/>
          <cell r="CA4132"/>
        </row>
        <row r="4133">
          <cell r="BZ4133"/>
          <cell r="CA4133"/>
        </row>
        <row r="4134">
          <cell r="BZ4134"/>
          <cell r="CA4134"/>
        </row>
        <row r="4135">
          <cell r="BZ4135"/>
          <cell r="CA4135"/>
        </row>
        <row r="4136">
          <cell r="BZ4136"/>
          <cell r="CA4136"/>
        </row>
        <row r="4137">
          <cell r="BZ4137"/>
          <cell r="CA4137"/>
        </row>
        <row r="4138">
          <cell r="BZ4138"/>
          <cell r="CA4138"/>
        </row>
        <row r="4139">
          <cell r="BZ4139"/>
          <cell r="CA4139"/>
        </row>
        <row r="4140">
          <cell r="BZ4140"/>
          <cell r="CA4140"/>
        </row>
        <row r="4141">
          <cell r="BZ4141"/>
          <cell r="CA4141"/>
        </row>
        <row r="4142">
          <cell r="BZ4142"/>
          <cell r="CA4142"/>
        </row>
        <row r="4143">
          <cell r="BZ4143"/>
          <cell r="CA4143"/>
        </row>
        <row r="4144">
          <cell r="BZ4144"/>
          <cell r="CA4144"/>
        </row>
        <row r="4145">
          <cell r="BZ4145"/>
          <cell r="CA4145"/>
        </row>
        <row r="4146">
          <cell r="BZ4146"/>
          <cell r="CA4146"/>
        </row>
        <row r="4147">
          <cell r="BZ4147"/>
          <cell r="CA4147"/>
        </row>
        <row r="4148">
          <cell r="BZ4148"/>
          <cell r="CA4148"/>
        </row>
        <row r="4149">
          <cell r="BZ4149"/>
          <cell r="CA4149"/>
        </row>
        <row r="4150">
          <cell r="BZ4150"/>
          <cell r="CA4150"/>
        </row>
        <row r="4151">
          <cell r="BZ4151"/>
          <cell r="CA4151"/>
        </row>
        <row r="4152">
          <cell r="BZ4152"/>
          <cell r="CA4152"/>
        </row>
        <row r="4153">
          <cell r="BZ4153"/>
          <cell r="CA4153"/>
        </row>
        <row r="4154">
          <cell r="BZ4154"/>
          <cell r="CA4154"/>
        </row>
        <row r="4155">
          <cell r="BZ4155"/>
          <cell r="CA4155"/>
        </row>
        <row r="4156">
          <cell r="BZ4156"/>
          <cell r="CA4156"/>
        </row>
        <row r="4157">
          <cell r="BZ4157"/>
          <cell r="CA4157"/>
        </row>
        <row r="4158">
          <cell r="BZ4158"/>
          <cell r="CA4158"/>
        </row>
        <row r="4159">
          <cell r="BZ4159"/>
          <cell r="CA4159"/>
        </row>
        <row r="4160">
          <cell r="BZ4160"/>
          <cell r="CA4160"/>
        </row>
        <row r="4161">
          <cell r="BZ4161"/>
          <cell r="CA4161"/>
        </row>
        <row r="4162">
          <cell r="BZ4162"/>
          <cell r="CA4162"/>
        </row>
        <row r="4163">
          <cell r="BZ4163"/>
          <cell r="CA4163"/>
        </row>
        <row r="4164">
          <cell r="BZ4164"/>
          <cell r="CA4164"/>
        </row>
        <row r="4165">
          <cell r="BZ4165"/>
          <cell r="CA4165"/>
        </row>
        <row r="4166">
          <cell r="BZ4166"/>
          <cell r="CA4166"/>
        </row>
        <row r="4167">
          <cell r="BZ4167"/>
          <cell r="CA4167"/>
        </row>
        <row r="4168">
          <cell r="BZ4168"/>
          <cell r="CA4168"/>
        </row>
        <row r="4169">
          <cell r="BZ4169"/>
          <cell r="CA4169"/>
        </row>
        <row r="4170">
          <cell r="BZ4170"/>
          <cell r="CA4170"/>
        </row>
        <row r="4171">
          <cell r="BZ4171"/>
          <cell r="CA4171"/>
        </row>
        <row r="4172">
          <cell r="BZ4172"/>
          <cell r="CA4172"/>
        </row>
        <row r="4173">
          <cell r="BZ4173"/>
          <cell r="CA4173"/>
        </row>
        <row r="4174">
          <cell r="BZ4174"/>
          <cell r="CA4174"/>
        </row>
        <row r="4175">
          <cell r="BZ4175"/>
          <cell r="CA4175"/>
        </row>
        <row r="4176">
          <cell r="BZ4176"/>
          <cell r="CA4176"/>
        </row>
        <row r="4177">
          <cell r="BZ4177"/>
          <cell r="CA4177"/>
        </row>
        <row r="4178">
          <cell r="BZ4178"/>
          <cell r="CA4178"/>
        </row>
        <row r="4179">
          <cell r="BZ4179"/>
          <cell r="CA4179"/>
        </row>
        <row r="4180">
          <cell r="BZ4180"/>
          <cell r="CA4180"/>
        </row>
        <row r="4181">
          <cell r="BZ4181"/>
          <cell r="CA4181"/>
        </row>
        <row r="4182">
          <cell r="BZ4182"/>
          <cell r="CA4182"/>
        </row>
        <row r="4183">
          <cell r="BZ4183"/>
          <cell r="CA4183"/>
        </row>
        <row r="4184">
          <cell r="BZ4184"/>
          <cell r="CA4184"/>
        </row>
        <row r="4185">
          <cell r="BZ4185"/>
          <cell r="CA4185"/>
        </row>
        <row r="4186">
          <cell r="BZ4186"/>
          <cell r="CA4186"/>
        </row>
        <row r="4187">
          <cell r="BZ4187"/>
          <cell r="CA4187"/>
        </row>
        <row r="4188">
          <cell r="BZ4188"/>
          <cell r="CA4188"/>
        </row>
        <row r="4189">
          <cell r="BZ4189"/>
          <cell r="CA4189"/>
        </row>
        <row r="4190">
          <cell r="BZ4190"/>
          <cell r="CA4190"/>
        </row>
        <row r="4191">
          <cell r="BZ4191"/>
          <cell r="CA4191"/>
        </row>
        <row r="4192">
          <cell r="BZ4192"/>
          <cell r="CA4192"/>
        </row>
        <row r="4193">
          <cell r="BZ4193"/>
          <cell r="CA4193"/>
        </row>
        <row r="4194">
          <cell r="BZ4194"/>
          <cell r="CA4194"/>
        </row>
        <row r="4195">
          <cell r="BZ4195"/>
          <cell r="CA4195"/>
        </row>
        <row r="4196">
          <cell r="BZ4196"/>
          <cell r="CA4196"/>
        </row>
        <row r="4197">
          <cell r="BZ4197"/>
          <cell r="CA4197"/>
        </row>
        <row r="4198">
          <cell r="BZ4198"/>
          <cell r="CA4198"/>
        </row>
        <row r="4199">
          <cell r="BZ4199"/>
          <cell r="CA4199"/>
        </row>
        <row r="4200">
          <cell r="BZ4200"/>
          <cell r="CA4200"/>
        </row>
        <row r="4201">
          <cell r="BZ4201"/>
          <cell r="CA4201"/>
        </row>
        <row r="4202">
          <cell r="BZ4202"/>
          <cell r="CA4202"/>
        </row>
        <row r="4203">
          <cell r="BZ4203"/>
          <cell r="CA4203"/>
        </row>
        <row r="4204">
          <cell r="BZ4204"/>
          <cell r="CA4204"/>
        </row>
        <row r="4205">
          <cell r="BZ4205"/>
          <cell r="CA4205"/>
        </row>
        <row r="4206">
          <cell r="BZ4206"/>
          <cell r="CA4206"/>
        </row>
        <row r="4207">
          <cell r="BZ4207"/>
          <cell r="CA4207"/>
        </row>
        <row r="4208">
          <cell r="BZ4208"/>
          <cell r="CA4208"/>
        </row>
        <row r="4209">
          <cell r="BZ4209"/>
          <cell r="CA4209"/>
        </row>
        <row r="4210">
          <cell r="BZ4210"/>
          <cell r="CA4210"/>
        </row>
        <row r="4211">
          <cell r="BZ4211"/>
          <cell r="CA4211"/>
        </row>
        <row r="4212">
          <cell r="BZ4212"/>
          <cell r="CA4212"/>
        </row>
        <row r="4213">
          <cell r="BZ4213"/>
          <cell r="CA4213"/>
        </row>
        <row r="4214">
          <cell r="BZ4214"/>
          <cell r="CA4214"/>
        </row>
        <row r="4215">
          <cell r="BZ4215"/>
          <cell r="CA4215"/>
        </row>
        <row r="4216">
          <cell r="BZ4216"/>
          <cell r="CA4216"/>
        </row>
        <row r="4217">
          <cell r="BZ4217"/>
          <cell r="CA4217"/>
        </row>
        <row r="4218">
          <cell r="BZ4218"/>
          <cell r="CA4218"/>
        </row>
        <row r="4219">
          <cell r="BZ4219"/>
          <cell r="CA4219"/>
        </row>
        <row r="4220">
          <cell r="BZ4220"/>
          <cell r="CA4220"/>
        </row>
        <row r="4221">
          <cell r="BZ4221"/>
          <cell r="CA4221"/>
        </row>
        <row r="4222">
          <cell r="BZ4222"/>
          <cell r="CA4222"/>
        </row>
        <row r="4223">
          <cell r="BZ4223"/>
          <cell r="CA4223"/>
        </row>
        <row r="4224">
          <cell r="BZ4224"/>
          <cell r="CA4224"/>
        </row>
        <row r="4225">
          <cell r="BZ4225"/>
          <cell r="CA4225"/>
        </row>
        <row r="4226">
          <cell r="BZ4226"/>
          <cell r="CA4226"/>
        </row>
        <row r="4227">
          <cell r="BZ4227"/>
          <cell r="CA4227"/>
        </row>
        <row r="4228">
          <cell r="BZ4228"/>
          <cell r="CA4228"/>
        </row>
        <row r="4229">
          <cell r="BZ4229"/>
          <cell r="CA4229"/>
        </row>
        <row r="4230">
          <cell r="BZ4230"/>
          <cell r="CA4230"/>
        </row>
        <row r="4231">
          <cell r="BZ4231"/>
          <cell r="CA4231"/>
        </row>
        <row r="4232">
          <cell r="BZ4232"/>
          <cell r="CA4232"/>
        </row>
        <row r="4233">
          <cell r="BZ4233"/>
          <cell r="CA4233"/>
        </row>
        <row r="4234">
          <cell r="BZ4234"/>
          <cell r="CA4234"/>
        </row>
        <row r="4235">
          <cell r="BZ4235"/>
          <cell r="CA4235"/>
        </row>
        <row r="4236">
          <cell r="BZ4236"/>
          <cell r="CA4236"/>
        </row>
        <row r="4237">
          <cell r="BZ4237"/>
          <cell r="CA4237"/>
        </row>
        <row r="4238">
          <cell r="BZ4238"/>
          <cell r="CA4238"/>
        </row>
        <row r="4239">
          <cell r="BZ4239"/>
          <cell r="CA4239"/>
        </row>
        <row r="4240">
          <cell r="BZ4240"/>
          <cell r="CA4240"/>
        </row>
        <row r="4241">
          <cell r="BZ4241"/>
          <cell r="CA4241"/>
        </row>
        <row r="4242">
          <cell r="BZ4242"/>
          <cell r="CA4242"/>
        </row>
        <row r="4243">
          <cell r="BZ4243"/>
          <cell r="CA4243"/>
        </row>
        <row r="4244">
          <cell r="BZ4244"/>
          <cell r="CA4244"/>
        </row>
        <row r="4245">
          <cell r="BZ4245"/>
          <cell r="CA4245"/>
        </row>
        <row r="4246">
          <cell r="BZ4246"/>
          <cell r="CA4246"/>
        </row>
        <row r="4247">
          <cell r="BZ4247"/>
          <cell r="CA4247"/>
        </row>
        <row r="4248">
          <cell r="BZ4248"/>
          <cell r="CA4248"/>
        </row>
        <row r="4249">
          <cell r="BZ4249"/>
          <cell r="CA4249"/>
        </row>
        <row r="4250">
          <cell r="BZ4250"/>
          <cell r="CA4250"/>
        </row>
        <row r="4251">
          <cell r="BZ4251"/>
          <cell r="CA4251"/>
        </row>
        <row r="4252">
          <cell r="BZ4252"/>
          <cell r="CA4252"/>
        </row>
        <row r="4253">
          <cell r="BZ4253"/>
          <cell r="CA4253"/>
        </row>
        <row r="4254">
          <cell r="BZ4254"/>
          <cell r="CA4254"/>
        </row>
        <row r="4255">
          <cell r="BZ4255"/>
          <cell r="CA4255"/>
        </row>
        <row r="4256">
          <cell r="BZ4256"/>
          <cell r="CA4256"/>
        </row>
        <row r="4257">
          <cell r="BZ4257"/>
          <cell r="CA4257"/>
        </row>
        <row r="4258">
          <cell r="BZ4258"/>
          <cell r="CA4258"/>
        </row>
        <row r="4259">
          <cell r="BZ4259"/>
          <cell r="CA4259"/>
        </row>
        <row r="4260">
          <cell r="BZ4260"/>
          <cell r="CA4260"/>
        </row>
        <row r="4261">
          <cell r="BZ4261"/>
          <cell r="CA4261"/>
        </row>
        <row r="4262">
          <cell r="BZ4262"/>
          <cell r="CA4262"/>
        </row>
        <row r="4263">
          <cell r="BZ4263"/>
          <cell r="CA4263"/>
        </row>
        <row r="4264">
          <cell r="BZ4264"/>
          <cell r="CA4264"/>
        </row>
        <row r="4265">
          <cell r="BZ4265"/>
          <cell r="CA4265"/>
        </row>
        <row r="4266">
          <cell r="BZ4266"/>
          <cell r="CA4266"/>
        </row>
        <row r="4267">
          <cell r="BZ4267"/>
          <cell r="CA4267"/>
        </row>
        <row r="4268">
          <cell r="BZ4268"/>
          <cell r="CA4268"/>
        </row>
        <row r="4269">
          <cell r="BZ4269"/>
          <cell r="CA4269"/>
        </row>
        <row r="4270">
          <cell r="BZ4270"/>
          <cell r="CA4270"/>
        </row>
        <row r="4271">
          <cell r="BZ4271"/>
          <cell r="CA4271"/>
        </row>
        <row r="4272">
          <cell r="BZ4272"/>
          <cell r="CA4272"/>
        </row>
        <row r="4273">
          <cell r="BZ4273"/>
          <cell r="CA4273"/>
        </row>
        <row r="4274">
          <cell r="BZ4274"/>
          <cell r="CA4274"/>
        </row>
        <row r="4275">
          <cell r="BZ4275"/>
          <cell r="CA4275"/>
        </row>
        <row r="4276">
          <cell r="BZ4276"/>
          <cell r="CA4276"/>
        </row>
        <row r="4277">
          <cell r="BZ4277"/>
          <cell r="CA4277"/>
        </row>
        <row r="4278">
          <cell r="BZ4278"/>
          <cell r="CA4278"/>
        </row>
        <row r="4279">
          <cell r="BZ4279"/>
          <cell r="CA4279"/>
        </row>
        <row r="4280">
          <cell r="BZ4280"/>
          <cell r="CA4280"/>
        </row>
        <row r="4281">
          <cell r="BZ4281"/>
          <cell r="CA4281"/>
        </row>
        <row r="4282">
          <cell r="BZ4282"/>
          <cell r="CA4282"/>
        </row>
        <row r="4283">
          <cell r="BZ4283"/>
          <cell r="CA4283"/>
        </row>
        <row r="4284">
          <cell r="BZ4284"/>
          <cell r="CA4284"/>
        </row>
        <row r="4285">
          <cell r="BZ4285"/>
          <cell r="CA4285"/>
        </row>
        <row r="4286">
          <cell r="BZ4286"/>
          <cell r="CA4286"/>
        </row>
        <row r="4287">
          <cell r="BZ4287"/>
          <cell r="CA4287"/>
        </row>
        <row r="4288">
          <cell r="BZ4288"/>
          <cell r="CA4288"/>
        </row>
        <row r="4289">
          <cell r="BZ4289"/>
          <cell r="CA4289"/>
        </row>
        <row r="4290">
          <cell r="BZ4290"/>
          <cell r="CA4290"/>
        </row>
        <row r="4291">
          <cell r="BZ4291"/>
          <cell r="CA4291"/>
        </row>
        <row r="4292">
          <cell r="BZ4292"/>
          <cell r="CA4292"/>
        </row>
        <row r="4293">
          <cell r="BZ4293"/>
          <cell r="CA4293"/>
        </row>
        <row r="4294">
          <cell r="BZ4294"/>
          <cell r="CA4294"/>
        </row>
        <row r="4295">
          <cell r="BZ4295"/>
          <cell r="CA4295"/>
        </row>
        <row r="4296">
          <cell r="BZ4296"/>
          <cell r="CA4296"/>
        </row>
        <row r="4297">
          <cell r="BZ4297"/>
          <cell r="CA4297"/>
        </row>
        <row r="4298">
          <cell r="BZ4298"/>
          <cell r="CA4298"/>
        </row>
        <row r="4299">
          <cell r="BZ4299"/>
          <cell r="CA4299"/>
        </row>
        <row r="4300">
          <cell r="BZ4300"/>
          <cell r="CA4300"/>
        </row>
        <row r="4301">
          <cell r="BZ4301"/>
          <cell r="CA4301"/>
        </row>
        <row r="4302">
          <cell r="BZ4302"/>
          <cell r="CA4302"/>
        </row>
        <row r="4303">
          <cell r="BZ4303"/>
          <cell r="CA4303"/>
        </row>
        <row r="4304">
          <cell r="BZ4304"/>
          <cell r="CA4304"/>
        </row>
        <row r="4305">
          <cell r="BZ4305"/>
          <cell r="CA4305"/>
        </row>
        <row r="4306">
          <cell r="BZ4306"/>
          <cell r="CA4306"/>
        </row>
        <row r="4307">
          <cell r="BZ4307"/>
          <cell r="CA4307"/>
        </row>
        <row r="4308">
          <cell r="BZ4308"/>
          <cell r="CA4308"/>
        </row>
        <row r="4309">
          <cell r="BZ4309"/>
          <cell r="CA4309"/>
        </row>
        <row r="4310">
          <cell r="BZ4310"/>
          <cell r="CA4310"/>
        </row>
        <row r="4311">
          <cell r="BZ4311"/>
          <cell r="CA4311"/>
        </row>
        <row r="4312">
          <cell r="BZ4312"/>
          <cell r="CA4312"/>
        </row>
        <row r="4313">
          <cell r="BZ4313"/>
          <cell r="CA4313"/>
        </row>
        <row r="4314">
          <cell r="BZ4314"/>
          <cell r="CA4314"/>
        </row>
        <row r="4315">
          <cell r="BZ4315"/>
          <cell r="CA4315"/>
        </row>
        <row r="4316">
          <cell r="BZ4316"/>
          <cell r="CA4316"/>
        </row>
        <row r="4317">
          <cell r="BZ4317"/>
          <cell r="CA4317"/>
        </row>
        <row r="4318">
          <cell r="BZ4318"/>
          <cell r="CA4318"/>
        </row>
        <row r="4319">
          <cell r="BZ4319"/>
          <cell r="CA4319"/>
        </row>
        <row r="4320">
          <cell r="BZ4320"/>
          <cell r="CA4320"/>
        </row>
        <row r="4321">
          <cell r="BZ4321"/>
          <cell r="CA4321"/>
        </row>
        <row r="4322">
          <cell r="BZ4322"/>
          <cell r="CA4322"/>
        </row>
        <row r="4323">
          <cell r="BZ4323"/>
          <cell r="CA4323"/>
        </row>
        <row r="4324">
          <cell r="BZ4324"/>
          <cell r="CA4324"/>
        </row>
        <row r="4325">
          <cell r="BZ4325"/>
          <cell r="CA4325"/>
        </row>
        <row r="4326">
          <cell r="BZ4326"/>
          <cell r="CA4326"/>
        </row>
        <row r="4327">
          <cell r="BZ4327"/>
          <cell r="CA4327"/>
        </row>
        <row r="4328">
          <cell r="BZ4328"/>
          <cell r="CA4328"/>
        </row>
        <row r="4329">
          <cell r="BZ4329"/>
          <cell r="CA4329"/>
        </row>
        <row r="4330">
          <cell r="BZ4330"/>
          <cell r="CA4330"/>
        </row>
        <row r="4331">
          <cell r="BZ4331"/>
          <cell r="CA4331"/>
        </row>
        <row r="4332">
          <cell r="BZ4332"/>
          <cell r="CA4332"/>
        </row>
        <row r="4333">
          <cell r="BZ4333"/>
          <cell r="CA4333"/>
        </row>
        <row r="4334">
          <cell r="BZ4334"/>
          <cell r="CA4334"/>
        </row>
        <row r="4335">
          <cell r="BZ4335"/>
          <cell r="CA4335"/>
        </row>
        <row r="4336">
          <cell r="BZ4336"/>
          <cell r="CA4336"/>
        </row>
        <row r="4337">
          <cell r="BZ4337"/>
          <cell r="CA4337"/>
        </row>
        <row r="4338">
          <cell r="BZ4338"/>
          <cell r="CA4338"/>
        </row>
        <row r="4339">
          <cell r="BZ4339"/>
          <cell r="CA4339"/>
        </row>
        <row r="4340">
          <cell r="BZ4340"/>
          <cell r="CA4340"/>
        </row>
        <row r="4341">
          <cell r="BZ4341"/>
          <cell r="CA4341"/>
        </row>
        <row r="4342">
          <cell r="BZ4342"/>
          <cell r="CA4342"/>
        </row>
        <row r="4343">
          <cell r="BZ4343"/>
          <cell r="CA4343"/>
        </row>
        <row r="4344">
          <cell r="BZ4344"/>
          <cell r="CA4344"/>
        </row>
        <row r="4345">
          <cell r="BZ4345"/>
          <cell r="CA4345"/>
        </row>
        <row r="4346">
          <cell r="BZ4346"/>
          <cell r="CA4346"/>
        </row>
        <row r="4347">
          <cell r="BZ4347"/>
          <cell r="CA4347"/>
        </row>
        <row r="4348">
          <cell r="BZ4348"/>
          <cell r="CA4348"/>
        </row>
        <row r="4349">
          <cell r="BZ4349"/>
          <cell r="CA4349"/>
        </row>
        <row r="4350">
          <cell r="BZ4350"/>
          <cell r="CA4350"/>
        </row>
        <row r="4351">
          <cell r="BZ4351"/>
          <cell r="CA4351"/>
        </row>
        <row r="4352">
          <cell r="BZ4352"/>
          <cell r="CA4352"/>
        </row>
        <row r="4353">
          <cell r="BZ4353"/>
          <cell r="CA4353"/>
        </row>
        <row r="4354">
          <cell r="BZ4354"/>
          <cell r="CA4354"/>
        </row>
        <row r="4355">
          <cell r="BZ4355"/>
          <cell r="CA4355"/>
        </row>
        <row r="4356">
          <cell r="BZ4356"/>
          <cell r="CA4356"/>
        </row>
        <row r="4357">
          <cell r="BZ4357"/>
          <cell r="CA4357"/>
        </row>
        <row r="4358">
          <cell r="BZ4358"/>
          <cell r="CA4358"/>
        </row>
        <row r="4359">
          <cell r="BZ4359"/>
          <cell r="CA4359"/>
        </row>
        <row r="4360">
          <cell r="BZ4360"/>
          <cell r="CA4360"/>
        </row>
        <row r="4361">
          <cell r="BZ4361"/>
          <cell r="CA4361"/>
        </row>
        <row r="4362">
          <cell r="BZ4362"/>
          <cell r="CA4362"/>
        </row>
        <row r="4363">
          <cell r="BZ4363"/>
          <cell r="CA4363"/>
        </row>
        <row r="4364">
          <cell r="BZ4364"/>
          <cell r="CA4364"/>
        </row>
        <row r="4365">
          <cell r="BZ4365"/>
          <cell r="CA4365"/>
        </row>
        <row r="4366">
          <cell r="BZ4366"/>
          <cell r="CA4366"/>
        </row>
        <row r="4367">
          <cell r="BZ4367"/>
          <cell r="CA4367"/>
        </row>
        <row r="4368">
          <cell r="BZ4368"/>
          <cell r="CA4368"/>
        </row>
        <row r="4369">
          <cell r="BZ4369"/>
          <cell r="CA4369"/>
        </row>
        <row r="4370">
          <cell r="BZ4370"/>
          <cell r="CA4370"/>
        </row>
        <row r="4371">
          <cell r="BZ4371"/>
          <cell r="CA4371"/>
        </row>
        <row r="4372">
          <cell r="BZ4372"/>
          <cell r="CA4372"/>
        </row>
        <row r="4373">
          <cell r="BZ4373"/>
          <cell r="CA4373"/>
        </row>
        <row r="4374">
          <cell r="BZ4374"/>
          <cell r="CA4374"/>
        </row>
        <row r="4375">
          <cell r="BZ4375"/>
          <cell r="CA4375"/>
        </row>
        <row r="4376">
          <cell r="BZ4376"/>
          <cell r="CA4376"/>
        </row>
        <row r="4377">
          <cell r="BZ4377"/>
          <cell r="CA4377"/>
        </row>
        <row r="4378">
          <cell r="BZ4378"/>
          <cell r="CA4378"/>
        </row>
        <row r="4379">
          <cell r="BZ4379"/>
          <cell r="CA4379"/>
        </row>
        <row r="4380">
          <cell r="BZ4380"/>
          <cell r="CA4380"/>
        </row>
        <row r="4381">
          <cell r="BZ4381"/>
          <cell r="CA4381"/>
        </row>
        <row r="4382">
          <cell r="BZ4382"/>
          <cell r="CA4382"/>
        </row>
        <row r="4383">
          <cell r="BZ4383"/>
          <cell r="CA4383"/>
        </row>
        <row r="4384">
          <cell r="BZ4384"/>
          <cell r="CA4384"/>
        </row>
        <row r="4385">
          <cell r="BZ4385"/>
          <cell r="CA4385"/>
        </row>
        <row r="4386">
          <cell r="BZ4386"/>
          <cell r="CA4386"/>
        </row>
        <row r="4387">
          <cell r="BZ4387"/>
          <cell r="CA4387"/>
        </row>
        <row r="4388">
          <cell r="BZ4388"/>
          <cell r="CA4388"/>
        </row>
        <row r="4389">
          <cell r="BZ4389"/>
          <cell r="CA4389"/>
        </row>
        <row r="4390">
          <cell r="BZ4390"/>
          <cell r="CA4390"/>
        </row>
        <row r="4391">
          <cell r="BZ4391"/>
          <cell r="CA4391"/>
        </row>
        <row r="4392">
          <cell r="BZ4392"/>
          <cell r="CA4392"/>
        </row>
        <row r="4393">
          <cell r="BZ4393"/>
          <cell r="CA4393"/>
        </row>
        <row r="4394">
          <cell r="BZ4394"/>
          <cell r="CA4394"/>
        </row>
        <row r="4395">
          <cell r="BZ4395"/>
          <cell r="CA4395"/>
        </row>
        <row r="4396">
          <cell r="BZ4396"/>
          <cell r="CA4396"/>
        </row>
        <row r="4397">
          <cell r="BZ4397"/>
          <cell r="CA4397"/>
        </row>
        <row r="4398">
          <cell r="BZ4398"/>
          <cell r="CA4398"/>
        </row>
        <row r="4399">
          <cell r="BZ4399"/>
          <cell r="CA4399"/>
        </row>
        <row r="4400">
          <cell r="BZ4400"/>
          <cell r="CA4400"/>
        </row>
        <row r="4401">
          <cell r="BZ4401"/>
          <cell r="CA4401"/>
        </row>
        <row r="4402">
          <cell r="BZ4402"/>
          <cell r="CA4402"/>
        </row>
        <row r="4403">
          <cell r="BZ4403"/>
          <cell r="CA4403"/>
        </row>
        <row r="4404">
          <cell r="BZ4404"/>
          <cell r="CA4404"/>
        </row>
        <row r="4405">
          <cell r="BZ4405"/>
          <cell r="CA4405"/>
        </row>
        <row r="4406">
          <cell r="BZ4406"/>
          <cell r="CA4406"/>
        </row>
        <row r="4407">
          <cell r="BZ4407"/>
          <cell r="CA4407"/>
        </row>
        <row r="4408">
          <cell r="BZ4408"/>
          <cell r="CA4408"/>
        </row>
        <row r="4409">
          <cell r="BZ4409"/>
          <cell r="CA4409"/>
        </row>
        <row r="4410">
          <cell r="BZ4410"/>
          <cell r="CA4410"/>
        </row>
        <row r="4411">
          <cell r="BZ4411"/>
          <cell r="CA4411"/>
        </row>
        <row r="4412">
          <cell r="BZ4412"/>
          <cell r="CA4412"/>
        </row>
        <row r="4413">
          <cell r="BZ4413"/>
          <cell r="CA4413"/>
        </row>
        <row r="4414">
          <cell r="BZ4414"/>
          <cell r="CA4414"/>
        </row>
        <row r="4415">
          <cell r="BZ4415"/>
          <cell r="CA4415"/>
        </row>
        <row r="4416">
          <cell r="BZ4416"/>
          <cell r="CA4416"/>
        </row>
        <row r="4417">
          <cell r="BZ4417"/>
          <cell r="CA4417"/>
        </row>
        <row r="4418">
          <cell r="BZ4418"/>
          <cell r="CA4418"/>
        </row>
        <row r="4419">
          <cell r="BZ4419"/>
          <cell r="CA4419"/>
        </row>
        <row r="4420">
          <cell r="BZ4420"/>
          <cell r="CA4420"/>
        </row>
        <row r="4421">
          <cell r="BZ4421"/>
          <cell r="CA4421"/>
        </row>
        <row r="4422">
          <cell r="BZ4422"/>
          <cell r="CA4422"/>
        </row>
        <row r="4423">
          <cell r="BZ4423"/>
          <cell r="CA4423"/>
        </row>
        <row r="4424">
          <cell r="BZ4424"/>
          <cell r="CA4424"/>
        </row>
        <row r="4425">
          <cell r="BZ4425"/>
          <cell r="CA4425"/>
        </row>
        <row r="4426">
          <cell r="BZ4426"/>
          <cell r="CA4426"/>
        </row>
        <row r="4427">
          <cell r="BZ4427"/>
          <cell r="CA4427"/>
        </row>
        <row r="4428">
          <cell r="BZ4428"/>
          <cell r="CA4428"/>
        </row>
        <row r="4429">
          <cell r="BZ4429"/>
          <cell r="CA4429"/>
        </row>
        <row r="4430">
          <cell r="BZ4430"/>
          <cell r="CA4430"/>
        </row>
        <row r="4431">
          <cell r="BZ4431"/>
          <cell r="CA4431"/>
        </row>
        <row r="4432">
          <cell r="BZ4432"/>
          <cell r="CA4432"/>
        </row>
        <row r="4433">
          <cell r="BZ4433"/>
          <cell r="CA4433"/>
        </row>
        <row r="4434">
          <cell r="BZ4434"/>
          <cell r="CA4434"/>
        </row>
        <row r="4435">
          <cell r="BZ4435"/>
          <cell r="CA4435"/>
        </row>
        <row r="4436">
          <cell r="BZ4436"/>
          <cell r="CA4436"/>
        </row>
        <row r="4437">
          <cell r="BZ4437"/>
          <cell r="CA4437"/>
        </row>
        <row r="4438">
          <cell r="BZ4438"/>
          <cell r="CA4438"/>
        </row>
        <row r="4439">
          <cell r="BZ4439"/>
          <cell r="CA4439"/>
        </row>
        <row r="4440">
          <cell r="BZ4440"/>
          <cell r="CA4440"/>
        </row>
        <row r="4441">
          <cell r="BZ4441"/>
          <cell r="CA4441"/>
        </row>
        <row r="4442">
          <cell r="BZ4442"/>
          <cell r="CA4442"/>
        </row>
        <row r="4443">
          <cell r="BZ4443"/>
          <cell r="CA4443"/>
        </row>
        <row r="4444">
          <cell r="BZ4444"/>
          <cell r="CA4444"/>
        </row>
        <row r="4445">
          <cell r="BZ4445"/>
          <cell r="CA4445"/>
        </row>
        <row r="4446">
          <cell r="BZ4446"/>
          <cell r="CA4446"/>
        </row>
        <row r="4447">
          <cell r="BZ4447"/>
          <cell r="CA4447"/>
        </row>
        <row r="4448">
          <cell r="BZ4448"/>
          <cell r="CA4448"/>
        </row>
        <row r="4449">
          <cell r="BZ4449"/>
          <cell r="CA4449"/>
        </row>
        <row r="4450">
          <cell r="BZ4450"/>
          <cell r="CA4450"/>
        </row>
        <row r="4451">
          <cell r="BZ4451"/>
          <cell r="CA4451"/>
        </row>
        <row r="4452">
          <cell r="BZ4452"/>
          <cell r="CA4452"/>
        </row>
        <row r="4453">
          <cell r="BZ4453"/>
          <cell r="CA4453"/>
        </row>
        <row r="4454">
          <cell r="BZ4454"/>
          <cell r="CA4454"/>
        </row>
        <row r="4455">
          <cell r="BZ4455"/>
          <cell r="CA4455"/>
        </row>
        <row r="4456">
          <cell r="BZ4456"/>
          <cell r="CA4456"/>
        </row>
        <row r="4457">
          <cell r="BZ4457"/>
          <cell r="CA4457"/>
        </row>
        <row r="4458">
          <cell r="BZ4458"/>
          <cell r="CA4458"/>
        </row>
        <row r="4459">
          <cell r="BZ4459"/>
          <cell r="CA4459"/>
        </row>
        <row r="4460">
          <cell r="BZ4460"/>
          <cell r="CA4460"/>
        </row>
        <row r="4461">
          <cell r="BZ4461"/>
          <cell r="CA4461"/>
        </row>
        <row r="4462">
          <cell r="BZ4462"/>
          <cell r="CA4462"/>
        </row>
        <row r="4463">
          <cell r="BZ4463"/>
          <cell r="CA4463"/>
        </row>
        <row r="4464">
          <cell r="BZ4464"/>
          <cell r="CA4464"/>
        </row>
        <row r="4465">
          <cell r="BZ4465"/>
          <cell r="CA4465"/>
        </row>
        <row r="4466">
          <cell r="BZ4466"/>
          <cell r="CA4466"/>
        </row>
        <row r="4467">
          <cell r="BZ4467"/>
          <cell r="CA4467"/>
        </row>
        <row r="4468">
          <cell r="BZ4468"/>
          <cell r="CA4468"/>
        </row>
        <row r="4469">
          <cell r="BZ4469"/>
          <cell r="CA4469"/>
        </row>
        <row r="4470">
          <cell r="BZ4470"/>
          <cell r="CA4470"/>
        </row>
        <row r="4471">
          <cell r="BZ4471"/>
          <cell r="CA4471"/>
        </row>
        <row r="4472">
          <cell r="BZ4472"/>
          <cell r="CA4472"/>
        </row>
        <row r="4473">
          <cell r="BZ4473"/>
          <cell r="CA4473"/>
        </row>
        <row r="4474">
          <cell r="BZ4474"/>
          <cell r="CA4474"/>
        </row>
        <row r="4475">
          <cell r="BZ4475"/>
          <cell r="CA4475"/>
        </row>
        <row r="4476">
          <cell r="BZ4476"/>
          <cell r="CA4476"/>
        </row>
        <row r="4477">
          <cell r="BZ4477"/>
          <cell r="CA4477"/>
        </row>
        <row r="4478">
          <cell r="BZ4478"/>
          <cell r="CA4478"/>
        </row>
        <row r="4479">
          <cell r="BZ4479"/>
          <cell r="CA4479"/>
        </row>
        <row r="4480">
          <cell r="BZ4480"/>
          <cell r="CA4480"/>
        </row>
        <row r="4481">
          <cell r="BZ4481"/>
          <cell r="CA4481"/>
        </row>
        <row r="4482">
          <cell r="BZ4482"/>
          <cell r="CA4482"/>
        </row>
        <row r="4483">
          <cell r="BZ4483"/>
          <cell r="CA4483"/>
        </row>
        <row r="4484">
          <cell r="BZ4484"/>
          <cell r="CA4484"/>
        </row>
        <row r="4485">
          <cell r="BZ4485"/>
          <cell r="CA4485"/>
        </row>
        <row r="4486">
          <cell r="BZ4486"/>
          <cell r="CA4486"/>
        </row>
        <row r="4487">
          <cell r="BZ4487"/>
          <cell r="CA4487"/>
        </row>
        <row r="4488">
          <cell r="BZ4488"/>
          <cell r="CA4488"/>
        </row>
        <row r="4489">
          <cell r="BZ4489"/>
          <cell r="CA4489"/>
        </row>
        <row r="4490">
          <cell r="BZ4490"/>
          <cell r="CA4490"/>
        </row>
        <row r="4491">
          <cell r="BZ4491"/>
          <cell r="CA4491"/>
        </row>
        <row r="4492">
          <cell r="BZ4492"/>
          <cell r="CA4492"/>
        </row>
        <row r="4493">
          <cell r="BZ4493"/>
          <cell r="CA4493"/>
        </row>
        <row r="4494">
          <cell r="BZ4494"/>
          <cell r="CA4494"/>
        </row>
        <row r="4495">
          <cell r="BZ4495"/>
          <cell r="CA4495"/>
        </row>
        <row r="4496">
          <cell r="BZ4496"/>
          <cell r="CA4496"/>
        </row>
        <row r="4497">
          <cell r="BZ4497"/>
          <cell r="CA4497"/>
        </row>
        <row r="4498">
          <cell r="BZ4498"/>
          <cell r="CA4498"/>
        </row>
        <row r="4499">
          <cell r="BZ4499"/>
          <cell r="CA4499"/>
        </row>
        <row r="4500">
          <cell r="BZ4500"/>
          <cell r="CA4500"/>
        </row>
        <row r="4501">
          <cell r="BZ4501"/>
          <cell r="CA4501"/>
        </row>
        <row r="4502">
          <cell r="BZ4502"/>
          <cell r="CA4502"/>
        </row>
        <row r="4503">
          <cell r="BZ4503"/>
          <cell r="CA4503"/>
        </row>
        <row r="4504">
          <cell r="BZ4504"/>
          <cell r="CA4504"/>
        </row>
        <row r="4505">
          <cell r="BZ4505"/>
          <cell r="CA4505"/>
        </row>
        <row r="4506">
          <cell r="BZ4506"/>
          <cell r="CA4506"/>
        </row>
        <row r="4507">
          <cell r="BZ4507"/>
          <cell r="CA4507"/>
        </row>
        <row r="4508">
          <cell r="BZ4508"/>
          <cell r="CA4508"/>
        </row>
        <row r="4509">
          <cell r="BZ4509"/>
          <cell r="CA4509"/>
        </row>
        <row r="4510">
          <cell r="BZ4510"/>
          <cell r="CA4510"/>
        </row>
        <row r="4511">
          <cell r="BZ4511"/>
          <cell r="CA4511"/>
        </row>
        <row r="4512">
          <cell r="BZ4512"/>
          <cell r="CA4512"/>
        </row>
        <row r="4513">
          <cell r="BZ4513"/>
          <cell r="CA4513"/>
        </row>
        <row r="4514">
          <cell r="BZ4514"/>
          <cell r="CA4514"/>
        </row>
        <row r="4515">
          <cell r="BZ4515"/>
          <cell r="CA4515"/>
        </row>
        <row r="4516">
          <cell r="BZ4516"/>
          <cell r="CA4516"/>
        </row>
        <row r="4517">
          <cell r="BZ4517"/>
          <cell r="CA4517"/>
        </row>
        <row r="4518">
          <cell r="BZ4518"/>
          <cell r="CA4518"/>
        </row>
        <row r="4519">
          <cell r="BZ4519"/>
          <cell r="CA4519"/>
        </row>
        <row r="4520">
          <cell r="BZ4520"/>
          <cell r="CA4520"/>
        </row>
        <row r="4521">
          <cell r="BZ4521"/>
          <cell r="CA4521"/>
        </row>
        <row r="4522">
          <cell r="BZ4522"/>
          <cell r="CA4522"/>
        </row>
        <row r="4523">
          <cell r="BZ4523"/>
          <cell r="CA4523"/>
        </row>
        <row r="4524">
          <cell r="BZ4524"/>
          <cell r="CA4524"/>
        </row>
        <row r="4525">
          <cell r="BZ4525"/>
          <cell r="CA4525"/>
        </row>
        <row r="4526">
          <cell r="BZ4526"/>
          <cell r="CA4526"/>
        </row>
        <row r="4527">
          <cell r="BZ4527"/>
          <cell r="CA4527"/>
        </row>
        <row r="4528">
          <cell r="BZ4528"/>
          <cell r="CA4528"/>
        </row>
        <row r="4529">
          <cell r="BZ4529"/>
          <cell r="CA4529"/>
        </row>
        <row r="4530">
          <cell r="BZ4530"/>
          <cell r="CA4530"/>
        </row>
        <row r="4531">
          <cell r="BZ4531"/>
          <cell r="CA4531"/>
        </row>
        <row r="4532">
          <cell r="BZ4532"/>
          <cell r="CA4532"/>
        </row>
        <row r="4533">
          <cell r="BZ4533"/>
          <cell r="CA4533"/>
        </row>
        <row r="4534">
          <cell r="BZ4534"/>
          <cell r="CA4534"/>
        </row>
        <row r="4535">
          <cell r="BZ4535"/>
          <cell r="CA4535"/>
        </row>
        <row r="4536">
          <cell r="BZ4536"/>
          <cell r="CA4536"/>
        </row>
        <row r="4537">
          <cell r="BZ4537"/>
          <cell r="CA4537"/>
        </row>
        <row r="4538">
          <cell r="BZ4538"/>
          <cell r="CA4538"/>
        </row>
        <row r="4539">
          <cell r="BZ4539"/>
          <cell r="CA4539"/>
        </row>
        <row r="4540">
          <cell r="BZ4540"/>
          <cell r="CA4540"/>
        </row>
        <row r="4541">
          <cell r="BZ4541"/>
          <cell r="CA4541"/>
        </row>
        <row r="4542">
          <cell r="BZ4542"/>
          <cell r="CA4542"/>
        </row>
        <row r="4543">
          <cell r="BZ4543"/>
          <cell r="CA4543"/>
        </row>
        <row r="4544">
          <cell r="BZ4544"/>
          <cell r="CA4544"/>
        </row>
        <row r="4545">
          <cell r="BZ4545"/>
          <cell r="CA4545"/>
        </row>
        <row r="4546">
          <cell r="BZ4546"/>
          <cell r="CA4546"/>
        </row>
        <row r="4547">
          <cell r="BZ4547"/>
          <cell r="CA4547"/>
        </row>
        <row r="4548">
          <cell r="BZ4548"/>
          <cell r="CA4548"/>
        </row>
        <row r="4549">
          <cell r="BZ4549"/>
          <cell r="CA4549"/>
        </row>
        <row r="4550">
          <cell r="BZ4550"/>
          <cell r="CA4550"/>
        </row>
        <row r="4551">
          <cell r="BZ4551"/>
          <cell r="CA4551"/>
        </row>
        <row r="4552">
          <cell r="BZ4552"/>
          <cell r="CA4552"/>
        </row>
        <row r="4553">
          <cell r="BZ4553"/>
          <cell r="CA4553"/>
        </row>
        <row r="4554">
          <cell r="BZ4554"/>
          <cell r="CA4554"/>
        </row>
        <row r="4555">
          <cell r="BZ4555"/>
          <cell r="CA4555"/>
        </row>
        <row r="4556">
          <cell r="BZ4556"/>
          <cell r="CA4556"/>
        </row>
        <row r="4557">
          <cell r="BZ4557"/>
          <cell r="CA4557"/>
        </row>
        <row r="4558">
          <cell r="BZ4558"/>
          <cell r="CA4558"/>
        </row>
        <row r="4559">
          <cell r="BZ4559"/>
          <cell r="CA4559"/>
        </row>
        <row r="4560">
          <cell r="BZ4560"/>
          <cell r="CA4560"/>
        </row>
        <row r="4561">
          <cell r="BZ4561"/>
          <cell r="CA4561"/>
        </row>
        <row r="4562">
          <cell r="BZ4562"/>
          <cell r="CA4562"/>
        </row>
        <row r="4563">
          <cell r="BZ4563"/>
          <cell r="CA4563"/>
        </row>
        <row r="4564">
          <cell r="BZ4564"/>
          <cell r="CA4564"/>
        </row>
        <row r="4565">
          <cell r="BZ4565"/>
          <cell r="CA4565"/>
        </row>
        <row r="4566">
          <cell r="BZ4566"/>
          <cell r="CA4566"/>
        </row>
        <row r="4567">
          <cell r="BZ4567"/>
          <cell r="CA4567"/>
        </row>
        <row r="4568">
          <cell r="BZ4568"/>
          <cell r="CA4568"/>
        </row>
        <row r="4569">
          <cell r="BZ4569"/>
          <cell r="CA4569"/>
        </row>
        <row r="4570">
          <cell r="BZ4570"/>
          <cell r="CA4570"/>
        </row>
        <row r="4571">
          <cell r="BZ4571"/>
          <cell r="CA4571"/>
        </row>
        <row r="4572">
          <cell r="BZ4572"/>
          <cell r="CA4572"/>
        </row>
        <row r="4573">
          <cell r="BZ4573"/>
          <cell r="CA4573"/>
        </row>
        <row r="4574">
          <cell r="BZ4574"/>
          <cell r="CA4574"/>
        </row>
        <row r="4575">
          <cell r="BZ4575"/>
          <cell r="CA4575"/>
        </row>
        <row r="4576">
          <cell r="BZ4576"/>
          <cell r="CA4576"/>
        </row>
        <row r="4577">
          <cell r="BZ4577"/>
          <cell r="CA4577"/>
        </row>
        <row r="4578">
          <cell r="BZ4578"/>
          <cell r="CA4578"/>
        </row>
        <row r="4579">
          <cell r="BZ4579"/>
          <cell r="CA4579"/>
        </row>
        <row r="4580">
          <cell r="BZ4580"/>
          <cell r="CA4580"/>
        </row>
        <row r="4581">
          <cell r="BZ4581"/>
          <cell r="CA4581"/>
        </row>
        <row r="4582">
          <cell r="BZ4582"/>
          <cell r="CA4582"/>
        </row>
        <row r="4583">
          <cell r="BZ4583"/>
          <cell r="CA4583"/>
        </row>
        <row r="4584">
          <cell r="BZ4584"/>
          <cell r="CA4584"/>
        </row>
        <row r="4585">
          <cell r="BZ4585"/>
          <cell r="CA4585"/>
        </row>
        <row r="4586">
          <cell r="BZ4586"/>
          <cell r="CA4586"/>
        </row>
        <row r="4587">
          <cell r="BZ4587"/>
          <cell r="CA4587"/>
        </row>
        <row r="4588">
          <cell r="BZ4588"/>
          <cell r="CA4588"/>
        </row>
        <row r="4589">
          <cell r="BZ4589"/>
          <cell r="CA4589"/>
        </row>
        <row r="4590">
          <cell r="BZ4590"/>
          <cell r="CA4590"/>
        </row>
        <row r="4591">
          <cell r="BZ4591"/>
          <cell r="CA4591"/>
        </row>
        <row r="4592">
          <cell r="BZ4592"/>
          <cell r="CA4592"/>
        </row>
        <row r="4593">
          <cell r="BZ4593"/>
          <cell r="CA4593"/>
        </row>
        <row r="4594">
          <cell r="BZ4594"/>
          <cell r="CA4594"/>
        </row>
        <row r="4595">
          <cell r="BZ4595"/>
          <cell r="CA4595"/>
        </row>
        <row r="4596">
          <cell r="BZ4596"/>
          <cell r="CA4596"/>
        </row>
        <row r="4597">
          <cell r="BZ4597"/>
          <cell r="CA4597"/>
        </row>
        <row r="4598">
          <cell r="BZ4598"/>
          <cell r="CA4598"/>
        </row>
        <row r="4599">
          <cell r="BZ4599"/>
          <cell r="CA4599"/>
        </row>
        <row r="4600">
          <cell r="BZ4600"/>
          <cell r="CA4600"/>
        </row>
        <row r="4601">
          <cell r="BZ4601"/>
          <cell r="CA4601"/>
        </row>
        <row r="4602">
          <cell r="BZ4602"/>
          <cell r="CA4602"/>
        </row>
        <row r="4603">
          <cell r="BZ4603"/>
          <cell r="CA4603"/>
        </row>
        <row r="4604">
          <cell r="BZ4604"/>
          <cell r="CA4604"/>
        </row>
        <row r="4605">
          <cell r="BZ4605"/>
          <cell r="CA4605"/>
        </row>
        <row r="4606">
          <cell r="BZ4606"/>
          <cell r="CA4606"/>
        </row>
        <row r="4607">
          <cell r="BZ4607"/>
          <cell r="CA4607"/>
        </row>
        <row r="4608">
          <cell r="BZ4608"/>
          <cell r="CA4608"/>
        </row>
        <row r="4609">
          <cell r="BZ4609"/>
          <cell r="CA4609"/>
        </row>
        <row r="4610">
          <cell r="BZ4610"/>
          <cell r="CA4610"/>
        </row>
        <row r="4611">
          <cell r="BZ4611"/>
          <cell r="CA4611"/>
        </row>
        <row r="4612">
          <cell r="BZ4612"/>
          <cell r="CA4612"/>
        </row>
        <row r="4613">
          <cell r="BZ4613"/>
          <cell r="CA4613"/>
        </row>
        <row r="4614">
          <cell r="BZ4614"/>
          <cell r="CA4614"/>
        </row>
        <row r="4615">
          <cell r="BZ4615"/>
          <cell r="CA4615"/>
        </row>
        <row r="4616">
          <cell r="BZ4616"/>
          <cell r="CA4616"/>
        </row>
        <row r="4617">
          <cell r="BZ4617"/>
          <cell r="CA4617"/>
        </row>
        <row r="4618">
          <cell r="BZ4618"/>
          <cell r="CA4618"/>
        </row>
        <row r="4619">
          <cell r="BZ4619"/>
          <cell r="CA4619"/>
        </row>
        <row r="4620">
          <cell r="BZ4620"/>
          <cell r="CA4620"/>
        </row>
        <row r="4621">
          <cell r="BZ4621"/>
          <cell r="CA4621"/>
        </row>
        <row r="4622">
          <cell r="BZ4622"/>
          <cell r="CA4622"/>
        </row>
        <row r="4623">
          <cell r="BZ4623"/>
          <cell r="CA4623"/>
        </row>
        <row r="4624">
          <cell r="BZ4624"/>
          <cell r="CA4624"/>
        </row>
        <row r="4625">
          <cell r="BZ4625"/>
          <cell r="CA4625"/>
        </row>
        <row r="4626">
          <cell r="BZ4626"/>
          <cell r="CA4626"/>
        </row>
        <row r="4627">
          <cell r="BZ4627"/>
          <cell r="CA4627"/>
        </row>
        <row r="4628">
          <cell r="BZ4628"/>
          <cell r="CA4628"/>
        </row>
        <row r="4629">
          <cell r="BZ4629"/>
          <cell r="CA4629"/>
        </row>
        <row r="4630">
          <cell r="BZ4630"/>
          <cell r="CA4630"/>
        </row>
        <row r="4631">
          <cell r="BZ4631"/>
          <cell r="CA4631"/>
        </row>
        <row r="4632">
          <cell r="BZ4632"/>
          <cell r="CA4632"/>
        </row>
        <row r="4633">
          <cell r="BZ4633"/>
          <cell r="CA4633"/>
        </row>
        <row r="4634">
          <cell r="BZ4634"/>
          <cell r="CA4634"/>
        </row>
        <row r="4635">
          <cell r="BZ4635"/>
          <cell r="CA4635"/>
        </row>
        <row r="4636">
          <cell r="BZ4636"/>
          <cell r="CA4636"/>
        </row>
        <row r="4637">
          <cell r="BZ4637"/>
          <cell r="CA4637"/>
        </row>
        <row r="4638">
          <cell r="BZ4638"/>
          <cell r="CA4638"/>
        </row>
        <row r="4639">
          <cell r="BZ4639"/>
          <cell r="CA4639"/>
        </row>
        <row r="4640">
          <cell r="BZ4640"/>
          <cell r="CA4640"/>
        </row>
        <row r="4641">
          <cell r="BZ4641"/>
          <cell r="CA4641"/>
        </row>
        <row r="4642">
          <cell r="BZ4642"/>
          <cell r="CA4642"/>
        </row>
        <row r="4643">
          <cell r="BZ4643"/>
          <cell r="CA4643"/>
        </row>
        <row r="4644">
          <cell r="BZ4644"/>
          <cell r="CA4644"/>
        </row>
        <row r="4645">
          <cell r="BZ4645"/>
          <cell r="CA4645"/>
        </row>
        <row r="4646">
          <cell r="BZ4646"/>
          <cell r="CA4646"/>
        </row>
        <row r="4647">
          <cell r="BZ4647"/>
          <cell r="CA4647"/>
        </row>
        <row r="4648">
          <cell r="BZ4648"/>
          <cell r="CA4648"/>
        </row>
        <row r="4649">
          <cell r="BZ4649"/>
          <cell r="CA4649"/>
        </row>
        <row r="4650">
          <cell r="BZ4650"/>
          <cell r="CA4650"/>
        </row>
        <row r="4651">
          <cell r="BZ4651"/>
          <cell r="CA4651"/>
        </row>
        <row r="4652">
          <cell r="BZ4652"/>
          <cell r="CA4652"/>
        </row>
        <row r="4653">
          <cell r="BZ4653"/>
          <cell r="CA4653"/>
        </row>
        <row r="4654">
          <cell r="BZ4654"/>
          <cell r="CA4654"/>
        </row>
        <row r="4655">
          <cell r="BZ4655"/>
          <cell r="CA4655"/>
        </row>
        <row r="4656">
          <cell r="BZ4656"/>
          <cell r="CA4656"/>
        </row>
        <row r="4657">
          <cell r="BZ4657"/>
          <cell r="CA4657"/>
        </row>
        <row r="4658">
          <cell r="BZ4658"/>
          <cell r="CA4658"/>
        </row>
        <row r="4659">
          <cell r="BZ4659"/>
          <cell r="CA4659"/>
        </row>
        <row r="4660">
          <cell r="BZ4660"/>
          <cell r="CA4660"/>
        </row>
        <row r="4661">
          <cell r="BZ4661"/>
          <cell r="CA4661"/>
        </row>
        <row r="4662">
          <cell r="BZ4662"/>
          <cell r="CA4662"/>
        </row>
        <row r="4663">
          <cell r="BZ4663"/>
          <cell r="CA4663"/>
        </row>
        <row r="4664">
          <cell r="BZ4664"/>
          <cell r="CA4664"/>
        </row>
        <row r="4665">
          <cell r="BZ4665"/>
          <cell r="CA4665"/>
        </row>
        <row r="4666">
          <cell r="BZ4666"/>
          <cell r="CA4666"/>
        </row>
        <row r="4667">
          <cell r="BZ4667"/>
          <cell r="CA4667"/>
        </row>
        <row r="4668">
          <cell r="BZ4668"/>
          <cell r="CA4668"/>
        </row>
        <row r="4669">
          <cell r="BZ4669"/>
          <cell r="CA4669"/>
        </row>
        <row r="4670">
          <cell r="BZ4670"/>
          <cell r="CA4670"/>
        </row>
        <row r="4671">
          <cell r="BZ4671"/>
          <cell r="CA4671"/>
        </row>
        <row r="4672">
          <cell r="BZ4672"/>
          <cell r="CA4672"/>
        </row>
        <row r="4673">
          <cell r="BZ4673"/>
          <cell r="CA4673"/>
        </row>
        <row r="4674">
          <cell r="BZ4674"/>
          <cell r="CA4674"/>
        </row>
        <row r="4675">
          <cell r="BZ4675"/>
          <cell r="CA4675"/>
        </row>
        <row r="4676">
          <cell r="BZ4676"/>
          <cell r="CA4676"/>
        </row>
        <row r="4677">
          <cell r="BZ4677"/>
          <cell r="CA4677"/>
        </row>
        <row r="4678">
          <cell r="BZ4678"/>
          <cell r="CA4678"/>
        </row>
        <row r="4679">
          <cell r="BZ4679"/>
          <cell r="CA4679"/>
        </row>
        <row r="4680">
          <cell r="BZ4680"/>
          <cell r="CA4680"/>
        </row>
        <row r="4681">
          <cell r="BZ4681"/>
          <cell r="CA4681"/>
        </row>
        <row r="4682">
          <cell r="BZ4682"/>
          <cell r="CA4682"/>
        </row>
        <row r="4683">
          <cell r="BZ4683"/>
          <cell r="CA4683"/>
        </row>
        <row r="4684">
          <cell r="BZ4684"/>
          <cell r="CA4684"/>
        </row>
        <row r="4685">
          <cell r="BZ4685"/>
          <cell r="CA4685"/>
        </row>
        <row r="4686">
          <cell r="BZ4686"/>
          <cell r="CA4686"/>
        </row>
        <row r="4687">
          <cell r="BZ4687"/>
          <cell r="CA4687"/>
        </row>
        <row r="4688">
          <cell r="BZ4688"/>
          <cell r="CA4688"/>
        </row>
        <row r="4689">
          <cell r="BZ4689"/>
          <cell r="CA4689"/>
        </row>
        <row r="4690">
          <cell r="BZ4690"/>
          <cell r="CA4690"/>
        </row>
        <row r="4691">
          <cell r="BZ4691"/>
          <cell r="CA4691"/>
        </row>
        <row r="4692">
          <cell r="BZ4692"/>
          <cell r="CA4692"/>
        </row>
        <row r="4693">
          <cell r="BZ4693"/>
          <cell r="CA4693"/>
        </row>
        <row r="4694">
          <cell r="BZ4694"/>
          <cell r="CA4694"/>
        </row>
        <row r="4695">
          <cell r="BZ4695"/>
          <cell r="CA4695"/>
        </row>
        <row r="4696">
          <cell r="BZ4696"/>
          <cell r="CA4696"/>
        </row>
        <row r="4697">
          <cell r="BZ4697"/>
          <cell r="CA4697"/>
        </row>
        <row r="4698">
          <cell r="BZ4698"/>
          <cell r="CA4698"/>
        </row>
        <row r="4699">
          <cell r="BZ4699"/>
          <cell r="CA4699"/>
        </row>
        <row r="4700">
          <cell r="BZ4700"/>
          <cell r="CA4700"/>
        </row>
        <row r="4701">
          <cell r="BZ4701"/>
          <cell r="CA4701"/>
        </row>
        <row r="4702">
          <cell r="BZ4702"/>
          <cell r="CA4702"/>
        </row>
        <row r="4703">
          <cell r="BZ4703"/>
          <cell r="CA4703"/>
        </row>
        <row r="4704">
          <cell r="BZ4704"/>
          <cell r="CA4704"/>
        </row>
        <row r="4705">
          <cell r="BZ4705"/>
          <cell r="CA4705"/>
        </row>
        <row r="4706">
          <cell r="BZ4706"/>
          <cell r="CA4706"/>
        </row>
        <row r="4707">
          <cell r="BZ4707"/>
          <cell r="CA4707"/>
        </row>
        <row r="4708">
          <cell r="BZ4708"/>
          <cell r="CA4708"/>
        </row>
        <row r="4709">
          <cell r="BZ4709"/>
          <cell r="CA4709"/>
        </row>
        <row r="4710">
          <cell r="BZ4710"/>
          <cell r="CA4710"/>
        </row>
        <row r="4711">
          <cell r="BZ4711"/>
          <cell r="CA4711"/>
        </row>
        <row r="4712">
          <cell r="BZ4712"/>
          <cell r="CA4712"/>
        </row>
        <row r="4713">
          <cell r="BZ4713"/>
          <cell r="CA4713"/>
        </row>
        <row r="4714">
          <cell r="BZ4714"/>
          <cell r="CA4714"/>
        </row>
        <row r="4715">
          <cell r="BZ4715"/>
          <cell r="CA4715"/>
        </row>
        <row r="4716">
          <cell r="BZ4716"/>
          <cell r="CA4716"/>
        </row>
        <row r="4717">
          <cell r="BZ4717"/>
          <cell r="CA4717"/>
        </row>
        <row r="4718">
          <cell r="BZ4718"/>
          <cell r="CA4718"/>
        </row>
        <row r="4719">
          <cell r="BZ4719"/>
          <cell r="CA4719"/>
        </row>
        <row r="4720">
          <cell r="BZ4720"/>
          <cell r="CA4720"/>
        </row>
        <row r="4721">
          <cell r="BZ4721"/>
          <cell r="CA4721"/>
        </row>
        <row r="4722">
          <cell r="BZ4722"/>
          <cell r="CA4722"/>
        </row>
        <row r="4723">
          <cell r="BZ4723"/>
          <cell r="CA4723"/>
        </row>
        <row r="4724">
          <cell r="BZ4724"/>
          <cell r="CA4724"/>
        </row>
        <row r="4725">
          <cell r="BZ4725"/>
          <cell r="CA4725"/>
        </row>
        <row r="4726">
          <cell r="BZ4726"/>
          <cell r="CA4726"/>
        </row>
        <row r="4727">
          <cell r="BZ4727"/>
          <cell r="CA4727"/>
        </row>
        <row r="4728">
          <cell r="BZ4728"/>
          <cell r="CA4728"/>
        </row>
        <row r="4729">
          <cell r="BZ4729"/>
          <cell r="CA4729"/>
        </row>
        <row r="4730">
          <cell r="BZ4730"/>
          <cell r="CA4730"/>
        </row>
        <row r="4731">
          <cell r="BZ4731"/>
          <cell r="CA4731"/>
        </row>
        <row r="4732">
          <cell r="BZ4732"/>
          <cell r="CA4732"/>
        </row>
        <row r="4733">
          <cell r="BZ4733"/>
          <cell r="CA4733"/>
        </row>
        <row r="4734">
          <cell r="BZ4734"/>
          <cell r="CA4734"/>
        </row>
        <row r="4735">
          <cell r="BZ4735"/>
          <cell r="CA4735"/>
        </row>
        <row r="4736">
          <cell r="BZ4736"/>
          <cell r="CA4736"/>
        </row>
        <row r="4737">
          <cell r="BZ4737"/>
          <cell r="CA4737"/>
        </row>
        <row r="4738">
          <cell r="BZ4738"/>
          <cell r="CA4738"/>
        </row>
        <row r="4739">
          <cell r="BZ4739"/>
          <cell r="CA4739"/>
        </row>
        <row r="4740">
          <cell r="BZ4740"/>
          <cell r="CA4740"/>
        </row>
        <row r="4741">
          <cell r="BZ4741"/>
          <cell r="CA4741"/>
        </row>
        <row r="4742">
          <cell r="BZ4742"/>
          <cell r="CA4742"/>
        </row>
        <row r="4743">
          <cell r="BZ4743"/>
          <cell r="CA4743"/>
        </row>
        <row r="4744">
          <cell r="BZ4744"/>
          <cell r="CA4744"/>
        </row>
        <row r="4745">
          <cell r="BZ4745"/>
          <cell r="CA4745"/>
        </row>
        <row r="4746">
          <cell r="BZ4746"/>
          <cell r="CA4746"/>
        </row>
        <row r="4747">
          <cell r="BZ4747"/>
          <cell r="CA4747"/>
        </row>
        <row r="4748">
          <cell r="BZ4748"/>
          <cell r="CA4748"/>
        </row>
        <row r="4749">
          <cell r="BZ4749"/>
          <cell r="CA4749"/>
        </row>
        <row r="4750">
          <cell r="BZ4750"/>
          <cell r="CA4750"/>
        </row>
        <row r="4751">
          <cell r="BZ4751"/>
          <cell r="CA4751"/>
        </row>
        <row r="4752">
          <cell r="BZ4752"/>
          <cell r="CA4752"/>
        </row>
        <row r="4753">
          <cell r="BZ4753"/>
          <cell r="CA4753"/>
        </row>
        <row r="4754">
          <cell r="BZ4754"/>
          <cell r="CA4754"/>
        </row>
        <row r="4755">
          <cell r="BZ4755"/>
          <cell r="CA4755"/>
        </row>
        <row r="4756">
          <cell r="BZ4756"/>
          <cell r="CA4756"/>
        </row>
        <row r="4757">
          <cell r="BZ4757"/>
          <cell r="CA4757"/>
        </row>
        <row r="4758">
          <cell r="BZ4758"/>
          <cell r="CA4758"/>
        </row>
        <row r="4759">
          <cell r="BZ4759"/>
          <cell r="CA4759"/>
        </row>
        <row r="4760">
          <cell r="BZ4760"/>
          <cell r="CA4760"/>
        </row>
        <row r="4761">
          <cell r="BZ4761"/>
          <cell r="CA4761"/>
        </row>
        <row r="4762">
          <cell r="BZ4762"/>
          <cell r="CA4762"/>
        </row>
        <row r="4763">
          <cell r="BZ4763"/>
          <cell r="CA4763"/>
        </row>
        <row r="4764">
          <cell r="BZ4764"/>
          <cell r="CA4764"/>
        </row>
        <row r="4765">
          <cell r="BZ4765"/>
          <cell r="CA4765"/>
        </row>
        <row r="4766">
          <cell r="BZ4766"/>
          <cell r="CA4766"/>
        </row>
        <row r="4767">
          <cell r="BZ4767"/>
          <cell r="CA4767"/>
        </row>
        <row r="4768">
          <cell r="BZ4768"/>
          <cell r="CA4768"/>
        </row>
        <row r="4769">
          <cell r="BZ4769"/>
          <cell r="CA4769"/>
        </row>
        <row r="4770">
          <cell r="BZ4770"/>
          <cell r="CA4770"/>
        </row>
        <row r="4771">
          <cell r="BZ4771"/>
          <cell r="CA4771"/>
        </row>
        <row r="4772">
          <cell r="BZ4772"/>
          <cell r="CA4772"/>
        </row>
        <row r="4773">
          <cell r="BZ4773"/>
          <cell r="CA4773"/>
        </row>
        <row r="4774">
          <cell r="BZ4774"/>
          <cell r="CA4774"/>
        </row>
        <row r="4775">
          <cell r="BZ4775"/>
          <cell r="CA4775"/>
        </row>
        <row r="4776">
          <cell r="BZ4776"/>
          <cell r="CA4776"/>
        </row>
        <row r="4777">
          <cell r="BZ4777"/>
          <cell r="CA4777"/>
        </row>
        <row r="4778">
          <cell r="BZ4778"/>
          <cell r="CA4778"/>
        </row>
        <row r="4779">
          <cell r="BZ4779"/>
          <cell r="CA4779"/>
        </row>
        <row r="4780">
          <cell r="BZ4780"/>
          <cell r="CA4780"/>
        </row>
        <row r="4781">
          <cell r="BZ4781"/>
          <cell r="CA4781"/>
        </row>
        <row r="4782">
          <cell r="BZ4782"/>
          <cell r="CA4782"/>
        </row>
        <row r="4783">
          <cell r="BZ4783"/>
          <cell r="CA4783"/>
        </row>
        <row r="4784">
          <cell r="BZ4784"/>
          <cell r="CA4784"/>
        </row>
        <row r="4785">
          <cell r="BZ4785"/>
          <cell r="CA4785"/>
        </row>
        <row r="4786">
          <cell r="BZ4786"/>
          <cell r="CA4786"/>
        </row>
        <row r="4787">
          <cell r="BZ4787"/>
          <cell r="CA4787"/>
        </row>
        <row r="4788">
          <cell r="BZ4788"/>
          <cell r="CA4788"/>
        </row>
        <row r="4789">
          <cell r="BZ4789"/>
          <cell r="CA4789"/>
        </row>
        <row r="4790">
          <cell r="BZ4790"/>
          <cell r="CA4790"/>
        </row>
        <row r="4791">
          <cell r="BZ4791"/>
          <cell r="CA4791"/>
        </row>
        <row r="4792">
          <cell r="BZ4792"/>
          <cell r="CA4792"/>
        </row>
        <row r="4793">
          <cell r="BZ4793"/>
          <cell r="CA4793"/>
        </row>
        <row r="4794">
          <cell r="BZ4794"/>
          <cell r="CA4794"/>
        </row>
        <row r="4795">
          <cell r="BZ4795"/>
          <cell r="CA4795"/>
        </row>
        <row r="4796">
          <cell r="BZ4796"/>
          <cell r="CA4796"/>
        </row>
        <row r="4797">
          <cell r="BZ4797"/>
          <cell r="CA4797"/>
        </row>
        <row r="4798">
          <cell r="BZ4798"/>
          <cell r="CA4798"/>
        </row>
        <row r="4799">
          <cell r="BZ4799"/>
          <cell r="CA4799"/>
        </row>
        <row r="4800">
          <cell r="BZ4800"/>
          <cell r="CA4800"/>
        </row>
        <row r="4801">
          <cell r="BZ4801"/>
          <cell r="CA4801"/>
        </row>
        <row r="4802">
          <cell r="BZ4802"/>
          <cell r="CA4802"/>
        </row>
        <row r="4803">
          <cell r="BZ4803"/>
          <cell r="CA4803"/>
        </row>
        <row r="4804">
          <cell r="BZ4804"/>
          <cell r="CA4804"/>
        </row>
        <row r="4805">
          <cell r="BZ4805"/>
          <cell r="CA4805"/>
        </row>
        <row r="4806">
          <cell r="BZ4806"/>
          <cell r="CA4806"/>
        </row>
        <row r="4807">
          <cell r="BZ4807"/>
          <cell r="CA4807"/>
        </row>
        <row r="4808">
          <cell r="BZ4808"/>
          <cell r="CA4808"/>
        </row>
        <row r="4809">
          <cell r="BZ4809"/>
          <cell r="CA4809"/>
        </row>
        <row r="4810">
          <cell r="BZ4810"/>
          <cell r="CA4810"/>
        </row>
        <row r="4811">
          <cell r="BZ4811"/>
          <cell r="CA4811"/>
        </row>
        <row r="4812">
          <cell r="BZ4812"/>
          <cell r="CA4812"/>
        </row>
        <row r="4813">
          <cell r="BZ4813"/>
          <cell r="CA4813"/>
        </row>
        <row r="4814">
          <cell r="BZ4814"/>
          <cell r="CA4814"/>
        </row>
        <row r="4815">
          <cell r="BZ4815"/>
          <cell r="CA4815"/>
        </row>
        <row r="4816">
          <cell r="BZ4816"/>
          <cell r="CA4816"/>
        </row>
        <row r="4817">
          <cell r="BZ4817"/>
          <cell r="CA4817"/>
        </row>
        <row r="4818">
          <cell r="BZ4818"/>
          <cell r="CA4818"/>
        </row>
        <row r="4819">
          <cell r="BZ4819"/>
          <cell r="CA4819"/>
        </row>
        <row r="4820">
          <cell r="BZ4820"/>
          <cell r="CA4820"/>
        </row>
        <row r="4821">
          <cell r="BZ4821"/>
          <cell r="CA4821"/>
        </row>
        <row r="4822">
          <cell r="BZ4822"/>
          <cell r="CA4822"/>
        </row>
        <row r="4823">
          <cell r="BZ4823"/>
          <cell r="CA4823"/>
        </row>
        <row r="4824">
          <cell r="BZ4824"/>
          <cell r="CA4824"/>
        </row>
        <row r="4825">
          <cell r="BZ4825"/>
          <cell r="CA4825"/>
        </row>
        <row r="4826">
          <cell r="BZ4826"/>
          <cell r="CA4826"/>
        </row>
        <row r="4827">
          <cell r="BZ4827"/>
          <cell r="CA4827"/>
        </row>
        <row r="4828">
          <cell r="BZ4828"/>
          <cell r="CA4828"/>
        </row>
        <row r="4829">
          <cell r="BZ4829"/>
          <cell r="CA4829"/>
        </row>
        <row r="4830">
          <cell r="BZ4830"/>
          <cell r="CA4830"/>
        </row>
        <row r="4831">
          <cell r="BZ4831"/>
          <cell r="CA4831"/>
        </row>
        <row r="4832">
          <cell r="BZ4832"/>
          <cell r="CA4832"/>
        </row>
        <row r="4833">
          <cell r="BZ4833"/>
          <cell r="CA4833"/>
        </row>
        <row r="4834">
          <cell r="BZ4834"/>
          <cell r="CA4834"/>
        </row>
        <row r="4835">
          <cell r="BZ4835"/>
          <cell r="CA4835"/>
        </row>
        <row r="4836">
          <cell r="BZ4836"/>
          <cell r="CA4836"/>
        </row>
        <row r="4837">
          <cell r="BZ4837"/>
          <cell r="CA4837"/>
        </row>
        <row r="4838">
          <cell r="BZ4838"/>
          <cell r="CA4838"/>
        </row>
        <row r="4839">
          <cell r="BZ4839"/>
          <cell r="CA4839"/>
        </row>
        <row r="4840">
          <cell r="BZ4840"/>
          <cell r="CA4840"/>
        </row>
        <row r="4841">
          <cell r="BZ4841"/>
          <cell r="CA4841"/>
        </row>
        <row r="4842">
          <cell r="BZ4842"/>
          <cell r="CA4842"/>
        </row>
        <row r="4843">
          <cell r="BZ4843"/>
          <cell r="CA4843"/>
        </row>
        <row r="4844">
          <cell r="BZ4844"/>
          <cell r="CA4844"/>
        </row>
        <row r="4845">
          <cell r="BZ4845"/>
          <cell r="CA4845"/>
        </row>
        <row r="4846">
          <cell r="BZ4846"/>
          <cell r="CA4846"/>
        </row>
        <row r="4847">
          <cell r="BZ4847"/>
          <cell r="CA4847"/>
        </row>
        <row r="4848">
          <cell r="BZ4848"/>
          <cell r="CA4848"/>
        </row>
        <row r="4849">
          <cell r="BZ4849"/>
          <cell r="CA4849"/>
        </row>
        <row r="4850">
          <cell r="BZ4850"/>
          <cell r="CA4850"/>
        </row>
        <row r="4851">
          <cell r="BZ4851"/>
          <cell r="CA4851"/>
        </row>
        <row r="4852">
          <cell r="BZ4852"/>
          <cell r="CA4852"/>
        </row>
        <row r="4853">
          <cell r="BZ4853"/>
          <cell r="CA4853"/>
        </row>
        <row r="4854">
          <cell r="BZ4854"/>
          <cell r="CA4854"/>
        </row>
        <row r="4855">
          <cell r="BZ4855"/>
          <cell r="CA4855"/>
        </row>
        <row r="4856">
          <cell r="BZ4856"/>
          <cell r="CA4856"/>
        </row>
        <row r="4857">
          <cell r="BZ4857"/>
          <cell r="CA4857"/>
        </row>
        <row r="4858">
          <cell r="BZ4858"/>
          <cell r="CA4858"/>
        </row>
        <row r="4859">
          <cell r="BZ4859"/>
          <cell r="CA4859"/>
        </row>
        <row r="4860">
          <cell r="BZ4860"/>
          <cell r="CA4860"/>
        </row>
        <row r="4861">
          <cell r="BZ4861"/>
          <cell r="CA4861"/>
        </row>
        <row r="4862">
          <cell r="BZ4862"/>
          <cell r="CA4862"/>
        </row>
        <row r="4863">
          <cell r="BZ4863"/>
          <cell r="CA4863"/>
        </row>
        <row r="4864">
          <cell r="BZ4864"/>
          <cell r="CA4864"/>
        </row>
        <row r="4865">
          <cell r="BZ4865"/>
          <cell r="CA4865"/>
        </row>
        <row r="4866">
          <cell r="BZ4866"/>
          <cell r="CA4866"/>
        </row>
        <row r="4867">
          <cell r="BZ4867"/>
          <cell r="CA4867"/>
        </row>
        <row r="4868">
          <cell r="BZ4868"/>
          <cell r="CA4868"/>
        </row>
        <row r="4869">
          <cell r="BZ4869"/>
          <cell r="CA4869"/>
        </row>
        <row r="4870">
          <cell r="BZ4870"/>
          <cell r="CA4870"/>
        </row>
        <row r="4871">
          <cell r="BZ4871"/>
          <cell r="CA4871"/>
        </row>
        <row r="4872">
          <cell r="BZ4872"/>
          <cell r="CA4872"/>
        </row>
        <row r="4873">
          <cell r="BZ4873"/>
          <cell r="CA4873"/>
        </row>
        <row r="4874">
          <cell r="BZ4874"/>
          <cell r="CA4874"/>
        </row>
        <row r="4875">
          <cell r="BZ4875"/>
          <cell r="CA4875"/>
        </row>
        <row r="4876">
          <cell r="BZ4876"/>
          <cell r="CA4876"/>
        </row>
        <row r="4877">
          <cell r="BZ4877"/>
          <cell r="CA4877"/>
        </row>
        <row r="4878">
          <cell r="BZ4878"/>
          <cell r="CA4878"/>
        </row>
        <row r="4879">
          <cell r="BZ4879"/>
          <cell r="CA4879"/>
        </row>
        <row r="4880">
          <cell r="BZ4880"/>
          <cell r="CA4880"/>
        </row>
        <row r="4881">
          <cell r="BZ4881"/>
          <cell r="CA4881"/>
        </row>
        <row r="4882">
          <cell r="BZ4882"/>
          <cell r="CA4882"/>
        </row>
        <row r="4883">
          <cell r="BZ4883"/>
          <cell r="CA4883"/>
        </row>
        <row r="4884">
          <cell r="BZ4884"/>
          <cell r="CA4884"/>
        </row>
        <row r="4885">
          <cell r="BZ4885"/>
          <cell r="CA4885"/>
        </row>
        <row r="4886">
          <cell r="BZ4886"/>
          <cell r="CA4886"/>
        </row>
        <row r="4887">
          <cell r="BZ4887"/>
          <cell r="CA4887"/>
        </row>
        <row r="4888">
          <cell r="BZ4888"/>
          <cell r="CA4888"/>
        </row>
        <row r="4889">
          <cell r="BZ4889"/>
          <cell r="CA4889"/>
        </row>
        <row r="4890">
          <cell r="BZ4890"/>
          <cell r="CA4890"/>
        </row>
        <row r="4891">
          <cell r="BZ4891"/>
          <cell r="CA4891"/>
        </row>
        <row r="4892">
          <cell r="BZ4892"/>
          <cell r="CA4892"/>
        </row>
        <row r="4893">
          <cell r="BZ4893"/>
          <cell r="CA4893"/>
        </row>
        <row r="4894">
          <cell r="BZ4894"/>
          <cell r="CA4894"/>
        </row>
        <row r="4895">
          <cell r="BZ4895"/>
          <cell r="CA4895"/>
        </row>
        <row r="4896">
          <cell r="BZ4896"/>
          <cell r="CA4896"/>
        </row>
        <row r="4897">
          <cell r="BZ4897"/>
          <cell r="CA4897"/>
        </row>
        <row r="4898">
          <cell r="BZ4898"/>
          <cell r="CA4898"/>
        </row>
        <row r="4899">
          <cell r="BZ4899"/>
          <cell r="CA4899"/>
        </row>
        <row r="4900">
          <cell r="BZ4900"/>
          <cell r="CA4900"/>
        </row>
        <row r="4901">
          <cell r="BZ4901"/>
          <cell r="CA4901"/>
        </row>
        <row r="4902">
          <cell r="BZ4902"/>
          <cell r="CA4902"/>
        </row>
        <row r="4903">
          <cell r="BZ4903"/>
          <cell r="CA4903"/>
        </row>
        <row r="4904">
          <cell r="BZ4904"/>
          <cell r="CA4904"/>
        </row>
        <row r="4905">
          <cell r="BZ4905"/>
          <cell r="CA4905"/>
        </row>
        <row r="4906">
          <cell r="BZ4906"/>
          <cell r="CA4906"/>
        </row>
        <row r="4907">
          <cell r="BZ4907"/>
          <cell r="CA4907"/>
        </row>
        <row r="4908">
          <cell r="BZ4908"/>
          <cell r="CA4908"/>
        </row>
        <row r="4909">
          <cell r="BZ4909"/>
          <cell r="CA4909"/>
        </row>
        <row r="4910">
          <cell r="BZ4910"/>
          <cell r="CA4910"/>
        </row>
        <row r="4911">
          <cell r="BZ4911"/>
          <cell r="CA4911"/>
        </row>
        <row r="4912">
          <cell r="BZ4912"/>
          <cell r="CA4912"/>
        </row>
        <row r="4913">
          <cell r="BZ4913"/>
          <cell r="CA4913"/>
        </row>
        <row r="4914">
          <cell r="BZ4914"/>
          <cell r="CA4914"/>
        </row>
        <row r="4915">
          <cell r="BZ4915"/>
          <cell r="CA4915"/>
        </row>
        <row r="4916">
          <cell r="BZ4916"/>
          <cell r="CA4916"/>
        </row>
        <row r="4917">
          <cell r="BZ4917"/>
          <cell r="CA4917"/>
        </row>
        <row r="4918">
          <cell r="BZ4918"/>
          <cell r="CA4918"/>
        </row>
        <row r="4919">
          <cell r="BZ4919"/>
          <cell r="CA4919"/>
        </row>
        <row r="4920">
          <cell r="BZ4920"/>
          <cell r="CA4920"/>
        </row>
        <row r="4921">
          <cell r="BZ4921"/>
          <cell r="CA4921"/>
        </row>
        <row r="4922">
          <cell r="BZ4922"/>
          <cell r="CA4922"/>
        </row>
        <row r="4923">
          <cell r="BZ4923"/>
          <cell r="CA4923"/>
        </row>
        <row r="4924">
          <cell r="BZ4924"/>
          <cell r="CA4924"/>
        </row>
        <row r="4925">
          <cell r="BZ4925"/>
          <cell r="CA4925"/>
        </row>
        <row r="4926">
          <cell r="BZ4926"/>
          <cell r="CA4926"/>
        </row>
        <row r="4927">
          <cell r="BZ4927"/>
          <cell r="CA4927"/>
        </row>
        <row r="4928">
          <cell r="BZ4928"/>
          <cell r="CA4928"/>
        </row>
        <row r="4929">
          <cell r="BZ4929"/>
          <cell r="CA4929"/>
        </row>
        <row r="4930">
          <cell r="BZ4930"/>
          <cell r="CA4930"/>
        </row>
        <row r="4931">
          <cell r="BZ4931"/>
          <cell r="CA4931"/>
        </row>
        <row r="4932">
          <cell r="BZ4932"/>
          <cell r="CA4932"/>
        </row>
        <row r="4933">
          <cell r="BZ4933"/>
          <cell r="CA4933"/>
        </row>
        <row r="4934">
          <cell r="BZ4934"/>
          <cell r="CA4934"/>
        </row>
        <row r="4935">
          <cell r="BZ4935"/>
          <cell r="CA4935"/>
        </row>
        <row r="4936">
          <cell r="BZ4936"/>
          <cell r="CA4936"/>
        </row>
        <row r="4937">
          <cell r="BZ4937"/>
          <cell r="CA4937"/>
        </row>
        <row r="4938">
          <cell r="BZ4938"/>
          <cell r="CA4938"/>
        </row>
        <row r="4939">
          <cell r="BZ4939"/>
          <cell r="CA4939"/>
        </row>
        <row r="4940">
          <cell r="BZ4940"/>
          <cell r="CA4940"/>
        </row>
        <row r="4941">
          <cell r="BZ4941"/>
          <cell r="CA4941"/>
        </row>
        <row r="4942">
          <cell r="BZ4942"/>
          <cell r="CA4942"/>
        </row>
        <row r="4943">
          <cell r="BZ4943"/>
          <cell r="CA4943"/>
        </row>
        <row r="4944">
          <cell r="BZ4944"/>
          <cell r="CA4944"/>
        </row>
        <row r="4945">
          <cell r="BZ4945"/>
          <cell r="CA4945"/>
        </row>
        <row r="4946">
          <cell r="BZ4946"/>
          <cell r="CA4946"/>
        </row>
        <row r="4947">
          <cell r="BZ4947"/>
          <cell r="CA4947"/>
        </row>
        <row r="4948">
          <cell r="BZ4948"/>
          <cell r="CA4948"/>
        </row>
        <row r="4949">
          <cell r="BZ4949"/>
          <cell r="CA4949"/>
        </row>
        <row r="4950">
          <cell r="BZ4950"/>
          <cell r="CA4950"/>
        </row>
        <row r="4951">
          <cell r="BZ4951"/>
          <cell r="CA4951"/>
        </row>
        <row r="4952">
          <cell r="BZ4952"/>
          <cell r="CA4952"/>
        </row>
        <row r="4953">
          <cell r="BZ4953"/>
          <cell r="CA4953"/>
        </row>
        <row r="4954">
          <cell r="BZ4954"/>
          <cell r="CA4954"/>
        </row>
        <row r="4955">
          <cell r="BZ4955"/>
          <cell r="CA4955"/>
        </row>
        <row r="4956">
          <cell r="BZ4956"/>
          <cell r="CA4956"/>
        </row>
        <row r="4957">
          <cell r="BZ4957"/>
          <cell r="CA4957"/>
        </row>
        <row r="4958">
          <cell r="BZ4958"/>
          <cell r="CA4958"/>
        </row>
        <row r="4959">
          <cell r="BZ4959"/>
          <cell r="CA4959"/>
        </row>
        <row r="4960">
          <cell r="BZ4960"/>
          <cell r="CA4960"/>
        </row>
        <row r="4961">
          <cell r="BZ4961"/>
          <cell r="CA4961"/>
        </row>
        <row r="4962">
          <cell r="BZ4962"/>
          <cell r="CA4962"/>
        </row>
        <row r="4963">
          <cell r="BZ4963"/>
          <cell r="CA4963"/>
        </row>
        <row r="4964">
          <cell r="BZ4964"/>
          <cell r="CA4964"/>
        </row>
        <row r="4965">
          <cell r="BZ4965"/>
          <cell r="CA4965"/>
        </row>
        <row r="4966">
          <cell r="BZ4966"/>
          <cell r="CA4966"/>
        </row>
        <row r="4967">
          <cell r="BZ4967"/>
          <cell r="CA4967"/>
        </row>
        <row r="4968">
          <cell r="BZ4968"/>
          <cell r="CA4968"/>
        </row>
        <row r="4969">
          <cell r="BZ4969"/>
          <cell r="CA4969"/>
        </row>
        <row r="4970">
          <cell r="BZ4970"/>
          <cell r="CA4970"/>
        </row>
        <row r="4971">
          <cell r="BZ4971"/>
          <cell r="CA4971"/>
        </row>
        <row r="4972">
          <cell r="BZ4972"/>
          <cell r="CA4972"/>
        </row>
        <row r="4973">
          <cell r="BZ4973"/>
          <cell r="CA4973"/>
        </row>
        <row r="4974">
          <cell r="BZ4974"/>
          <cell r="CA4974"/>
        </row>
        <row r="4975">
          <cell r="BZ4975"/>
          <cell r="CA4975"/>
        </row>
        <row r="4976">
          <cell r="BZ4976"/>
          <cell r="CA4976"/>
        </row>
        <row r="4977">
          <cell r="BZ4977"/>
          <cell r="CA4977"/>
        </row>
        <row r="4978">
          <cell r="BZ4978"/>
          <cell r="CA4978"/>
        </row>
        <row r="4979">
          <cell r="BZ4979"/>
          <cell r="CA4979"/>
        </row>
        <row r="4980">
          <cell r="BZ4980"/>
          <cell r="CA4980"/>
        </row>
        <row r="4981">
          <cell r="BZ4981"/>
          <cell r="CA4981"/>
        </row>
        <row r="4982">
          <cell r="BZ4982"/>
          <cell r="CA4982"/>
        </row>
        <row r="4983">
          <cell r="BZ4983"/>
          <cell r="CA4983"/>
        </row>
        <row r="4984">
          <cell r="BZ4984"/>
          <cell r="CA4984"/>
        </row>
        <row r="4985">
          <cell r="BZ4985"/>
          <cell r="CA4985"/>
        </row>
        <row r="4986">
          <cell r="BZ4986"/>
          <cell r="CA4986"/>
        </row>
        <row r="4987">
          <cell r="BZ4987"/>
          <cell r="CA4987"/>
        </row>
        <row r="4988">
          <cell r="BZ4988"/>
          <cell r="CA4988"/>
        </row>
        <row r="4989">
          <cell r="BZ4989"/>
          <cell r="CA4989"/>
        </row>
        <row r="4990">
          <cell r="BZ4990"/>
          <cell r="CA4990"/>
        </row>
        <row r="4991">
          <cell r="BZ4991"/>
          <cell r="CA4991"/>
        </row>
        <row r="4992">
          <cell r="BZ4992"/>
          <cell r="CA4992"/>
        </row>
        <row r="4993">
          <cell r="BZ4993"/>
          <cell r="CA4993"/>
        </row>
        <row r="4994">
          <cell r="BZ4994"/>
          <cell r="CA4994"/>
        </row>
        <row r="4995">
          <cell r="BZ4995"/>
          <cell r="CA4995"/>
        </row>
        <row r="4996">
          <cell r="BZ4996"/>
          <cell r="CA4996"/>
        </row>
        <row r="4997">
          <cell r="BZ4997"/>
          <cell r="CA4997"/>
        </row>
        <row r="4998">
          <cell r="BZ4998"/>
          <cell r="CA4998"/>
        </row>
        <row r="4999">
          <cell r="BZ4999"/>
          <cell r="CA4999"/>
        </row>
        <row r="5000">
          <cell r="BZ5000"/>
          <cell r="CA5000"/>
        </row>
        <row r="5001">
          <cell r="BZ5001"/>
          <cell r="CA5001"/>
        </row>
        <row r="5002">
          <cell r="BZ5002"/>
          <cell r="CA5002"/>
        </row>
        <row r="5003">
          <cell r="BZ5003"/>
          <cell r="CA5003"/>
        </row>
        <row r="5004">
          <cell r="BZ5004"/>
          <cell r="CA5004"/>
        </row>
        <row r="5005">
          <cell r="BZ5005"/>
          <cell r="CA5005"/>
        </row>
        <row r="5006">
          <cell r="BZ5006"/>
          <cell r="CA5006"/>
        </row>
        <row r="5007">
          <cell r="BZ5007"/>
          <cell r="CA5007"/>
        </row>
        <row r="5008">
          <cell r="BZ5008"/>
          <cell r="CA5008"/>
        </row>
        <row r="5009">
          <cell r="BZ5009"/>
          <cell r="CA5009"/>
        </row>
        <row r="5010">
          <cell r="BZ5010"/>
          <cell r="CA5010"/>
        </row>
        <row r="5011">
          <cell r="BZ5011"/>
          <cell r="CA5011"/>
        </row>
        <row r="5012">
          <cell r="BZ5012"/>
          <cell r="CA5012"/>
        </row>
        <row r="5013">
          <cell r="BZ5013"/>
          <cell r="CA5013"/>
        </row>
        <row r="5014">
          <cell r="BZ5014"/>
          <cell r="CA5014"/>
        </row>
        <row r="5015">
          <cell r="BZ5015"/>
          <cell r="CA5015"/>
        </row>
        <row r="5016">
          <cell r="BZ5016"/>
          <cell r="CA5016"/>
        </row>
        <row r="5017">
          <cell r="BZ5017"/>
          <cell r="CA5017"/>
        </row>
        <row r="5018">
          <cell r="BZ5018"/>
          <cell r="CA5018"/>
        </row>
        <row r="5019">
          <cell r="BZ5019"/>
          <cell r="CA5019"/>
        </row>
        <row r="5020">
          <cell r="BZ5020"/>
          <cell r="CA5020"/>
        </row>
        <row r="5021">
          <cell r="BZ5021"/>
          <cell r="CA5021"/>
        </row>
        <row r="5022">
          <cell r="BZ5022"/>
          <cell r="CA5022"/>
        </row>
        <row r="5023">
          <cell r="BZ5023"/>
          <cell r="CA5023"/>
        </row>
        <row r="5024">
          <cell r="BZ5024"/>
          <cell r="CA5024"/>
        </row>
        <row r="5025">
          <cell r="BZ5025"/>
          <cell r="CA5025"/>
        </row>
        <row r="5026">
          <cell r="BZ5026"/>
          <cell r="CA5026"/>
        </row>
        <row r="5027">
          <cell r="BZ5027"/>
          <cell r="CA5027"/>
        </row>
        <row r="5028">
          <cell r="BZ5028"/>
          <cell r="CA5028"/>
        </row>
        <row r="5029">
          <cell r="BZ5029"/>
          <cell r="CA5029"/>
        </row>
        <row r="5030">
          <cell r="BZ5030"/>
          <cell r="CA5030"/>
        </row>
        <row r="5031">
          <cell r="BZ5031"/>
          <cell r="CA5031"/>
        </row>
        <row r="5032">
          <cell r="BZ5032"/>
          <cell r="CA5032"/>
        </row>
        <row r="5033">
          <cell r="BZ5033"/>
          <cell r="CA5033"/>
        </row>
        <row r="5034">
          <cell r="BZ5034"/>
          <cell r="CA5034"/>
        </row>
        <row r="5035">
          <cell r="BZ5035"/>
          <cell r="CA5035"/>
        </row>
        <row r="5036">
          <cell r="BZ5036"/>
          <cell r="CA5036"/>
        </row>
        <row r="5037">
          <cell r="BZ5037"/>
          <cell r="CA5037"/>
        </row>
        <row r="5038">
          <cell r="BZ5038"/>
          <cell r="CA5038"/>
        </row>
        <row r="5039">
          <cell r="BZ5039"/>
          <cell r="CA5039"/>
        </row>
        <row r="5040">
          <cell r="BZ5040"/>
          <cell r="CA5040"/>
        </row>
        <row r="5041">
          <cell r="BZ5041"/>
          <cell r="CA5041"/>
        </row>
        <row r="5042">
          <cell r="BZ5042"/>
          <cell r="CA5042"/>
        </row>
        <row r="5043">
          <cell r="BZ5043"/>
          <cell r="CA5043"/>
        </row>
        <row r="5044">
          <cell r="BZ5044"/>
          <cell r="CA5044"/>
        </row>
        <row r="5045">
          <cell r="BZ5045"/>
          <cell r="CA5045"/>
        </row>
        <row r="5046">
          <cell r="BZ5046"/>
          <cell r="CA5046"/>
        </row>
        <row r="5047">
          <cell r="BZ5047"/>
          <cell r="CA5047"/>
        </row>
        <row r="5048">
          <cell r="BZ5048"/>
          <cell r="CA5048"/>
        </row>
        <row r="5049">
          <cell r="BZ5049"/>
          <cell r="CA5049"/>
        </row>
        <row r="5050">
          <cell r="BZ5050"/>
          <cell r="CA5050"/>
        </row>
        <row r="5051">
          <cell r="BZ5051"/>
          <cell r="CA5051"/>
        </row>
        <row r="5052">
          <cell r="BZ5052"/>
          <cell r="CA5052"/>
        </row>
        <row r="5053">
          <cell r="BZ5053"/>
          <cell r="CA5053"/>
        </row>
        <row r="5054">
          <cell r="BZ5054"/>
          <cell r="CA5054"/>
        </row>
        <row r="5055">
          <cell r="BZ5055"/>
          <cell r="CA5055"/>
        </row>
        <row r="5056">
          <cell r="BZ5056"/>
          <cell r="CA5056"/>
        </row>
        <row r="5057">
          <cell r="BZ5057"/>
          <cell r="CA5057"/>
        </row>
        <row r="5058">
          <cell r="BZ5058"/>
          <cell r="CA5058"/>
        </row>
        <row r="5059">
          <cell r="BZ5059"/>
          <cell r="CA5059"/>
        </row>
        <row r="5060">
          <cell r="BZ5060"/>
          <cell r="CA5060"/>
        </row>
        <row r="5061">
          <cell r="BZ5061"/>
          <cell r="CA5061"/>
        </row>
        <row r="5062">
          <cell r="BZ5062"/>
          <cell r="CA5062"/>
        </row>
        <row r="5063">
          <cell r="BZ5063"/>
          <cell r="CA5063"/>
        </row>
        <row r="5064">
          <cell r="BZ5064"/>
          <cell r="CA5064"/>
        </row>
        <row r="5065">
          <cell r="BZ5065"/>
          <cell r="CA5065"/>
        </row>
        <row r="5066">
          <cell r="BZ5066"/>
          <cell r="CA5066"/>
        </row>
        <row r="5067">
          <cell r="BZ5067"/>
          <cell r="CA5067"/>
        </row>
        <row r="5068">
          <cell r="BZ5068"/>
          <cell r="CA5068"/>
        </row>
        <row r="5069">
          <cell r="BZ5069"/>
          <cell r="CA5069"/>
        </row>
        <row r="5070">
          <cell r="BZ5070"/>
          <cell r="CA5070"/>
        </row>
        <row r="5071">
          <cell r="BZ5071"/>
          <cell r="CA5071"/>
        </row>
        <row r="5072">
          <cell r="BZ5072"/>
          <cell r="CA5072"/>
        </row>
        <row r="5073">
          <cell r="BZ5073"/>
          <cell r="CA5073"/>
        </row>
        <row r="5074">
          <cell r="BZ5074"/>
          <cell r="CA5074"/>
        </row>
        <row r="5075">
          <cell r="BZ5075"/>
          <cell r="CA5075"/>
        </row>
        <row r="5076">
          <cell r="BZ5076"/>
          <cell r="CA5076"/>
        </row>
        <row r="5077">
          <cell r="BZ5077"/>
          <cell r="CA5077"/>
        </row>
        <row r="5078">
          <cell r="BZ5078"/>
          <cell r="CA5078"/>
        </row>
        <row r="5079">
          <cell r="BZ5079"/>
          <cell r="CA5079"/>
        </row>
        <row r="5080">
          <cell r="BZ5080"/>
          <cell r="CA5080"/>
        </row>
        <row r="5081">
          <cell r="BZ5081"/>
          <cell r="CA5081"/>
        </row>
        <row r="5082">
          <cell r="BZ5082"/>
          <cell r="CA5082"/>
        </row>
        <row r="5083">
          <cell r="BZ5083"/>
          <cell r="CA5083"/>
        </row>
        <row r="5084">
          <cell r="BZ5084"/>
          <cell r="CA5084"/>
        </row>
        <row r="5085">
          <cell r="BZ5085"/>
          <cell r="CA5085"/>
        </row>
        <row r="5086">
          <cell r="BZ5086"/>
          <cell r="CA5086"/>
        </row>
        <row r="5087">
          <cell r="BZ5087"/>
          <cell r="CA5087"/>
        </row>
        <row r="5088">
          <cell r="BZ5088"/>
          <cell r="CA5088"/>
        </row>
        <row r="5089">
          <cell r="BZ5089"/>
          <cell r="CA5089"/>
        </row>
        <row r="5090">
          <cell r="BZ5090"/>
          <cell r="CA5090"/>
        </row>
        <row r="5091">
          <cell r="BZ5091"/>
          <cell r="CA5091"/>
        </row>
        <row r="5092">
          <cell r="BZ5092"/>
          <cell r="CA5092"/>
        </row>
        <row r="5093">
          <cell r="BZ5093"/>
          <cell r="CA5093"/>
        </row>
        <row r="5094">
          <cell r="BZ5094"/>
          <cell r="CA5094"/>
        </row>
        <row r="5095">
          <cell r="BZ5095"/>
          <cell r="CA5095"/>
        </row>
        <row r="5096">
          <cell r="BZ5096"/>
          <cell r="CA5096"/>
        </row>
        <row r="5097">
          <cell r="BZ5097"/>
          <cell r="CA5097"/>
        </row>
        <row r="5098">
          <cell r="BZ5098"/>
          <cell r="CA5098"/>
        </row>
        <row r="5099">
          <cell r="BZ5099"/>
          <cell r="CA5099"/>
        </row>
        <row r="5100">
          <cell r="BZ5100"/>
          <cell r="CA5100"/>
        </row>
        <row r="5101">
          <cell r="BZ5101"/>
          <cell r="CA5101"/>
        </row>
        <row r="5102">
          <cell r="BZ5102"/>
          <cell r="CA5102"/>
        </row>
        <row r="5103">
          <cell r="BZ5103"/>
          <cell r="CA5103"/>
        </row>
        <row r="5104">
          <cell r="BZ5104"/>
          <cell r="CA5104"/>
        </row>
        <row r="5105">
          <cell r="BZ5105"/>
          <cell r="CA5105"/>
        </row>
        <row r="5106">
          <cell r="BZ5106"/>
          <cell r="CA5106"/>
        </row>
        <row r="5107">
          <cell r="BZ5107"/>
          <cell r="CA5107"/>
        </row>
        <row r="5108">
          <cell r="BZ5108"/>
          <cell r="CA5108"/>
        </row>
        <row r="5109">
          <cell r="BZ5109"/>
          <cell r="CA5109"/>
        </row>
        <row r="5110">
          <cell r="BZ5110"/>
          <cell r="CA5110"/>
        </row>
        <row r="5111">
          <cell r="BZ5111"/>
          <cell r="CA5111"/>
        </row>
        <row r="5112">
          <cell r="BZ5112"/>
          <cell r="CA5112"/>
        </row>
        <row r="5113">
          <cell r="BZ5113"/>
          <cell r="CA5113"/>
        </row>
        <row r="5114">
          <cell r="BZ5114"/>
          <cell r="CA5114"/>
        </row>
        <row r="5115">
          <cell r="BZ5115"/>
          <cell r="CA5115"/>
        </row>
        <row r="5116">
          <cell r="BZ5116"/>
          <cell r="CA5116"/>
        </row>
        <row r="5117">
          <cell r="BZ5117"/>
          <cell r="CA5117"/>
        </row>
        <row r="5118">
          <cell r="BZ5118"/>
          <cell r="CA5118"/>
        </row>
        <row r="5119">
          <cell r="BZ5119"/>
          <cell r="CA5119"/>
        </row>
        <row r="5120">
          <cell r="BZ5120"/>
          <cell r="CA5120"/>
        </row>
        <row r="5121">
          <cell r="BZ5121"/>
          <cell r="CA5121"/>
        </row>
        <row r="5122">
          <cell r="BZ5122"/>
          <cell r="CA5122"/>
        </row>
        <row r="5123">
          <cell r="BZ5123"/>
          <cell r="CA5123"/>
        </row>
        <row r="5124">
          <cell r="BZ5124"/>
          <cell r="CA5124"/>
        </row>
        <row r="5125">
          <cell r="BZ5125"/>
          <cell r="CA5125"/>
        </row>
        <row r="5126">
          <cell r="BZ5126"/>
          <cell r="CA5126"/>
        </row>
        <row r="5127">
          <cell r="BZ5127"/>
          <cell r="CA5127"/>
        </row>
        <row r="5128">
          <cell r="BZ5128"/>
          <cell r="CA5128"/>
        </row>
        <row r="5129">
          <cell r="BZ5129"/>
          <cell r="CA5129"/>
        </row>
        <row r="5130">
          <cell r="BZ5130"/>
          <cell r="CA5130"/>
        </row>
        <row r="5131">
          <cell r="BZ5131"/>
          <cell r="CA5131"/>
        </row>
        <row r="5132">
          <cell r="BZ5132"/>
          <cell r="CA5132"/>
        </row>
        <row r="5133">
          <cell r="BZ5133"/>
          <cell r="CA5133"/>
        </row>
        <row r="5134">
          <cell r="BZ5134"/>
          <cell r="CA5134"/>
        </row>
        <row r="5135">
          <cell r="BZ5135"/>
          <cell r="CA5135"/>
        </row>
        <row r="5136">
          <cell r="BZ5136"/>
          <cell r="CA5136"/>
        </row>
        <row r="5137">
          <cell r="BZ5137"/>
          <cell r="CA5137"/>
        </row>
        <row r="5138">
          <cell r="BZ5138"/>
          <cell r="CA5138"/>
        </row>
        <row r="5139">
          <cell r="BZ5139"/>
          <cell r="CA5139"/>
        </row>
        <row r="5140">
          <cell r="BZ5140"/>
          <cell r="CA5140"/>
        </row>
        <row r="5141">
          <cell r="BZ5141"/>
          <cell r="CA5141"/>
        </row>
        <row r="5142">
          <cell r="BZ5142"/>
          <cell r="CA5142"/>
        </row>
        <row r="5143">
          <cell r="BZ5143"/>
          <cell r="CA5143"/>
        </row>
        <row r="5144">
          <cell r="BZ5144"/>
          <cell r="CA5144"/>
        </row>
        <row r="5145">
          <cell r="BZ5145"/>
          <cell r="CA5145"/>
        </row>
        <row r="5146">
          <cell r="BZ5146"/>
          <cell r="CA5146"/>
        </row>
        <row r="5147">
          <cell r="BZ5147"/>
          <cell r="CA5147"/>
        </row>
        <row r="5148">
          <cell r="BZ5148"/>
          <cell r="CA5148"/>
        </row>
        <row r="5149">
          <cell r="BZ5149"/>
          <cell r="CA5149"/>
        </row>
        <row r="5150">
          <cell r="BZ5150"/>
          <cell r="CA5150"/>
        </row>
        <row r="5151">
          <cell r="BZ5151"/>
          <cell r="CA5151"/>
        </row>
        <row r="5152">
          <cell r="BZ5152"/>
          <cell r="CA5152"/>
        </row>
        <row r="5153">
          <cell r="BZ5153"/>
          <cell r="CA5153"/>
        </row>
        <row r="5154">
          <cell r="BZ5154"/>
          <cell r="CA5154"/>
        </row>
        <row r="5155">
          <cell r="BZ5155"/>
          <cell r="CA5155"/>
        </row>
        <row r="5156">
          <cell r="BZ5156"/>
          <cell r="CA5156"/>
        </row>
        <row r="5157">
          <cell r="BZ5157"/>
          <cell r="CA5157"/>
        </row>
        <row r="5158">
          <cell r="BZ5158"/>
          <cell r="CA5158"/>
        </row>
        <row r="5159">
          <cell r="BZ5159"/>
          <cell r="CA5159"/>
        </row>
        <row r="5160">
          <cell r="BZ5160"/>
          <cell r="CA5160"/>
        </row>
        <row r="5161">
          <cell r="BZ5161"/>
          <cell r="CA5161"/>
        </row>
        <row r="5162">
          <cell r="BZ5162"/>
          <cell r="CA5162"/>
        </row>
        <row r="5163">
          <cell r="BZ5163"/>
          <cell r="CA5163"/>
        </row>
        <row r="5164">
          <cell r="BZ5164"/>
          <cell r="CA5164"/>
        </row>
        <row r="5165">
          <cell r="BZ5165"/>
          <cell r="CA5165"/>
        </row>
        <row r="5166">
          <cell r="BZ5166"/>
          <cell r="CA5166"/>
        </row>
        <row r="5167">
          <cell r="BZ5167"/>
          <cell r="CA5167"/>
        </row>
        <row r="5168">
          <cell r="BZ5168"/>
          <cell r="CA5168"/>
        </row>
        <row r="5169">
          <cell r="BZ5169"/>
          <cell r="CA5169"/>
        </row>
        <row r="5170">
          <cell r="BZ5170"/>
          <cell r="CA5170"/>
        </row>
        <row r="5171">
          <cell r="BZ5171"/>
          <cell r="CA5171"/>
        </row>
        <row r="5172">
          <cell r="BZ5172"/>
          <cell r="CA5172"/>
        </row>
        <row r="5173">
          <cell r="BZ5173"/>
          <cell r="CA5173"/>
        </row>
        <row r="5174">
          <cell r="BZ5174"/>
          <cell r="CA5174"/>
        </row>
        <row r="5175">
          <cell r="BZ5175"/>
          <cell r="CA5175"/>
        </row>
        <row r="5176">
          <cell r="BZ5176"/>
          <cell r="CA5176"/>
        </row>
        <row r="5177">
          <cell r="BZ5177"/>
          <cell r="CA5177"/>
        </row>
        <row r="5178">
          <cell r="BZ5178"/>
          <cell r="CA5178"/>
        </row>
        <row r="5179">
          <cell r="BZ5179"/>
          <cell r="CA5179"/>
        </row>
        <row r="5180">
          <cell r="BZ5180"/>
          <cell r="CA5180"/>
        </row>
        <row r="5181">
          <cell r="BZ5181"/>
          <cell r="CA5181"/>
        </row>
        <row r="5182">
          <cell r="BZ5182"/>
          <cell r="CA5182"/>
        </row>
        <row r="5183">
          <cell r="BZ5183"/>
          <cell r="CA5183"/>
        </row>
        <row r="5184">
          <cell r="BZ5184"/>
          <cell r="CA5184"/>
        </row>
        <row r="5185">
          <cell r="BZ5185"/>
          <cell r="CA5185"/>
        </row>
        <row r="5186">
          <cell r="BZ5186"/>
          <cell r="CA5186"/>
        </row>
        <row r="5187">
          <cell r="BZ5187"/>
          <cell r="CA5187"/>
        </row>
        <row r="5188">
          <cell r="BZ5188"/>
          <cell r="CA5188"/>
        </row>
        <row r="5189">
          <cell r="BZ5189"/>
          <cell r="CA5189"/>
        </row>
        <row r="5190">
          <cell r="BZ5190"/>
          <cell r="CA5190"/>
        </row>
        <row r="5191">
          <cell r="BZ5191"/>
          <cell r="CA5191"/>
        </row>
        <row r="5192">
          <cell r="BZ5192"/>
          <cell r="CA5192"/>
        </row>
        <row r="5193">
          <cell r="BZ5193"/>
          <cell r="CA5193"/>
        </row>
        <row r="5194">
          <cell r="BZ5194"/>
          <cell r="CA5194"/>
        </row>
        <row r="5195">
          <cell r="BZ5195"/>
          <cell r="CA5195"/>
        </row>
        <row r="5196">
          <cell r="BZ5196"/>
          <cell r="CA5196"/>
        </row>
        <row r="5197">
          <cell r="BZ5197"/>
          <cell r="CA5197"/>
        </row>
        <row r="5198">
          <cell r="BZ5198"/>
          <cell r="CA5198"/>
        </row>
        <row r="5199">
          <cell r="BZ5199"/>
          <cell r="CA5199"/>
        </row>
        <row r="5200">
          <cell r="BZ5200"/>
          <cell r="CA5200"/>
        </row>
        <row r="5201">
          <cell r="BZ5201"/>
          <cell r="CA5201"/>
        </row>
        <row r="5202">
          <cell r="BZ5202"/>
          <cell r="CA5202"/>
        </row>
        <row r="5203">
          <cell r="BZ5203"/>
          <cell r="CA5203"/>
        </row>
        <row r="5204">
          <cell r="BZ5204"/>
          <cell r="CA5204"/>
        </row>
        <row r="5205">
          <cell r="BZ5205"/>
          <cell r="CA5205"/>
        </row>
        <row r="5206">
          <cell r="BZ5206"/>
          <cell r="CA5206"/>
        </row>
        <row r="5207">
          <cell r="BZ5207"/>
          <cell r="CA5207"/>
        </row>
        <row r="5208">
          <cell r="BZ5208"/>
          <cell r="CA5208"/>
        </row>
        <row r="5209">
          <cell r="BZ5209"/>
          <cell r="CA5209"/>
        </row>
        <row r="5210">
          <cell r="BZ5210"/>
          <cell r="CA5210"/>
        </row>
        <row r="5211">
          <cell r="BZ5211"/>
          <cell r="CA5211"/>
        </row>
        <row r="5212">
          <cell r="BZ5212"/>
          <cell r="CA5212"/>
        </row>
        <row r="5213">
          <cell r="BZ5213"/>
          <cell r="CA5213"/>
        </row>
        <row r="5214">
          <cell r="BZ5214"/>
          <cell r="CA5214"/>
        </row>
        <row r="5215">
          <cell r="BZ5215"/>
          <cell r="CA5215"/>
        </row>
        <row r="5216">
          <cell r="BZ5216"/>
          <cell r="CA5216"/>
        </row>
        <row r="5217">
          <cell r="BZ5217"/>
          <cell r="CA5217"/>
        </row>
        <row r="5218">
          <cell r="BZ5218"/>
          <cell r="CA5218"/>
        </row>
        <row r="5219">
          <cell r="BZ5219"/>
          <cell r="CA5219"/>
        </row>
        <row r="5220">
          <cell r="BZ5220"/>
          <cell r="CA5220"/>
        </row>
        <row r="5221">
          <cell r="BZ5221"/>
          <cell r="CA5221"/>
        </row>
        <row r="5222">
          <cell r="BZ5222"/>
          <cell r="CA5222"/>
        </row>
        <row r="5223">
          <cell r="BZ5223"/>
          <cell r="CA5223"/>
        </row>
        <row r="5224">
          <cell r="BZ5224"/>
          <cell r="CA5224"/>
        </row>
        <row r="5225">
          <cell r="BZ5225"/>
          <cell r="CA5225"/>
        </row>
        <row r="5226">
          <cell r="BZ5226"/>
          <cell r="CA5226"/>
        </row>
        <row r="5227">
          <cell r="BZ5227"/>
          <cell r="CA5227"/>
        </row>
        <row r="5228">
          <cell r="BZ5228"/>
          <cell r="CA5228"/>
        </row>
        <row r="5229">
          <cell r="BZ5229"/>
          <cell r="CA5229"/>
        </row>
        <row r="5230">
          <cell r="BZ5230"/>
          <cell r="CA5230"/>
        </row>
        <row r="5231">
          <cell r="BZ5231"/>
          <cell r="CA5231"/>
        </row>
        <row r="5232">
          <cell r="BZ5232"/>
          <cell r="CA5232"/>
        </row>
        <row r="5233">
          <cell r="BZ5233"/>
          <cell r="CA5233"/>
        </row>
        <row r="5234">
          <cell r="BZ5234"/>
          <cell r="CA5234"/>
        </row>
        <row r="5235">
          <cell r="BZ5235"/>
          <cell r="CA5235"/>
        </row>
        <row r="5236">
          <cell r="BZ5236"/>
          <cell r="CA5236"/>
        </row>
        <row r="5237">
          <cell r="BZ5237"/>
          <cell r="CA5237"/>
        </row>
        <row r="5238">
          <cell r="BZ5238"/>
          <cell r="CA5238"/>
        </row>
        <row r="5239">
          <cell r="BZ5239"/>
          <cell r="CA5239"/>
        </row>
        <row r="5240">
          <cell r="BZ5240"/>
          <cell r="CA5240"/>
        </row>
        <row r="5241">
          <cell r="BZ5241"/>
          <cell r="CA5241"/>
        </row>
        <row r="5242">
          <cell r="BZ5242"/>
          <cell r="CA5242"/>
        </row>
        <row r="5243">
          <cell r="BZ5243"/>
          <cell r="CA5243"/>
        </row>
        <row r="5244">
          <cell r="BZ5244"/>
          <cell r="CA5244"/>
        </row>
        <row r="5245">
          <cell r="BZ5245"/>
          <cell r="CA5245"/>
        </row>
        <row r="5246">
          <cell r="BZ5246"/>
          <cell r="CA5246"/>
        </row>
        <row r="5247">
          <cell r="BZ5247"/>
          <cell r="CA5247"/>
        </row>
        <row r="5248">
          <cell r="BZ5248"/>
          <cell r="CA5248"/>
        </row>
        <row r="5249">
          <cell r="BZ5249"/>
          <cell r="CA5249"/>
        </row>
        <row r="5250">
          <cell r="BZ5250"/>
          <cell r="CA5250"/>
        </row>
        <row r="5251">
          <cell r="BZ5251"/>
          <cell r="CA5251"/>
        </row>
        <row r="5252">
          <cell r="BZ5252"/>
          <cell r="CA5252"/>
        </row>
        <row r="5253">
          <cell r="BZ5253"/>
          <cell r="CA5253"/>
        </row>
        <row r="5254">
          <cell r="BZ5254"/>
          <cell r="CA5254"/>
        </row>
        <row r="5255">
          <cell r="BZ5255"/>
          <cell r="CA5255"/>
        </row>
        <row r="5256">
          <cell r="BZ5256"/>
          <cell r="CA5256"/>
        </row>
        <row r="5257">
          <cell r="BZ5257"/>
          <cell r="CA5257"/>
        </row>
        <row r="5258">
          <cell r="BZ5258"/>
          <cell r="CA5258"/>
        </row>
        <row r="5259">
          <cell r="BZ5259"/>
          <cell r="CA5259"/>
        </row>
        <row r="5260">
          <cell r="BZ5260"/>
          <cell r="CA5260"/>
        </row>
        <row r="5261">
          <cell r="BZ5261"/>
          <cell r="CA5261"/>
        </row>
        <row r="5262">
          <cell r="BZ5262"/>
          <cell r="CA5262"/>
        </row>
        <row r="5263">
          <cell r="BZ5263"/>
          <cell r="CA5263"/>
        </row>
        <row r="5264">
          <cell r="BZ5264"/>
          <cell r="CA5264"/>
        </row>
        <row r="5265">
          <cell r="BZ5265"/>
          <cell r="CA5265"/>
        </row>
        <row r="5266">
          <cell r="BZ5266"/>
          <cell r="CA5266"/>
        </row>
        <row r="5267">
          <cell r="BZ5267"/>
          <cell r="CA5267"/>
        </row>
        <row r="5268">
          <cell r="BZ5268"/>
          <cell r="CA5268"/>
        </row>
        <row r="5269">
          <cell r="BZ5269"/>
          <cell r="CA5269"/>
        </row>
        <row r="5270">
          <cell r="BZ5270"/>
          <cell r="CA5270"/>
        </row>
        <row r="5271">
          <cell r="BZ5271"/>
          <cell r="CA5271"/>
        </row>
        <row r="5272">
          <cell r="BZ5272"/>
          <cell r="CA5272"/>
        </row>
        <row r="5273">
          <cell r="BZ5273"/>
          <cell r="CA5273"/>
        </row>
        <row r="5274">
          <cell r="BZ5274"/>
          <cell r="CA5274"/>
        </row>
        <row r="5275">
          <cell r="BZ5275"/>
          <cell r="CA5275"/>
        </row>
        <row r="5276">
          <cell r="BZ5276"/>
          <cell r="CA5276"/>
        </row>
        <row r="5277">
          <cell r="BZ5277"/>
          <cell r="CA5277"/>
        </row>
        <row r="5278">
          <cell r="BZ5278"/>
          <cell r="CA5278"/>
        </row>
        <row r="5279">
          <cell r="BZ5279"/>
          <cell r="CA5279"/>
        </row>
        <row r="5280">
          <cell r="BZ5280"/>
          <cell r="CA5280"/>
        </row>
        <row r="5281">
          <cell r="BZ5281"/>
          <cell r="CA5281"/>
        </row>
        <row r="5282">
          <cell r="BZ5282"/>
          <cell r="CA5282"/>
        </row>
        <row r="5283">
          <cell r="BZ5283"/>
          <cell r="CA5283"/>
        </row>
        <row r="5284">
          <cell r="BZ5284"/>
          <cell r="CA5284"/>
        </row>
        <row r="5285">
          <cell r="BZ5285"/>
          <cell r="CA5285"/>
        </row>
        <row r="5286">
          <cell r="BZ5286"/>
          <cell r="CA5286"/>
        </row>
        <row r="5287">
          <cell r="BZ5287"/>
          <cell r="CA5287"/>
        </row>
        <row r="5288">
          <cell r="BZ5288"/>
          <cell r="CA5288"/>
        </row>
        <row r="5289">
          <cell r="BZ5289"/>
          <cell r="CA5289"/>
        </row>
        <row r="5290">
          <cell r="BZ5290"/>
          <cell r="CA5290"/>
        </row>
        <row r="5291">
          <cell r="BZ5291"/>
          <cell r="CA5291"/>
        </row>
        <row r="5292">
          <cell r="BZ5292"/>
          <cell r="CA5292"/>
        </row>
        <row r="5293">
          <cell r="BZ5293"/>
          <cell r="CA5293"/>
        </row>
        <row r="5294">
          <cell r="BZ5294"/>
          <cell r="CA5294"/>
        </row>
        <row r="5295">
          <cell r="BZ5295"/>
          <cell r="CA5295"/>
        </row>
        <row r="5296">
          <cell r="BZ5296"/>
          <cell r="CA5296"/>
        </row>
        <row r="5297">
          <cell r="BZ5297"/>
          <cell r="CA5297"/>
        </row>
        <row r="5298">
          <cell r="BZ5298"/>
          <cell r="CA5298"/>
        </row>
        <row r="5299">
          <cell r="BZ5299"/>
          <cell r="CA5299"/>
        </row>
        <row r="5300">
          <cell r="BZ5300"/>
          <cell r="CA5300"/>
        </row>
        <row r="5301">
          <cell r="BZ5301"/>
          <cell r="CA5301"/>
        </row>
        <row r="5302">
          <cell r="BZ5302"/>
          <cell r="CA5302"/>
        </row>
        <row r="5303">
          <cell r="BZ5303"/>
          <cell r="CA5303"/>
        </row>
        <row r="5304">
          <cell r="BZ5304"/>
          <cell r="CA5304"/>
        </row>
        <row r="5305">
          <cell r="BZ5305"/>
          <cell r="CA5305"/>
        </row>
        <row r="5306">
          <cell r="BZ5306"/>
          <cell r="CA5306"/>
        </row>
        <row r="5307">
          <cell r="BZ5307"/>
          <cell r="CA5307"/>
        </row>
        <row r="5308">
          <cell r="BZ5308"/>
          <cell r="CA5308"/>
        </row>
        <row r="5309">
          <cell r="BZ5309"/>
          <cell r="CA5309"/>
        </row>
        <row r="5310">
          <cell r="BZ5310"/>
          <cell r="CA5310"/>
        </row>
        <row r="5311">
          <cell r="BZ5311"/>
          <cell r="CA5311"/>
        </row>
        <row r="5312">
          <cell r="BZ5312"/>
          <cell r="CA5312"/>
        </row>
        <row r="5313">
          <cell r="BZ5313"/>
          <cell r="CA5313"/>
        </row>
        <row r="5314">
          <cell r="BZ5314"/>
          <cell r="CA5314"/>
        </row>
        <row r="5315">
          <cell r="BZ5315"/>
          <cell r="CA5315"/>
        </row>
        <row r="5316">
          <cell r="BZ5316"/>
          <cell r="CA5316"/>
        </row>
        <row r="5317">
          <cell r="BZ5317"/>
          <cell r="CA5317"/>
        </row>
        <row r="5318">
          <cell r="BZ5318"/>
          <cell r="CA5318"/>
        </row>
        <row r="5319">
          <cell r="BZ5319"/>
          <cell r="CA5319"/>
        </row>
        <row r="5320">
          <cell r="BZ5320"/>
          <cell r="CA5320"/>
        </row>
        <row r="5321">
          <cell r="BZ5321"/>
          <cell r="CA5321"/>
        </row>
        <row r="5322">
          <cell r="BZ5322"/>
          <cell r="CA5322"/>
        </row>
        <row r="5323">
          <cell r="BZ5323"/>
          <cell r="CA5323"/>
        </row>
        <row r="5324">
          <cell r="BZ5324"/>
          <cell r="CA5324"/>
        </row>
        <row r="5325">
          <cell r="BZ5325"/>
          <cell r="CA5325"/>
        </row>
        <row r="5326">
          <cell r="BZ5326"/>
          <cell r="CA5326"/>
        </row>
        <row r="5327">
          <cell r="BZ5327"/>
          <cell r="CA5327"/>
        </row>
        <row r="5328">
          <cell r="BZ5328"/>
          <cell r="CA5328"/>
        </row>
        <row r="5329">
          <cell r="BZ5329"/>
          <cell r="CA5329"/>
        </row>
        <row r="5330">
          <cell r="BZ5330"/>
          <cell r="CA5330"/>
        </row>
        <row r="5331">
          <cell r="BZ5331"/>
          <cell r="CA5331"/>
        </row>
        <row r="5332">
          <cell r="BZ5332"/>
          <cell r="CA5332"/>
        </row>
        <row r="5333">
          <cell r="BZ5333"/>
          <cell r="CA5333"/>
        </row>
        <row r="5334">
          <cell r="BZ5334"/>
          <cell r="CA5334"/>
        </row>
        <row r="5335">
          <cell r="BZ5335"/>
          <cell r="CA5335"/>
        </row>
        <row r="5336">
          <cell r="BZ5336"/>
          <cell r="CA5336"/>
        </row>
        <row r="5337">
          <cell r="BZ5337"/>
          <cell r="CA5337"/>
        </row>
        <row r="5338">
          <cell r="BZ5338"/>
          <cell r="CA5338"/>
        </row>
        <row r="5339">
          <cell r="BZ5339"/>
          <cell r="CA5339"/>
        </row>
        <row r="5340">
          <cell r="BZ5340"/>
          <cell r="CA5340"/>
        </row>
        <row r="5341">
          <cell r="BZ5341"/>
          <cell r="CA5341"/>
        </row>
        <row r="5342">
          <cell r="BZ5342"/>
          <cell r="CA5342"/>
        </row>
        <row r="5343">
          <cell r="BZ5343"/>
          <cell r="CA5343"/>
        </row>
        <row r="5344">
          <cell r="BZ5344"/>
          <cell r="CA5344"/>
        </row>
        <row r="5345">
          <cell r="BZ5345"/>
          <cell r="CA5345"/>
        </row>
        <row r="5346">
          <cell r="BZ5346"/>
          <cell r="CA5346"/>
        </row>
        <row r="5347">
          <cell r="BZ5347"/>
          <cell r="CA5347"/>
        </row>
        <row r="5348">
          <cell r="BZ5348"/>
          <cell r="CA5348"/>
        </row>
        <row r="5349">
          <cell r="BZ5349"/>
          <cell r="CA5349"/>
        </row>
        <row r="5350">
          <cell r="BZ5350"/>
          <cell r="CA5350"/>
        </row>
        <row r="5351">
          <cell r="BZ5351"/>
          <cell r="CA5351"/>
        </row>
        <row r="5352">
          <cell r="BZ5352"/>
          <cell r="CA5352"/>
        </row>
        <row r="5353">
          <cell r="BZ5353"/>
          <cell r="CA5353"/>
        </row>
        <row r="5354">
          <cell r="BZ5354"/>
          <cell r="CA5354"/>
        </row>
        <row r="5355">
          <cell r="BZ5355"/>
          <cell r="CA5355"/>
        </row>
        <row r="5356">
          <cell r="BZ5356"/>
          <cell r="CA5356"/>
        </row>
        <row r="5357">
          <cell r="BZ5357"/>
          <cell r="CA5357"/>
        </row>
        <row r="5358">
          <cell r="BZ5358"/>
          <cell r="CA5358"/>
        </row>
        <row r="5359">
          <cell r="BZ5359"/>
          <cell r="CA5359"/>
        </row>
        <row r="5360">
          <cell r="BZ5360"/>
          <cell r="CA5360"/>
        </row>
        <row r="5361">
          <cell r="BZ5361"/>
          <cell r="CA5361"/>
        </row>
        <row r="5362">
          <cell r="BZ5362"/>
          <cell r="CA5362"/>
        </row>
        <row r="5363">
          <cell r="BZ5363"/>
          <cell r="CA5363"/>
        </row>
        <row r="5364">
          <cell r="BZ5364"/>
          <cell r="CA5364"/>
        </row>
        <row r="5365">
          <cell r="BZ5365"/>
          <cell r="CA5365"/>
        </row>
        <row r="5366">
          <cell r="BZ5366"/>
          <cell r="CA5366"/>
        </row>
        <row r="5367">
          <cell r="BZ5367"/>
          <cell r="CA5367"/>
        </row>
        <row r="5368">
          <cell r="BZ5368"/>
          <cell r="CA5368"/>
        </row>
        <row r="5369">
          <cell r="BZ5369"/>
          <cell r="CA5369"/>
        </row>
        <row r="5370">
          <cell r="BZ5370"/>
          <cell r="CA5370"/>
        </row>
        <row r="5371">
          <cell r="BZ5371"/>
          <cell r="CA5371"/>
        </row>
        <row r="5372">
          <cell r="BZ5372"/>
          <cell r="CA5372"/>
        </row>
        <row r="5373">
          <cell r="BZ5373"/>
          <cell r="CA5373"/>
        </row>
        <row r="5374">
          <cell r="BZ5374"/>
          <cell r="CA5374"/>
        </row>
        <row r="5375">
          <cell r="BZ5375"/>
          <cell r="CA5375"/>
        </row>
        <row r="5376">
          <cell r="BZ5376"/>
          <cell r="CA5376"/>
        </row>
        <row r="5377">
          <cell r="BZ5377"/>
          <cell r="CA5377"/>
        </row>
        <row r="5378">
          <cell r="BZ5378"/>
          <cell r="CA5378"/>
        </row>
        <row r="5379">
          <cell r="BZ5379"/>
          <cell r="CA5379"/>
        </row>
        <row r="5380">
          <cell r="BZ5380"/>
          <cell r="CA5380"/>
        </row>
        <row r="5381">
          <cell r="BZ5381"/>
          <cell r="CA5381"/>
        </row>
        <row r="5382">
          <cell r="BZ5382"/>
          <cell r="CA5382"/>
        </row>
        <row r="5383">
          <cell r="BZ5383"/>
          <cell r="CA5383"/>
        </row>
        <row r="5384">
          <cell r="BZ5384"/>
          <cell r="CA5384"/>
        </row>
        <row r="5385">
          <cell r="BZ5385"/>
          <cell r="CA5385"/>
        </row>
        <row r="5386">
          <cell r="BZ5386"/>
          <cell r="CA5386"/>
        </row>
        <row r="5387">
          <cell r="BZ5387"/>
          <cell r="CA5387"/>
        </row>
        <row r="5388">
          <cell r="BZ5388"/>
          <cell r="CA5388"/>
        </row>
        <row r="5389">
          <cell r="BZ5389"/>
          <cell r="CA5389"/>
        </row>
        <row r="5390">
          <cell r="BZ5390"/>
          <cell r="CA5390"/>
        </row>
        <row r="5391">
          <cell r="BZ5391"/>
          <cell r="CA5391"/>
        </row>
        <row r="5392">
          <cell r="BZ5392"/>
          <cell r="CA5392"/>
        </row>
        <row r="5393">
          <cell r="BZ5393"/>
          <cell r="CA5393"/>
        </row>
        <row r="5394">
          <cell r="BZ5394"/>
          <cell r="CA5394"/>
        </row>
        <row r="5395">
          <cell r="BZ5395"/>
          <cell r="CA5395"/>
        </row>
        <row r="5396">
          <cell r="BZ5396"/>
          <cell r="CA5396"/>
        </row>
        <row r="5397">
          <cell r="BZ5397"/>
          <cell r="CA5397"/>
        </row>
        <row r="5398">
          <cell r="BZ5398"/>
          <cell r="CA5398"/>
        </row>
        <row r="5399">
          <cell r="BZ5399"/>
          <cell r="CA5399"/>
        </row>
        <row r="5400">
          <cell r="BZ5400"/>
          <cell r="CA5400"/>
        </row>
        <row r="5401">
          <cell r="BZ5401"/>
          <cell r="CA5401"/>
        </row>
        <row r="5402">
          <cell r="BZ5402"/>
          <cell r="CA5402"/>
        </row>
        <row r="5403">
          <cell r="BZ5403"/>
          <cell r="CA5403"/>
        </row>
        <row r="5404">
          <cell r="BZ5404"/>
          <cell r="CA5404"/>
        </row>
        <row r="5405">
          <cell r="BZ5405"/>
          <cell r="CA5405"/>
        </row>
        <row r="5406">
          <cell r="BZ5406"/>
          <cell r="CA5406"/>
        </row>
        <row r="5407">
          <cell r="BZ5407"/>
          <cell r="CA5407"/>
        </row>
        <row r="5408">
          <cell r="BZ5408"/>
          <cell r="CA5408"/>
        </row>
        <row r="5409">
          <cell r="BZ5409"/>
          <cell r="CA5409"/>
        </row>
        <row r="5410">
          <cell r="BZ5410"/>
          <cell r="CA5410"/>
        </row>
        <row r="5411">
          <cell r="BZ5411"/>
          <cell r="CA5411"/>
        </row>
        <row r="5412">
          <cell r="BZ5412"/>
          <cell r="CA5412"/>
        </row>
        <row r="5413">
          <cell r="BZ5413"/>
          <cell r="CA5413"/>
        </row>
        <row r="5414">
          <cell r="BZ5414"/>
          <cell r="CA5414"/>
        </row>
        <row r="5415">
          <cell r="BZ5415"/>
          <cell r="CA5415"/>
        </row>
        <row r="5416">
          <cell r="BZ5416"/>
          <cell r="CA5416"/>
        </row>
        <row r="5417">
          <cell r="BZ5417"/>
          <cell r="CA5417"/>
        </row>
        <row r="5418">
          <cell r="BZ5418"/>
          <cell r="CA5418"/>
        </row>
        <row r="5419">
          <cell r="BZ5419"/>
          <cell r="CA5419"/>
        </row>
        <row r="5420">
          <cell r="BZ5420"/>
          <cell r="CA5420"/>
        </row>
        <row r="5421">
          <cell r="BZ5421"/>
          <cell r="CA5421"/>
        </row>
        <row r="5422">
          <cell r="BZ5422"/>
          <cell r="CA5422"/>
        </row>
        <row r="5423">
          <cell r="BZ5423"/>
          <cell r="CA5423"/>
        </row>
        <row r="5424">
          <cell r="BZ5424"/>
          <cell r="CA5424"/>
        </row>
        <row r="5425">
          <cell r="BZ5425"/>
          <cell r="CA5425"/>
        </row>
        <row r="5426">
          <cell r="BZ5426"/>
          <cell r="CA5426"/>
        </row>
        <row r="5427">
          <cell r="BZ5427"/>
          <cell r="CA5427"/>
        </row>
        <row r="5428">
          <cell r="BZ5428"/>
          <cell r="CA5428"/>
        </row>
        <row r="5429">
          <cell r="BZ5429"/>
          <cell r="CA5429"/>
        </row>
        <row r="5430">
          <cell r="BZ5430"/>
          <cell r="CA5430"/>
        </row>
        <row r="5431">
          <cell r="BZ5431"/>
          <cell r="CA5431"/>
        </row>
        <row r="5432">
          <cell r="BZ5432"/>
          <cell r="CA5432"/>
        </row>
        <row r="5433">
          <cell r="BZ5433"/>
          <cell r="CA5433"/>
        </row>
        <row r="5434">
          <cell r="BZ5434"/>
          <cell r="CA5434"/>
        </row>
        <row r="5435">
          <cell r="BZ5435"/>
          <cell r="CA5435"/>
        </row>
        <row r="5436">
          <cell r="BZ5436"/>
          <cell r="CA5436"/>
        </row>
        <row r="5437">
          <cell r="BZ5437"/>
          <cell r="CA5437"/>
        </row>
        <row r="5438">
          <cell r="BZ5438"/>
          <cell r="CA5438"/>
        </row>
        <row r="5439">
          <cell r="BZ5439"/>
          <cell r="CA5439"/>
        </row>
        <row r="5440">
          <cell r="BZ5440"/>
          <cell r="CA5440"/>
        </row>
        <row r="5441">
          <cell r="BZ5441"/>
          <cell r="CA5441"/>
        </row>
        <row r="5442">
          <cell r="BZ5442"/>
          <cell r="CA5442"/>
        </row>
        <row r="5443">
          <cell r="BZ5443"/>
          <cell r="CA5443"/>
        </row>
        <row r="5444">
          <cell r="BZ5444"/>
          <cell r="CA5444"/>
        </row>
        <row r="5445">
          <cell r="BZ5445"/>
          <cell r="CA5445"/>
        </row>
        <row r="5446">
          <cell r="BZ5446"/>
          <cell r="CA5446"/>
        </row>
        <row r="5447">
          <cell r="BZ5447"/>
          <cell r="CA5447"/>
        </row>
        <row r="5448">
          <cell r="BZ5448"/>
          <cell r="CA5448"/>
        </row>
        <row r="5449">
          <cell r="BZ5449"/>
          <cell r="CA5449"/>
        </row>
        <row r="5450">
          <cell r="BZ5450"/>
          <cell r="CA5450"/>
        </row>
        <row r="5451">
          <cell r="BZ5451"/>
          <cell r="CA5451"/>
        </row>
        <row r="5452">
          <cell r="BZ5452"/>
          <cell r="CA5452"/>
        </row>
        <row r="5453">
          <cell r="BZ5453"/>
          <cell r="CA5453"/>
        </row>
        <row r="5454">
          <cell r="BZ5454"/>
          <cell r="CA5454"/>
        </row>
        <row r="5455">
          <cell r="BZ5455"/>
          <cell r="CA5455"/>
        </row>
        <row r="5456">
          <cell r="BZ5456"/>
          <cell r="CA5456"/>
        </row>
        <row r="5457">
          <cell r="BZ5457"/>
          <cell r="CA5457"/>
        </row>
        <row r="5458">
          <cell r="BZ5458"/>
          <cell r="CA5458"/>
        </row>
        <row r="5459">
          <cell r="BZ5459"/>
          <cell r="CA5459"/>
        </row>
        <row r="5460">
          <cell r="BZ5460"/>
          <cell r="CA5460"/>
        </row>
        <row r="5461">
          <cell r="BZ5461"/>
          <cell r="CA5461"/>
        </row>
        <row r="5462">
          <cell r="BZ5462"/>
          <cell r="CA5462"/>
        </row>
        <row r="5463">
          <cell r="BZ5463"/>
          <cell r="CA5463"/>
        </row>
        <row r="5464">
          <cell r="BZ5464"/>
          <cell r="CA5464"/>
        </row>
        <row r="5465">
          <cell r="BZ5465"/>
          <cell r="CA5465"/>
        </row>
        <row r="5466">
          <cell r="BZ5466"/>
          <cell r="CA5466"/>
        </row>
        <row r="5467">
          <cell r="BZ5467"/>
          <cell r="CA5467"/>
        </row>
        <row r="5468">
          <cell r="BZ5468"/>
          <cell r="CA5468"/>
        </row>
        <row r="5469">
          <cell r="BZ5469"/>
          <cell r="CA5469"/>
        </row>
        <row r="5470">
          <cell r="BZ5470"/>
          <cell r="CA5470"/>
        </row>
        <row r="5471">
          <cell r="BZ5471"/>
          <cell r="CA5471"/>
        </row>
        <row r="5472">
          <cell r="BZ5472"/>
          <cell r="CA5472"/>
        </row>
        <row r="5473">
          <cell r="BZ5473"/>
          <cell r="CA5473"/>
        </row>
        <row r="5474">
          <cell r="BZ5474"/>
          <cell r="CA5474"/>
        </row>
        <row r="5475">
          <cell r="BZ5475"/>
          <cell r="CA5475"/>
        </row>
        <row r="5476">
          <cell r="BZ5476"/>
          <cell r="CA5476"/>
        </row>
        <row r="5477">
          <cell r="BZ5477"/>
          <cell r="CA5477"/>
        </row>
        <row r="5478">
          <cell r="BZ5478"/>
          <cell r="CA5478"/>
        </row>
        <row r="5479">
          <cell r="BZ5479"/>
          <cell r="CA5479"/>
        </row>
        <row r="5480">
          <cell r="BZ5480"/>
          <cell r="CA5480"/>
        </row>
        <row r="5481">
          <cell r="BZ5481"/>
          <cell r="CA5481"/>
        </row>
        <row r="5482">
          <cell r="BZ5482"/>
          <cell r="CA5482"/>
        </row>
        <row r="5483">
          <cell r="BZ5483"/>
          <cell r="CA5483"/>
        </row>
        <row r="5484">
          <cell r="BZ5484"/>
          <cell r="CA5484"/>
        </row>
        <row r="5485">
          <cell r="BZ5485"/>
          <cell r="CA5485"/>
        </row>
        <row r="5486">
          <cell r="BZ5486"/>
          <cell r="CA5486"/>
        </row>
        <row r="5487">
          <cell r="BZ5487"/>
          <cell r="CA5487"/>
        </row>
        <row r="5488">
          <cell r="BZ5488"/>
          <cell r="CA5488"/>
        </row>
        <row r="5489">
          <cell r="BZ5489"/>
          <cell r="CA5489"/>
        </row>
        <row r="5490">
          <cell r="BZ5490"/>
          <cell r="CA5490"/>
        </row>
        <row r="5491">
          <cell r="BZ5491"/>
          <cell r="CA5491"/>
        </row>
        <row r="5492">
          <cell r="BZ5492"/>
          <cell r="CA5492"/>
        </row>
        <row r="5493">
          <cell r="BZ5493"/>
          <cell r="CA5493"/>
        </row>
        <row r="5494">
          <cell r="BZ5494"/>
          <cell r="CA5494"/>
        </row>
        <row r="5495">
          <cell r="BZ5495"/>
          <cell r="CA5495"/>
        </row>
        <row r="5496">
          <cell r="BZ5496"/>
          <cell r="CA5496"/>
        </row>
        <row r="5497">
          <cell r="BZ5497"/>
          <cell r="CA5497"/>
        </row>
        <row r="5498">
          <cell r="BZ5498"/>
          <cell r="CA5498"/>
        </row>
        <row r="5499">
          <cell r="BZ5499"/>
          <cell r="CA5499"/>
        </row>
        <row r="5500">
          <cell r="BZ5500"/>
          <cell r="CA5500"/>
        </row>
        <row r="5501">
          <cell r="BZ5501"/>
          <cell r="CA5501"/>
        </row>
        <row r="5502">
          <cell r="BZ5502"/>
          <cell r="CA5502"/>
        </row>
        <row r="5503">
          <cell r="BZ5503"/>
          <cell r="CA5503"/>
        </row>
        <row r="5504">
          <cell r="BZ5504"/>
          <cell r="CA5504"/>
        </row>
        <row r="5505">
          <cell r="BZ5505"/>
          <cell r="CA5505"/>
        </row>
        <row r="5506">
          <cell r="BZ5506"/>
          <cell r="CA5506"/>
        </row>
        <row r="5507">
          <cell r="BZ5507"/>
          <cell r="CA5507"/>
        </row>
        <row r="5508">
          <cell r="BZ5508"/>
          <cell r="CA5508"/>
        </row>
        <row r="5509">
          <cell r="BZ5509"/>
          <cell r="CA5509"/>
        </row>
        <row r="5510">
          <cell r="BZ5510"/>
          <cell r="CA5510"/>
        </row>
        <row r="5511">
          <cell r="BZ5511"/>
          <cell r="CA5511"/>
        </row>
        <row r="5512">
          <cell r="BZ5512"/>
          <cell r="CA5512"/>
        </row>
        <row r="5513">
          <cell r="BZ5513"/>
          <cell r="CA5513"/>
        </row>
        <row r="5514">
          <cell r="BZ5514"/>
          <cell r="CA5514"/>
        </row>
        <row r="5515">
          <cell r="BZ5515"/>
          <cell r="CA5515"/>
        </row>
        <row r="5516">
          <cell r="BZ5516"/>
          <cell r="CA5516"/>
        </row>
        <row r="5517">
          <cell r="BZ5517"/>
          <cell r="CA5517"/>
        </row>
        <row r="5518">
          <cell r="BZ5518"/>
          <cell r="CA5518"/>
        </row>
        <row r="5519">
          <cell r="BZ5519"/>
          <cell r="CA5519"/>
        </row>
        <row r="5520">
          <cell r="BZ5520"/>
          <cell r="CA5520"/>
        </row>
        <row r="5521">
          <cell r="BZ5521"/>
          <cell r="CA5521"/>
        </row>
        <row r="5522">
          <cell r="BZ5522"/>
          <cell r="CA5522"/>
        </row>
        <row r="5523">
          <cell r="BZ5523"/>
          <cell r="CA5523"/>
        </row>
        <row r="5524">
          <cell r="BZ5524"/>
          <cell r="CA5524"/>
        </row>
        <row r="5525">
          <cell r="BZ5525"/>
          <cell r="CA5525"/>
        </row>
        <row r="5526">
          <cell r="BZ5526"/>
          <cell r="CA5526"/>
        </row>
        <row r="5527">
          <cell r="BZ5527"/>
          <cell r="CA5527"/>
        </row>
        <row r="5528">
          <cell r="BZ5528"/>
          <cell r="CA5528"/>
        </row>
        <row r="5529">
          <cell r="BZ5529"/>
          <cell r="CA5529"/>
        </row>
        <row r="5530">
          <cell r="BZ5530"/>
          <cell r="CA5530"/>
        </row>
        <row r="5531">
          <cell r="BZ5531"/>
          <cell r="CA5531"/>
        </row>
        <row r="5532">
          <cell r="BZ5532"/>
          <cell r="CA5532"/>
        </row>
        <row r="5533">
          <cell r="BZ5533"/>
          <cell r="CA5533"/>
        </row>
        <row r="5534">
          <cell r="BZ5534"/>
          <cell r="CA5534"/>
        </row>
        <row r="5535">
          <cell r="BZ5535"/>
          <cell r="CA5535"/>
        </row>
        <row r="5536">
          <cell r="BZ5536"/>
          <cell r="CA5536"/>
        </row>
        <row r="5537">
          <cell r="BZ5537"/>
          <cell r="CA5537"/>
        </row>
        <row r="5538">
          <cell r="BZ5538"/>
          <cell r="CA5538"/>
        </row>
        <row r="5539">
          <cell r="BZ5539"/>
          <cell r="CA5539"/>
        </row>
        <row r="5540">
          <cell r="BZ5540"/>
          <cell r="CA5540"/>
        </row>
        <row r="5541">
          <cell r="BZ5541"/>
          <cell r="CA5541"/>
        </row>
        <row r="5542">
          <cell r="BZ5542"/>
          <cell r="CA5542"/>
        </row>
        <row r="5543">
          <cell r="BZ5543"/>
          <cell r="CA5543"/>
        </row>
        <row r="5544">
          <cell r="BZ5544"/>
          <cell r="CA5544"/>
        </row>
        <row r="5545">
          <cell r="BZ5545"/>
          <cell r="CA5545"/>
        </row>
        <row r="5546">
          <cell r="BZ5546"/>
          <cell r="CA5546"/>
        </row>
        <row r="5547">
          <cell r="BZ5547"/>
          <cell r="CA5547"/>
        </row>
        <row r="5548">
          <cell r="BZ5548"/>
          <cell r="CA5548"/>
        </row>
        <row r="5549">
          <cell r="BZ5549"/>
          <cell r="CA5549"/>
        </row>
        <row r="5550">
          <cell r="BZ5550"/>
          <cell r="CA5550"/>
        </row>
        <row r="5551">
          <cell r="BZ5551"/>
          <cell r="CA5551"/>
        </row>
        <row r="5552">
          <cell r="BZ5552"/>
          <cell r="CA5552"/>
        </row>
        <row r="5553">
          <cell r="BZ5553"/>
          <cell r="CA5553"/>
        </row>
        <row r="5554">
          <cell r="BZ5554"/>
          <cell r="CA5554"/>
        </row>
        <row r="5555">
          <cell r="BZ5555"/>
          <cell r="CA5555"/>
        </row>
        <row r="5556">
          <cell r="BZ5556"/>
          <cell r="CA5556"/>
        </row>
        <row r="5557">
          <cell r="BZ5557"/>
          <cell r="CA5557"/>
        </row>
        <row r="5558">
          <cell r="BZ5558"/>
          <cell r="CA5558"/>
        </row>
        <row r="5559">
          <cell r="BZ5559"/>
          <cell r="CA5559"/>
        </row>
        <row r="5560">
          <cell r="BZ5560"/>
          <cell r="CA5560"/>
        </row>
        <row r="5561">
          <cell r="BZ5561"/>
          <cell r="CA5561"/>
        </row>
        <row r="5562">
          <cell r="BZ5562"/>
          <cell r="CA5562"/>
        </row>
        <row r="5563">
          <cell r="BZ5563"/>
          <cell r="CA5563"/>
        </row>
        <row r="5564">
          <cell r="BZ5564"/>
          <cell r="CA5564"/>
        </row>
        <row r="5565">
          <cell r="BZ5565"/>
          <cell r="CA5565"/>
        </row>
        <row r="5566">
          <cell r="BZ5566"/>
          <cell r="CA5566"/>
        </row>
        <row r="5567">
          <cell r="BZ5567"/>
          <cell r="CA5567"/>
        </row>
        <row r="5568">
          <cell r="BZ5568"/>
          <cell r="CA5568"/>
        </row>
        <row r="5569">
          <cell r="BZ5569"/>
          <cell r="CA5569"/>
        </row>
        <row r="5570">
          <cell r="BZ5570"/>
          <cell r="CA5570"/>
        </row>
        <row r="5571">
          <cell r="BZ5571"/>
          <cell r="CA5571"/>
        </row>
        <row r="5572">
          <cell r="BZ5572"/>
          <cell r="CA5572"/>
        </row>
        <row r="5573">
          <cell r="BZ5573"/>
          <cell r="CA5573"/>
        </row>
        <row r="5574">
          <cell r="BZ5574"/>
          <cell r="CA5574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etting Currency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etting Currency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etting Currency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etting Currency"/>
      <sheetName val="UL Input Sheet"/>
      <sheetName val="Dropdown"/>
      <sheetName val="SOM Check"/>
      <sheetName val="iO SOM"/>
      <sheetName val="Check List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 Input Sheet"/>
      <sheetName val="Dropdown"/>
      <sheetName val="SOM Check"/>
      <sheetName val="iO SOM"/>
      <sheetName val="Check List"/>
      <sheetName val="Budget Setting Currency"/>
      <sheetName val="FinalList"/>
      <sheetName val="MainList"/>
      <sheetName val="Sheet1"/>
      <sheetName val="Datafilter"/>
      <sheetName val="dynamic_scoa"/>
      <sheetName val="dynamic_brand"/>
      <sheetName val="data"/>
      <sheetName val="How to fill in"/>
      <sheetName val="FAQs"/>
      <sheetName val="Sheet2"/>
      <sheetName val="Lookup"/>
      <sheetName val="UpdateMas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CF1476</v>
          </cell>
          <cell r="H2" t="str">
            <v>Liquid Yellow Fats Unidentified</v>
          </cell>
          <cell r="I2" t="str">
            <v>SpreadsLiquidsLiquid Yellow Fats</v>
          </cell>
        </row>
        <row r="3">
          <cell r="G3" t="str">
            <v>CF1530</v>
          </cell>
          <cell r="H3" t="str">
            <v>RTD Carbonated IH Unidentified</v>
          </cell>
          <cell r="I3" t="str">
            <v>Tea and Soy &amp; Fruit BeveragesReady To Drink TeaRTD Carbonated</v>
          </cell>
        </row>
        <row r="4">
          <cell r="G4" t="str">
            <v>CF1657</v>
          </cell>
          <cell r="H4" t="str">
            <v>Margarine Wrappers Chol Lowering</v>
          </cell>
          <cell r="I4" t="str">
            <v>SpreadsYellow FatsMargarines</v>
          </cell>
        </row>
        <row r="5">
          <cell r="G5" t="str">
            <v>CF1658</v>
          </cell>
          <cell r="H5" t="str">
            <v>Margarine Tubs Cholesterol Lowering</v>
          </cell>
          <cell r="I5" t="str">
            <v>SpreadsYellow FatsMargarines</v>
          </cell>
        </row>
        <row r="6">
          <cell r="G6" t="str">
            <v>CF1659</v>
          </cell>
          <cell r="H6" t="str">
            <v>Margarine Unidentified Low Fat</v>
          </cell>
          <cell r="I6" t="str">
            <v>SpreadsYellow FatsMargarines</v>
          </cell>
        </row>
        <row r="7">
          <cell r="G7" t="str">
            <v>CF1660</v>
          </cell>
          <cell r="H7" t="str">
            <v>Margarine Unidentified Reg Fat</v>
          </cell>
          <cell r="I7" t="str">
            <v>SpreadsYellow FatsMargarines</v>
          </cell>
        </row>
        <row r="8">
          <cell r="G8" t="str">
            <v>CF1661</v>
          </cell>
          <cell r="H8" t="str">
            <v>Melanges Cholesterol Lowering</v>
          </cell>
          <cell r="I8" t="str">
            <v>SpreadsYellow FatsMelanges</v>
          </cell>
        </row>
        <row r="9">
          <cell r="G9" t="str">
            <v>CF1662</v>
          </cell>
          <cell r="H9" t="str">
            <v>Liquid Yellow Fats Spray</v>
          </cell>
          <cell r="I9" t="str">
            <v>SpreadsLiquidsLiquid Yellow Fats</v>
          </cell>
        </row>
        <row r="10">
          <cell r="G10" t="str">
            <v>CF1664</v>
          </cell>
          <cell r="H10" t="str">
            <v>RTD Carbonated Regular IH</v>
          </cell>
          <cell r="I10" t="str">
            <v>Tea and Soy &amp; Fruit BeveragesReady To Drink TeaRTD Carbonated</v>
          </cell>
        </row>
        <row r="11">
          <cell r="G11" t="str">
            <v>CF1665</v>
          </cell>
          <cell r="H11" t="str">
            <v>RTD Carbonated Light IH</v>
          </cell>
          <cell r="I11" t="str">
            <v>Tea and Soy &amp; Fruit BeveragesReady To Drink TeaRTD Carbonated</v>
          </cell>
        </row>
        <row r="12">
          <cell r="G12" t="str">
            <v>CH2257</v>
          </cell>
          <cell r="H12" t="str">
            <v>Fragrance Boosters Granule</v>
          </cell>
          <cell r="I12" t="str">
            <v>LaundryFabric ConditionersFragrance Boosters</v>
          </cell>
        </row>
        <row r="13">
          <cell r="G13" t="str">
            <v>CH2258</v>
          </cell>
          <cell r="H13" t="str">
            <v>Fragrance Boosters Unidentified</v>
          </cell>
          <cell r="I13" t="str">
            <v>LaundryFabric ConditionersFragrance Boosters</v>
          </cell>
        </row>
        <row r="14">
          <cell r="G14" t="str">
            <v>CH2263</v>
          </cell>
          <cell r="H14" t="str">
            <v>Soft Styling Wax Unidentified</v>
          </cell>
          <cell r="I14" t="str">
            <v>Hair CareStylingSoft Styling</v>
          </cell>
        </row>
        <row r="15">
          <cell r="G15" t="str">
            <v>CH2264</v>
          </cell>
          <cell r="H15" t="str">
            <v>Hard Styling Creation Spray</v>
          </cell>
          <cell r="I15" t="str">
            <v>Hair CareStylingHard Styling</v>
          </cell>
        </row>
        <row r="16">
          <cell r="G16" t="str">
            <v>CH2265</v>
          </cell>
          <cell r="H16" t="str">
            <v>Deo Unidentified AP</v>
          </cell>
          <cell r="I16" t="str">
            <v>Deodorants &amp; FragrancesDeodorantsDeo Unidentified</v>
          </cell>
        </row>
        <row r="17">
          <cell r="G17" t="str">
            <v>CH2266</v>
          </cell>
          <cell r="H17" t="str">
            <v>Deo Unidentified Non AP</v>
          </cell>
          <cell r="I17" t="str">
            <v>Deodorants &amp; FragrancesDeodorantsDeo Unidentified</v>
          </cell>
        </row>
        <row r="18">
          <cell r="G18" t="str">
            <v>CF1427</v>
          </cell>
          <cell r="H18" t="str">
            <v>Plain Black Loose</v>
          </cell>
          <cell r="I18" t="str">
            <v>Tea and Soy &amp; Fruit BeveragesLeaf &amp; Instant TeaBlack Leaf Tea</v>
          </cell>
        </row>
        <row r="19">
          <cell r="G19" t="str">
            <v>CF1430</v>
          </cell>
          <cell r="H19" t="str">
            <v>Plain Green Loose</v>
          </cell>
          <cell r="I19" t="str">
            <v>Tea and Soy &amp; Fruit BeveragesLeaf &amp; Instant TeaGreen Leaf Tea</v>
          </cell>
        </row>
        <row r="20">
          <cell r="G20" t="str">
            <v>CF1433</v>
          </cell>
          <cell r="H20" t="str">
            <v>Herbal Infusion Loose</v>
          </cell>
          <cell r="I20" t="str">
            <v>Tea and Soy &amp; Fruit BeveragesLeaf &amp; Instant TeaInfusions</v>
          </cell>
        </row>
        <row r="21">
          <cell r="G21" t="str">
            <v>CF1598</v>
          </cell>
          <cell r="H21" t="str">
            <v>Plain Black Capsules</v>
          </cell>
          <cell r="I21" t="str">
            <v>Tea and Soy &amp; Fruit BeveragesLeaf &amp; Instant TeaBlack Leaf Tea</v>
          </cell>
        </row>
        <row r="22">
          <cell r="G22" t="str">
            <v>CF1618</v>
          </cell>
          <cell r="H22" t="str">
            <v>Plain Green Capsules</v>
          </cell>
          <cell r="I22" t="str">
            <v>Tea and Soy &amp; Fruit BeveragesLeaf &amp; Instant TeaGreen Leaf Tea</v>
          </cell>
        </row>
        <row r="23">
          <cell r="G23" t="str">
            <v>CF1638</v>
          </cell>
          <cell r="H23" t="str">
            <v>Herbal Infusion Capsules</v>
          </cell>
          <cell r="I23" t="str">
            <v>Tea and Soy &amp; Fruit BeveragesLeaf &amp; Instant TeaInfusions</v>
          </cell>
        </row>
        <row r="24">
          <cell r="G24" t="str">
            <v>CF1601</v>
          </cell>
          <cell r="H24" t="str">
            <v>Specialty Black Pyramid Bags</v>
          </cell>
          <cell r="I24" t="str">
            <v>Tea and Soy &amp; Fruit BeveragesLeaf &amp; Instant TeaBlack Leaf Tea</v>
          </cell>
        </row>
        <row r="25">
          <cell r="G25" t="str">
            <v>CF1603</v>
          </cell>
          <cell r="H25" t="str">
            <v>Specialty Black Other Bags</v>
          </cell>
          <cell r="I25" t="str">
            <v>Tea and Soy &amp; Fruit BeveragesLeaf &amp; Instant TeaBlack Leaf Tea</v>
          </cell>
        </row>
        <row r="26">
          <cell r="G26" t="str">
            <v>CF1605</v>
          </cell>
          <cell r="H26" t="str">
            <v>Specialty Black Loose</v>
          </cell>
          <cell r="I26" t="str">
            <v>Tea and Soy &amp; Fruit BeveragesLeaf &amp; Instant TeaBlack Leaf Tea</v>
          </cell>
        </row>
        <row r="27">
          <cell r="G27" t="str">
            <v>CF1607</v>
          </cell>
          <cell r="H27" t="str">
            <v>Specialty Black Capsules</v>
          </cell>
          <cell r="I27" t="str">
            <v>Tea and Soy &amp; Fruit BeveragesLeaf &amp; Instant TeaBlack Leaf Tea</v>
          </cell>
        </row>
        <row r="28">
          <cell r="G28" t="str">
            <v>CF1610</v>
          </cell>
          <cell r="H28" t="str">
            <v>Flavoured Black Pyramid Bags</v>
          </cell>
          <cell r="I28" t="str">
            <v>Tea and Soy &amp; Fruit BeveragesLeaf &amp; Instant TeaBlack Leaf Tea</v>
          </cell>
        </row>
        <row r="29">
          <cell r="G29" t="str">
            <v>CF1612</v>
          </cell>
          <cell r="H29" t="str">
            <v>Flavoured Black Other Bags</v>
          </cell>
          <cell r="I29" t="str">
            <v>Tea and Soy &amp; Fruit BeveragesLeaf &amp; Instant TeaBlack Leaf Tea</v>
          </cell>
        </row>
        <row r="30">
          <cell r="G30" t="str">
            <v>CF1614</v>
          </cell>
          <cell r="H30" t="str">
            <v>Flavoured Black Loose</v>
          </cell>
          <cell r="I30" t="str">
            <v>Tea and Soy &amp; Fruit BeveragesLeaf &amp; Instant TeaBlack Leaf Tea</v>
          </cell>
        </row>
        <row r="31">
          <cell r="G31" t="str">
            <v>CF1616</v>
          </cell>
          <cell r="H31" t="str">
            <v>Flavoured Black Capsules</v>
          </cell>
          <cell r="I31" t="str">
            <v>Tea and Soy &amp; Fruit BeveragesLeaf &amp; Instant TeaBlack Leaf Tea</v>
          </cell>
        </row>
        <row r="32">
          <cell r="G32" t="str">
            <v>CF1621</v>
          </cell>
          <cell r="H32" t="str">
            <v>Specialty Green Pyramid Bags</v>
          </cell>
          <cell r="I32" t="str">
            <v>Tea and Soy &amp; Fruit BeveragesLeaf &amp; Instant TeaGreen Leaf Tea</v>
          </cell>
        </row>
        <row r="33">
          <cell r="G33" t="str">
            <v>CF1623</v>
          </cell>
          <cell r="H33" t="str">
            <v>Specialty Green Other Bags</v>
          </cell>
          <cell r="I33" t="str">
            <v>Tea and Soy &amp; Fruit BeveragesLeaf &amp; Instant TeaGreen Leaf Tea</v>
          </cell>
        </row>
        <row r="34">
          <cell r="G34" t="str">
            <v>CF1625</v>
          </cell>
          <cell r="H34" t="str">
            <v>Specialty Green Loose</v>
          </cell>
          <cell r="I34" t="str">
            <v>Tea and Soy &amp; Fruit BeveragesLeaf &amp; Instant TeaGreen Leaf Tea</v>
          </cell>
        </row>
        <row r="35">
          <cell r="G35" t="str">
            <v>CF1627</v>
          </cell>
          <cell r="H35" t="str">
            <v>Specialty Green Capsules</v>
          </cell>
          <cell r="I35" t="str">
            <v>Tea and Soy &amp; Fruit BeveragesLeaf &amp; Instant TeaGreen Leaf Tea</v>
          </cell>
        </row>
        <row r="36">
          <cell r="G36" t="str">
            <v>CF1630</v>
          </cell>
          <cell r="H36" t="str">
            <v>Flavoured Green Pyramid Bags</v>
          </cell>
          <cell r="I36" t="str">
            <v>Tea and Soy &amp; Fruit BeveragesLeaf &amp; Instant TeaGreen Leaf Tea</v>
          </cell>
        </row>
        <row r="37">
          <cell r="G37" t="str">
            <v>CF1632</v>
          </cell>
          <cell r="H37" t="str">
            <v>Flavoured Green Other Bags</v>
          </cell>
          <cell r="I37" t="str">
            <v>Tea and Soy &amp; Fruit BeveragesLeaf &amp; Instant TeaGreen Leaf Tea</v>
          </cell>
        </row>
        <row r="38">
          <cell r="G38" t="str">
            <v>CF1634</v>
          </cell>
          <cell r="H38" t="str">
            <v>Flavoured Green Loose</v>
          </cell>
          <cell r="I38" t="str">
            <v>Tea and Soy &amp; Fruit BeveragesLeaf &amp; Instant TeaGreen Leaf Tea</v>
          </cell>
        </row>
        <row r="39">
          <cell r="G39" t="str">
            <v>CF1636</v>
          </cell>
          <cell r="H39" t="str">
            <v>Flavoured Green Capsules</v>
          </cell>
          <cell r="I39" t="str">
            <v>Tea and Soy &amp; Fruit BeveragesLeaf &amp; Instant TeaGreen Leaf Tea</v>
          </cell>
        </row>
        <row r="40">
          <cell r="G40" t="str">
            <v>CF1641</v>
          </cell>
          <cell r="H40" t="str">
            <v>Flavoured Infusion Pyramid Bags</v>
          </cell>
          <cell r="I40" t="str">
            <v>Tea and Soy &amp; Fruit BeveragesLeaf &amp; Instant TeaInfusions</v>
          </cell>
        </row>
        <row r="41">
          <cell r="G41" t="str">
            <v>CF1643</v>
          </cell>
          <cell r="H41" t="str">
            <v>Flavoured Infusion Other Bags</v>
          </cell>
          <cell r="I41" t="str">
            <v>Tea and Soy &amp; Fruit BeveragesLeaf &amp; Instant TeaInfusions</v>
          </cell>
        </row>
        <row r="42">
          <cell r="G42" t="str">
            <v>CF1645</v>
          </cell>
          <cell r="H42" t="str">
            <v>Flavoured Infusion Loose</v>
          </cell>
          <cell r="I42" t="str">
            <v>Tea and Soy &amp; Fruit BeveragesLeaf &amp; Instant TeaInfusions</v>
          </cell>
        </row>
        <row r="43">
          <cell r="G43" t="str">
            <v>CF1647</v>
          </cell>
          <cell r="H43" t="str">
            <v>Flavoured Infusion Capsules</v>
          </cell>
          <cell r="I43" t="str">
            <v>Tea and Soy &amp; Fruit BeveragesLeaf &amp; Instant TeaInfusions</v>
          </cell>
        </row>
        <row r="44">
          <cell r="G44" t="str">
            <v>CF1650</v>
          </cell>
          <cell r="H44" t="str">
            <v>Wellbeing Infusion Pyramid Bags</v>
          </cell>
          <cell r="I44" t="str">
            <v>Tea and Soy &amp; Fruit BeveragesLeaf &amp; Instant TeaInfusions</v>
          </cell>
        </row>
        <row r="45">
          <cell r="G45" t="str">
            <v>CF1652</v>
          </cell>
          <cell r="H45" t="str">
            <v>Wellbeing Infusion Other Bags</v>
          </cell>
          <cell r="I45" t="str">
            <v>Tea and Soy &amp; Fruit BeveragesLeaf &amp; Instant TeaInfusions</v>
          </cell>
        </row>
        <row r="46">
          <cell r="G46" t="str">
            <v>CF1654</v>
          </cell>
          <cell r="H46" t="str">
            <v>Wellbeing Infusion Loose</v>
          </cell>
          <cell r="I46" t="str">
            <v>Tea and Soy &amp; Fruit BeveragesLeaf &amp; Instant TeaInfusions</v>
          </cell>
        </row>
        <row r="47">
          <cell r="G47" t="str">
            <v>CF1656</v>
          </cell>
          <cell r="H47" t="str">
            <v>Wellbeing Infusion Capsules</v>
          </cell>
          <cell r="I47" t="str">
            <v>Tea and Soy &amp; Fruit BeveragesLeaf &amp; Instant TeaInfusions</v>
          </cell>
        </row>
        <row r="48">
          <cell r="G48" t="str">
            <v>CF1337</v>
          </cell>
          <cell r="H48" t="str">
            <v>Margarine Unidentified</v>
          </cell>
          <cell r="I48" t="str">
            <v>SpreadsYellow FatsMargarines</v>
          </cell>
        </row>
        <row r="49">
          <cell r="G49" t="str">
            <v>CF1595</v>
          </cell>
          <cell r="H49" t="str">
            <v>Snacking Meals</v>
          </cell>
          <cell r="I49" t="str">
            <v>SavourySnack MealsSnacking Meals</v>
          </cell>
        </row>
        <row r="50">
          <cell r="G50" t="str">
            <v>CF1666</v>
          </cell>
          <cell r="H50" t="str">
            <v>Plain Black Sticks</v>
          </cell>
          <cell r="I50" t="str">
            <v>Tea and Soy &amp; Fruit BeveragesLeaf &amp; Instant TeaBlack Leaf Tea</v>
          </cell>
        </row>
        <row r="51">
          <cell r="G51" t="str">
            <v>CF1667</v>
          </cell>
          <cell r="H51" t="str">
            <v>Specialty Black Sticks</v>
          </cell>
          <cell r="I51" t="str">
            <v>Tea and Soy &amp; Fruit BeveragesLeaf &amp; Instant TeaBlack Leaf Tea</v>
          </cell>
        </row>
        <row r="52">
          <cell r="G52" t="str">
            <v>CF1668</v>
          </cell>
          <cell r="H52" t="str">
            <v>Flavoured Black Sticks</v>
          </cell>
          <cell r="I52" t="str">
            <v>Tea and Soy &amp; Fruit BeveragesLeaf &amp; Instant TeaBlack Leaf Tea</v>
          </cell>
        </row>
        <row r="53">
          <cell r="G53" t="str">
            <v>CF1669</v>
          </cell>
          <cell r="H53" t="str">
            <v>Plain Green Sticks</v>
          </cell>
          <cell r="I53" t="str">
            <v>Tea and Soy &amp; Fruit BeveragesLeaf &amp; Instant TeaGreen Leaf Tea</v>
          </cell>
        </row>
        <row r="54">
          <cell r="G54" t="str">
            <v>CF1670</v>
          </cell>
          <cell r="H54" t="str">
            <v>Specialty Green Sticks</v>
          </cell>
          <cell r="I54" t="str">
            <v>Tea and Soy &amp; Fruit BeveragesLeaf &amp; Instant TeaGreen Leaf Tea</v>
          </cell>
        </row>
        <row r="55">
          <cell r="G55" t="str">
            <v>CF1671</v>
          </cell>
          <cell r="H55" t="str">
            <v>Flavoured Green Sticks</v>
          </cell>
          <cell r="I55" t="str">
            <v>Tea and Soy &amp; Fruit BeveragesLeaf &amp; Instant TeaGreen Leaf Tea</v>
          </cell>
        </row>
        <row r="56">
          <cell r="G56" t="str">
            <v>CF1672</v>
          </cell>
          <cell r="H56" t="str">
            <v>Herbal Infusion Sticks</v>
          </cell>
          <cell r="I56" t="str">
            <v>Tea and Soy &amp; Fruit BeveragesLeaf &amp; Instant TeaInfusions</v>
          </cell>
        </row>
        <row r="57">
          <cell r="G57" t="str">
            <v>CF1673</v>
          </cell>
          <cell r="H57" t="str">
            <v>Flavoured Infusion Sticks</v>
          </cell>
          <cell r="I57" t="str">
            <v>Tea and Soy &amp; Fruit BeveragesLeaf &amp; Instant TeaInfusions</v>
          </cell>
        </row>
        <row r="58">
          <cell r="G58" t="str">
            <v>CF1674</v>
          </cell>
          <cell r="H58" t="str">
            <v>Wellbeing Infusion Sticks</v>
          </cell>
          <cell r="I58" t="str">
            <v>Tea and Soy &amp; Fruit BeveragesLeaf &amp; Instant TeaInfusions</v>
          </cell>
        </row>
        <row r="59">
          <cell r="G59" t="str">
            <v>CF1675</v>
          </cell>
          <cell r="H59" t="str">
            <v>Plain Black Unidentified</v>
          </cell>
          <cell r="I59" t="str">
            <v>Tea and Soy &amp; Fruit BeveragesLeaf &amp; Instant TeaBlack Leaf Tea</v>
          </cell>
        </row>
        <row r="60">
          <cell r="G60" t="str">
            <v>CF1676</v>
          </cell>
          <cell r="H60" t="str">
            <v>Specialty Black Unidentified</v>
          </cell>
          <cell r="I60" t="str">
            <v>Tea and Soy &amp; Fruit BeveragesLeaf &amp; Instant TeaBlack Leaf Tea</v>
          </cell>
        </row>
        <row r="61">
          <cell r="G61" t="str">
            <v>CF1677</v>
          </cell>
          <cell r="H61" t="str">
            <v>Flavoured Black Unidentified</v>
          </cell>
          <cell r="I61" t="str">
            <v>Tea and Soy &amp; Fruit BeveragesLeaf &amp; Instant TeaBlack Leaf Tea</v>
          </cell>
        </row>
        <row r="62">
          <cell r="G62" t="str">
            <v>CF1678</v>
          </cell>
          <cell r="H62" t="str">
            <v>Plain Green Unidentified</v>
          </cell>
          <cell r="I62" t="str">
            <v>Tea and Soy &amp; Fruit BeveragesLeaf &amp; Instant TeaGreen Leaf Tea</v>
          </cell>
        </row>
        <row r="63">
          <cell r="G63" t="str">
            <v>CF1679</v>
          </cell>
          <cell r="H63" t="str">
            <v>Specialty Green Unidentified</v>
          </cell>
          <cell r="I63" t="str">
            <v>Tea and Soy &amp; Fruit BeveragesLeaf &amp; Instant TeaGreen Leaf Tea</v>
          </cell>
        </row>
        <row r="64">
          <cell r="G64" t="str">
            <v>CF1680</v>
          </cell>
          <cell r="H64" t="str">
            <v>Flavoured Green Unidentified</v>
          </cell>
          <cell r="I64" t="str">
            <v>Tea and Soy &amp; Fruit BeveragesLeaf &amp; Instant TeaGreen Leaf Tea</v>
          </cell>
        </row>
        <row r="65">
          <cell r="G65" t="str">
            <v>CF1681</v>
          </cell>
          <cell r="H65" t="str">
            <v>Herbal Infusion Unidentified</v>
          </cell>
          <cell r="I65" t="str">
            <v>Tea and Soy &amp; Fruit BeveragesLeaf &amp; Instant TeaInfusions</v>
          </cell>
        </row>
        <row r="66">
          <cell r="G66" t="str">
            <v>CF1682</v>
          </cell>
          <cell r="H66" t="str">
            <v>Flavoured Infusion Unidentified</v>
          </cell>
          <cell r="I66" t="str">
            <v>Tea and Soy &amp; Fruit BeveragesLeaf &amp; Instant TeaInfusions</v>
          </cell>
        </row>
        <row r="67">
          <cell r="G67" t="str">
            <v>CF1683</v>
          </cell>
          <cell r="H67" t="str">
            <v>Wellbeing Infusion Unidentified</v>
          </cell>
          <cell r="I67" t="str">
            <v>Tea and Soy &amp; Fruit BeveragesLeaf &amp; Instant TeaInfusions</v>
          </cell>
        </row>
        <row r="68">
          <cell r="G68" t="str">
            <v>CF1482</v>
          </cell>
          <cell r="H68" t="str">
            <v>Regular Margarines</v>
          </cell>
          <cell r="I68" t="str">
            <v>SpreadsYellow FatsMargarines</v>
          </cell>
        </row>
        <row r="69">
          <cell r="G69" t="str">
            <v>CF1477</v>
          </cell>
          <cell r="H69" t="str">
            <v>Low Fat Margarines</v>
          </cell>
          <cell r="I69" t="str">
            <v>SpreadsYellow FatsMargarines</v>
          </cell>
        </row>
        <row r="70">
          <cell r="G70" t="str">
            <v>CF1496</v>
          </cell>
          <cell r="H70" t="str">
            <v>Butter</v>
          </cell>
          <cell r="I70" t="str">
            <v>SpreadsYellow FatsButter</v>
          </cell>
        </row>
        <row r="71">
          <cell r="G71" t="str">
            <v>CF1483</v>
          </cell>
          <cell r="H71" t="str">
            <v>Spreadable Fresh Cream Cheese</v>
          </cell>
          <cell r="I71" t="str">
            <v>SpreadsOther Fats &amp; SpreadsDairy Spreads</v>
          </cell>
        </row>
        <row r="72">
          <cell r="G72" t="str">
            <v>CF1359</v>
          </cell>
          <cell r="H72" t="str">
            <v>Dairy Spreads Other</v>
          </cell>
          <cell r="I72" t="str">
            <v>SpreadsOther Fats &amp; SpreadsDairy Spreads</v>
          </cell>
        </row>
        <row r="73">
          <cell r="G73" t="str">
            <v>CF1358</v>
          </cell>
          <cell r="H73" t="str">
            <v>Peanut Butter</v>
          </cell>
          <cell r="I73" t="str">
            <v>Other FoodsOther Misc FoodsSweet &amp; Savoury Spreads</v>
          </cell>
        </row>
        <row r="74">
          <cell r="G74" t="str">
            <v>CF1494</v>
          </cell>
          <cell r="H74" t="str">
            <v>Other Spreads Other</v>
          </cell>
          <cell r="I74" t="str">
            <v>Other FoodsOther Misc FoodsSweet &amp; Savoury Spreads</v>
          </cell>
        </row>
        <row r="75">
          <cell r="G75" t="str">
            <v>CF1499</v>
          </cell>
          <cell r="H75" t="str">
            <v>Cream &amp; Dairy Cream Alternatives</v>
          </cell>
          <cell r="I75" t="str">
            <v>SpreadsCreamsCream &amp; Dairy Cream Alternatives</v>
          </cell>
        </row>
        <row r="76">
          <cell r="G76" t="str">
            <v>CF1478</v>
          </cell>
          <cell r="H76" t="str">
            <v>Milk</v>
          </cell>
          <cell r="I76" t="str">
            <v>SpreadsOther Fats &amp; SpreadsSterol/Stanol Products</v>
          </cell>
        </row>
        <row r="77">
          <cell r="G77" t="str">
            <v>CF1484</v>
          </cell>
          <cell r="H77" t="str">
            <v>Yoghurt</v>
          </cell>
          <cell r="I77" t="str">
            <v>SpreadsOther Fats &amp; SpreadsSterol/Stanol Products</v>
          </cell>
        </row>
        <row r="78">
          <cell r="G78" t="str">
            <v>CF1481</v>
          </cell>
          <cell r="H78" t="str">
            <v>Other Sterol/Stanol Products</v>
          </cell>
          <cell r="I78" t="str">
            <v>SpreadsOther Fats &amp; SpreadsSterol/Stanol Products</v>
          </cell>
        </row>
        <row r="79">
          <cell r="G79" t="str">
            <v>CF1361</v>
          </cell>
          <cell r="H79" t="str">
            <v>BPL Shots</v>
          </cell>
          <cell r="I79" t="str">
            <v>SpreadsVitality ShotsHeart Health</v>
          </cell>
        </row>
        <row r="80">
          <cell r="G80" t="str">
            <v>CF1404</v>
          </cell>
          <cell r="H80" t="str">
            <v>Tomato based Cooking Ingrds</v>
          </cell>
          <cell r="I80" t="str">
            <v>SavouryOther SavouryBasic Cooking Ingrds</v>
          </cell>
        </row>
        <row r="81">
          <cell r="G81" t="str">
            <v>CF1390</v>
          </cell>
          <cell r="H81" t="str">
            <v>Herbs &amp; Spices</v>
          </cell>
          <cell r="I81" t="str">
            <v>SavouryCooking ProductsSeasonings</v>
          </cell>
        </row>
        <row r="82">
          <cell r="G82" t="str">
            <v>CF1391</v>
          </cell>
          <cell r="H82" t="str">
            <v>Seasonings Dish Specific</v>
          </cell>
          <cell r="I82" t="str">
            <v>SavouryCooking ProductsSeasonings</v>
          </cell>
        </row>
        <row r="83">
          <cell r="G83" t="str">
            <v>CF1392</v>
          </cell>
          <cell r="H83" t="str">
            <v>Soy/Oyster/Fish sauce</v>
          </cell>
          <cell r="I83" t="str">
            <v>SavouryCooking ProductsSeasonings</v>
          </cell>
        </row>
        <row r="84">
          <cell r="G84" t="str">
            <v>CF1393</v>
          </cell>
          <cell r="H84" t="str">
            <v>Marinades</v>
          </cell>
          <cell r="I84" t="str">
            <v>SavouryCooking ProductsSeasonings</v>
          </cell>
        </row>
        <row r="85">
          <cell r="G85" t="str">
            <v>CF1394</v>
          </cell>
          <cell r="H85" t="str">
            <v>Universal Seasonings</v>
          </cell>
          <cell r="I85" t="str">
            <v>SavouryCooking ProductsSeasonings</v>
          </cell>
        </row>
        <row r="86">
          <cell r="G86" t="str">
            <v>CF1405</v>
          </cell>
          <cell r="H86" t="str">
            <v>Binders</v>
          </cell>
          <cell r="I86" t="str">
            <v>SavouryOther SavouryBasic Cooking Ingrds</v>
          </cell>
        </row>
        <row r="87">
          <cell r="G87" t="str">
            <v>CF1480</v>
          </cell>
          <cell r="H87" t="str">
            <v>Other Cooking Ingrds</v>
          </cell>
          <cell r="I87" t="str">
            <v>SavouryOther SavouryBasic Cooking Ingrds</v>
          </cell>
        </row>
        <row r="88">
          <cell r="G88" t="str">
            <v>CF1489</v>
          </cell>
          <cell r="H88" t="str">
            <v>Pasta Sauces Unidentified</v>
          </cell>
          <cell r="I88" t="str">
            <v>SavourySaucesPasta Sauces</v>
          </cell>
        </row>
        <row r="89">
          <cell r="G89" t="str">
            <v>CF1490</v>
          </cell>
          <cell r="H89" t="str">
            <v>Pour-over Sauces Unidentified</v>
          </cell>
          <cell r="I89" t="str">
            <v>SavourySaucesPour-over sauces</v>
          </cell>
        </row>
        <row r="90">
          <cell r="G90" t="str">
            <v>CF1381</v>
          </cell>
          <cell r="H90" t="str">
            <v>Regular Dry Soups</v>
          </cell>
          <cell r="I90" t="str">
            <v>SavourySoupsSoups All Formats</v>
          </cell>
        </row>
        <row r="91">
          <cell r="G91" t="str">
            <v>CF1383</v>
          </cell>
          <cell r="H91" t="str">
            <v>Soup Kits and Soup Makers</v>
          </cell>
          <cell r="I91" t="str">
            <v>SavourySoupsSoups All Formats</v>
          </cell>
        </row>
        <row r="92">
          <cell r="G92" t="str">
            <v>CF1382</v>
          </cell>
          <cell r="H92" t="str">
            <v>Instant Snack Soups</v>
          </cell>
          <cell r="I92" t="str">
            <v>SavourySoupsSoups All Formats</v>
          </cell>
        </row>
        <row r="93">
          <cell r="G93" t="str">
            <v>CF1364</v>
          </cell>
          <cell r="H93" t="str">
            <v>Immunity &amp; Strength Shots</v>
          </cell>
          <cell r="I93" t="str">
            <v>SpreadsVitality ShotsImmunity &amp; Strength Shots</v>
          </cell>
        </row>
        <row r="94">
          <cell r="G94" t="str">
            <v>CF1401</v>
          </cell>
          <cell r="H94" t="str">
            <v>Block Noodles</v>
          </cell>
          <cell r="I94" t="str">
            <v>SavourySnack MealsBlock Noodles</v>
          </cell>
        </row>
        <row r="95">
          <cell r="G95" t="str">
            <v>CF1402</v>
          </cell>
          <cell r="H95" t="str">
            <v>Pot Noodles</v>
          </cell>
          <cell r="I95" t="str">
            <v>SavourySnack MealsPot Noodles</v>
          </cell>
        </row>
        <row r="96">
          <cell r="G96" t="str">
            <v>CF1400</v>
          </cell>
          <cell r="H96" t="str">
            <v>Meal Kits</v>
          </cell>
          <cell r="I96" t="str">
            <v>SavouryMeal SolutionsMeal Kits</v>
          </cell>
        </row>
        <row r="97">
          <cell r="G97" t="str">
            <v>CF1403</v>
          </cell>
          <cell r="H97" t="str">
            <v>Other Savoury Products</v>
          </cell>
          <cell r="I97" t="str">
            <v>SavouryOther SavouryOther Savoury Products</v>
          </cell>
        </row>
        <row r="98">
          <cell r="G98" t="str">
            <v>CF1536</v>
          </cell>
          <cell r="H98" t="str">
            <v>Regular Mayonnaise</v>
          </cell>
          <cell r="I98" t="str">
            <v>DressingsMayonnaiseRegular Mayonnaise</v>
          </cell>
        </row>
        <row r="99">
          <cell r="G99" t="str">
            <v>CF1485</v>
          </cell>
          <cell r="H99" t="str">
            <v>Low Fat Mayonnaise</v>
          </cell>
          <cell r="I99" t="str">
            <v>DressingsMayonnaiseLow Fat Mayonnaise</v>
          </cell>
        </row>
        <row r="100">
          <cell r="G100" t="str">
            <v>CF1366</v>
          </cell>
          <cell r="H100" t="str">
            <v>Ketchup</v>
          </cell>
          <cell r="I100" t="str">
            <v>DressingsKetchupKetchup</v>
          </cell>
        </row>
        <row r="101">
          <cell r="G101" t="str">
            <v>CF1369</v>
          </cell>
          <cell r="H101" t="str">
            <v>Mustard</v>
          </cell>
          <cell r="I101" t="str">
            <v>DressingsMustardMustard</v>
          </cell>
        </row>
        <row r="102">
          <cell r="G102" t="str">
            <v>CF1370</v>
          </cell>
          <cell r="H102" t="str">
            <v>Meat &amp; Fish Sauces</v>
          </cell>
          <cell r="I102" t="str">
            <v>DressingsMeat &amp; Fish SaucesMeat &amp; Fish Sauces</v>
          </cell>
        </row>
        <row r="103">
          <cell r="G103" t="str">
            <v>CF1371</v>
          </cell>
          <cell r="H103" t="str">
            <v>Dips/Salsa</v>
          </cell>
          <cell r="I103" t="str">
            <v>DressingsOther DressingsDips/Salsa</v>
          </cell>
        </row>
        <row r="104">
          <cell r="G104" t="str">
            <v>CF1492</v>
          </cell>
          <cell r="H104" t="str">
            <v>Other Cold Sauces</v>
          </cell>
          <cell r="I104" t="str">
            <v>DressingsOther DressingsOther Cold Sauces</v>
          </cell>
        </row>
        <row r="105">
          <cell r="G105" t="str">
            <v>CF1498</v>
          </cell>
          <cell r="H105" t="str">
            <v>Regular Salad Dressings</v>
          </cell>
          <cell r="I105" t="str">
            <v>DressingsSalad DressingsRegular Salad Dressings</v>
          </cell>
        </row>
        <row r="106">
          <cell r="G106" t="str">
            <v>CF1501</v>
          </cell>
          <cell r="H106" t="str">
            <v>Low Fat Salad Dressings</v>
          </cell>
          <cell r="I106" t="str">
            <v>DressingsSalad DressingsLow Fat Salad Dressings</v>
          </cell>
        </row>
        <row r="107">
          <cell r="G107" t="str">
            <v>CF1372</v>
          </cell>
          <cell r="H107" t="str">
            <v>Vinegar</v>
          </cell>
          <cell r="I107" t="str">
            <v>DressingsOther DressingsVinegar</v>
          </cell>
        </row>
        <row r="108">
          <cell r="G108" t="str">
            <v>CF1373</v>
          </cell>
          <cell r="H108" t="str">
            <v>Chutney</v>
          </cell>
          <cell r="I108" t="str">
            <v>DressingsOther DressingsChutney</v>
          </cell>
        </row>
        <row r="109">
          <cell r="G109" t="str">
            <v>CF1374</v>
          </cell>
          <cell r="H109" t="str">
            <v>Pickles/Vegetables in vinegar</v>
          </cell>
          <cell r="I109" t="str">
            <v>DressingsOther DressingsPickles/Vegetables in vinegar</v>
          </cell>
        </row>
        <row r="110">
          <cell r="G110" t="str">
            <v>CF1470</v>
          </cell>
          <cell r="H110" t="str">
            <v>Sandwich Spreads</v>
          </cell>
          <cell r="I110" t="str">
            <v>DressingsOther DressingsSandwich Spreads</v>
          </cell>
        </row>
        <row r="111">
          <cell r="G111" t="str">
            <v>CF1509</v>
          </cell>
          <cell r="H111" t="str">
            <v>Salads</v>
          </cell>
          <cell r="I111" t="str">
            <v>DressingsOther DressingsSalads</v>
          </cell>
        </row>
        <row r="112">
          <cell r="G112" t="str">
            <v>CF1368</v>
          </cell>
          <cell r="H112" t="str">
            <v>Other Dressings</v>
          </cell>
          <cell r="I112" t="str">
            <v>DressingsOther DressingsOther Dressings Other</v>
          </cell>
        </row>
        <row r="113">
          <cell r="G113" t="str">
            <v>CF1502</v>
          </cell>
          <cell r="H113" t="str">
            <v>Other Dressings Other</v>
          </cell>
          <cell r="I113" t="str">
            <v>DressingsOther DressingsOther Dressings Other</v>
          </cell>
        </row>
        <row r="114">
          <cell r="G114" t="str">
            <v>CF1442</v>
          </cell>
          <cell r="H114" t="str">
            <v>WM RTD</v>
          </cell>
          <cell r="I114" t="str">
            <v>Weight ManagementWM Weight ManagementWM RTD</v>
          </cell>
        </row>
        <row r="115">
          <cell r="G115" t="str">
            <v>CF1443</v>
          </cell>
          <cell r="H115" t="str">
            <v>WM Bars</v>
          </cell>
          <cell r="I115" t="str">
            <v>Weight ManagementWM Weight ManagementWM Bars</v>
          </cell>
        </row>
        <row r="116">
          <cell r="G116" t="str">
            <v>CF1445</v>
          </cell>
          <cell r="H116" t="str">
            <v>WM Powders</v>
          </cell>
          <cell r="I116" t="str">
            <v>Weight ManagementWM Weight ManagementWM Powders</v>
          </cell>
        </row>
        <row r="117">
          <cell r="G117" t="str">
            <v>CF1446</v>
          </cell>
          <cell r="H117" t="str">
            <v>WM Soup</v>
          </cell>
          <cell r="I117" t="str">
            <v>Weight ManagementWM Weight ManagementWM Soup</v>
          </cell>
        </row>
        <row r="118">
          <cell r="G118" t="str">
            <v>CF1448</v>
          </cell>
          <cell r="H118" t="str">
            <v>WM Pasta</v>
          </cell>
          <cell r="I118" t="str">
            <v>Weight ManagementWM Weight ManagementWM Pasta</v>
          </cell>
        </row>
        <row r="119">
          <cell r="G119" t="str">
            <v>CF1450</v>
          </cell>
          <cell r="H119" t="str">
            <v>WM Other</v>
          </cell>
          <cell r="I119" t="str">
            <v>Weight ManagementWM Weight ManagementWM Other</v>
          </cell>
        </row>
        <row r="120">
          <cell r="G120" t="str">
            <v>CF1434</v>
          </cell>
          <cell r="H120" t="str">
            <v>Hot Instant Tea</v>
          </cell>
          <cell r="I120" t="str">
            <v>Tea and Soy &amp; Fruit BeveragesLeaf &amp; Instant TeaInstant Tea</v>
          </cell>
        </row>
        <row r="121">
          <cell r="G121" t="str">
            <v>CF1686</v>
          </cell>
          <cell r="H121" t="str">
            <v>Flavoured Hot Instant Tea</v>
          </cell>
          <cell r="I121" t="str">
            <v>Tea and Soy &amp; Fruit BeveragesLeaf &amp; Instant TeaInstant Tea</v>
          </cell>
        </row>
        <row r="122">
          <cell r="G122" t="str">
            <v>CF1685</v>
          </cell>
          <cell r="H122" t="str">
            <v>Specialty Hot Instant Tea</v>
          </cell>
          <cell r="I122" t="str">
            <v>Tea and Soy &amp; Fruit BeveragesLeaf &amp; Instant TeaInstant Tea</v>
          </cell>
        </row>
        <row r="123">
          <cell r="G123" t="str">
            <v>CF1684</v>
          </cell>
          <cell r="H123" t="str">
            <v>Plain Hot Instant Tea</v>
          </cell>
          <cell r="I123" t="str">
            <v>Tea and Soy &amp; Fruit BeveragesLeaf &amp; Instant TeaInstant Tea</v>
          </cell>
        </row>
        <row r="124">
          <cell r="G124" t="str">
            <v>CF1435</v>
          </cell>
          <cell r="H124" t="str">
            <v>Iced Instant Tea</v>
          </cell>
          <cell r="I124" t="str">
            <v>Tea and Soy &amp; Fruit BeveragesLeaf &amp; Instant TeaInstant Tea</v>
          </cell>
        </row>
        <row r="125">
          <cell r="G125" t="str">
            <v>CF1689</v>
          </cell>
          <cell r="H125" t="str">
            <v>Flavoured Iced Instant Tea</v>
          </cell>
          <cell r="I125" t="str">
            <v>Tea and Soy &amp; Fruit BeveragesLeaf &amp; Instant TeaInstant Tea</v>
          </cell>
        </row>
        <row r="126">
          <cell r="G126" t="str">
            <v>CF1688</v>
          </cell>
          <cell r="H126" t="str">
            <v>Specialty Iced Instant Tea</v>
          </cell>
          <cell r="I126" t="str">
            <v>Tea and Soy &amp; Fruit BeveragesLeaf &amp; Instant TeaInstant Tea</v>
          </cell>
        </row>
        <row r="127">
          <cell r="G127" t="str">
            <v>CF1687</v>
          </cell>
          <cell r="H127" t="str">
            <v>Plain Iced Instant Tea</v>
          </cell>
          <cell r="I127" t="str">
            <v>Tea and Soy &amp; Fruit BeveragesLeaf &amp; Instant TeaInstant Tea</v>
          </cell>
        </row>
        <row r="128">
          <cell r="G128" t="str">
            <v>CF1407</v>
          </cell>
          <cell r="H128" t="str">
            <v>Other White Fats</v>
          </cell>
          <cell r="I128" t="str">
            <v>SpreadsOther Fats &amp; SpreadsWhite Fats</v>
          </cell>
        </row>
        <row r="129">
          <cell r="G129" t="str">
            <v>CF1408</v>
          </cell>
          <cell r="H129" t="str">
            <v>Vegetable Oils</v>
          </cell>
          <cell r="I129" t="str">
            <v>SpreadsLiquidsPure Oils</v>
          </cell>
        </row>
        <row r="130">
          <cell r="G130" t="str">
            <v>CF1409</v>
          </cell>
          <cell r="H130" t="str">
            <v>Industrial Oils</v>
          </cell>
          <cell r="I130" t="str">
            <v>Other FoodsIndustrial Oils &amp; FatsIndustrial Oils</v>
          </cell>
        </row>
        <row r="131">
          <cell r="G131" t="str">
            <v>CF1418</v>
          </cell>
          <cell r="H131" t="str">
            <v>Cheese</v>
          </cell>
          <cell r="I131" t="str">
            <v>Other FoodsOther Misc FoodsCheese</v>
          </cell>
        </row>
        <row r="132">
          <cell r="G132" t="str">
            <v>CF1419</v>
          </cell>
          <cell r="H132" t="str">
            <v>Other Dairy</v>
          </cell>
          <cell r="I132" t="str">
            <v>Other FoodsOther Misc FoodsOther Dairy</v>
          </cell>
        </row>
        <row r="133">
          <cell r="G133" t="str">
            <v>CF1420</v>
          </cell>
          <cell r="H133" t="str">
            <v>Bakery Ingredients</v>
          </cell>
          <cell r="I133" t="str">
            <v>Other FoodsOther Misc FoodsBakery Ingredients</v>
          </cell>
        </row>
        <row r="134">
          <cell r="G134" t="str">
            <v>CF1452</v>
          </cell>
          <cell r="H134" t="str">
            <v>Coffee</v>
          </cell>
          <cell r="I134" t="str">
            <v>Coffee &amp; SnacksCoffeeCoffee</v>
          </cell>
        </row>
        <row r="135">
          <cell r="G135" t="str">
            <v>CF1464</v>
          </cell>
          <cell r="H135" t="str">
            <v>Other Snacks</v>
          </cell>
          <cell r="I135" t="str">
            <v>Coffee &amp; SnacksSnacksOther Snacks</v>
          </cell>
        </row>
        <row r="136">
          <cell r="G136" t="str">
            <v>CF1465</v>
          </cell>
          <cell r="H136" t="str">
            <v>Meat Snacks</v>
          </cell>
          <cell r="I136" t="str">
            <v>Other FoodsOther Misc FoodsMeat Snacks</v>
          </cell>
        </row>
        <row r="137">
          <cell r="G137" t="str">
            <v>CF1413</v>
          </cell>
          <cell r="H137" t="str">
            <v>Meat</v>
          </cell>
          <cell r="I137" t="str">
            <v>Other FoodsOther Misc FoodsMeat</v>
          </cell>
        </row>
        <row r="138">
          <cell r="G138" t="str">
            <v>CF1414</v>
          </cell>
          <cell r="H138" t="str">
            <v>Jams</v>
          </cell>
          <cell r="I138" t="str">
            <v>Other FoodsOther Misc FoodsSweet &amp; Savoury Spreads</v>
          </cell>
        </row>
        <row r="139">
          <cell r="G139" t="str">
            <v>CF1416</v>
          </cell>
          <cell r="H139" t="str">
            <v>Other Fruit &amp; Vegetables</v>
          </cell>
          <cell r="I139" t="str">
            <v>Other FoodsOther Misc FoodsSweet &amp; Savoury Spreads</v>
          </cell>
        </row>
        <row r="140">
          <cell r="G140" t="str">
            <v>CF1417</v>
          </cell>
          <cell r="H140" t="str">
            <v>Plain Staple Foods</v>
          </cell>
          <cell r="I140" t="str">
            <v>Other FoodsOther Misc FoodsPlain Staple Foods</v>
          </cell>
        </row>
        <row r="141">
          <cell r="G141" t="str">
            <v>CF1503</v>
          </cell>
          <cell r="H141" t="str">
            <v>Other Miscellaneous Foods</v>
          </cell>
          <cell r="I141" t="str">
            <v>Other FoodsOther Misc FoodsOther Miscellaneous Foods</v>
          </cell>
        </row>
        <row r="142">
          <cell r="G142" t="str">
            <v>CF1512</v>
          </cell>
          <cell r="H142" t="str">
            <v>FF Red Meat</v>
          </cell>
          <cell r="I142" t="str">
            <v>Other FoodsFrozen FoodsFF Red Meat</v>
          </cell>
        </row>
        <row r="143">
          <cell r="G143" t="str">
            <v>CF1516</v>
          </cell>
          <cell r="H143" t="str">
            <v>FF Fish &amp; Seafood</v>
          </cell>
          <cell r="I143" t="str">
            <v>Other FoodsFrozen FoodsFF Fish &amp; Seafood</v>
          </cell>
        </row>
        <row r="144">
          <cell r="G144" t="str">
            <v>CF1521</v>
          </cell>
          <cell r="H144" t="str">
            <v>FF Poultry</v>
          </cell>
          <cell r="I144" t="str">
            <v>Other FoodsFrozen FoodsFF Poultry</v>
          </cell>
        </row>
        <row r="145">
          <cell r="G145" t="str">
            <v>CF1517</v>
          </cell>
          <cell r="H145" t="str">
            <v>FF Meals &amp; Dishes</v>
          </cell>
          <cell r="I145" t="str">
            <v>Other FoodsFrozen FoodsFF Meals &amp; Dishes</v>
          </cell>
        </row>
        <row r="146">
          <cell r="G146" t="str">
            <v>CF1520</v>
          </cell>
          <cell r="H146" t="str">
            <v>FF Potatoes</v>
          </cell>
          <cell r="I146" t="str">
            <v>Other FoodsFrozen FoodsFF Potatoes</v>
          </cell>
        </row>
        <row r="147">
          <cell r="G147" t="str">
            <v>CF1519</v>
          </cell>
          <cell r="H147" t="str">
            <v>FF Pizza</v>
          </cell>
          <cell r="I147" t="str">
            <v>Other FoodsFrozen FoodsFF Pizza</v>
          </cell>
        </row>
        <row r="148">
          <cell r="G148" t="str">
            <v>CF1522</v>
          </cell>
          <cell r="H148" t="str">
            <v>FF Savoury Bakery</v>
          </cell>
          <cell r="I148" t="str">
            <v>Other FoodsFrozen FoodsFF Savoury Bakery</v>
          </cell>
        </row>
        <row r="149">
          <cell r="G149" t="str">
            <v>CF1515</v>
          </cell>
          <cell r="H149" t="str">
            <v>FF Cooking Aids &amp; Sauces</v>
          </cell>
          <cell r="I149" t="str">
            <v>Other FoodsFrozen FoodsFF Cooking Aids &amp; Sauces</v>
          </cell>
        </row>
        <row r="150">
          <cell r="G150" t="str">
            <v>CF1513</v>
          </cell>
          <cell r="H150" t="str">
            <v>FF Vegetables</v>
          </cell>
          <cell r="I150" t="str">
            <v>Other FoodsFrozen FoodsFF Vegetables</v>
          </cell>
        </row>
        <row r="151">
          <cell r="G151" t="str">
            <v>CF1518</v>
          </cell>
          <cell r="H151" t="str">
            <v>FF Other</v>
          </cell>
          <cell r="I151" t="str">
            <v>Other FoodsFrozen FoodsFF Other</v>
          </cell>
        </row>
        <row r="152">
          <cell r="G152" t="str">
            <v>CH2196</v>
          </cell>
          <cell r="H152" t="str">
            <v>Home Dry Cleaning</v>
          </cell>
          <cell r="I152" t="str">
            <v>LaundryFabrics CleaningHome Dry Cleaning</v>
          </cell>
        </row>
        <row r="153">
          <cell r="G153" t="str">
            <v>CH2199</v>
          </cell>
          <cell r="H153" t="str">
            <v>Soakers Unidentified</v>
          </cell>
          <cell r="I153" t="str">
            <v>LaundryFabrics CleaningAncillaries</v>
          </cell>
        </row>
        <row r="154">
          <cell r="G154" t="str">
            <v>CH2201</v>
          </cell>
          <cell r="H154" t="str">
            <v>Water Softening Unidentified</v>
          </cell>
          <cell r="I154" t="str">
            <v>LaundryFabrics CleaningAncillaries</v>
          </cell>
        </row>
        <row r="155">
          <cell r="G155" t="str">
            <v>CH2190</v>
          </cell>
          <cell r="H155" t="str">
            <v>Fabrics Machine Cleaner Unidentified</v>
          </cell>
          <cell r="I155" t="str">
            <v>LaundryFabrics CleaningFabrics Machine Maintenance</v>
          </cell>
        </row>
        <row r="156">
          <cell r="G156" t="str">
            <v>CH2165</v>
          </cell>
          <cell r="H156" t="str">
            <v>HDW Pre-Treatment Unidentified</v>
          </cell>
          <cell r="I156" t="str">
            <v>Household CareDishwashHand Dishwash</v>
          </cell>
        </row>
        <row r="157">
          <cell r="G157" t="str">
            <v>CH2243</v>
          </cell>
          <cell r="H157" t="str">
            <v>Disinfectants Wipes</v>
          </cell>
          <cell r="I157" t="str">
            <v>Household CareHousehold CleaningDisinfectants</v>
          </cell>
        </row>
        <row r="158">
          <cell r="G158" t="str">
            <v>CH2181</v>
          </cell>
          <cell r="H158" t="str">
            <v>Oven Cleaners Unidentified</v>
          </cell>
          <cell r="I158" t="str">
            <v>Household CareHousehold CleaningSpecialist Cleaners</v>
          </cell>
        </row>
        <row r="159">
          <cell r="G159" t="str">
            <v>CH2177</v>
          </cell>
          <cell r="H159" t="str">
            <v>Drain Cleaners Unidentified</v>
          </cell>
          <cell r="I159" t="str">
            <v>Household CareHousehold CleaningSpecialist Cleaners</v>
          </cell>
        </row>
        <row r="160">
          <cell r="G160" t="str">
            <v>CH2184</v>
          </cell>
          <cell r="H160" t="str">
            <v>Wood Polish &amp; Wax Unidentified</v>
          </cell>
          <cell r="I160" t="str">
            <v>Household CareHousehold CleaningSpecialist Cleaners</v>
          </cell>
        </row>
        <row r="161">
          <cell r="G161" t="str">
            <v>CH2178</v>
          </cell>
          <cell r="H161" t="str">
            <v>Metal Polish Unidentified</v>
          </cell>
          <cell r="I161" t="str">
            <v>Household CareHousehold CleaningSpecialist Cleaners</v>
          </cell>
        </row>
        <row r="162">
          <cell r="G162" t="str">
            <v>CH2180</v>
          </cell>
          <cell r="H162" t="str">
            <v>Other Polish &amp; Wax Unidentified</v>
          </cell>
          <cell r="I162" t="str">
            <v>Household CareHousehold CleaningSpecialist Cleaners</v>
          </cell>
        </row>
        <row r="163">
          <cell r="G163" t="str">
            <v>CH1997</v>
          </cell>
          <cell r="H163" t="str">
            <v>Skin Cleansing Bar</v>
          </cell>
          <cell r="I163" t="str">
            <v>Skin CleansingSkin CleansingSkin Cleansing Bar</v>
          </cell>
        </row>
        <row r="164">
          <cell r="G164" t="str">
            <v>CH2036</v>
          </cell>
          <cell r="H164" t="str">
            <v>Liquid Hand Soap</v>
          </cell>
          <cell r="I164" t="str">
            <v>Skin CleansingSkin CleansingLiquid Hand Soap</v>
          </cell>
        </row>
        <row r="165">
          <cell r="G165" t="str">
            <v>CH2040</v>
          </cell>
          <cell r="H165" t="str">
            <v>Face Talc</v>
          </cell>
          <cell r="I165" t="str">
            <v>Skin CareFaceFace Care</v>
          </cell>
        </row>
        <row r="166">
          <cell r="G166" t="str">
            <v>CH2010</v>
          </cell>
          <cell r="H166" t="str">
            <v>Sun Protection</v>
          </cell>
          <cell r="I166" t="str">
            <v>Skin CareHand &amp; Body CareSun Care</v>
          </cell>
        </row>
        <row r="167">
          <cell r="G167" t="str">
            <v>CH2011</v>
          </cell>
          <cell r="H167" t="str">
            <v>After Sun</v>
          </cell>
          <cell r="I167" t="str">
            <v>Skin CareHand &amp; Body CareSun Care</v>
          </cell>
        </row>
        <row r="168">
          <cell r="G168" t="str">
            <v>CH2048</v>
          </cell>
          <cell r="H168" t="str">
            <v>Shampoo</v>
          </cell>
          <cell r="I168" t="str">
            <v>Hair CareWash &amp; CareShampoo/2in1</v>
          </cell>
        </row>
        <row r="169">
          <cell r="G169" t="str">
            <v>CH2049</v>
          </cell>
          <cell r="H169" t="str">
            <v>Shampoo 2in1</v>
          </cell>
          <cell r="I169" t="str">
            <v>Hair CareWash &amp; CareShampoo/2in1</v>
          </cell>
        </row>
        <row r="170">
          <cell r="G170" t="str">
            <v>CH2052</v>
          </cell>
          <cell r="H170" t="str">
            <v>Pre-Wash Conditioner</v>
          </cell>
          <cell r="I170" t="str">
            <v>Hair CareWash &amp; CareConditioner</v>
          </cell>
        </row>
        <row r="171">
          <cell r="G171" t="str">
            <v>CH2053</v>
          </cell>
          <cell r="H171" t="str">
            <v>Rinse Out Conditioner</v>
          </cell>
          <cell r="I171" t="str">
            <v>Hair CareWash &amp; CareConditioner</v>
          </cell>
        </row>
        <row r="172">
          <cell r="G172" t="str">
            <v>CH2054</v>
          </cell>
          <cell r="H172" t="str">
            <v>Leave In Conditioner</v>
          </cell>
          <cell r="I172" t="str">
            <v>Hair CareWash &amp; CareConditioner</v>
          </cell>
        </row>
        <row r="173">
          <cell r="G173" t="str">
            <v>CH2158</v>
          </cell>
          <cell r="H173" t="str">
            <v>Other Wash &amp; Care</v>
          </cell>
          <cell r="I173" t="str">
            <v>Hair CareWash &amp; CareOther Wash &amp; Care</v>
          </cell>
        </row>
        <row r="174">
          <cell r="G174" t="str">
            <v>CH2078</v>
          </cell>
          <cell r="H174" t="str">
            <v>Hard Styling Mousse</v>
          </cell>
          <cell r="I174" t="str">
            <v>Hair CareStylingHard Styling</v>
          </cell>
        </row>
        <row r="175">
          <cell r="G175" t="str">
            <v>CH2075</v>
          </cell>
          <cell r="H175" t="str">
            <v>Finishing Serums</v>
          </cell>
          <cell r="I175" t="str">
            <v>Hair CareStylingSoft Styling</v>
          </cell>
        </row>
        <row r="176">
          <cell r="G176" t="str">
            <v>CH2079</v>
          </cell>
          <cell r="H176" t="str">
            <v>Hard Styling Hair Spray</v>
          </cell>
          <cell r="I176" t="str">
            <v>Hair CareStylingHard Styling</v>
          </cell>
        </row>
        <row r="177">
          <cell r="G177" t="str">
            <v>CH2080</v>
          </cell>
          <cell r="H177" t="str">
            <v>Other Hair Styling</v>
          </cell>
          <cell r="I177" t="str">
            <v>Hair CareStylingOther Hair Styling</v>
          </cell>
        </row>
        <row r="178">
          <cell r="G178" t="str">
            <v>CH2085</v>
          </cell>
          <cell r="H178" t="str">
            <v>Colourants Semi-temporary</v>
          </cell>
          <cell r="I178" t="str">
            <v>Hair CareColourantsColourants Semi-temporary</v>
          </cell>
        </row>
        <row r="179">
          <cell r="G179" t="str">
            <v>CH2086</v>
          </cell>
          <cell r="H179" t="str">
            <v>Colourants Permanent</v>
          </cell>
          <cell r="I179" t="str">
            <v>Hair CareColourantsColourants Permanent</v>
          </cell>
        </row>
        <row r="180">
          <cell r="G180" t="str">
            <v>CH2091</v>
          </cell>
          <cell r="H180" t="str">
            <v>Perms &amp; Relaxers Temporary</v>
          </cell>
          <cell r="I180" t="str">
            <v>Hair CarePerms &amp; RelaxersPerms &amp; Relaxers Temporary</v>
          </cell>
        </row>
        <row r="181">
          <cell r="G181" t="str">
            <v>CH2087</v>
          </cell>
          <cell r="H181" t="str">
            <v>Perms &amp; Relaxers Semi-Temporary</v>
          </cell>
          <cell r="I181" t="str">
            <v>Hair CarePerms &amp; RelaxersPerms &amp; Relaxers Semi-Temporary</v>
          </cell>
        </row>
        <row r="182">
          <cell r="G182" t="str">
            <v>CH2063</v>
          </cell>
          <cell r="H182" t="str">
            <v>Scalp Treatment</v>
          </cell>
          <cell r="I182" t="str">
            <v>Hair CareWash &amp; CareTreatments</v>
          </cell>
        </row>
        <row r="183">
          <cell r="G183" t="str">
            <v>CH2156</v>
          </cell>
          <cell r="H183" t="str">
            <v>Other Hair</v>
          </cell>
          <cell r="I183" t="str">
            <v>Hair CareOther Hair CareOther Hair</v>
          </cell>
        </row>
        <row r="184">
          <cell r="G184" t="str">
            <v>CH2093</v>
          </cell>
          <cell r="H184" t="str">
            <v>Toothbrush Manual</v>
          </cell>
          <cell r="I184" t="str">
            <v>Oral CareToothbrushToothbrush Manual</v>
          </cell>
        </row>
        <row r="185">
          <cell r="G185" t="str">
            <v>CH2163</v>
          </cell>
          <cell r="H185" t="str">
            <v>Toothbrush Electric</v>
          </cell>
          <cell r="I185" t="str">
            <v>Oral CareToothbrushToothbrush Electric</v>
          </cell>
        </row>
        <row r="186">
          <cell r="G186" t="str">
            <v>CH2146</v>
          </cell>
          <cell r="H186" t="str">
            <v>Confectionery</v>
          </cell>
          <cell r="I186" t="str">
            <v>Oral CareMouthwash &amp; Other OralConfectionery</v>
          </cell>
        </row>
        <row r="187">
          <cell r="G187" t="str">
            <v>CH2095</v>
          </cell>
          <cell r="H187" t="str">
            <v>Whitening Kits</v>
          </cell>
          <cell r="I187" t="str">
            <v>Oral CareMouthwash &amp; Other OralWhitening Kits</v>
          </cell>
        </row>
        <row r="188">
          <cell r="G188" t="str">
            <v>CH2096</v>
          </cell>
          <cell r="H188" t="str">
            <v>Mouthwash</v>
          </cell>
          <cell r="I188" t="str">
            <v>Oral CareMouthwash &amp; Other OralMouthwash</v>
          </cell>
        </row>
        <row r="189">
          <cell r="G189" t="str">
            <v>CH2147</v>
          </cell>
          <cell r="H189" t="str">
            <v>Dental Floss</v>
          </cell>
          <cell r="I189" t="str">
            <v>Oral CareMouthwash &amp; Other OralDental Floss</v>
          </cell>
        </row>
        <row r="190">
          <cell r="G190" t="str">
            <v>CH2157</v>
          </cell>
          <cell r="H190" t="str">
            <v>Other Oral Care</v>
          </cell>
          <cell r="I190" t="str">
            <v>Oral CareMouthwash &amp; Other OralOther Oral Care</v>
          </cell>
        </row>
        <row r="191">
          <cell r="G191" t="str">
            <v>CH2121</v>
          </cell>
          <cell r="H191" t="str">
            <v>Eye Make-Up</v>
          </cell>
          <cell r="I191" t="str">
            <v>Non Corporate Personal Care CatNon Corporate Personal CareCosmetics</v>
          </cell>
        </row>
        <row r="192">
          <cell r="G192" t="str">
            <v>CH2122</v>
          </cell>
          <cell r="H192" t="str">
            <v>Lip Cosmetics</v>
          </cell>
          <cell r="I192" t="str">
            <v>Non Corporate Personal Care CatNon Corporate Personal CareCosmetics</v>
          </cell>
        </row>
        <row r="193">
          <cell r="G193" t="str">
            <v>CH2123</v>
          </cell>
          <cell r="H193" t="str">
            <v>Face Make-Up</v>
          </cell>
          <cell r="I193" t="str">
            <v>Non Corporate Personal Care CatNon Corporate Personal CareCosmetics</v>
          </cell>
        </row>
        <row r="194">
          <cell r="G194" t="str">
            <v>CH2124</v>
          </cell>
          <cell r="H194" t="str">
            <v>Nail Products</v>
          </cell>
          <cell r="I194" t="str">
            <v>Non Corporate Personal Care CatNon Corporate Personal CareCosmetics</v>
          </cell>
        </row>
        <row r="195">
          <cell r="G195" t="str">
            <v>CH2125</v>
          </cell>
          <cell r="H195" t="str">
            <v>Nail Polish Remover</v>
          </cell>
          <cell r="I195" t="str">
            <v>Non Corporate Personal Care CatNon Corporate Personal CareCosmetics</v>
          </cell>
        </row>
        <row r="196">
          <cell r="G196" t="str">
            <v>CH2126</v>
          </cell>
          <cell r="H196" t="str">
            <v>Cotton Swabs</v>
          </cell>
          <cell r="I196" t="str">
            <v>Non Corporate Personal Care CatNon Corporate Personal CareMinor Markets</v>
          </cell>
        </row>
        <row r="197">
          <cell r="G197" t="str">
            <v>CH2249</v>
          </cell>
          <cell r="H197" t="str">
            <v>Other Minor</v>
          </cell>
          <cell r="I197" t="str">
            <v>Non Corporate Personal Care CatNon Corporate Personal CareMinor Markets</v>
          </cell>
        </row>
        <row r="198">
          <cell r="G198" t="str">
            <v>CH2250</v>
          </cell>
          <cell r="H198" t="str">
            <v>Miscellaneous Personal Care Other</v>
          </cell>
          <cell r="I198" t="str">
            <v>Non Corporate Personal Care CatNon Corporate Personal CareMiscellaneous Personal Care</v>
          </cell>
        </row>
        <row r="199">
          <cell r="G199" t="str">
            <v>CH1856</v>
          </cell>
          <cell r="H199" t="str">
            <v>MDW Capsule</v>
          </cell>
          <cell r="I199" t="str">
            <v>Household CareDishwashMachine Dishwash</v>
          </cell>
        </row>
        <row r="200">
          <cell r="G200" t="str">
            <v>CH0131</v>
          </cell>
          <cell r="H200" t="str">
            <v>MDW Tablet</v>
          </cell>
          <cell r="I200" t="str">
            <v>Household CareDishwashMachine Dishwash</v>
          </cell>
        </row>
        <row r="201">
          <cell r="G201" t="str">
            <v>CH0130</v>
          </cell>
          <cell r="H201" t="str">
            <v>MDW Gel/Paste</v>
          </cell>
          <cell r="I201" t="str">
            <v>Household CareDishwashMachine Dishwash</v>
          </cell>
        </row>
        <row r="202">
          <cell r="G202" t="str">
            <v>CH0129</v>
          </cell>
          <cell r="H202" t="str">
            <v>MDW Conc Liquid</v>
          </cell>
          <cell r="I202" t="str">
            <v>Household CareDishwashMachine Dishwash</v>
          </cell>
        </row>
        <row r="203">
          <cell r="G203" t="str">
            <v>CH0128</v>
          </cell>
          <cell r="H203" t="str">
            <v>MDW Std Liquid</v>
          </cell>
          <cell r="I203" t="str">
            <v>Household CareDishwashMachine Dishwash</v>
          </cell>
        </row>
        <row r="204">
          <cell r="G204" t="str">
            <v>CH0127</v>
          </cell>
          <cell r="H204" t="str">
            <v>MDW Conc Powder</v>
          </cell>
          <cell r="I204" t="str">
            <v>Household CareDishwashMachine Dishwash</v>
          </cell>
        </row>
        <row r="205">
          <cell r="G205" t="str">
            <v>CH0126</v>
          </cell>
          <cell r="H205" t="str">
            <v>MDW Std Powder</v>
          </cell>
          <cell r="I205" t="str">
            <v>Household CareDishwashMachine Dishwash</v>
          </cell>
        </row>
        <row r="206">
          <cell r="G206" t="str">
            <v>CH1254</v>
          </cell>
          <cell r="H206" t="str">
            <v>MDW Rinse Aid Conc Liquid</v>
          </cell>
          <cell r="I206" t="str">
            <v>Household CareDishwashMachine Dishwash</v>
          </cell>
        </row>
        <row r="207">
          <cell r="G207" t="str">
            <v>CH0134</v>
          </cell>
          <cell r="H207" t="str">
            <v>MDW Rinse Aid Other</v>
          </cell>
          <cell r="I207" t="str">
            <v>Household CareDishwashMachine Dishwash</v>
          </cell>
        </row>
        <row r="208">
          <cell r="G208" t="str">
            <v>CH0133</v>
          </cell>
          <cell r="H208" t="str">
            <v>MDW Rinse Aid Std Liquid</v>
          </cell>
          <cell r="I208" t="str">
            <v>Household CareDishwashMachine Dishwash</v>
          </cell>
        </row>
        <row r="209">
          <cell r="G209" t="str">
            <v>CH0132</v>
          </cell>
          <cell r="H209" t="str">
            <v>MDW Rinse Aid Std Powder</v>
          </cell>
          <cell r="I209" t="str">
            <v>Household CareDishwashMachine Dishwash</v>
          </cell>
        </row>
        <row r="210">
          <cell r="G210" t="str">
            <v>CH1857</v>
          </cell>
          <cell r="H210" t="str">
            <v>MDW Water Softening Other</v>
          </cell>
          <cell r="I210" t="str">
            <v>Household CareDishwashMachine Dishwash</v>
          </cell>
        </row>
        <row r="211">
          <cell r="G211" t="str">
            <v>CH0135</v>
          </cell>
          <cell r="H211" t="str">
            <v>MDW Water Softening Salt</v>
          </cell>
          <cell r="I211" t="str">
            <v>Household CareDishwashMachine Dishwash</v>
          </cell>
        </row>
        <row r="212">
          <cell r="G212" t="str">
            <v>CH1975</v>
          </cell>
          <cell r="H212" t="str">
            <v>MDW Machine Cleaner Unidentified</v>
          </cell>
          <cell r="I212" t="str">
            <v>Household CareDishwashMachine Dishwash</v>
          </cell>
        </row>
        <row r="213">
          <cell r="G213" t="str">
            <v>CH0138</v>
          </cell>
          <cell r="H213" t="str">
            <v>MDW Machine Cleaner Other</v>
          </cell>
          <cell r="I213" t="str">
            <v>Household CareDishwashMachine Dishwash</v>
          </cell>
        </row>
        <row r="214">
          <cell r="G214" t="str">
            <v>CH0137</v>
          </cell>
          <cell r="H214" t="str">
            <v>MDW Machine Cleaner Std Liq</v>
          </cell>
          <cell r="I214" t="str">
            <v>Household CareDishwashMachine Dishwash</v>
          </cell>
        </row>
        <row r="215">
          <cell r="G215" t="str">
            <v>CH0136</v>
          </cell>
          <cell r="H215" t="str">
            <v>MDW Machine Cleaner Std Pow</v>
          </cell>
          <cell r="I215" t="str">
            <v>Household CareDishwashMachine Dishwash</v>
          </cell>
        </row>
        <row r="216">
          <cell r="G216" t="str">
            <v>CH2259</v>
          </cell>
          <cell r="H216" t="str">
            <v>MDW Machine Cleaner Unit Dose</v>
          </cell>
          <cell r="I216" t="str">
            <v>Household CareDishwashMachine Dishwash</v>
          </cell>
        </row>
        <row r="217">
          <cell r="G217" t="str">
            <v>CH0140</v>
          </cell>
          <cell r="H217" t="str">
            <v>MDW Machine Deo Std Liq</v>
          </cell>
          <cell r="I217" t="str">
            <v>Household CareDishwashMachine Dishwash</v>
          </cell>
        </row>
        <row r="218">
          <cell r="G218" t="str">
            <v>CH0139</v>
          </cell>
          <cell r="H218" t="str">
            <v>MDW Machine Deo Std Pow</v>
          </cell>
          <cell r="I218" t="str">
            <v>Household CareDishwashMachine Dishwash</v>
          </cell>
        </row>
        <row r="219">
          <cell r="G219" t="str">
            <v>CH2261</v>
          </cell>
          <cell r="H219" t="str">
            <v>MDW Machine Deo Unidentified</v>
          </cell>
          <cell r="I219" t="str">
            <v>Household CareDishwashMachine Dishwash</v>
          </cell>
        </row>
        <row r="220">
          <cell r="G220" t="str">
            <v>CH2260</v>
          </cell>
          <cell r="H220" t="str">
            <v>MDW Machine Deo Gel</v>
          </cell>
          <cell r="I220" t="str">
            <v>Household CareDishwashMachine Dishwash</v>
          </cell>
        </row>
        <row r="221">
          <cell r="G221" t="str">
            <v>CH2143</v>
          </cell>
          <cell r="H221" t="str">
            <v>M/P Abr Unidentified</v>
          </cell>
          <cell r="I221" t="str">
            <v>Household CareHousehold CleaningHard Surface Cleaners</v>
          </cell>
        </row>
        <row r="222">
          <cell r="G222" t="str">
            <v>CH0155</v>
          </cell>
          <cell r="H222" t="str">
            <v>M/P Abr Other</v>
          </cell>
          <cell r="I222" t="str">
            <v>Household CareHousehold CleaningHard Surface Cleaners</v>
          </cell>
        </row>
        <row r="223">
          <cell r="G223" t="str">
            <v>CH0154</v>
          </cell>
          <cell r="H223" t="str">
            <v>M/P Abr Std Liquid</v>
          </cell>
          <cell r="I223" t="str">
            <v>Household CareHousehold CleaningHard Surface Cleaners</v>
          </cell>
        </row>
        <row r="224">
          <cell r="G224" t="str">
            <v>CH0153</v>
          </cell>
          <cell r="H224" t="str">
            <v>M/P Abr Powder</v>
          </cell>
          <cell r="I224" t="str">
            <v>Household CareHousehold CleaningHard Surface Cleaners</v>
          </cell>
        </row>
        <row r="225">
          <cell r="G225" t="str">
            <v>CH0160</v>
          </cell>
          <cell r="H225" t="str">
            <v>M/P N/Abr Other</v>
          </cell>
          <cell r="I225" t="str">
            <v>Household CareHousehold CleaningHard Surface Cleaners</v>
          </cell>
        </row>
        <row r="226">
          <cell r="G226" t="str">
            <v>CH0159</v>
          </cell>
          <cell r="H226" t="str">
            <v>M/P N/Abr Spray</v>
          </cell>
          <cell r="I226" t="str">
            <v>Household CareHousehold CleaningHard Surface Cleaners</v>
          </cell>
        </row>
        <row r="227">
          <cell r="G227" t="str">
            <v>CH0157</v>
          </cell>
          <cell r="H227" t="str">
            <v>M/P N/Abr Std Liquid</v>
          </cell>
          <cell r="I227" t="str">
            <v>Household CareHousehold CleaningHard Surface Cleaners</v>
          </cell>
        </row>
        <row r="228">
          <cell r="G228" t="str">
            <v>CH2176</v>
          </cell>
          <cell r="H228" t="str">
            <v>Carpet Cleaners Unidentified</v>
          </cell>
          <cell r="I228" t="str">
            <v>Household CareHousehold CleaningSpecialist Cleaners</v>
          </cell>
        </row>
        <row r="229">
          <cell r="G229" t="str">
            <v>CH0200</v>
          </cell>
          <cell r="H229" t="str">
            <v>Limescale Removers Std Liquid</v>
          </cell>
          <cell r="I229" t="str">
            <v>Household CareHousehold CleaningSpecialist Cleaners</v>
          </cell>
        </row>
        <row r="230">
          <cell r="G230" t="str">
            <v>CH2255</v>
          </cell>
          <cell r="H230" t="str">
            <v>Matic Laundry Sheets</v>
          </cell>
          <cell r="I230" t="str">
            <v>LaundryFabrics CleaningFabrics Solution Wash</v>
          </cell>
        </row>
        <row r="231">
          <cell r="G231" t="str">
            <v>CH1952</v>
          </cell>
          <cell r="H231" t="str">
            <v>Matic Unidentified Unident</v>
          </cell>
          <cell r="I231" t="str">
            <v>LaundryFabrics CleaningFabrics Solution Wash</v>
          </cell>
        </row>
        <row r="232">
          <cell r="G232" t="str">
            <v>CH1951</v>
          </cell>
          <cell r="H232" t="str">
            <v>Matic Std Paste</v>
          </cell>
          <cell r="I232" t="str">
            <v>LaundryFabrics CleaningFabrics Solution Wash</v>
          </cell>
        </row>
        <row r="233">
          <cell r="G233" t="str">
            <v>CH1950</v>
          </cell>
          <cell r="H233" t="str">
            <v>Matic Unidentified Capsules</v>
          </cell>
          <cell r="I233" t="str">
            <v>LaundryFabrics CleaningFabrics Solution Wash</v>
          </cell>
        </row>
        <row r="234">
          <cell r="G234" t="str">
            <v>CH1949</v>
          </cell>
          <cell r="H234" t="str">
            <v>Matic Unidentified Liquid</v>
          </cell>
          <cell r="I234" t="str">
            <v>LaundryFabrics CleaningFabrics Solution Wash</v>
          </cell>
        </row>
        <row r="235">
          <cell r="G235" t="str">
            <v>CH1948</v>
          </cell>
          <cell r="H235" t="str">
            <v>Matic Unidentified Powder</v>
          </cell>
          <cell r="I235" t="str">
            <v>LaundryFabrics CleaningFabrics Solution Wash</v>
          </cell>
        </row>
        <row r="236">
          <cell r="G236" t="str">
            <v>CH0008</v>
          </cell>
          <cell r="H236" t="str">
            <v>Matic Conc Capsules</v>
          </cell>
          <cell r="I236" t="str">
            <v>LaundryFabrics CleaningFabrics Solution Wash</v>
          </cell>
        </row>
        <row r="237">
          <cell r="G237" t="str">
            <v>CH0007</v>
          </cell>
          <cell r="H237" t="str">
            <v>Matic Std Capsules</v>
          </cell>
          <cell r="I237" t="str">
            <v>LaundryFabrics CleaningFabrics Solution Wash</v>
          </cell>
        </row>
        <row r="238">
          <cell r="G238" t="str">
            <v>CH0005</v>
          </cell>
          <cell r="H238" t="str">
            <v>Matic Tablet</v>
          </cell>
          <cell r="I238" t="str">
            <v>LaundryFabrics CleaningFabrics Solution Wash</v>
          </cell>
        </row>
        <row r="239">
          <cell r="G239" t="str">
            <v>CH0004</v>
          </cell>
          <cell r="H239" t="str">
            <v>Matic Conc Liquid</v>
          </cell>
          <cell r="I239" t="str">
            <v>LaundryFabrics CleaningFabrics Solution Wash</v>
          </cell>
        </row>
        <row r="240">
          <cell r="G240" t="str">
            <v>CH0003</v>
          </cell>
          <cell r="H240" t="str">
            <v>Matic Std Liquid</v>
          </cell>
          <cell r="I240" t="str">
            <v>LaundryFabrics CleaningFabrics Solution Wash</v>
          </cell>
        </row>
        <row r="241">
          <cell r="G241" t="str">
            <v>CH0002</v>
          </cell>
          <cell r="H241" t="str">
            <v>Matic Conc Powder</v>
          </cell>
          <cell r="I241" t="str">
            <v>LaundryFabrics CleaningFabrics Solution Wash</v>
          </cell>
        </row>
        <row r="242">
          <cell r="G242" t="str">
            <v>CH0001</v>
          </cell>
          <cell r="H242" t="str">
            <v>Matic Std Powder</v>
          </cell>
          <cell r="I242" t="str">
            <v>LaundryFabrics CleaningFabrics Solution Wash</v>
          </cell>
        </row>
        <row r="243">
          <cell r="G243" t="str">
            <v>CH1957</v>
          </cell>
          <cell r="H243" t="str">
            <v>Non Matic Unidentified</v>
          </cell>
          <cell r="I243" t="str">
            <v>LaundryFabrics CleaningFabrics Solution Wash</v>
          </cell>
        </row>
        <row r="244">
          <cell r="G244" t="str">
            <v>CH1956</v>
          </cell>
          <cell r="H244" t="str">
            <v>Non Matic Std Capsules</v>
          </cell>
          <cell r="I244" t="str">
            <v>LaundryFabrics CleaningFabrics Solution Wash</v>
          </cell>
        </row>
        <row r="245">
          <cell r="G245" t="str">
            <v>CH1955</v>
          </cell>
          <cell r="H245" t="str">
            <v>Non Matic Std Paste</v>
          </cell>
          <cell r="I245" t="str">
            <v>LaundryFabrics CleaningFabrics Solution Wash</v>
          </cell>
        </row>
        <row r="246">
          <cell r="G246" t="str">
            <v>CH1954</v>
          </cell>
          <cell r="H246" t="str">
            <v>Non Matic Unidentified Liquid</v>
          </cell>
          <cell r="I246" t="str">
            <v>LaundryFabrics CleaningFabrics Solution Wash</v>
          </cell>
        </row>
        <row r="247">
          <cell r="G247" t="str">
            <v>CH1953</v>
          </cell>
          <cell r="H247" t="str">
            <v>Non Matic Unidentified Powder</v>
          </cell>
          <cell r="I247" t="str">
            <v>LaundryFabrics CleaningFabrics Solution Wash</v>
          </cell>
        </row>
        <row r="248">
          <cell r="G248" t="str">
            <v>CH0013</v>
          </cell>
          <cell r="H248" t="str">
            <v>Non Matic Tablet</v>
          </cell>
          <cell r="I248" t="str">
            <v>LaundryFabrics CleaningFabrics Solution Wash</v>
          </cell>
        </row>
        <row r="249">
          <cell r="G249" t="str">
            <v>CH0012</v>
          </cell>
          <cell r="H249" t="str">
            <v>Non Matic Conc Liquid</v>
          </cell>
          <cell r="I249" t="str">
            <v>LaundryFabrics CleaningFabrics Solution Wash</v>
          </cell>
        </row>
        <row r="250">
          <cell r="G250" t="str">
            <v>CH0011</v>
          </cell>
          <cell r="H250" t="str">
            <v>Non Matic Std Liquid</v>
          </cell>
          <cell r="I250" t="str">
            <v>LaundryFabrics CleaningFabrics Solution Wash</v>
          </cell>
        </row>
        <row r="251">
          <cell r="G251" t="str">
            <v>CH0010</v>
          </cell>
          <cell r="H251" t="str">
            <v>Non Matic Conc Powder</v>
          </cell>
          <cell r="I251" t="str">
            <v>LaundryFabrics CleaningFabrics Solution Wash</v>
          </cell>
        </row>
        <row r="252">
          <cell r="G252" t="str">
            <v>CH0009</v>
          </cell>
          <cell r="H252" t="str">
            <v>Non Matic Std Powder</v>
          </cell>
          <cell r="I252" t="str">
            <v>LaundryFabrics CleaningFabrics Solution Wash</v>
          </cell>
        </row>
        <row r="253">
          <cell r="G253" t="str">
            <v>CH1993</v>
          </cell>
          <cell r="H253" t="str">
            <v>SLC Unidentified</v>
          </cell>
          <cell r="I253" t="str">
            <v>Household CareHousehold CleaningHard Surface Cleaners</v>
          </cell>
        </row>
        <row r="254">
          <cell r="G254" t="str">
            <v>CH1864</v>
          </cell>
          <cell r="H254" t="str">
            <v>SLC Tablets</v>
          </cell>
          <cell r="I254" t="str">
            <v>Household CareHousehold CleaningHard Surface Cleaners</v>
          </cell>
        </row>
        <row r="255">
          <cell r="G255" t="str">
            <v>CH1863</v>
          </cell>
          <cell r="H255" t="str">
            <v>SLC Powder</v>
          </cell>
          <cell r="I255" t="str">
            <v>Household CareHousehold CleaningHard Surface Cleaners</v>
          </cell>
        </row>
        <row r="256">
          <cell r="G256" t="str">
            <v>CH1862</v>
          </cell>
          <cell r="H256" t="str">
            <v>SLC Mousse</v>
          </cell>
          <cell r="I256" t="str">
            <v>Household CareHousehold CleaningHard Surface Cleaners</v>
          </cell>
        </row>
        <row r="257">
          <cell r="G257" t="str">
            <v>CH1861</v>
          </cell>
          <cell r="H257" t="str">
            <v>SLC Liquid</v>
          </cell>
          <cell r="I257" t="str">
            <v>Household CareHousehold CleaningHard Surface Cleaners</v>
          </cell>
        </row>
        <row r="258">
          <cell r="G258" t="str">
            <v>CH0187</v>
          </cell>
          <cell r="H258" t="str">
            <v>SLC Spray</v>
          </cell>
          <cell r="I258" t="str">
            <v>Household CareHousehold CleaningHard Surface Cleaners</v>
          </cell>
        </row>
        <row r="259">
          <cell r="G259" t="str">
            <v>CH0191</v>
          </cell>
          <cell r="H259" t="str">
            <v>Other Toilet Cleaners</v>
          </cell>
          <cell r="I259" t="str">
            <v>Household CareHousehold CleaningHard Surface Cleaners</v>
          </cell>
        </row>
        <row r="260">
          <cell r="G260" t="str">
            <v>CH2248</v>
          </cell>
          <cell r="H260" t="str">
            <v>Kitchen Unidentified</v>
          </cell>
          <cell r="I260" t="str">
            <v>Household CareHousehold CleaningHard Surface Cleaners</v>
          </cell>
        </row>
        <row r="261">
          <cell r="G261" t="str">
            <v>CH0164</v>
          </cell>
          <cell r="H261" t="str">
            <v>Kitchen N/Abr Spray</v>
          </cell>
          <cell r="I261" t="str">
            <v>Household CareHousehold CleaningHard Surface Cleaners</v>
          </cell>
        </row>
        <row r="262">
          <cell r="G262" t="str">
            <v>CH0162</v>
          </cell>
          <cell r="H262" t="str">
            <v>Kitchen N/Abr Std Liquid</v>
          </cell>
          <cell r="I262" t="str">
            <v>Household CareHousehold CleaningHard Surface Cleaners</v>
          </cell>
        </row>
        <row r="263">
          <cell r="G263" t="str">
            <v>CH2247</v>
          </cell>
          <cell r="H263" t="str">
            <v>Bathroom Unidentified</v>
          </cell>
          <cell r="I263" t="str">
            <v>Household CareHousehold CleaningHard Surface Cleaners</v>
          </cell>
        </row>
        <row r="264">
          <cell r="G264" t="str">
            <v>CH0168</v>
          </cell>
          <cell r="H264" t="str">
            <v>Bathroom N/Abr Spray</v>
          </cell>
          <cell r="I264" t="str">
            <v>Household CareHousehold CleaningHard Surface Cleaners</v>
          </cell>
        </row>
        <row r="265">
          <cell r="G265" t="str">
            <v>CH0166</v>
          </cell>
          <cell r="H265" t="str">
            <v>Bathroom N/Abr Std Liq</v>
          </cell>
          <cell r="I265" t="str">
            <v>Household CareHousehold CleaningHard Surface Cleaners</v>
          </cell>
        </row>
        <row r="266">
          <cell r="G266" t="str">
            <v>CH2139</v>
          </cell>
          <cell r="H266" t="str">
            <v>WC Blocks Cageless</v>
          </cell>
          <cell r="I266" t="str">
            <v>Household CareHousehold CleaningHard Surface Cleaners</v>
          </cell>
        </row>
        <row r="267">
          <cell r="G267" t="str">
            <v>CH1994</v>
          </cell>
          <cell r="H267" t="str">
            <v>WC Block Unidentified</v>
          </cell>
          <cell r="I267" t="str">
            <v>Household CareHousehold CleaningHard Surface Cleaners</v>
          </cell>
        </row>
        <row r="268">
          <cell r="G268" t="str">
            <v>CH1866</v>
          </cell>
          <cell r="H268" t="str">
            <v>WC Blocks Solid</v>
          </cell>
          <cell r="I268" t="str">
            <v>Household CareHousehold CleaningHard Surface Cleaners</v>
          </cell>
        </row>
        <row r="269">
          <cell r="G269" t="str">
            <v>CH1865</v>
          </cell>
          <cell r="H269" t="str">
            <v>WC Gel Rim</v>
          </cell>
          <cell r="I269" t="str">
            <v>Household CareHousehold CleaningHard Surface Cleaners</v>
          </cell>
        </row>
        <row r="270">
          <cell r="G270" t="str">
            <v>CH1867</v>
          </cell>
          <cell r="H270" t="str">
            <v>WC Cistern</v>
          </cell>
          <cell r="I270" t="str">
            <v>Household CareHousehold CleaningHard Surface Cleaners</v>
          </cell>
        </row>
        <row r="271">
          <cell r="G271" t="str">
            <v>CH0190</v>
          </cell>
          <cell r="H271" t="str">
            <v>WC Block Liquids</v>
          </cell>
          <cell r="I271" t="str">
            <v>Household CareHousehold CleaningHard Surface Cleaners</v>
          </cell>
        </row>
        <row r="272">
          <cell r="G272" t="str">
            <v>CF1362</v>
          </cell>
          <cell r="H272" t="str">
            <v>Chol Lowering Shots</v>
          </cell>
          <cell r="I272" t="str">
            <v>SpreadsVitality ShotsHeart Health</v>
          </cell>
        </row>
        <row r="273">
          <cell r="G273" t="str">
            <v>CF1412</v>
          </cell>
          <cell r="H273" t="str">
            <v>Frozen Desserts</v>
          </cell>
          <cell r="I273" t="str">
            <v>Other FoodsDessertsFrozen Desserts</v>
          </cell>
        </row>
        <row r="274">
          <cell r="G274" t="str">
            <v>CF1363</v>
          </cell>
          <cell r="H274" t="str">
            <v>Omega Shots</v>
          </cell>
          <cell r="I274" t="str">
            <v>SpreadsVitality ShotsHeart Health</v>
          </cell>
        </row>
        <row r="275">
          <cell r="G275" t="str">
            <v>CH1974</v>
          </cell>
          <cell r="H275" t="str">
            <v>MDW Pre-Treatment Unidentified</v>
          </cell>
          <cell r="I275" t="str">
            <v>Household CareDishwashMachine Dishwash</v>
          </cell>
        </row>
        <row r="276">
          <cell r="G276" t="str">
            <v>CH1253</v>
          </cell>
          <cell r="H276" t="str">
            <v>MDW Pre-Treatment Spray</v>
          </cell>
          <cell r="I276" t="str">
            <v>Household CareDishwashMachine Dishwash</v>
          </cell>
        </row>
        <row r="277">
          <cell r="G277" t="str">
            <v>CH1252</v>
          </cell>
          <cell r="H277" t="str">
            <v>MDW Pre-Treatment Powder</v>
          </cell>
          <cell r="I277" t="str">
            <v>Household CareDishwashMachine Dishwash</v>
          </cell>
        </row>
        <row r="278">
          <cell r="G278" t="str">
            <v>CF1398</v>
          </cell>
          <cell r="H278" t="str">
            <v>Chilled Side Dishes &amp; Meals</v>
          </cell>
          <cell r="I278" t="str">
            <v>SavouryMeal SolutionsSide Dishes &amp; Meals</v>
          </cell>
        </row>
        <row r="279">
          <cell r="G279" t="str">
            <v>CF1343</v>
          </cell>
          <cell r="H279" t="str">
            <v>Frozen Meals</v>
          </cell>
          <cell r="I279" t="str">
            <v>SavouryFrozen MealsFrozen Meals</v>
          </cell>
        </row>
        <row r="280">
          <cell r="G280" t="str">
            <v>CF1410</v>
          </cell>
          <cell r="H280" t="str">
            <v>Ambient Desserts</v>
          </cell>
          <cell r="I280" t="str">
            <v>Other FoodsDessertsAmbient Desserts</v>
          </cell>
        </row>
        <row r="281">
          <cell r="G281" t="str">
            <v>CF1411</v>
          </cell>
          <cell r="H281" t="str">
            <v>Chilled Desserts</v>
          </cell>
          <cell r="I281" t="str">
            <v>Other FoodsDessertsChilled Desserts</v>
          </cell>
        </row>
        <row r="282">
          <cell r="G282" t="str">
            <v>CF1437</v>
          </cell>
          <cell r="H282" t="str">
            <v>Portioned Multipacks</v>
          </cell>
          <cell r="I282" t="str">
            <v>Ice CreamIn Home Ice CreamPortioned Multipacks</v>
          </cell>
        </row>
        <row r="283">
          <cell r="G283" t="str">
            <v>CF1438</v>
          </cell>
          <cell r="H283" t="str">
            <v>Complete Desserts</v>
          </cell>
          <cell r="I283" t="str">
            <v>Ice CreamIn Home Ice CreamNon Portioned Ice Cream</v>
          </cell>
        </row>
        <row r="284">
          <cell r="G284" t="str">
            <v>CF1439</v>
          </cell>
          <cell r="H284" t="str">
            <v>Tubs</v>
          </cell>
          <cell r="I284" t="str">
            <v>Ice CreamIn Home Ice CreamNon Portioned Ice Cream</v>
          </cell>
        </row>
        <row r="285">
          <cell r="G285" t="str">
            <v>CF1441</v>
          </cell>
          <cell r="H285" t="str">
            <v>Portioned OOH Singles</v>
          </cell>
          <cell r="I285" t="str">
            <v>Ice CreamOut of Home Ice CreamPortioned Out of Home</v>
          </cell>
        </row>
        <row r="286">
          <cell r="G286" t="str">
            <v>CF1523</v>
          </cell>
          <cell r="H286" t="str">
            <v>FF Soups</v>
          </cell>
          <cell r="I286" t="str">
            <v>Other FoodsFrozen FoodsFF Soups</v>
          </cell>
        </row>
        <row r="287">
          <cell r="G287" t="str">
            <v>CF1421</v>
          </cell>
          <cell r="H287" t="str">
            <v>Adult Cereals</v>
          </cell>
          <cell r="I287" t="str">
            <v>Other FoodsOther Misc FoodsAdult Cereals</v>
          </cell>
        </row>
        <row r="288">
          <cell r="G288" t="str">
            <v>CF1422</v>
          </cell>
          <cell r="H288" t="str">
            <v>Children Cereals</v>
          </cell>
          <cell r="I288" t="str">
            <v>Other FoodsOther Misc FoodsChildren Cereals</v>
          </cell>
        </row>
        <row r="289">
          <cell r="G289" t="str">
            <v>CF1423</v>
          </cell>
          <cell r="H289" t="str">
            <v>Family Cereals</v>
          </cell>
          <cell r="I289" t="str">
            <v>Other FoodsOther Misc FoodsFamily Cereals</v>
          </cell>
        </row>
        <row r="290">
          <cell r="G290" t="str">
            <v>CF1424</v>
          </cell>
          <cell r="H290" t="str">
            <v>Other Cereals</v>
          </cell>
          <cell r="I290" t="str">
            <v>Other FoodsOther Misc FoodsOther Cereals</v>
          </cell>
        </row>
        <row r="291">
          <cell r="G291" t="str">
            <v>CF1355</v>
          </cell>
          <cell r="H291" t="str">
            <v>BP Lowering Margarines</v>
          </cell>
          <cell r="I291" t="str">
            <v>SpreadsYellow FatsMargarines</v>
          </cell>
        </row>
        <row r="292">
          <cell r="G292" t="str">
            <v>CF1356</v>
          </cell>
          <cell r="H292" t="str">
            <v>Cholesterol Lowering Margarines</v>
          </cell>
          <cell r="I292" t="str">
            <v>SpreadsYellow FatsMargarines</v>
          </cell>
        </row>
        <row r="293">
          <cell r="G293" t="str">
            <v>CF1365</v>
          </cell>
          <cell r="H293" t="str">
            <v>WM Shots</v>
          </cell>
          <cell r="I293" t="str">
            <v>SpreadsVitality ShotsWM Shots</v>
          </cell>
        </row>
        <row r="294">
          <cell r="G294" t="str">
            <v>CH2037</v>
          </cell>
          <cell r="H294" t="str">
            <v>Skin Cleansing Wipes</v>
          </cell>
          <cell r="I294" t="str">
            <v>Skin CleansingSkin CleansingSkin Cleansing Wipes</v>
          </cell>
        </row>
        <row r="295">
          <cell r="G295" t="str">
            <v>CH2145</v>
          </cell>
          <cell r="H295" t="str">
            <v>Shaving Prep Unidentified Male</v>
          </cell>
          <cell r="I295" t="str">
            <v>Skin CareFaceShaving</v>
          </cell>
        </row>
        <row r="296">
          <cell r="G296" t="str">
            <v>CH1889</v>
          </cell>
          <cell r="H296" t="str">
            <v>Shaving Soap Male</v>
          </cell>
          <cell r="I296" t="str">
            <v>Skin CareFaceShaving</v>
          </cell>
        </row>
        <row r="297">
          <cell r="G297" t="str">
            <v>CH1885</v>
          </cell>
          <cell r="H297" t="str">
            <v>Shaving Oil Male</v>
          </cell>
          <cell r="I297" t="str">
            <v>Skin CareFaceShaving</v>
          </cell>
        </row>
        <row r="298">
          <cell r="G298" t="str">
            <v>CH1884</v>
          </cell>
          <cell r="H298" t="str">
            <v>Pre Shaving Lotion</v>
          </cell>
          <cell r="I298" t="str">
            <v>Skin CareFaceShaving</v>
          </cell>
        </row>
        <row r="299">
          <cell r="G299" t="str">
            <v>CH1807</v>
          </cell>
          <cell r="H299" t="str">
            <v>Shaving Foam Male</v>
          </cell>
          <cell r="I299" t="str">
            <v>Skin CareFaceShaving</v>
          </cell>
        </row>
        <row r="300">
          <cell r="G300" t="str">
            <v>CH1806</v>
          </cell>
          <cell r="H300" t="str">
            <v>Shaving Gel Male</v>
          </cell>
          <cell r="I300" t="str">
            <v>Skin CareFaceShaving</v>
          </cell>
        </row>
        <row r="301">
          <cell r="G301" t="str">
            <v>CH1805</v>
          </cell>
          <cell r="H301" t="str">
            <v>Shaving Cream Male</v>
          </cell>
          <cell r="I301" t="str">
            <v>Skin CareFaceShaving</v>
          </cell>
        </row>
        <row r="302">
          <cell r="G302" t="str">
            <v>CH2043</v>
          </cell>
          <cell r="H302" t="str">
            <v>Post Shaving Male</v>
          </cell>
          <cell r="I302" t="str">
            <v>Skin CareFaceShaving</v>
          </cell>
        </row>
        <row r="303">
          <cell r="G303" t="str">
            <v>CH2117</v>
          </cell>
          <cell r="H303" t="str">
            <v>Male Fragrances</v>
          </cell>
          <cell r="I303" t="str">
            <v>Deodorants &amp; FragrancesFragrancesMale Fragrances</v>
          </cell>
        </row>
        <row r="304">
          <cell r="G304" t="str">
            <v>CH2118</v>
          </cell>
          <cell r="H304" t="str">
            <v>Female Fragrances</v>
          </cell>
          <cell r="I304" t="str">
            <v>Deodorants &amp; FragrancesFragrancesFemale Fragrances</v>
          </cell>
        </row>
        <row r="305">
          <cell r="G305" t="str">
            <v>CH2046</v>
          </cell>
          <cell r="H305" t="str">
            <v>Female Shavers</v>
          </cell>
          <cell r="I305" t="str">
            <v>Skin CareFaceShaving</v>
          </cell>
        </row>
        <row r="306">
          <cell r="G306" t="str">
            <v>CH2047</v>
          </cell>
          <cell r="H306" t="str">
            <v>Female Depilatories</v>
          </cell>
          <cell r="I306" t="str">
            <v>Skin CareFaceShaving</v>
          </cell>
        </row>
        <row r="307">
          <cell r="G307" t="str">
            <v>CH2044</v>
          </cell>
          <cell r="H307" t="str">
            <v>Male Razors</v>
          </cell>
          <cell r="I307" t="str">
            <v>Skin CareFaceShaving</v>
          </cell>
        </row>
        <row r="308">
          <cell r="G308" t="str">
            <v>CH2045</v>
          </cell>
          <cell r="H308" t="str">
            <v>Grooming Services</v>
          </cell>
          <cell r="I308" t="str">
            <v>Skin CareFaceShaving</v>
          </cell>
        </row>
        <row r="309">
          <cell r="G309" t="str">
            <v>CF1415</v>
          </cell>
          <cell r="H309" t="str">
            <v>Honey</v>
          </cell>
          <cell r="I309" t="str">
            <v>Other FoodsOther Misc FoodsSweet &amp; Savoury Spreads</v>
          </cell>
        </row>
        <row r="310">
          <cell r="G310" t="str">
            <v>CH2050</v>
          </cell>
          <cell r="H310" t="str">
            <v>Shampoo Dry</v>
          </cell>
          <cell r="I310" t="str">
            <v>Hair CareWash &amp; CareShampoo/2in1</v>
          </cell>
        </row>
        <row r="311">
          <cell r="G311" t="str">
            <v>CH2038</v>
          </cell>
          <cell r="H311" t="str">
            <v>Intimate Hygiene</v>
          </cell>
          <cell r="I311" t="str">
            <v>Skin CleansingSkin CleansingIntimate Hygiene</v>
          </cell>
        </row>
        <row r="312">
          <cell r="G312" t="str">
            <v>CF1384</v>
          </cell>
          <cell r="H312" t="str">
            <v>Bouillon Cubes</v>
          </cell>
          <cell r="I312" t="str">
            <v>SavouryCooking ProductsBouillons</v>
          </cell>
        </row>
        <row r="313">
          <cell r="G313" t="str">
            <v>CF1385</v>
          </cell>
          <cell r="H313" t="str">
            <v>Bouillon Powder</v>
          </cell>
          <cell r="I313" t="str">
            <v>SavouryCooking ProductsBouillons</v>
          </cell>
        </row>
        <row r="314">
          <cell r="G314" t="str">
            <v>CF1386</v>
          </cell>
          <cell r="H314" t="str">
            <v>Bouillon Liquid</v>
          </cell>
          <cell r="I314" t="str">
            <v>SavouryCooking ProductsBouillons</v>
          </cell>
        </row>
        <row r="315">
          <cell r="G315" t="str">
            <v>CF1387</v>
          </cell>
          <cell r="H315" t="str">
            <v>Bouillon Jelly</v>
          </cell>
          <cell r="I315" t="str">
            <v>SavouryCooking ProductsBouillons</v>
          </cell>
        </row>
        <row r="316">
          <cell r="G316" t="str">
            <v>CF1388</v>
          </cell>
          <cell r="H316" t="str">
            <v>Bouillon Paste</v>
          </cell>
          <cell r="I316" t="str">
            <v>SavouryCooking ProductsBouillons</v>
          </cell>
        </row>
        <row r="317">
          <cell r="G317" t="str">
            <v>CH2097</v>
          </cell>
          <cell r="H317" t="str">
            <v>Deo Aerosols AP</v>
          </cell>
          <cell r="I317" t="str">
            <v>Deodorants &amp; FragrancesDeodorantsDeo Aerosols</v>
          </cell>
        </row>
        <row r="318">
          <cell r="G318" t="str">
            <v>CH2098</v>
          </cell>
          <cell r="H318" t="str">
            <v>Deo Aerosols Non AP</v>
          </cell>
          <cell r="I318" t="str">
            <v>Deodorants &amp; FragrancesDeodorantsDeo Aerosols</v>
          </cell>
        </row>
        <row r="319">
          <cell r="G319" t="str">
            <v>CH2100</v>
          </cell>
          <cell r="H319" t="str">
            <v>Deo Pumps/Squeeze Sprays AP</v>
          </cell>
          <cell r="I319" t="str">
            <v>Deodorants &amp; FragrancesDeodorantsDeo Pumps/Squeeze Sprays</v>
          </cell>
        </row>
        <row r="320">
          <cell r="G320" t="str">
            <v>CH2101</v>
          </cell>
          <cell r="H320" t="str">
            <v>Deo Pumps/Squeeze Sprays Non AP</v>
          </cell>
          <cell r="I320" t="str">
            <v>Deodorants &amp; FragrancesDeodorantsDeo Pumps/Squeeze Sprays</v>
          </cell>
        </row>
        <row r="321">
          <cell r="G321" t="str">
            <v>CH2102</v>
          </cell>
          <cell r="H321" t="str">
            <v>Deo Roll-Ons AP</v>
          </cell>
          <cell r="I321" t="str">
            <v>Deodorants &amp; FragrancesDeodorantsDeo Roll-Ons</v>
          </cell>
        </row>
        <row r="322">
          <cell r="G322" t="str">
            <v>CH2103</v>
          </cell>
          <cell r="H322" t="str">
            <v>Deo Roll-Ons Non AP</v>
          </cell>
          <cell r="I322" t="str">
            <v>Deodorants &amp; FragrancesDeodorantsDeo Roll-Ons</v>
          </cell>
        </row>
        <row r="323">
          <cell r="G323" t="str">
            <v>CH2106</v>
          </cell>
          <cell r="H323" t="str">
            <v>Deo Solid Sticks AP</v>
          </cell>
          <cell r="I323" t="str">
            <v>Deodorants &amp; FragrancesDeodorantsDeo Solid Sticks</v>
          </cell>
        </row>
        <row r="324">
          <cell r="G324" t="str">
            <v>CH2107</v>
          </cell>
          <cell r="H324" t="str">
            <v>Deo Solid Sticks Non AP</v>
          </cell>
          <cell r="I324" t="str">
            <v>Deodorants &amp; FragrancesDeodorantsDeo Solid Sticks</v>
          </cell>
        </row>
        <row r="325">
          <cell r="G325" t="str">
            <v>CH2109</v>
          </cell>
          <cell r="H325" t="str">
            <v>Deo Soft Solids/Creams AP</v>
          </cell>
          <cell r="I325" t="str">
            <v>Deodorants &amp; FragrancesDeodorantsDeo Soft Solids/Creams</v>
          </cell>
        </row>
        <row r="326">
          <cell r="G326" t="str">
            <v>CH2110</v>
          </cell>
          <cell r="H326" t="str">
            <v>Deo Soft Solids/Creams Non AP</v>
          </cell>
          <cell r="I326" t="str">
            <v>Deodorants &amp; FragrancesDeodorantsDeo Soft Solids/Creams</v>
          </cell>
        </row>
        <row r="327">
          <cell r="G327" t="str">
            <v>CH2149</v>
          </cell>
          <cell r="H327" t="str">
            <v>Deodorants Other Non AP</v>
          </cell>
          <cell r="I327" t="str">
            <v>Deodorants &amp; FragrancesDeodorantsDeodorants Other</v>
          </cell>
        </row>
        <row r="328">
          <cell r="G328" t="str">
            <v>CH2114</v>
          </cell>
          <cell r="H328" t="str">
            <v>Deo Foot AP</v>
          </cell>
          <cell r="I328" t="str">
            <v>Deodorants &amp; FragrancesDeodorantsFoot Deodorants</v>
          </cell>
        </row>
        <row r="329">
          <cell r="G329" t="str">
            <v>CH2115</v>
          </cell>
          <cell r="H329" t="str">
            <v>Deo Foot Non AP</v>
          </cell>
          <cell r="I329" t="str">
            <v>Deodorants &amp; FragrancesDeodorantsFoot Deodorants</v>
          </cell>
        </row>
        <row r="330">
          <cell r="G330" t="str">
            <v>CF1425</v>
          </cell>
          <cell r="H330" t="str">
            <v>Plain Black Pyramid Bags</v>
          </cell>
          <cell r="I330" t="str">
            <v>Tea and Soy &amp; Fruit BeveragesLeaf &amp; Instant TeaBlack Leaf Tea</v>
          </cell>
        </row>
        <row r="331">
          <cell r="G331" t="str">
            <v>CF1426</v>
          </cell>
          <cell r="H331" t="str">
            <v>Plain Black Other Bags</v>
          </cell>
          <cell r="I331" t="str">
            <v>Tea and Soy &amp; Fruit BeveragesLeaf &amp; Instant TeaBlack Leaf Tea</v>
          </cell>
        </row>
        <row r="332">
          <cell r="G332" t="str">
            <v>CF1428</v>
          </cell>
          <cell r="H332" t="str">
            <v>Plain Green Pyramid Bags</v>
          </cell>
          <cell r="I332" t="str">
            <v>Tea and Soy &amp; Fruit BeveragesLeaf &amp; Instant TeaGreen Leaf Tea</v>
          </cell>
        </row>
        <row r="333">
          <cell r="G333" t="str">
            <v>CF1429</v>
          </cell>
          <cell r="H333" t="str">
            <v>Plain Green Other Bags</v>
          </cell>
          <cell r="I333" t="str">
            <v>Tea and Soy &amp; Fruit BeveragesLeaf &amp; Instant TeaGreen Leaf Tea</v>
          </cell>
        </row>
        <row r="334">
          <cell r="G334" t="str">
            <v>CF1431</v>
          </cell>
          <cell r="H334" t="str">
            <v>Herbal Infusion Pyramid Bags</v>
          </cell>
          <cell r="I334" t="str">
            <v>Tea and Soy &amp; Fruit BeveragesLeaf &amp; Instant TeaInfusions</v>
          </cell>
        </row>
        <row r="335">
          <cell r="G335" t="str">
            <v>CF1432</v>
          </cell>
          <cell r="H335" t="str">
            <v>Herbal Infusion Other Bags</v>
          </cell>
          <cell r="I335" t="str">
            <v>Tea and Soy &amp; Fruit BeveragesLeaf &amp; Instant TeaInfusions</v>
          </cell>
        </row>
        <row r="336">
          <cell r="G336" t="str">
            <v>CF1380</v>
          </cell>
          <cell r="H336" t="str">
            <v>Jelly Soups</v>
          </cell>
          <cell r="I336" t="str">
            <v>SavourySoupsSoups All Formats</v>
          </cell>
        </row>
        <row r="337">
          <cell r="G337" t="str">
            <v>CF1399</v>
          </cell>
          <cell r="H337" t="str">
            <v>Jelly Side Dishes &amp; Meals</v>
          </cell>
          <cell r="I337" t="str">
            <v>SavouryMeal SolutionsSide Dishes &amp; Meals</v>
          </cell>
        </row>
        <row r="338">
          <cell r="G338" t="str">
            <v>CF1511</v>
          </cell>
          <cell r="H338" t="str">
            <v>Gravy Unidentified</v>
          </cell>
          <cell r="I338" t="str">
            <v>SavourySaucesGravy</v>
          </cell>
        </row>
        <row r="339">
          <cell r="G339" t="str">
            <v>CF1436</v>
          </cell>
          <cell r="H339" t="str">
            <v>Dilutable Tea</v>
          </cell>
          <cell r="I339" t="str">
            <v>Tea and Soy &amp; Fruit BeveragesLeaf &amp; Instant TeaInstant Tea</v>
          </cell>
        </row>
        <row r="340">
          <cell r="G340" t="str">
            <v>CH2031</v>
          </cell>
          <cell r="H340" t="str">
            <v>Cleaning Tools Cloths</v>
          </cell>
          <cell r="I340" t="str">
            <v>Household CareHousehold CleaningCleaning Tools</v>
          </cell>
        </row>
        <row r="341">
          <cell r="G341" t="str">
            <v>CH2032</v>
          </cell>
          <cell r="H341" t="str">
            <v>Cleaning Tools Brushes</v>
          </cell>
          <cell r="I341" t="str">
            <v>Household CareHousehold CleaningCleaning Tools</v>
          </cell>
        </row>
        <row r="342">
          <cell r="G342" t="str">
            <v>CH2033</v>
          </cell>
          <cell r="H342" t="str">
            <v>Cleaning Tools Mops</v>
          </cell>
          <cell r="I342" t="str">
            <v>Household CareHousehold CleaningCleaning Tools</v>
          </cell>
        </row>
        <row r="343">
          <cell r="G343" t="str">
            <v>CH2034</v>
          </cell>
          <cell r="H343" t="str">
            <v>Cleaning Tools Pads</v>
          </cell>
          <cell r="I343" t="str">
            <v>Household CareHousehold CleaningCleaning Tools</v>
          </cell>
        </row>
        <row r="344">
          <cell r="G344" t="str">
            <v>CH2035</v>
          </cell>
          <cell r="H344" t="str">
            <v>Cleaning Tools Sponges</v>
          </cell>
          <cell r="I344" t="str">
            <v>Household CareHousehold CleaningCleaning Tools</v>
          </cell>
        </row>
        <row r="345">
          <cell r="G345" t="str">
            <v>CH2074</v>
          </cell>
          <cell r="H345" t="str">
            <v>Soft Styling Powders</v>
          </cell>
          <cell r="I345" t="str">
            <v>Hair CareStylingSoft Styling</v>
          </cell>
        </row>
        <row r="346">
          <cell r="G346" t="str">
            <v>CH2082</v>
          </cell>
          <cell r="H346" t="str">
            <v>Colourants Temporary Henna</v>
          </cell>
          <cell r="I346" t="str">
            <v>Hair CareColourantsColourants Temporary</v>
          </cell>
        </row>
        <row r="347">
          <cell r="G347" t="str">
            <v>CH2083</v>
          </cell>
          <cell r="H347" t="str">
            <v>Colourants Temporary Other</v>
          </cell>
          <cell r="I347" t="str">
            <v>Hair CareColourantsColourants Temporary</v>
          </cell>
        </row>
        <row r="348">
          <cell r="G348" t="str">
            <v>CH2084</v>
          </cell>
          <cell r="H348" t="str">
            <v>Colour Enhancers</v>
          </cell>
          <cell r="I348" t="str">
            <v>Hair CareColourantsColour Enhancers</v>
          </cell>
        </row>
        <row r="349">
          <cell r="G349" t="str">
            <v>CH2041</v>
          </cell>
          <cell r="H349" t="str">
            <v>Eye Care</v>
          </cell>
          <cell r="I349" t="str">
            <v>Skin CareFaceFace Care</v>
          </cell>
        </row>
        <row r="350">
          <cell r="G350" t="str">
            <v>CH2042</v>
          </cell>
          <cell r="H350" t="str">
            <v>Lip Care</v>
          </cell>
          <cell r="I350" t="str">
            <v>Skin CareFaceFace Care</v>
          </cell>
        </row>
        <row r="351">
          <cell r="G351" t="str">
            <v>CF1375</v>
          </cell>
          <cell r="H351" t="str">
            <v>Wet Soups Cans</v>
          </cell>
          <cell r="I351" t="str">
            <v>SavourySoupsSoups All Formats</v>
          </cell>
        </row>
        <row r="352">
          <cell r="G352" t="str">
            <v>CF1376</v>
          </cell>
          <cell r="H352" t="str">
            <v>Wet Soups Pouch</v>
          </cell>
          <cell r="I352" t="str">
            <v>SavourySoupsSoups All Formats</v>
          </cell>
        </row>
        <row r="353">
          <cell r="G353" t="str">
            <v>CF1377</v>
          </cell>
          <cell r="H353" t="str">
            <v>Wet Soups Cartons</v>
          </cell>
          <cell r="I353" t="str">
            <v>SavourySoupsSoups All Formats</v>
          </cell>
        </row>
        <row r="354">
          <cell r="G354" t="str">
            <v>CF1378</v>
          </cell>
          <cell r="H354" t="str">
            <v>Wet Soups Other</v>
          </cell>
          <cell r="I354" t="str">
            <v>SavourySoupsSoups All Formats</v>
          </cell>
        </row>
        <row r="355">
          <cell r="G355" t="str">
            <v>CH2058</v>
          </cell>
          <cell r="H355" t="str">
            <v>Treatment RO Other</v>
          </cell>
          <cell r="I355" t="str">
            <v>Hair CareWash &amp; CareTreatments</v>
          </cell>
        </row>
        <row r="356">
          <cell r="G356" t="str">
            <v>CH2066</v>
          </cell>
          <cell r="H356" t="str">
            <v>Soft Styling Combing Cream</v>
          </cell>
          <cell r="I356" t="str">
            <v>Hair CareStylingSoft Styling</v>
          </cell>
        </row>
        <row r="357">
          <cell r="G357" t="str">
            <v>CH2076</v>
          </cell>
          <cell r="H357" t="str">
            <v>Hard Styling Gel</v>
          </cell>
          <cell r="I357" t="str">
            <v>Hair CareStylingHard Styling</v>
          </cell>
        </row>
        <row r="358">
          <cell r="G358" t="str">
            <v>CH2077</v>
          </cell>
          <cell r="H358" t="str">
            <v>Hard Styling Gel Spray</v>
          </cell>
          <cell r="I358" t="str">
            <v>Hair CareStylingHard Styling</v>
          </cell>
        </row>
        <row r="359">
          <cell r="G359" t="str">
            <v>CH2070</v>
          </cell>
          <cell r="H359" t="str">
            <v>Soft Styling Modelling Paste</v>
          </cell>
          <cell r="I359" t="str">
            <v>Hair CareStylingSoft Styling</v>
          </cell>
        </row>
        <row r="360">
          <cell r="G360" t="str">
            <v>CH2056</v>
          </cell>
          <cell r="H360" t="str">
            <v>Treatment RO Mask</v>
          </cell>
          <cell r="I360" t="str">
            <v>Hair CareWash &amp; CareTreatments</v>
          </cell>
        </row>
        <row r="361">
          <cell r="G361" t="str">
            <v>CH2057</v>
          </cell>
          <cell r="H361" t="str">
            <v>Treatment RO Monodose</v>
          </cell>
          <cell r="I361" t="str">
            <v>Hair CareWash &amp; CareTreatments</v>
          </cell>
        </row>
        <row r="362">
          <cell r="G362" t="str">
            <v>CH2059</v>
          </cell>
          <cell r="H362" t="str">
            <v>Treatment LO Serum</v>
          </cell>
          <cell r="I362" t="str">
            <v>Hair CareWash &amp; CareTreatments</v>
          </cell>
        </row>
        <row r="363">
          <cell r="G363" t="str">
            <v>CH2060</v>
          </cell>
          <cell r="H363" t="str">
            <v>Treatment LO Oils</v>
          </cell>
          <cell r="I363" t="str">
            <v>Hair CareWash &amp; CareTreatments</v>
          </cell>
        </row>
        <row r="364">
          <cell r="G364" t="str">
            <v>CH2061</v>
          </cell>
          <cell r="H364" t="str">
            <v>Treatment LO Overnight Treatment</v>
          </cell>
          <cell r="I364" t="str">
            <v>Hair CareWash &amp; CareTreatments</v>
          </cell>
        </row>
        <row r="365">
          <cell r="G365" t="str">
            <v>CH2062</v>
          </cell>
          <cell r="H365" t="str">
            <v>Treatment LO Other</v>
          </cell>
          <cell r="I365" t="str">
            <v>Hair CareWash &amp; CareTreatments</v>
          </cell>
        </row>
        <row r="366">
          <cell r="G366" t="str">
            <v>CH2065</v>
          </cell>
          <cell r="H366" t="str">
            <v>Soft Styling Combing Milk</v>
          </cell>
          <cell r="I366" t="str">
            <v>Hair CareStylingSoft Styling</v>
          </cell>
        </row>
        <row r="367">
          <cell r="G367" t="str">
            <v>CH2067</v>
          </cell>
          <cell r="H367" t="str">
            <v>Soft Styling Heat Protection Cream</v>
          </cell>
          <cell r="I367" t="str">
            <v>Hair CareStylingSoft Styling</v>
          </cell>
        </row>
        <row r="368">
          <cell r="G368" t="str">
            <v>CH2068</v>
          </cell>
          <cell r="H368" t="str">
            <v>Soft Styling Heat Protection Spray</v>
          </cell>
          <cell r="I368" t="str">
            <v>Hair CareStylingSoft Styling</v>
          </cell>
        </row>
        <row r="369">
          <cell r="G369" t="str">
            <v>CH2069</v>
          </cell>
          <cell r="H369" t="str">
            <v>Soft Styling Wax Sprays</v>
          </cell>
          <cell r="I369" t="str">
            <v>Hair CareStylingSoft Styling</v>
          </cell>
        </row>
        <row r="370">
          <cell r="G370" t="str">
            <v>CH2071</v>
          </cell>
          <cell r="H370" t="str">
            <v>Soft Styling Creation Waterisers</v>
          </cell>
          <cell r="I370" t="str">
            <v>Hair CareStylingSoft Styling</v>
          </cell>
        </row>
        <row r="371">
          <cell r="G371" t="str">
            <v>CH2072</v>
          </cell>
          <cell r="H371" t="str">
            <v>Soft Styling Creation Shine Sprays</v>
          </cell>
          <cell r="I371" t="str">
            <v>Hair CareStylingSoft Styling</v>
          </cell>
        </row>
        <row r="372">
          <cell r="G372" t="str">
            <v>CH2073</v>
          </cell>
          <cell r="H372" t="str">
            <v>Soft Styling Creation Sprays Other</v>
          </cell>
          <cell r="I372" t="str">
            <v>Hair CareStylingSoft Styling</v>
          </cell>
        </row>
        <row r="373">
          <cell r="G373" t="str">
            <v>CH2089</v>
          </cell>
          <cell r="H373" t="str">
            <v>Permanent Curls</v>
          </cell>
          <cell r="I373" t="str">
            <v>Hair CarePerms &amp; RelaxersPerms &amp; Relaxers Permanent</v>
          </cell>
        </row>
        <row r="374">
          <cell r="G374" t="str">
            <v>CH2090</v>
          </cell>
          <cell r="H374" t="str">
            <v>Permanent Straightening Perms</v>
          </cell>
          <cell r="I374" t="str">
            <v>Hair CarePerms &amp; RelaxersPerms &amp; Relaxers Permanent</v>
          </cell>
        </row>
        <row r="375">
          <cell r="G375" t="str">
            <v>CF1453</v>
          </cell>
          <cell r="H375" t="str">
            <v>Chocolate Snacks</v>
          </cell>
          <cell r="I375" t="str">
            <v>Coffee &amp; SnacksSnacksSweet Snacks</v>
          </cell>
        </row>
        <row r="376">
          <cell r="G376" t="str">
            <v>CF1454</v>
          </cell>
          <cell r="H376" t="str">
            <v>Chocolate Tablets</v>
          </cell>
          <cell r="I376" t="str">
            <v>Coffee &amp; SnacksSnacksSweet Snacks</v>
          </cell>
        </row>
        <row r="377">
          <cell r="G377" t="str">
            <v>CF1455</v>
          </cell>
          <cell r="H377" t="str">
            <v>Crackers</v>
          </cell>
          <cell r="I377" t="str">
            <v>Coffee &amp; SnacksSnacksBread Substitutes</v>
          </cell>
        </row>
        <row r="378">
          <cell r="G378" t="str">
            <v>CF1456</v>
          </cell>
          <cell r="H378" t="str">
            <v>Rice Cakes</v>
          </cell>
          <cell r="I378" t="str">
            <v>Coffee &amp; SnacksSnacksBread Substitutes</v>
          </cell>
        </row>
        <row r="379">
          <cell r="G379" t="str">
            <v>CF1457</v>
          </cell>
          <cell r="H379" t="str">
            <v>Cookies</v>
          </cell>
          <cell r="I379" t="str">
            <v>Coffee &amp; SnacksSnacksBread Substitutes</v>
          </cell>
        </row>
        <row r="380">
          <cell r="G380" t="str">
            <v>CF1458</v>
          </cell>
          <cell r="H380" t="str">
            <v>Nishnushim</v>
          </cell>
          <cell r="I380" t="str">
            <v>Coffee &amp; SnacksSnacksSalty Snacks</v>
          </cell>
        </row>
        <row r="381">
          <cell r="G381" t="str">
            <v>CF1459</v>
          </cell>
          <cell r="H381" t="str">
            <v>Pretzels</v>
          </cell>
          <cell r="I381" t="str">
            <v>Coffee &amp; SnacksSnacksSalty Snacks</v>
          </cell>
        </row>
        <row r="382">
          <cell r="G382" t="str">
            <v>CF1460</v>
          </cell>
          <cell r="H382" t="str">
            <v>Extruded Snacks</v>
          </cell>
          <cell r="I382" t="str">
            <v>Coffee &amp; SnacksSnacksSalty Snacks</v>
          </cell>
        </row>
        <row r="383">
          <cell r="G383" t="str">
            <v>CF1461</v>
          </cell>
          <cell r="H383" t="str">
            <v>Other Salty Snacks</v>
          </cell>
          <cell r="I383" t="str">
            <v>Coffee &amp; SnacksSnacksSalty Snacks</v>
          </cell>
        </row>
        <row r="384">
          <cell r="G384" t="str">
            <v>CF1462</v>
          </cell>
          <cell r="H384" t="str">
            <v>Adult Cereal Snacks</v>
          </cell>
          <cell r="I384" t="str">
            <v>Coffee &amp; SnacksSnacksCereal Snacks</v>
          </cell>
        </row>
        <row r="385">
          <cell r="G385" t="str">
            <v>CF1463</v>
          </cell>
          <cell r="H385" t="str">
            <v>Children Cereal Snacks</v>
          </cell>
          <cell r="I385" t="str">
            <v>Coffee &amp; SnacksSnacksCereal Snacks</v>
          </cell>
        </row>
        <row r="386">
          <cell r="G386" t="str">
            <v>CF1449</v>
          </cell>
          <cell r="H386" t="str">
            <v>WM Snacks</v>
          </cell>
          <cell r="I386" t="str">
            <v>Weight ManagementWM Weight ManagementWM Snacks</v>
          </cell>
        </row>
        <row r="387">
          <cell r="G387" t="str">
            <v>CF1379</v>
          </cell>
          <cell r="H387" t="str">
            <v>Wet Soups Unidentified</v>
          </cell>
          <cell r="I387" t="str">
            <v>SavourySoupsSoups All Formats</v>
          </cell>
        </row>
        <row r="388">
          <cell r="G388" t="str">
            <v>CH2030</v>
          </cell>
          <cell r="H388" t="str">
            <v>MDW Anti-Corrosion Liquid</v>
          </cell>
          <cell r="I388" t="str">
            <v>Household CareDishwashMachine Dishwash</v>
          </cell>
        </row>
        <row r="389">
          <cell r="G389" t="str">
            <v>CH1133</v>
          </cell>
          <cell r="H389" t="str">
            <v>Thin Bleach</v>
          </cell>
          <cell r="I389" t="str">
            <v>Household CareHousehold CleaningHard Surface Cleaners</v>
          </cell>
        </row>
        <row r="390">
          <cell r="G390" t="str">
            <v>CH1129</v>
          </cell>
          <cell r="H390" t="str">
            <v>Thick Bleach</v>
          </cell>
          <cell r="I390" t="str">
            <v>Household CareHousehold CleaningHard Surface Cleaners</v>
          </cell>
        </row>
        <row r="391">
          <cell r="G391" t="str">
            <v>CH1992</v>
          </cell>
          <cell r="H391" t="str">
            <v>Other Bleach</v>
          </cell>
          <cell r="I391" t="str">
            <v>Household CareHousehold CleaningHard Surface Cleaners</v>
          </cell>
        </row>
        <row r="392">
          <cell r="G392" t="str">
            <v>CH1991</v>
          </cell>
          <cell r="H392" t="str">
            <v>Bleach Unidentified</v>
          </cell>
          <cell r="I392" t="str">
            <v>Household CareHousehold CleaningHard Surface Cleaners</v>
          </cell>
        </row>
        <row r="393">
          <cell r="G393" t="str">
            <v>CH1990</v>
          </cell>
          <cell r="H393" t="str">
            <v>Thin Liquid</v>
          </cell>
          <cell r="I393" t="str">
            <v>Household CareHousehold CleaningHard Surface Cleaners</v>
          </cell>
        </row>
        <row r="394">
          <cell r="G394" t="str">
            <v>CH1989</v>
          </cell>
          <cell r="H394" t="str">
            <v>Thick Liquid</v>
          </cell>
          <cell r="I394" t="str">
            <v>Household CareHousehold CleaningHard Surface Cleaners</v>
          </cell>
        </row>
        <row r="395">
          <cell r="G395" t="str">
            <v>CH2024</v>
          </cell>
          <cell r="H395" t="str">
            <v>Toilet Bleach Powder</v>
          </cell>
          <cell r="I395" t="str">
            <v>Household CareHousehold CleaningHard Surface Cleaners</v>
          </cell>
        </row>
        <row r="396">
          <cell r="G396" t="str">
            <v>CH0184</v>
          </cell>
          <cell r="H396" t="str">
            <v>Toilet Thick Bleach</v>
          </cell>
          <cell r="I396" t="str">
            <v>Household CareHousehold CleaningHard Surface Cleaners</v>
          </cell>
        </row>
        <row r="397">
          <cell r="G397" t="str">
            <v>CH2262</v>
          </cell>
          <cell r="H397" t="str">
            <v>Bleach Spray</v>
          </cell>
          <cell r="I397" t="str">
            <v>Household CareHousehold CleaningHard Surface Cleaners</v>
          </cell>
        </row>
        <row r="398">
          <cell r="G398" t="str">
            <v>CH1978</v>
          </cell>
          <cell r="H398" t="str">
            <v>Small Surface Gel/Liquid Unidentified</v>
          </cell>
          <cell r="I398" t="str">
            <v>Household CareHousehold CleaningHard Surface Cleaners</v>
          </cell>
        </row>
        <row r="399">
          <cell r="G399" t="str">
            <v>CH1977</v>
          </cell>
          <cell r="H399" t="str">
            <v>Small Surface Gel/Liquid Kitchen</v>
          </cell>
          <cell r="I399" t="str">
            <v>Household CareHousehold CleaningHard Surface Cleaners</v>
          </cell>
        </row>
        <row r="400">
          <cell r="G400" t="str">
            <v>CH1873</v>
          </cell>
          <cell r="H400" t="str">
            <v>Small Surface Gel/Liquid Window</v>
          </cell>
          <cell r="I400" t="str">
            <v>Household CareHousehold CleaningHard Surface Cleaners</v>
          </cell>
        </row>
        <row r="401">
          <cell r="G401" t="str">
            <v>CH1872</v>
          </cell>
          <cell r="H401" t="str">
            <v>Small Surface Gel/Liquid Bathroom</v>
          </cell>
          <cell r="I401" t="str">
            <v>Household CareHousehold CleaningHard Surface Cleaners</v>
          </cell>
        </row>
        <row r="402">
          <cell r="G402" t="str">
            <v>CH1871</v>
          </cell>
          <cell r="H402" t="str">
            <v>Small Surface Gel/Liquid M/P</v>
          </cell>
          <cell r="I402" t="str">
            <v>Household CareHousehold CleaningHard Surface Cleaners</v>
          </cell>
        </row>
        <row r="403">
          <cell r="G403" t="str">
            <v>CH1979</v>
          </cell>
          <cell r="H403" t="str">
            <v>Small Surface Spray Unidentified</v>
          </cell>
          <cell r="I403" t="str">
            <v>Household CareHousehold CleaningHard Surface Cleaners</v>
          </cell>
        </row>
        <row r="404">
          <cell r="G404" t="str">
            <v>CH1877</v>
          </cell>
          <cell r="H404" t="str">
            <v>Small Surface Spray Window</v>
          </cell>
          <cell r="I404" t="str">
            <v>Household CareHousehold CleaningHard Surface Cleaners</v>
          </cell>
        </row>
        <row r="405">
          <cell r="G405" t="str">
            <v>CH1876</v>
          </cell>
          <cell r="H405" t="str">
            <v>Small Surface Spray Kitchen</v>
          </cell>
          <cell r="I405" t="str">
            <v>Household CareHousehold CleaningHard Surface Cleaners</v>
          </cell>
        </row>
        <row r="406">
          <cell r="G406" t="str">
            <v>CH1875</v>
          </cell>
          <cell r="H406" t="str">
            <v>Small Surface Spray Bathroom</v>
          </cell>
          <cell r="I406" t="str">
            <v>Household CareHousehold CleaningHard Surface Cleaners</v>
          </cell>
        </row>
        <row r="407">
          <cell r="G407" t="str">
            <v>CH1874</v>
          </cell>
          <cell r="H407" t="str">
            <v>Small Surface Spray M/P</v>
          </cell>
          <cell r="I407" t="str">
            <v>Household CareHousehold CleaningHard Surface Cleaners</v>
          </cell>
        </row>
        <row r="408">
          <cell r="G408" t="str">
            <v>CH1981</v>
          </cell>
          <cell r="H408" t="str">
            <v>Small Surface Wipes Unidentified</v>
          </cell>
          <cell r="I408" t="str">
            <v>Household CareHousehold CleaningHard Surface Cleaners</v>
          </cell>
        </row>
        <row r="409">
          <cell r="G409" t="str">
            <v>CH1980</v>
          </cell>
          <cell r="H409" t="str">
            <v>Small Surface Wipes Toilet</v>
          </cell>
          <cell r="I409" t="str">
            <v>Household CareHousehold CleaningHard Surface Cleaners</v>
          </cell>
        </row>
        <row r="410">
          <cell r="G410" t="str">
            <v>CH1881</v>
          </cell>
          <cell r="H410" t="str">
            <v>Small Surface Wipes Window</v>
          </cell>
          <cell r="I410" t="str">
            <v>Household CareHousehold CleaningHard Surface Cleaners</v>
          </cell>
        </row>
        <row r="411">
          <cell r="G411" t="str">
            <v>CH1879</v>
          </cell>
          <cell r="H411" t="str">
            <v>Small Surface Wipes Bathroom</v>
          </cell>
          <cell r="I411" t="str">
            <v>Household CareHousehold CleaningHard Surface Cleaners</v>
          </cell>
        </row>
        <row r="412">
          <cell r="G412" t="str">
            <v>CH1878</v>
          </cell>
          <cell r="H412" t="str">
            <v>Small Surface Wipes M/P</v>
          </cell>
          <cell r="I412" t="str">
            <v>Household CareHousehold CleaningHard Surface Cleaners</v>
          </cell>
        </row>
        <row r="413">
          <cell r="G413" t="str">
            <v>CH2193</v>
          </cell>
          <cell r="H413" t="str">
            <v>Main Wash Unidentified</v>
          </cell>
          <cell r="I413" t="str">
            <v>LaundryFabrics CleaningFabrics Solution Wash</v>
          </cell>
        </row>
        <row r="414">
          <cell r="G414" t="str">
            <v>CH1967</v>
          </cell>
          <cell r="H414" t="str">
            <v>Unidentified Tablet</v>
          </cell>
          <cell r="I414" t="str">
            <v>LaundryFabrics CleaningFabrics Solution Wash</v>
          </cell>
        </row>
        <row r="415">
          <cell r="G415" t="str">
            <v>CH1966</v>
          </cell>
          <cell r="H415" t="str">
            <v>Unidentified Unidentified Powder</v>
          </cell>
          <cell r="I415" t="str">
            <v>LaundryFabrics CleaningFabrics Solution Wash</v>
          </cell>
        </row>
        <row r="416">
          <cell r="G416" t="str">
            <v>CH1965</v>
          </cell>
          <cell r="H416" t="str">
            <v>Unidentified Conc Powder</v>
          </cell>
          <cell r="I416" t="str">
            <v>LaundryFabrics CleaningFabrics Solution Wash</v>
          </cell>
        </row>
        <row r="417">
          <cell r="G417" t="str">
            <v>CH1964</v>
          </cell>
          <cell r="H417" t="str">
            <v>Unidentified Std Powder</v>
          </cell>
          <cell r="I417" t="str">
            <v>LaundryFabrics CleaningFabrics Solution Wash</v>
          </cell>
        </row>
        <row r="418">
          <cell r="G418" t="str">
            <v>CH1963</v>
          </cell>
          <cell r="H418" t="str">
            <v>Unidentified Std Paste</v>
          </cell>
          <cell r="I418" t="str">
            <v>LaundryFabrics CleaningFabrics Solution Wash</v>
          </cell>
        </row>
        <row r="419">
          <cell r="G419" t="str">
            <v>CH1962</v>
          </cell>
          <cell r="H419" t="str">
            <v>Unidentified Unidentified Liquid</v>
          </cell>
          <cell r="I419" t="str">
            <v>LaundryFabrics CleaningFabrics Solution Wash</v>
          </cell>
        </row>
        <row r="420">
          <cell r="G420" t="str">
            <v>CH1961</v>
          </cell>
          <cell r="H420" t="str">
            <v>Unidentified Conc Liquid</v>
          </cell>
          <cell r="I420" t="str">
            <v>LaundryFabrics CleaningFabrics Solution Wash</v>
          </cell>
        </row>
        <row r="421">
          <cell r="G421" t="str">
            <v>CH1960</v>
          </cell>
          <cell r="H421" t="str">
            <v>Unidentified Std Liquid</v>
          </cell>
          <cell r="I421" t="str">
            <v>LaundryFabrics CleaningFabrics Solution Wash</v>
          </cell>
        </row>
        <row r="422">
          <cell r="G422" t="str">
            <v>CH1959</v>
          </cell>
          <cell r="H422" t="str">
            <v>Unidentified Std Capsules</v>
          </cell>
          <cell r="I422" t="str">
            <v>LaundryFabrics CleaningFabrics Solution Wash</v>
          </cell>
        </row>
        <row r="423">
          <cell r="G423" t="str">
            <v>CH1987</v>
          </cell>
          <cell r="H423" t="str">
            <v>Small Surface S/C Wipes</v>
          </cell>
          <cell r="I423" t="str">
            <v>Household CareHousehold CleaningHard Surface Cleaners</v>
          </cell>
        </row>
        <row r="424">
          <cell r="G424" t="str">
            <v>CH1986</v>
          </cell>
          <cell r="H424" t="str">
            <v>Small Surface S/C Unidentified</v>
          </cell>
          <cell r="I424" t="str">
            <v>Household CareHousehold CleaningHard Surface Cleaners</v>
          </cell>
        </row>
        <row r="425">
          <cell r="G425" t="str">
            <v>CH1985</v>
          </cell>
          <cell r="H425" t="str">
            <v>Small Surface S/C Spray</v>
          </cell>
          <cell r="I425" t="str">
            <v>Household CareHousehold CleaningHard Surface Cleaners</v>
          </cell>
        </row>
        <row r="426">
          <cell r="G426" t="str">
            <v>CH1984</v>
          </cell>
          <cell r="H426" t="str">
            <v>Small Surface S/C Liquid</v>
          </cell>
          <cell r="I426" t="str">
            <v>Household CareHousehold CleaningHard Surface Cleaners</v>
          </cell>
        </row>
        <row r="427">
          <cell r="G427" t="str">
            <v>CH1983</v>
          </cell>
          <cell r="H427" t="str">
            <v>Small Surface S/C Powder</v>
          </cell>
          <cell r="I427" t="str">
            <v>Household CareHousehold CleaningHard Surface Cleaners</v>
          </cell>
        </row>
        <row r="428">
          <cell r="G428" t="str">
            <v>CF1286</v>
          </cell>
          <cell r="H428" t="str">
            <v>Melanges Wrappers</v>
          </cell>
          <cell r="I428" t="str">
            <v>SpreadsYellow FatsMelanges</v>
          </cell>
        </row>
        <row r="429">
          <cell r="G429" t="str">
            <v>CF1287</v>
          </cell>
          <cell r="H429" t="str">
            <v>Melanges Tubs</v>
          </cell>
          <cell r="I429" t="str">
            <v>SpreadsYellow FatsMelanges</v>
          </cell>
        </row>
        <row r="430">
          <cell r="G430" t="str">
            <v>CF1288</v>
          </cell>
          <cell r="H430" t="str">
            <v>Butter Wrappers</v>
          </cell>
          <cell r="I430" t="str">
            <v>SpreadsYellow FatsButter</v>
          </cell>
        </row>
        <row r="431">
          <cell r="G431" t="str">
            <v>CF1289</v>
          </cell>
          <cell r="H431" t="str">
            <v>Butter Tubs</v>
          </cell>
          <cell r="I431" t="str">
            <v>SpreadsYellow FatsButter</v>
          </cell>
        </row>
        <row r="432">
          <cell r="G432" t="str">
            <v>CF1273</v>
          </cell>
          <cell r="H432" t="str">
            <v>Creams/DCA Creme Fraiche</v>
          </cell>
          <cell r="I432" t="str">
            <v>SpreadsCreamsCream &amp; Dairy Cream Alternatives</v>
          </cell>
        </row>
        <row r="433">
          <cell r="G433" t="str">
            <v>CF1274</v>
          </cell>
          <cell r="H433" t="str">
            <v>Creams/DCA Cooking</v>
          </cell>
          <cell r="I433" t="str">
            <v>SpreadsCreamsCream &amp; Dairy Cream Alternatives</v>
          </cell>
        </row>
        <row r="434">
          <cell r="G434" t="str">
            <v>CF1275</v>
          </cell>
          <cell r="H434" t="str">
            <v>Creams/DCA Whipping</v>
          </cell>
          <cell r="I434" t="str">
            <v>SpreadsCreamsCream &amp; Dairy Cream Alternatives</v>
          </cell>
        </row>
        <row r="435">
          <cell r="G435" t="str">
            <v>CF1276</v>
          </cell>
          <cell r="H435" t="str">
            <v>Creams/DCA Other</v>
          </cell>
          <cell r="I435" t="str">
            <v>SpreadsCreamsCream &amp; Dairy Cream Alternatives</v>
          </cell>
        </row>
        <row r="436">
          <cell r="G436" t="str">
            <v>CF1339</v>
          </cell>
          <cell r="H436" t="str">
            <v>Creams/DCA Unidentified</v>
          </cell>
          <cell r="I436" t="str">
            <v>SpreadsCreamsCream &amp; Dairy Cream Alternatives</v>
          </cell>
        </row>
        <row r="437">
          <cell r="G437" t="str">
            <v>CF1297</v>
          </cell>
          <cell r="H437" t="str">
            <v>Pasta Sauces Dry</v>
          </cell>
          <cell r="I437" t="str">
            <v>SavourySaucesPasta Sauces</v>
          </cell>
        </row>
        <row r="438">
          <cell r="G438" t="str">
            <v>CF1298</v>
          </cell>
          <cell r="H438" t="str">
            <v>Pasta Sauces Wet</v>
          </cell>
          <cell r="I438" t="str">
            <v>SavourySaucesPasta Sauces</v>
          </cell>
        </row>
        <row r="439">
          <cell r="G439" t="str">
            <v>CF1299</v>
          </cell>
          <cell r="H439" t="str">
            <v>Pour-over sauces Dry</v>
          </cell>
          <cell r="I439" t="str">
            <v>SavourySaucesPour-over sauces</v>
          </cell>
        </row>
        <row r="440">
          <cell r="G440" t="str">
            <v>CF1300</v>
          </cell>
          <cell r="H440" t="str">
            <v>Pour-over sauces Wet</v>
          </cell>
          <cell r="I440" t="str">
            <v>SavourySaucesPour-over sauces</v>
          </cell>
        </row>
        <row r="441">
          <cell r="G441" t="str">
            <v>CF1345</v>
          </cell>
          <cell r="H441" t="str">
            <v>Pour-over sauces Jelly</v>
          </cell>
          <cell r="I441" t="str">
            <v>SavourySaucesPour-over sauces</v>
          </cell>
        </row>
        <row r="442">
          <cell r="G442" t="str">
            <v>CF1301</v>
          </cell>
          <cell r="H442" t="str">
            <v>Gravy Dry</v>
          </cell>
          <cell r="I442" t="str">
            <v>SavourySaucesGravy</v>
          </cell>
        </row>
        <row r="443">
          <cell r="G443" t="str">
            <v>CF1302</v>
          </cell>
          <cell r="H443" t="str">
            <v>Gravy Wet</v>
          </cell>
          <cell r="I443" t="str">
            <v>SavourySaucesGravy</v>
          </cell>
        </row>
        <row r="444">
          <cell r="G444" t="str">
            <v>CF1346</v>
          </cell>
          <cell r="H444" t="str">
            <v>Gravy Jelly</v>
          </cell>
          <cell r="I444" t="str">
            <v>SavourySaucesGravy</v>
          </cell>
        </row>
        <row r="445">
          <cell r="G445" t="str">
            <v>CF1348</v>
          </cell>
          <cell r="H445" t="str">
            <v>Sauces Unidentified Dry</v>
          </cell>
          <cell r="I445" t="str">
            <v>SavourySaucesSauces Unidentified</v>
          </cell>
        </row>
        <row r="446">
          <cell r="G446" t="str">
            <v>CF1349</v>
          </cell>
          <cell r="H446" t="str">
            <v>Sauces Unidentified Wet</v>
          </cell>
          <cell r="I446" t="str">
            <v>SavourySaucesSauces Unidentified</v>
          </cell>
        </row>
        <row r="447">
          <cell r="G447" t="str">
            <v>CF1267</v>
          </cell>
          <cell r="H447" t="str">
            <v>Soy Beverages Flavoured</v>
          </cell>
          <cell r="I447" t="str">
            <v>Tea and Soy &amp; Fruit BeveragesSoy &amp; Fruit BeveragesSoy Beverages</v>
          </cell>
        </row>
        <row r="448">
          <cell r="G448" t="str">
            <v>CF1268</v>
          </cell>
          <cell r="H448" t="str">
            <v>Soy Beverages Non Flavoured</v>
          </cell>
          <cell r="I448" t="str">
            <v>Tea and Soy &amp; Fruit BeveragesSoy &amp; Fruit BeveragesSoy Beverages</v>
          </cell>
        </row>
        <row r="449">
          <cell r="G449" t="str">
            <v>CF1352</v>
          </cell>
          <cell r="H449" t="str">
            <v>Soy Beverages Unidentified</v>
          </cell>
          <cell r="I449" t="str">
            <v>Tea and Soy &amp; Fruit BeveragesSoy &amp; Fruit BeveragesSoy Beverages</v>
          </cell>
        </row>
        <row r="450">
          <cell r="G450" t="str">
            <v>CF1353</v>
          </cell>
          <cell r="H450" t="str">
            <v>Fruit Juices Unidentified</v>
          </cell>
          <cell r="I450" t="str">
            <v>Tea and Soy &amp; Fruit BeveragesSoy &amp; Fruit BeveragesFruit Juices</v>
          </cell>
        </row>
        <row r="451">
          <cell r="G451" t="str">
            <v>CH1825</v>
          </cell>
          <cell r="H451" t="str">
            <v>Shower Liquids/Gels</v>
          </cell>
          <cell r="I451" t="str">
            <v>Skin CleansingSkin CleansingShower</v>
          </cell>
        </row>
        <row r="452">
          <cell r="G452" t="str">
            <v>CH1826</v>
          </cell>
          <cell r="H452" t="str">
            <v>Shower Scrubs</v>
          </cell>
          <cell r="I452" t="str">
            <v>Skin CleansingSkin CleansingShower</v>
          </cell>
        </row>
        <row r="453">
          <cell r="G453" t="str">
            <v>CH1827</v>
          </cell>
          <cell r="H453" t="str">
            <v>Shower Oils</v>
          </cell>
          <cell r="I453" t="str">
            <v>Skin CleansingSkin CleansingShower</v>
          </cell>
        </row>
        <row r="454">
          <cell r="G454" t="str">
            <v>CH1828</v>
          </cell>
          <cell r="H454" t="str">
            <v>Shower Foams</v>
          </cell>
          <cell r="I454" t="str">
            <v>Skin CleansingSkin CleansingShower</v>
          </cell>
        </row>
        <row r="455">
          <cell r="G455" t="str">
            <v>CH1998</v>
          </cell>
          <cell r="H455" t="str">
            <v>Shower Unidentified</v>
          </cell>
          <cell r="I455" t="str">
            <v>Skin CleansingSkin CleansingShower</v>
          </cell>
        </row>
        <row r="456">
          <cell r="G456" t="str">
            <v>CH1829</v>
          </cell>
          <cell r="H456" t="str">
            <v>Bath Liquids/Gels</v>
          </cell>
          <cell r="I456" t="str">
            <v>Skin CleansingSkin CleansingBath Additives</v>
          </cell>
        </row>
        <row r="457">
          <cell r="G457" t="str">
            <v>CH1830</v>
          </cell>
          <cell r="H457" t="str">
            <v>Bath Foams</v>
          </cell>
          <cell r="I457" t="str">
            <v>Skin CleansingSkin CleansingBath Additives</v>
          </cell>
        </row>
        <row r="458">
          <cell r="G458" t="str">
            <v>CH1831</v>
          </cell>
          <cell r="H458" t="str">
            <v>Bath Salts/Powders</v>
          </cell>
          <cell r="I458" t="str">
            <v>Skin CleansingSkin CleansingBath Additives</v>
          </cell>
        </row>
        <row r="459">
          <cell r="G459" t="str">
            <v>CH1832</v>
          </cell>
          <cell r="H459" t="str">
            <v>Bath Oils</v>
          </cell>
          <cell r="I459" t="str">
            <v>Skin CleansingSkin CleansingBath Additives</v>
          </cell>
        </row>
        <row r="460">
          <cell r="G460" t="str">
            <v>CH1833</v>
          </cell>
          <cell r="H460" t="str">
            <v>Bath Tablets</v>
          </cell>
          <cell r="I460" t="str">
            <v>Skin CleansingSkin CleansingBath Additives</v>
          </cell>
        </row>
        <row r="461">
          <cell r="G461" t="str">
            <v>CH1834</v>
          </cell>
          <cell r="H461" t="str">
            <v>Bath Pearls</v>
          </cell>
          <cell r="I461" t="str">
            <v>Skin CleansingSkin CleansingBath Additives</v>
          </cell>
        </row>
        <row r="462">
          <cell r="G462" t="str">
            <v>CH2001</v>
          </cell>
          <cell r="H462" t="str">
            <v>Bath Other</v>
          </cell>
          <cell r="I462" t="str">
            <v>Skin CleansingSkin CleansingBath Additives</v>
          </cell>
        </row>
        <row r="463">
          <cell r="G463" t="str">
            <v>CH2002</v>
          </cell>
          <cell r="H463" t="str">
            <v>Bath Unidentified</v>
          </cell>
          <cell r="I463" t="str">
            <v>Skin CleansingSkin CleansingBath Additives</v>
          </cell>
        </row>
        <row r="464">
          <cell r="G464" t="str">
            <v>CF1367</v>
          </cell>
          <cell r="H464" t="str">
            <v>Salad Dressings</v>
          </cell>
          <cell r="I464" t="str">
            <v>DressingsSalad DressingsSalad Dressings</v>
          </cell>
        </row>
        <row r="465">
          <cell r="G465" t="str">
            <v>CF1278</v>
          </cell>
          <cell r="H465" t="str">
            <v>Margarine Wrappers Low Fat</v>
          </cell>
          <cell r="I465" t="str">
            <v>SpreadsYellow FatsMargarines</v>
          </cell>
        </row>
        <row r="466">
          <cell r="G466" t="str">
            <v>CF1279</v>
          </cell>
          <cell r="H466" t="str">
            <v>Margarine Wrappers Reg Fat</v>
          </cell>
          <cell r="I466" t="str">
            <v>SpreadsYellow FatsMargarines</v>
          </cell>
        </row>
        <row r="467">
          <cell r="G467" t="str">
            <v>CF1280</v>
          </cell>
          <cell r="H467" t="str">
            <v>Margarine Tubs Low Fat</v>
          </cell>
          <cell r="I467" t="str">
            <v>SpreadsYellow FatsMargarines</v>
          </cell>
        </row>
        <row r="468">
          <cell r="G468" t="str">
            <v>CF1281</v>
          </cell>
          <cell r="H468" t="str">
            <v>Margarine Tubs Reg Fat</v>
          </cell>
          <cell r="I468" t="str">
            <v>SpreadsYellow FatsMargarines</v>
          </cell>
        </row>
        <row r="469">
          <cell r="G469" t="str">
            <v>CF1282</v>
          </cell>
          <cell r="H469" t="str">
            <v>Liquid Yellow Fats Bottle</v>
          </cell>
          <cell r="I469" t="str">
            <v>SpreadsLiquidsLiquid Yellow Fats</v>
          </cell>
        </row>
        <row r="470">
          <cell r="G470" t="str">
            <v>CF1444</v>
          </cell>
          <cell r="H470" t="str">
            <v>WM Desserts</v>
          </cell>
          <cell r="I470" t="str">
            <v>Weight ManagementWM Weight ManagementWM Desserts</v>
          </cell>
        </row>
        <row r="471">
          <cell r="G471" t="str">
            <v>CF1447</v>
          </cell>
          <cell r="H471" t="str">
            <v>WM Tablet</v>
          </cell>
          <cell r="I471" t="str">
            <v>Weight ManagementWM Weight ManagementWM Tablet</v>
          </cell>
        </row>
        <row r="472">
          <cell r="G472" t="str">
            <v>CF1395</v>
          </cell>
          <cell r="H472" t="str">
            <v>Mealmakers Dry</v>
          </cell>
          <cell r="I472" t="str">
            <v>SavouryMeal SolutionsMealmakers</v>
          </cell>
        </row>
        <row r="473">
          <cell r="G473" t="str">
            <v>CF1396</v>
          </cell>
          <cell r="H473" t="str">
            <v>Mealmakers Wet</v>
          </cell>
          <cell r="I473" t="str">
            <v>SavouryMeal SolutionsMealmakers</v>
          </cell>
        </row>
        <row r="474">
          <cell r="G474" t="str">
            <v>CF1397</v>
          </cell>
          <cell r="H474" t="str">
            <v>Mealmakers Jelly</v>
          </cell>
          <cell r="I474" t="str">
            <v>SavouryMeal SolutionsMealmakers</v>
          </cell>
        </row>
        <row r="475">
          <cell r="G475" t="str">
            <v>CF1304</v>
          </cell>
          <cell r="H475" t="str">
            <v>Olive Oils Extra Virgin</v>
          </cell>
          <cell r="I475" t="str">
            <v>Other FoodsOther Misc FoodsOlive Oil OO</v>
          </cell>
        </row>
        <row r="476">
          <cell r="G476" t="str">
            <v>CF1305</v>
          </cell>
          <cell r="H476" t="str">
            <v>Olive Oils Regular</v>
          </cell>
          <cell r="I476" t="str">
            <v>Other FoodsOther Misc FoodsOlive Oil OO</v>
          </cell>
        </row>
        <row r="477">
          <cell r="G477" t="str">
            <v>CF1306</v>
          </cell>
          <cell r="H477" t="str">
            <v>Side Dishes &amp; Meals Wet</v>
          </cell>
          <cell r="I477" t="str">
            <v>SavouryMeal SolutionsSide Dishes &amp; Meals</v>
          </cell>
        </row>
        <row r="478">
          <cell r="G478" t="str">
            <v>CF1307</v>
          </cell>
          <cell r="H478" t="str">
            <v>Side Dishes &amp; Meals Dry</v>
          </cell>
          <cell r="I478" t="str">
            <v>SavouryMeal SolutionsSide Dishes &amp; Meals</v>
          </cell>
        </row>
        <row r="479">
          <cell r="G479" t="str">
            <v>CF1335</v>
          </cell>
          <cell r="H479" t="str">
            <v>Margarine Tubs Unidentified</v>
          </cell>
          <cell r="I479" t="str">
            <v>SpreadsYellow FatsMargarines</v>
          </cell>
        </row>
        <row r="480">
          <cell r="G480" t="str">
            <v>CF1357</v>
          </cell>
          <cell r="H480" t="str">
            <v>Yellow Fats Unidentified</v>
          </cell>
          <cell r="I480" t="str">
            <v>SpreadsYellow FatsYellow Fats Unidentified</v>
          </cell>
        </row>
        <row r="481">
          <cell r="G481" t="str">
            <v>CF1360</v>
          </cell>
          <cell r="H481" t="str">
            <v>Yeast Spreads</v>
          </cell>
          <cell r="I481" t="str">
            <v>Other FoodsOther Misc FoodsSweet &amp; Savoury Spreads</v>
          </cell>
        </row>
        <row r="482">
          <cell r="G482" t="str">
            <v>CF1389</v>
          </cell>
          <cell r="H482" t="str">
            <v>Bouillon Unidentified</v>
          </cell>
          <cell r="I482" t="str">
            <v>SavouryCooking ProductsBouillons</v>
          </cell>
        </row>
        <row r="483">
          <cell r="G483" t="str">
            <v>CF1406</v>
          </cell>
          <cell r="H483" t="str">
            <v>Basic Cooking Ingrds Unidentified</v>
          </cell>
          <cell r="I483" t="str">
            <v>SavouryOther SavouryBasic Cooking Ingrds</v>
          </cell>
        </row>
        <row r="484">
          <cell r="G484" t="str">
            <v>CF1351</v>
          </cell>
          <cell r="H484" t="str">
            <v>Tea Unidentified</v>
          </cell>
          <cell r="I484" t="str">
            <v>Tea and Soy &amp; Fruit BeveragesLeaf &amp; Instant TeaTea Unidentified</v>
          </cell>
        </row>
        <row r="485">
          <cell r="G485" t="str">
            <v>CF1451</v>
          </cell>
          <cell r="H485" t="str">
            <v>WM Unidentified</v>
          </cell>
          <cell r="I485" t="str">
            <v>Weight ManagementWM Weight ManagementWM Unidentified</v>
          </cell>
        </row>
        <row r="486">
          <cell r="G486" t="str">
            <v>CF1466</v>
          </cell>
          <cell r="H486" t="str">
            <v>Melanges Unidentified</v>
          </cell>
          <cell r="I486" t="str">
            <v>SpreadsYellow FatsMelanges</v>
          </cell>
        </row>
        <row r="487">
          <cell r="G487" t="str">
            <v>CF1467</v>
          </cell>
          <cell r="H487" t="str">
            <v>Butter Unidentified</v>
          </cell>
          <cell r="I487" t="str">
            <v>SpreadsYellow FatsButter</v>
          </cell>
        </row>
        <row r="488">
          <cell r="G488" t="str">
            <v>CF1468</v>
          </cell>
          <cell r="H488" t="str">
            <v>Vitality Shots Unidentified</v>
          </cell>
          <cell r="I488" t="str">
            <v>SpreadsVitality ShotsVitality Shots Unidentified</v>
          </cell>
        </row>
        <row r="489">
          <cell r="G489" t="str">
            <v>CF1469</v>
          </cell>
          <cell r="H489" t="str">
            <v>Mayonnaise Unidentified</v>
          </cell>
          <cell r="I489" t="str">
            <v>DressingsMayonnaiseMayonnaise Unidentified</v>
          </cell>
        </row>
        <row r="490">
          <cell r="G490" t="str">
            <v>CF1471</v>
          </cell>
          <cell r="H490" t="str">
            <v>Soups Unidentified</v>
          </cell>
          <cell r="I490" t="str">
            <v>SavourySoupsSoups All Formats</v>
          </cell>
        </row>
        <row r="491">
          <cell r="G491" t="str">
            <v>CH0015</v>
          </cell>
          <cell r="H491" t="str">
            <v>Delicate Wash Std Powder</v>
          </cell>
          <cell r="I491" t="str">
            <v>LaundryFabrics CleaningFabrics Solution Wash</v>
          </cell>
        </row>
        <row r="492">
          <cell r="G492" t="str">
            <v>CH0016</v>
          </cell>
          <cell r="H492" t="str">
            <v>Delicate Wash Conc Powder</v>
          </cell>
          <cell r="I492" t="str">
            <v>LaundryFabrics CleaningFabrics Solution Wash</v>
          </cell>
        </row>
        <row r="493">
          <cell r="G493" t="str">
            <v>CH0017</v>
          </cell>
          <cell r="H493" t="str">
            <v>Delicate Wash Std Liquid</v>
          </cell>
          <cell r="I493" t="str">
            <v>LaundryFabrics CleaningFabrics Solution Wash</v>
          </cell>
        </row>
        <row r="494">
          <cell r="G494" t="str">
            <v>CH0018</v>
          </cell>
          <cell r="H494" t="str">
            <v>Delicate Wash Conc Liquid</v>
          </cell>
          <cell r="I494" t="str">
            <v>LaundryFabrics CleaningFabrics Solution Wash</v>
          </cell>
        </row>
        <row r="495">
          <cell r="G495" t="str">
            <v>CH0019</v>
          </cell>
          <cell r="H495" t="str">
            <v>Delicate Wash Tablet</v>
          </cell>
          <cell r="I495" t="str">
            <v>LaundryFabrics CleaningFabrics Solution Wash</v>
          </cell>
        </row>
        <row r="496">
          <cell r="G496" t="str">
            <v>CH0021</v>
          </cell>
          <cell r="H496" t="str">
            <v>Delicate Wash Std Capsules</v>
          </cell>
          <cell r="I496" t="str">
            <v>LaundryFabrics CleaningFabrics Solution Wash</v>
          </cell>
        </row>
        <row r="497">
          <cell r="G497" t="str">
            <v>CH0022</v>
          </cell>
          <cell r="H497" t="str">
            <v>DA Hard Soap</v>
          </cell>
          <cell r="I497" t="str">
            <v>LaundryFabrics CleaningDirect Application</v>
          </cell>
        </row>
        <row r="498">
          <cell r="G498" t="str">
            <v>CH0023</v>
          </cell>
          <cell r="H498" t="str">
            <v>DA NSD Bar</v>
          </cell>
          <cell r="I498" t="str">
            <v>LaundryFabrics CleaningDirect Application</v>
          </cell>
        </row>
        <row r="499">
          <cell r="G499" t="str">
            <v>CH0024</v>
          </cell>
          <cell r="H499" t="str">
            <v>DA NSD Paste</v>
          </cell>
          <cell r="I499" t="str">
            <v>LaundryFabrics CleaningDirect Application</v>
          </cell>
        </row>
        <row r="500">
          <cell r="G500" t="str">
            <v>CH0028</v>
          </cell>
          <cell r="H500" t="str">
            <v>Stain Removers Other</v>
          </cell>
          <cell r="I500" t="str">
            <v>LaundryFabrics CleaningAncillaries</v>
          </cell>
        </row>
        <row r="501">
          <cell r="G501" t="str">
            <v>CH0029</v>
          </cell>
          <cell r="H501" t="str">
            <v>Stain Removers Wipes</v>
          </cell>
          <cell r="I501" t="str">
            <v>LaundryFabrics CleaningAncillaries</v>
          </cell>
        </row>
        <row r="502">
          <cell r="G502" t="str">
            <v>CH0030</v>
          </cell>
          <cell r="H502" t="str">
            <v>Stain Removers Spray</v>
          </cell>
          <cell r="I502" t="str">
            <v>LaundryFabrics CleaningAncillaries</v>
          </cell>
        </row>
        <row r="503">
          <cell r="G503" t="str">
            <v>CH0031</v>
          </cell>
          <cell r="H503" t="str">
            <v>Stain Removers Spot Gel</v>
          </cell>
          <cell r="I503" t="str">
            <v>LaundryFabrics CleaningAncillaries</v>
          </cell>
        </row>
        <row r="504">
          <cell r="G504" t="str">
            <v>CH0032</v>
          </cell>
          <cell r="H504" t="str">
            <v>Stain Removers Solution Gel</v>
          </cell>
          <cell r="I504" t="str">
            <v>LaundryFabrics CleaningAncillaries</v>
          </cell>
        </row>
        <row r="505">
          <cell r="G505" t="str">
            <v>CH0044</v>
          </cell>
          <cell r="H505" t="str">
            <v>Rinse Cond Std Liquid</v>
          </cell>
          <cell r="I505" t="str">
            <v>LaundryFabric ConditionersRinse Conditioners</v>
          </cell>
        </row>
        <row r="506">
          <cell r="G506" t="str">
            <v>CH0045</v>
          </cell>
          <cell r="H506" t="str">
            <v>Rinse Cond Conc Liquid</v>
          </cell>
          <cell r="I506" t="str">
            <v>LaundryFabric ConditionersRinse Conditioners</v>
          </cell>
        </row>
        <row r="507">
          <cell r="G507" t="str">
            <v>CH0046</v>
          </cell>
          <cell r="H507" t="str">
            <v>Fabric Refreshment Spray</v>
          </cell>
          <cell r="I507" t="str">
            <v>LaundryFabric ConditionersFabric Refreshment</v>
          </cell>
        </row>
        <row r="508">
          <cell r="G508" t="str">
            <v>CH0047</v>
          </cell>
          <cell r="H508" t="str">
            <v>Fabric Refreshment Sachet</v>
          </cell>
          <cell r="I508" t="str">
            <v>LaundryFabric ConditionersFabric Refreshment</v>
          </cell>
        </row>
        <row r="509">
          <cell r="G509" t="str">
            <v>CH0049</v>
          </cell>
          <cell r="H509" t="str">
            <v>TD Sheets</v>
          </cell>
          <cell r="I509" t="str">
            <v>LaundryFabric ConditionersTumble Dryer Sheets</v>
          </cell>
        </row>
        <row r="510">
          <cell r="G510" t="str">
            <v>CH0050</v>
          </cell>
          <cell r="H510" t="str">
            <v>Ironing Aids Liquid</v>
          </cell>
          <cell r="I510" t="str">
            <v>LaundryFabric ConditionersIroning Aids</v>
          </cell>
        </row>
        <row r="511">
          <cell r="G511" t="str">
            <v>CH0143</v>
          </cell>
          <cell r="H511" t="str">
            <v>HDW Std Powder</v>
          </cell>
          <cell r="I511" t="str">
            <v>Household CareDishwashHand Dishwash</v>
          </cell>
        </row>
        <row r="512">
          <cell r="G512" t="str">
            <v>CH0144</v>
          </cell>
          <cell r="H512" t="str">
            <v>HDW Abr Powder</v>
          </cell>
          <cell r="I512" t="str">
            <v>Household CareDishwashHand Dishwash</v>
          </cell>
        </row>
        <row r="513">
          <cell r="G513" t="str">
            <v>CH0145</v>
          </cell>
          <cell r="H513" t="str">
            <v>HDW Std Liquid</v>
          </cell>
          <cell r="I513" t="str">
            <v>Household CareDishwashHand Dishwash</v>
          </cell>
        </row>
        <row r="514">
          <cell r="G514" t="str">
            <v>CH0146</v>
          </cell>
          <cell r="H514" t="str">
            <v>HDW Conc Liquid</v>
          </cell>
          <cell r="I514" t="str">
            <v>Household CareDishwashHand Dishwash</v>
          </cell>
        </row>
        <row r="515">
          <cell r="G515" t="str">
            <v>CH0147</v>
          </cell>
          <cell r="H515" t="str">
            <v>HDW Gel/Paste</v>
          </cell>
          <cell r="I515" t="str">
            <v>Household CareDishwashHand Dishwash</v>
          </cell>
        </row>
        <row r="516">
          <cell r="G516" t="str">
            <v>CH0148</v>
          </cell>
          <cell r="H516" t="str">
            <v>HDW NSD Bar</v>
          </cell>
          <cell r="I516" t="str">
            <v>Household CareDishwashHand Dishwash</v>
          </cell>
        </row>
        <row r="517">
          <cell r="G517" t="str">
            <v>CH0180</v>
          </cell>
          <cell r="H517" t="str">
            <v>Large Surface Std Liquid</v>
          </cell>
          <cell r="I517" t="str">
            <v>Household CareHousehold CleaningHard Surface Cleaners</v>
          </cell>
        </row>
        <row r="518">
          <cell r="G518" t="str">
            <v>CH0182</v>
          </cell>
          <cell r="H518" t="str">
            <v>Large Surface Spray</v>
          </cell>
          <cell r="I518" t="str">
            <v>Household CareHousehold CleaningHard Surface Cleaners</v>
          </cell>
        </row>
        <row r="519">
          <cell r="G519" t="str">
            <v>CH0194</v>
          </cell>
          <cell r="H519" t="str">
            <v>Disinfectants Std Liquid</v>
          </cell>
          <cell r="I519" t="str">
            <v>Household CareHousehold CleaningDisinfectants</v>
          </cell>
        </row>
        <row r="520">
          <cell r="G520" t="str">
            <v>CH0195</v>
          </cell>
          <cell r="H520" t="str">
            <v>Disinfectants Spray</v>
          </cell>
          <cell r="I520" t="str">
            <v>Household CareHousehold CleaningDisinfectants</v>
          </cell>
        </row>
        <row r="521">
          <cell r="G521" t="str">
            <v>CH1145</v>
          </cell>
          <cell r="H521" t="str">
            <v>Large Surface Wipes</v>
          </cell>
          <cell r="I521" t="str">
            <v>Household CareHousehold CleaningHard Surface Cleaners</v>
          </cell>
        </row>
        <row r="522">
          <cell r="G522" t="str">
            <v>CH1165</v>
          </cell>
          <cell r="H522" t="str">
            <v>Facial Wash Lotions</v>
          </cell>
          <cell r="I522" t="str">
            <v>Skin CareFaceFace Cleansing</v>
          </cell>
        </row>
        <row r="523">
          <cell r="G523" t="str">
            <v>CH1166</v>
          </cell>
          <cell r="H523" t="str">
            <v>Facial Wash Foams</v>
          </cell>
          <cell r="I523" t="str">
            <v>Skin CareFaceFace Cleansing</v>
          </cell>
        </row>
        <row r="524">
          <cell r="G524" t="str">
            <v>CH1167</v>
          </cell>
          <cell r="H524" t="str">
            <v>Facial Wash Wipes</v>
          </cell>
          <cell r="I524" t="str">
            <v>Skin CareFaceFace Cleansing</v>
          </cell>
        </row>
        <row r="525">
          <cell r="G525" t="str">
            <v>CH1168</v>
          </cell>
          <cell r="H525" t="str">
            <v>Facial Wash Scrubs</v>
          </cell>
          <cell r="I525" t="str">
            <v>Skin CareFaceFace Cleansing</v>
          </cell>
        </row>
        <row r="526">
          <cell r="G526" t="str">
            <v>CH1169</v>
          </cell>
          <cell r="H526" t="str">
            <v>Facial Wash Strips</v>
          </cell>
          <cell r="I526" t="str">
            <v>Skin CareFaceFace Cleansing</v>
          </cell>
        </row>
        <row r="527">
          <cell r="G527" t="str">
            <v>CH1171</v>
          </cell>
          <cell r="H527" t="str">
            <v>Facial Make-up Removers Creams</v>
          </cell>
          <cell r="I527" t="str">
            <v>Skin CareFaceFace Cleansing</v>
          </cell>
        </row>
        <row r="528">
          <cell r="G528" t="str">
            <v>CH1172</v>
          </cell>
          <cell r="H528" t="str">
            <v>Facial Make-up Remover Lotions</v>
          </cell>
          <cell r="I528" t="str">
            <v>Skin CareFaceFace Cleansing</v>
          </cell>
        </row>
        <row r="529">
          <cell r="G529" t="str">
            <v>CH1173</v>
          </cell>
          <cell r="H529" t="str">
            <v>Facial Make-up Remover Wipes/Pads</v>
          </cell>
          <cell r="I529" t="str">
            <v>Skin CareFaceFace Cleansing</v>
          </cell>
        </row>
        <row r="530">
          <cell r="G530" t="str">
            <v>CH1176</v>
          </cell>
          <cell r="H530" t="str">
            <v>Facial Moisturisers Creams</v>
          </cell>
          <cell r="I530" t="str">
            <v>Skin CareFaceFace Care</v>
          </cell>
        </row>
        <row r="531">
          <cell r="G531" t="str">
            <v>CH1177</v>
          </cell>
          <cell r="H531" t="str">
            <v>Facial Moisturisers Lotions</v>
          </cell>
          <cell r="I531" t="str">
            <v>Skin CareFaceFace Care</v>
          </cell>
        </row>
        <row r="532">
          <cell r="G532" t="str">
            <v>CH1179</v>
          </cell>
          <cell r="H532" t="str">
            <v>Face Applicators Pads</v>
          </cell>
          <cell r="I532" t="str">
            <v>Skin CareFaceFace Applicators</v>
          </cell>
        </row>
        <row r="533">
          <cell r="G533" t="str">
            <v>CH1180</v>
          </cell>
          <cell r="H533" t="str">
            <v>Face Applicators Other</v>
          </cell>
          <cell r="I533" t="str">
            <v>Skin CareFaceFace Applicators</v>
          </cell>
        </row>
        <row r="534">
          <cell r="G534" t="str">
            <v>CH1186</v>
          </cell>
          <cell r="H534" t="str">
            <v>Hand Creams</v>
          </cell>
          <cell r="I534" t="str">
            <v>Skin CareHand &amp; Body CareHand &amp; Body Excl Sun</v>
          </cell>
        </row>
        <row r="535">
          <cell r="G535" t="str">
            <v>CH1187</v>
          </cell>
          <cell r="H535" t="str">
            <v>Hand Lotions</v>
          </cell>
          <cell r="I535" t="str">
            <v>Skin CareHand &amp; Body CareHand &amp; Body Excl Sun</v>
          </cell>
        </row>
        <row r="536">
          <cell r="G536" t="str">
            <v>CH1188</v>
          </cell>
          <cell r="H536" t="str">
            <v>Hand Petroleum Jelly</v>
          </cell>
          <cell r="I536" t="str">
            <v>Skin CareHand &amp; Body CareHand &amp; Body Excl Sun</v>
          </cell>
        </row>
        <row r="537">
          <cell r="G537" t="str">
            <v>CH1190</v>
          </cell>
          <cell r="H537" t="str">
            <v>Body Creams</v>
          </cell>
          <cell r="I537" t="str">
            <v>Skin CareHand &amp; Body CareHand &amp; Body Excl Sun</v>
          </cell>
        </row>
        <row r="538">
          <cell r="G538" t="str">
            <v>CH1191</v>
          </cell>
          <cell r="H538" t="str">
            <v>Body Lotions</v>
          </cell>
          <cell r="I538" t="str">
            <v>Skin CareHand &amp; Body CareHand &amp; Body Excl Sun</v>
          </cell>
        </row>
        <row r="539">
          <cell r="G539" t="str">
            <v>CH1192</v>
          </cell>
          <cell r="H539" t="str">
            <v>Body Talc</v>
          </cell>
          <cell r="I539" t="str">
            <v>Skin CareHand &amp; Body CareHand &amp; Body Excl Sun</v>
          </cell>
        </row>
        <row r="540">
          <cell r="G540" t="str">
            <v>CH1193</v>
          </cell>
          <cell r="H540" t="str">
            <v>Body Scrubs</v>
          </cell>
          <cell r="I540" t="str">
            <v>Skin CareHand &amp; Body CareHand &amp; Body Excl Sun</v>
          </cell>
        </row>
        <row r="541">
          <cell r="G541" t="str">
            <v>CH1194</v>
          </cell>
          <cell r="H541" t="str">
            <v>Body Strips/Patches</v>
          </cell>
          <cell r="I541" t="str">
            <v>Skin CareHand &amp; Body CareHand &amp; Body Excl Sun</v>
          </cell>
        </row>
        <row r="542">
          <cell r="G542" t="str">
            <v>CH1195</v>
          </cell>
          <cell r="H542" t="str">
            <v>Body Petroleum Jelly</v>
          </cell>
          <cell r="I542" t="str">
            <v>Skin CareHand &amp; Body CareHand &amp; Body Excl Sun</v>
          </cell>
        </row>
        <row r="543">
          <cell r="G543" t="str">
            <v>CH1250</v>
          </cell>
          <cell r="H543" t="str">
            <v>Body Other</v>
          </cell>
          <cell r="I543" t="str">
            <v>Skin CareHand &amp; Body CareHand &amp; Body Excl Sun</v>
          </cell>
        </row>
        <row r="544">
          <cell r="G544" t="str">
            <v>CH2023</v>
          </cell>
          <cell r="H544" t="str">
            <v>Hand Disinfectants</v>
          </cell>
          <cell r="I544" t="str">
            <v>Skin CleansingSkin CleansingHand Disinfectants</v>
          </cell>
        </row>
        <row r="545">
          <cell r="G545" t="str">
            <v>CH2105</v>
          </cell>
          <cell r="H545" t="str">
            <v>Deo Solid Sticks Gel</v>
          </cell>
          <cell r="I545" t="str">
            <v>Deodorants &amp; FragrancesDeodorantsDeo Solid Sticks</v>
          </cell>
        </row>
        <row r="546">
          <cell r="G546" t="str">
            <v>CH2112</v>
          </cell>
          <cell r="H546" t="str">
            <v>Wipes</v>
          </cell>
          <cell r="I546" t="str">
            <v>Deodorants &amp; FragrancesDeodorantsDeodorants Other</v>
          </cell>
        </row>
        <row r="547">
          <cell r="G547" t="str">
            <v>CH2113</v>
          </cell>
          <cell r="H547" t="str">
            <v>Others</v>
          </cell>
          <cell r="I547" t="str">
            <v>Deodorants &amp; FragrancesDeodorantsDeodorants Other</v>
          </cell>
        </row>
        <row r="548">
          <cell r="G548" t="str">
            <v>CH1847</v>
          </cell>
          <cell r="H548" t="str">
            <v>Facial Wash Other</v>
          </cell>
          <cell r="I548" t="str">
            <v>Skin CareFaceFace Cleansing</v>
          </cell>
        </row>
        <row r="549">
          <cell r="G549" t="str">
            <v>CH1849</v>
          </cell>
          <cell r="H549" t="str">
            <v>Facial Moisturisers Strips/Patches</v>
          </cell>
          <cell r="I549" t="str">
            <v>Skin CareFaceFace Care</v>
          </cell>
        </row>
        <row r="550">
          <cell r="G550" t="str">
            <v>CH1850</v>
          </cell>
          <cell r="H550" t="str">
            <v>Facial Moisturisers Other</v>
          </cell>
          <cell r="I550" t="str">
            <v>Skin CareFaceFace Care</v>
          </cell>
        </row>
        <row r="551">
          <cell r="G551" t="str">
            <v>CH1852</v>
          </cell>
          <cell r="H551" t="str">
            <v>Hand Other</v>
          </cell>
          <cell r="I551" t="str">
            <v>Skin CareHand &amp; Body CareHand &amp; Body Excl Sun</v>
          </cell>
        </row>
        <row r="552">
          <cell r="G552" t="str">
            <v>CH1853</v>
          </cell>
          <cell r="H552" t="str">
            <v>Rinse Cond Conc Capsule</v>
          </cell>
          <cell r="I552" t="str">
            <v>LaundryFabric ConditionersRinse Conditioners</v>
          </cell>
        </row>
        <row r="553">
          <cell r="G553" t="str">
            <v>CH1854</v>
          </cell>
          <cell r="H553" t="str">
            <v>Rinse Cond Conc Powder</v>
          </cell>
          <cell r="I553" t="str">
            <v>LaundryFabric ConditionersRinse Conditioners</v>
          </cell>
        </row>
        <row r="554">
          <cell r="G554" t="str">
            <v>CH1855</v>
          </cell>
          <cell r="H554" t="str">
            <v>Rinse Cond Conc Tablet</v>
          </cell>
          <cell r="I554" t="str">
            <v>LaundryFabric ConditionersRinse Conditioners</v>
          </cell>
        </row>
        <row r="555">
          <cell r="G555" t="str">
            <v>CH1858</v>
          </cell>
          <cell r="H555" t="str">
            <v>Large Surface Liquid</v>
          </cell>
          <cell r="I555" t="str">
            <v>Household CareHousehold CleaningHard Surface Cleaners</v>
          </cell>
        </row>
        <row r="556">
          <cell r="G556" t="str">
            <v>CH1859</v>
          </cell>
          <cell r="H556" t="str">
            <v>Large Surface Powder</v>
          </cell>
          <cell r="I556" t="str">
            <v>Household CareHousehold CleaningHard Surface Cleaners</v>
          </cell>
        </row>
        <row r="557">
          <cell r="G557" t="str">
            <v>CH1968</v>
          </cell>
          <cell r="H557" t="str">
            <v>Delicate Wash Unidentified</v>
          </cell>
          <cell r="I557" t="str">
            <v>LaundryFabrics CleaningFabrics Solution Wash</v>
          </cell>
        </row>
        <row r="558">
          <cell r="G558" t="str">
            <v>CH1969</v>
          </cell>
          <cell r="H558" t="str">
            <v>Delicate Wash Paste</v>
          </cell>
          <cell r="I558" t="str">
            <v>LaundryFabrics CleaningFabrics Solution Wash</v>
          </cell>
        </row>
        <row r="559">
          <cell r="G559" t="str">
            <v>CH1971</v>
          </cell>
          <cell r="H559" t="str">
            <v>DA Unidentified</v>
          </cell>
          <cell r="I559" t="str">
            <v>LaundryFabrics CleaningDirect Application</v>
          </cell>
        </row>
        <row r="560">
          <cell r="G560" t="str">
            <v>CH1972</v>
          </cell>
          <cell r="H560" t="str">
            <v>Stain Removers Powder</v>
          </cell>
          <cell r="I560" t="str">
            <v>LaundryFabrics CleaningAncillaries</v>
          </cell>
        </row>
        <row r="561">
          <cell r="G561" t="str">
            <v>CH1973</v>
          </cell>
          <cell r="H561" t="str">
            <v>Stain Removers Liquid</v>
          </cell>
          <cell r="I561" t="str">
            <v>LaundryFabrics CleaningAncillaries</v>
          </cell>
        </row>
        <row r="562">
          <cell r="G562" t="str">
            <v>CH1976</v>
          </cell>
          <cell r="H562" t="str">
            <v>HDW Other</v>
          </cell>
          <cell r="I562" t="str">
            <v>Household CareDishwashHand Dishwash</v>
          </cell>
        </row>
        <row r="563">
          <cell r="G563" t="str">
            <v>CH1996</v>
          </cell>
          <cell r="H563" t="str">
            <v>Disinfectants Unidentified</v>
          </cell>
          <cell r="I563" t="str">
            <v>Household CareHousehold CleaningDisinfectants</v>
          </cell>
        </row>
        <row r="564">
          <cell r="G564" t="str">
            <v>CH2003</v>
          </cell>
          <cell r="H564" t="str">
            <v>Skin Cleansing Personal Accessories</v>
          </cell>
          <cell r="I564" t="str">
            <v>Skin CleansingSkin CleansingSkin Cleansing Personal Accessories</v>
          </cell>
        </row>
        <row r="565">
          <cell r="G565" t="str">
            <v>CH2039</v>
          </cell>
          <cell r="H565" t="str">
            <v>Skin Cleansing Unidentified</v>
          </cell>
          <cell r="I565" t="str">
            <v>Skin CleansingSkin CleansingSkin Cleansing Unidentified</v>
          </cell>
        </row>
        <row r="566">
          <cell r="G566" t="str">
            <v>CH2005</v>
          </cell>
          <cell r="H566" t="str">
            <v>Facial Wash Unidentified</v>
          </cell>
          <cell r="I566" t="str">
            <v>Skin CareFaceFace Cleansing</v>
          </cell>
        </row>
        <row r="567">
          <cell r="G567" t="str">
            <v>CH2006</v>
          </cell>
          <cell r="H567" t="str">
            <v>Facial Make-up Removers Unidentified</v>
          </cell>
          <cell r="I567" t="str">
            <v>Skin CareFaceFace Cleansing</v>
          </cell>
        </row>
        <row r="568">
          <cell r="G568" t="str">
            <v>CH2007</v>
          </cell>
          <cell r="H568" t="str">
            <v>Facial Moisturisers Unidentified</v>
          </cell>
          <cell r="I568" t="str">
            <v>Skin CareFaceFace Care</v>
          </cell>
        </row>
        <row r="569">
          <cell r="G569" t="str">
            <v>CH2008</v>
          </cell>
          <cell r="H569" t="str">
            <v>Hand Unidentified</v>
          </cell>
          <cell r="I569" t="str">
            <v>Skin CareHand &amp; Body CareHand &amp; Body Excl Sun</v>
          </cell>
        </row>
        <row r="570">
          <cell r="G570" t="str">
            <v>CH2009</v>
          </cell>
          <cell r="H570" t="str">
            <v>Body Unidentified</v>
          </cell>
          <cell r="I570" t="str">
            <v>Skin CareHand &amp; Body CareHand &amp; Body Excl Sun</v>
          </cell>
        </row>
        <row r="571">
          <cell r="G571" t="str">
            <v>CH2051</v>
          </cell>
          <cell r="H571" t="str">
            <v>Shampoo Unidentified</v>
          </cell>
          <cell r="I571" t="str">
            <v>Hair CareWash &amp; CareShampoo/2in1</v>
          </cell>
        </row>
        <row r="572">
          <cell r="G572" t="str">
            <v>CH2055</v>
          </cell>
          <cell r="H572" t="str">
            <v>Conditioner Unidentified</v>
          </cell>
          <cell r="I572" t="str">
            <v>Hair CareWash &amp; CareConditioner</v>
          </cell>
        </row>
        <row r="573">
          <cell r="G573" t="str">
            <v>CH2064</v>
          </cell>
          <cell r="H573" t="str">
            <v>Treatments Unidentified</v>
          </cell>
          <cell r="I573" t="str">
            <v>Hair CareWash &amp; CareTreatments</v>
          </cell>
        </row>
        <row r="574">
          <cell r="G574" t="str">
            <v>CH2138</v>
          </cell>
          <cell r="H574" t="str">
            <v>Styling Unidentified Spray</v>
          </cell>
          <cell r="I574" t="str">
            <v>Hair CareStylingStyling Unidentified</v>
          </cell>
        </row>
        <row r="575">
          <cell r="G575" t="str">
            <v>CH2137</v>
          </cell>
          <cell r="H575" t="str">
            <v>Styling Unidentified Cream</v>
          </cell>
          <cell r="I575" t="str">
            <v>Hair CareStylingStyling Unidentified</v>
          </cell>
        </row>
        <row r="576">
          <cell r="G576" t="str">
            <v>CH2081</v>
          </cell>
          <cell r="H576" t="str">
            <v>Styling Unidentified</v>
          </cell>
          <cell r="I576" t="str">
            <v>Hair CareStylingStyling Unidentified</v>
          </cell>
        </row>
        <row r="577">
          <cell r="G577" t="str">
            <v>CH2099</v>
          </cell>
          <cell r="H577" t="str">
            <v>Deo Aerosols Unidentified</v>
          </cell>
          <cell r="I577" t="str">
            <v>Deodorants &amp; FragrancesDeodorantsDeo Aerosols</v>
          </cell>
        </row>
        <row r="578">
          <cell r="G578" t="str">
            <v>CH2104</v>
          </cell>
          <cell r="H578" t="str">
            <v>Deo Roll-Ons Unidentified</v>
          </cell>
          <cell r="I578" t="str">
            <v>Deodorants &amp; FragrancesDeodorantsDeo Roll-Ons</v>
          </cell>
        </row>
        <row r="579">
          <cell r="G579" t="str">
            <v>CH2108</v>
          </cell>
          <cell r="H579" t="str">
            <v>Deo Solid Sticks Unidentified</v>
          </cell>
          <cell r="I579" t="str">
            <v>Deodorants &amp; FragrancesDeodorantsDeo Solid Sticks</v>
          </cell>
        </row>
        <row r="580">
          <cell r="G580" t="str">
            <v>CH2111</v>
          </cell>
          <cell r="H580" t="str">
            <v>Deo Soft Solids/Creams Unidentified</v>
          </cell>
          <cell r="I580" t="str">
            <v>Deodorants &amp; FragrancesDeodorantsDeo Soft Solids/Creams</v>
          </cell>
        </row>
        <row r="581">
          <cell r="G581" t="str">
            <v>CH2116</v>
          </cell>
          <cell r="H581" t="str">
            <v>Deo Unidentified</v>
          </cell>
          <cell r="I581" t="str">
            <v>Deodorants &amp; FragrancesDeodorantsDeo Unidentified</v>
          </cell>
        </row>
        <row r="582">
          <cell r="G582" t="str">
            <v>CH2119</v>
          </cell>
          <cell r="H582" t="str">
            <v>Baby Fragrances</v>
          </cell>
          <cell r="I582" t="str">
            <v>Deodorants &amp; FragrancesFragrancesBaby Fragrances</v>
          </cell>
        </row>
        <row r="583">
          <cell r="G583" t="str">
            <v>CH2120</v>
          </cell>
          <cell r="H583" t="str">
            <v>Unidentified Fragrances</v>
          </cell>
          <cell r="I583" t="str">
            <v>Deodorants &amp; FragrancesFragrancesUnidentified Fragrances</v>
          </cell>
        </row>
        <row r="584">
          <cell r="G584" t="str">
            <v>CH2127</v>
          </cell>
          <cell r="H584" t="str">
            <v>Stain Removers Capsule</v>
          </cell>
          <cell r="I584" t="str">
            <v>LaundryFabrics CleaningAncillaries</v>
          </cell>
        </row>
        <row r="585">
          <cell r="G585" t="str">
            <v>CH2128</v>
          </cell>
          <cell r="H585" t="str">
            <v>Rinse Cond Unidentified</v>
          </cell>
          <cell r="I585" t="str">
            <v>LaundryFabric ConditionersRinse Conditioners</v>
          </cell>
        </row>
        <row r="586">
          <cell r="G586" t="str">
            <v>CH2129</v>
          </cell>
          <cell r="H586" t="str">
            <v>Large Surface Unidentified</v>
          </cell>
          <cell r="I586" t="str">
            <v>Household CareHousehold CleaningHard Surface Cleaners</v>
          </cell>
        </row>
        <row r="587">
          <cell r="G587" t="str">
            <v>CH2130</v>
          </cell>
          <cell r="H587" t="str">
            <v>Shaving Male Unidentified</v>
          </cell>
          <cell r="I587" t="str">
            <v>Skin CareFaceShaving</v>
          </cell>
        </row>
        <row r="588">
          <cell r="G588" t="str">
            <v>CH2136</v>
          </cell>
          <cell r="H588" t="str">
            <v>Cleaning Tools Electric Appliances</v>
          </cell>
          <cell r="I588" t="str">
            <v>Household CareHousehold CleaningCleaning Tools</v>
          </cell>
        </row>
        <row r="589">
          <cell r="G589" t="str">
            <v>CH2134</v>
          </cell>
          <cell r="H589" t="str">
            <v>Treatment LO Unidentified</v>
          </cell>
          <cell r="I589" t="str">
            <v>Hair CareWash &amp; CareTreatments</v>
          </cell>
        </row>
        <row r="590">
          <cell r="G590" t="str">
            <v>CH2132</v>
          </cell>
          <cell r="H590" t="str">
            <v>Treatment RO Unidentified</v>
          </cell>
          <cell r="I590" t="str">
            <v>Hair CareWash &amp; CareTreatments</v>
          </cell>
        </row>
        <row r="591">
          <cell r="G591" t="str">
            <v>CF1486</v>
          </cell>
          <cell r="H591" t="str">
            <v>Mealmakers Unidentified</v>
          </cell>
          <cell r="I591" t="str">
            <v>SavouryMeal SolutionsMealmakers</v>
          </cell>
        </row>
        <row r="592">
          <cell r="G592" t="str">
            <v>CF1487</v>
          </cell>
          <cell r="H592" t="str">
            <v>Side Dishes &amp; Meals Unidentified</v>
          </cell>
          <cell r="I592" t="str">
            <v>SavouryMeal SolutionsSide Dishes &amp; Meals</v>
          </cell>
        </row>
        <row r="593">
          <cell r="G593" t="str">
            <v>CF1488</v>
          </cell>
          <cell r="H593" t="str">
            <v>Savoury Unidentified</v>
          </cell>
          <cell r="I593" t="str">
            <v>SavourySavoury UnidentifiedSavoury Unidentified</v>
          </cell>
        </row>
        <row r="594">
          <cell r="G594" t="str">
            <v>CF1493</v>
          </cell>
          <cell r="H594" t="str">
            <v>Foods Unidentified</v>
          </cell>
          <cell r="I594" t="str">
            <v>Foods UnidentifiedFoods UnidentifiedFoods Unidentified</v>
          </cell>
        </row>
        <row r="595">
          <cell r="G595" t="str">
            <v>CF1495</v>
          </cell>
          <cell r="H595" t="str">
            <v>Spreads Unidentified</v>
          </cell>
          <cell r="I595" t="str">
            <v>SpreadsSpreads UnidentifiedSpreads Unidentified</v>
          </cell>
        </row>
        <row r="596">
          <cell r="G596" t="str">
            <v>CF1500</v>
          </cell>
          <cell r="H596" t="str">
            <v>Dressings Unidentified</v>
          </cell>
          <cell r="I596" t="str">
            <v>DressingsDressings UnidentifiedDressings Unidentified</v>
          </cell>
        </row>
        <row r="597">
          <cell r="G597" t="str">
            <v>CF1506</v>
          </cell>
          <cell r="H597" t="str">
            <v>Other Fats &amp; Spreads Unidentified</v>
          </cell>
          <cell r="I597" t="str">
            <v>SpreadsOther Fats &amp; SpreadsOther Fats &amp; Spreads Unidentified</v>
          </cell>
        </row>
        <row r="598">
          <cell r="G598" t="str">
            <v>CF1507</v>
          </cell>
          <cell r="H598" t="str">
            <v>Sterol/Stanol Products Unidentified</v>
          </cell>
          <cell r="I598" t="str">
            <v>SpreadsOther Fats &amp; SpreadsSterol/Stanol Products</v>
          </cell>
        </row>
        <row r="599">
          <cell r="G599" t="str">
            <v>CF1508</v>
          </cell>
          <cell r="H599" t="str">
            <v>Frozen Foods Unidentifed</v>
          </cell>
          <cell r="I599" t="str">
            <v>Other FoodsFrozen FoodsFrozen Foods Unidentifed</v>
          </cell>
        </row>
        <row r="600">
          <cell r="G600" t="str">
            <v>CF1510</v>
          </cell>
          <cell r="H600" t="str">
            <v>Desserts Unidentified</v>
          </cell>
          <cell r="I600" t="str">
            <v>Other FoodsDessertsDesserts Unidentified</v>
          </cell>
        </row>
        <row r="601">
          <cell r="G601" t="str">
            <v>CF1524</v>
          </cell>
          <cell r="H601" t="str">
            <v>Liquids Unidentifed</v>
          </cell>
          <cell r="I601" t="str">
            <v>SpreadsLiquidsLiquids Unidentifed</v>
          </cell>
        </row>
        <row r="602">
          <cell r="G602" t="str">
            <v>CF1525</v>
          </cell>
          <cell r="H602" t="str">
            <v>Heart Health Unidentified</v>
          </cell>
          <cell r="I602" t="str">
            <v>SpreadsVitality ShotsHeart Health</v>
          </cell>
        </row>
        <row r="603">
          <cell r="G603" t="str">
            <v>CF1526</v>
          </cell>
          <cell r="H603" t="str">
            <v>Ice Cream Unidentified</v>
          </cell>
          <cell r="I603" t="str">
            <v>Ice CreamIce Cream UnidentifiedIce Cream Unidentified</v>
          </cell>
        </row>
        <row r="604">
          <cell r="G604" t="str">
            <v>CF1527</v>
          </cell>
          <cell r="H604" t="str">
            <v>Black Leaf Tea Unidentified</v>
          </cell>
          <cell r="I604" t="str">
            <v>Tea and Soy &amp; Fruit BeveragesLeaf &amp; Instant TeaBlack Leaf Tea</v>
          </cell>
        </row>
        <row r="605">
          <cell r="G605" t="str">
            <v>CF1528</v>
          </cell>
          <cell r="H605" t="str">
            <v>Infusions Unidentified</v>
          </cell>
          <cell r="I605" t="str">
            <v>Tea and Soy &amp; Fruit BeveragesLeaf &amp; Instant TeaInfusions</v>
          </cell>
        </row>
        <row r="606">
          <cell r="G606" t="str">
            <v>CF1529</v>
          </cell>
          <cell r="H606" t="str">
            <v>RTD Unidentified</v>
          </cell>
          <cell r="I606" t="str">
            <v>Tea and Soy &amp; Fruit BeveragesReady To Drink TeaRTD Unidentified</v>
          </cell>
        </row>
        <row r="607">
          <cell r="G607" t="str">
            <v>CH2148</v>
          </cell>
          <cell r="H607" t="str">
            <v>Deo Pumps/Squeeze Sprays Unidentified</v>
          </cell>
          <cell r="I607" t="str">
            <v>Deodorants &amp; FragrancesDeodorantsDeo Pumps/Squeeze Sprays</v>
          </cell>
        </row>
        <row r="608">
          <cell r="G608" t="str">
            <v>CH2150</v>
          </cell>
          <cell r="H608" t="str">
            <v>Face Applicators Unidentified</v>
          </cell>
          <cell r="I608" t="str">
            <v>Skin CareFaceFace Applicators</v>
          </cell>
        </row>
        <row r="609">
          <cell r="G609" t="str">
            <v>CH2151</v>
          </cell>
          <cell r="H609" t="str">
            <v>Face Care Unidentified</v>
          </cell>
          <cell r="I609" t="str">
            <v>Skin CareFaceFace Care</v>
          </cell>
        </row>
        <row r="610">
          <cell r="G610" t="str">
            <v>CH2152</v>
          </cell>
          <cell r="H610" t="str">
            <v>Face Cleansing Unidentified</v>
          </cell>
          <cell r="I610" t="str">
            <v>Skin CareFaceFace Cleansing</v>
          </cell>
        </row>
        <row r="611">
          <cell r="G611" t="str">
            <v>CH2154</v>
          </cell>
          <cell r="H611" t="str">
            <v>Hand &amp; Body Unidentified</v>
          </cell>
          <cell r="I611" t="str">
            <v>Skin CareHand &amp; Body CareHand &amp; Body Excl Sun</v>
          </cell>
        </row>
        <row r="612">
          <cell r="G612" t="str">
            <v>CH2155</v>
          </cell>
          <cell r="H612" t="str">
            <v>Hard Styling Unidentified</v>
          </cell>
          <cell r="I612" t="str">
            <v>Hair CareStylingHard Styling</v>
          </cell>
        </row>
        <row r="613">
          <cell r="G613" t="str">
            <v>CH2159</v>
          </cell>
          <cell r="H613" t="str">
            <v>Colourants Unidentified</v>
          </cell>
          <cell r="I613" t="str">
            <v>Hair CareColourantsColourants Unidentified</v>
          </cell>
        </row>
        <row r="614">
          <cell r="G614" t="str">
            <v>CH2160</v>
          </cell>
          <cell r="H614" t="str">
            <v>Shaving Unidentified</v>
          </cell>
          <cell r="I614" t="str">
            <v>Skin CareFaceShaving</v>
          </cell>
        </row>
        <row r="615">
          <cell r="G615" t="str">
            <v>CH2162</v>
          </cell>
          <cell r="H615" t="str">
            <v>Sun Care Unidentified</v>
          </cell>
          <cell r="I615" t="str">
            <v>Skin CareHand &amp; Body CareSun Care</v>
          </cell>
        </row>
        <row r="616">
          <cell r="G616" t="str">
            <v>CH2164</v>
          </cell>
          <cell r="H616" t="str">
            <v>Hair Care Unidentified</v>
          </cell>
          <cell r="I616" t="str">
            <v>Hair CareHair Care UnidentifiedHair Care Unidentified</v>
          </cell>
        </row>
        <row r="617">
          <cell r="G617" t="str">
            <v>CH2166</v>
          </cell>
          <cell r="H617" t="str">
            <v>HDW Wash Unidentified</v>
          </cell>
          <cell r="I617" t="str">
            <v>Household CareDishwashHand Dishwash</v>
          </cell>
        </row>
        <row r="618">
          <cell r="G618" t="str">
            <v>CH2167</v>
          </cell>
          <cell r="H618" t="str">
            <v>Hand Dishwash Unidentified</v>
          </cell>
          <cell r="I618" t="str">
            <v>Household CareDishwashHand Dishwash</v>
          </cell>
        </row>
        <row r="619">
          <cell r="G619" t="str">
            <v>CH2168</v>
          </cell>
          <cell r="H619" t="str">
            <v>MDW Detergents Unidentified</v>
          </cell>
          <cell r="I619" t="str">
            <v>Household CareDishwashMachine Dishwash</v>
          </cell>
        </row>
        <row r="620">
          <cell r="G620" t="str">
            <v>CH2169</v>
          </cell>
          <cell r="H620" t="str">
            <v>MDW Additives Unidentified</v>
          </cell>
          <cell r="I620" t="str">
            <v>Household CareDishwashMachine Dishwash</v>
          </cell>
        </row>
        <row r="621">
          <cell r="G621" t="str">
            <v>CH2170</v>
          </cell>
          <cell r="H621" t="str">
            <v>Machine Dishwash Unidentified</v>
          </cell>
          <cell r="I621" t="str">
            <v>Household CareDishwashMachine Dishwash</v>
          </cell>
        </row>
        <row r="622">
          <cell r="G622" t="str">
            <v>CH2171</v>
          </cell>
          <cell r="H622" t="str">
            <v>Dishwash Unidentified</v>
          </cell>
          <cell r="I622" t="str">
            <v>Household CareDishwashDishwash Unidentified</v>
          </cell>
        </row>
        <row r="623">
          <cell r="G623" t="str">
            <v>CH2172</v>
          </cell>
          <cell r="H623" t="str">
            <v>Hard Surface Cleaners Unidentified</v>
          </cell>
          <cell r="I623" t="str">
            <v>Household CareHousehold CleaningHard Surface Cleaners</v>
          </cell>
        </row>
        <row r="624">
          <cell r="G624" t="str">
            <v>CH2173</v>
          </cell>
          <cell r="H624" t="str">
            <v>Small Surface Unidentified</v>
          </cell>
          <cell r="I624" t="str">
            <v>Household CareHousehold CleaningHard Surface Cleaners</v>
          </cell>
        </row>
        <row r="625">
          <cell r="G625" t="str">
            <v>CH2175</v>
          </cell>
          <cell r="H625" t="str">
            <v>Household Cleaning Unidentified</v>
          </cell>
          <cell r="I625" t="str">
            <v>Household CareHousehold CleaningHousehold Cleaning Unidentified</v>
          </cell>
        </row>
        <row r="626">
          <cell r="G626" t="str">
            <v>CH2179</v>
          </cell>
          <cell r="H626" t="str">
            <v>Mould &amp; Limescale Unidentified</v>
          </cell>
          <cell r="I626" t="str">
            <v>Household CareHousehold CleaningSpecialist Cleaners</v>
          </cell>
        </row>
        <row r="627">
          <cell r="G627" t="str">
            <v>CH2182</v>
          </cell>
          <cell r="H627" t="str">
            <v>Specialist Cleaners Unidentified</v>
          </cell>
          <cell r="I627" t="str">
            <v>Household CareHousehold CleaningSpecialist Cleaners</v>
          </cell>
        </row>
        <row r="628">
          <cell r="G628" t="str">
            <v>CH2185</v>
          </cell>
          <cell r="H628" t="str">
            <v>Household Care Unidentified</v>
          </cell>
          <cell r="I628" t="str">
            <v>Household CareHousehold Care UnidentifiedHousehold Care Unidentified</v>
          </cell>
        </row>
        <row r="629">
          <cell r="G629" t="str">
            <v>CH2186</v>
          </cell>
          <cell r="H629" t="str">
            <v>Fabric Refreshment Unidentified</v>
          </cell>
          <cell r="I629" t="str">
            <v>LaundryFabric ConditionersFabric Refreshment</v>
          </cell>
        </row>
        <row r="630">
          <cell r="G630" t="str">
            <v>CH2187</v>
          </cell>
          <cell r="H630" t="str">
            <v>Fabric Conditioners Unidentified</v>
          </cell>
          <cell r="I630" t="str">
            <v>LaundryFabric ConditionersFabric Conditioners Unidentified</v>
          </cell>
        </row>
        <row r="631">
          <cell r="G631" t="str">
            <v>CH2191</v>
          </cell>
          <cell r="H631" t="str">
            <v>Delicate Wash Liquid Unidentified</v>
          </cell>
          <cell r="I631" t="str">
            <v>LaundryFabrics CleaningFabrics Solution Wash</v>
          </cell>
        </row>
        <row r="632">
          <cell r="G632" t="str">
            <v>CH2192</v>
          </cell>
          <cell r="H632" t="str">
            <v>Delicate Wash Powder</v>
          </cell>
          <cell r="I632" t="str">
            <v>LaundryFabrics CleaningFabrics Solution Wash</v>
          </cell>
        </row>
        <row r="633">
          <cell r="G633" t="str">
            <v>CH2195</v>
          </cell>
          <cell r="H633" t="str">
            <v>Fabrics Solution Wash Unidentified</v>
          </cell>
          <cell r="I633" t="str">
            <v>LaundryFabrics CleaningFabrics Solution Wash</v>
          </cell>
        </row>
        <row r="634">
          <cell r="G634" t="str">
            <v>CH2198</v>
          </cell>
          <cell r="H634" t="str">
            <v>Ancillaries Unidentified</v>
          </cell>
          <cell r="I634" t="str">
            <v>LaundryFabrics CleaningAncillaries</v>
          </cell>
        </row>
        <row r="635">
          <cell r="G635" t="str">
            <v>CH2200</v>
          </cell>
          <cell r="H635" t="str">
            <v>Stain Removers Unidentified</v>
          </cell>
          <cell r="I635" t="str">
            <v>LaundryFabrics CleaningAncillaries</v>
          </cell>
        </row>
        <row r="636">
          <cell r="G636" t="str">
            <v>CH2202</v>
          </cell>
          <cell r="H636" t="str">
            <v>Laundry Unidentified</v>
          </cell>
          <cell r="I636" t="str">
            <v>LaundryLaundry UnidentifiedLaundry Unidentified</v>
          </cell>
        </row>
        <row r="637">
          <cell r="G637" t="str">
            <v>CH2203</v>
          </cell>
          <cell r="H637" t="str">
            <v>Home Care Unidentified</v>
          </cell>
          <cell r="I637" t="str">
            <v>Home Care UnidentifiedHome Care UnidentifiedHome Care Unidentified</v>
          </cell>
        </row>
        <row r="638">
          <cell r="G638" t="str">
            <v>CH2197</v>
          </cell>
          <cell r="H638" t="str">
            <v>Fabrics Cleaning Unidentified</v>
          </cell>
          <cell r="I638" t="str">
            <v>LaundryFabrics CleaningFabrics Cleaning Unidentified</v>
          </cell>
        </row>
        <row r="639">
          <cell r="G639" t="str">
            <v>CH2153</v>
          </cell>
          <cell r="H639" t="str">
            <v>Deo Foot Unidentified</v>
          </cell>
          <cell r="I639" t="str">
            <v>Deodorants &amp; FragrancesDeodorantsFoot Deodorants</v>
          </cell>
        </row>
        <row r="640">
          <cell r="G640" t="str">
            <v>CH2161</v>
          </cell>
          <cell r="H640" t="str">
            <v>Soft Styling Combing Unidentified</v>
          </cell>
          <cell r="I640" t="str">
            <v>Hair CareStylingSoft Styling</v>
          </cell>
        </row>
        <row r="641">
          <cell r="G641" t="str">
            <v>CH2188</v>
          </cell>
          <cell r="H641" t="str">
            <v>Rinse Cond Liquid Unidentified</v>
          </cell>
          <cell r="I641" t="str">
            <v>LaundryFabric ConditionersRinse Conditioners</v>
          </cell>
        </row>
        <row r="642">
          <cell r="G642" t="str">
            <v>CH2189</v>
          </cell>
          <cell r="H642" t="str">
            <v>Rinse Cond Powder Unidentified</v>
          </cell>
          <cell r="I642" t="str">
            <v>LaundryFabric ConditionersRinse Conditioners</v>
          </cell>
        </row>
        <row r="643">
          <cell r="G643" t="str">
            <v>CF1537</v>
          </cell>
          <cell r="H643" t="str">
            <v>Jelly Seasonings</v>
          </cell>
          <cell r="I643" t="str">
            <v>SavouryCooking ProductsSeasonings</v>
          </cell>
        </row>
        <row r="644">
          <cell r="G644" t="str">
            <v>CH2217</v>
          </cell>
          <cell r="H644" t="str">
            <v>Styling Appliances Electrical</v>
          </cell>
          <cell r="I644" t="str">
            <v>Hair CareStylingStyling Appliances</v>
          </cell>
        </row>
        <row r="645">
          <cell r="G645" t="str">
            <v>CF1491</v>
          </cell>
          <cell r="H645" t="str">
            <v>Sauces Unidentified</v>
          </cell>
          <cell r="I645" t="str">
            <v>SavourySaucesSauces Unidentified</v>
          </cell>
        </row>
        <row r="646">
          <cell r="G646" t="str">
            <v>CF1504</v>
          </cell>
          <cell r="H646" t="str">
            <v>Other Misc Foods Unidentified</v>
          </cell>
          <cell r="I646" t="str">
            <v>Other FoodsOther Misc FoodsOther Misc Foods Unidentified</v>
          </cell>
        </row>
        <row r="647">
          <cell r="G647" t="str">
            <v>CF1531</v>
          </cell>
          <cell r="H647" t="str">
            <v>Meal Solutions Unidentified</v>
          </cell>
          <cell r="I647" t="str">
            <v>SavouryMeal SolutionsMeal Solutions Unidentified</v>
          </cell>
        </row>
        <row r="648">
          <cell r="G648" t="str">
            <v>CF1532</v>
          </cell>
          <cell r="H648" t="str">
            <v>Seasonings Unidentified</v>
          </cell>
          <cell r="I648" t="str">
            <v>SavouryCooking ProductsSeasonings</v>
          </cell>
        </row>
        <row r="649">
          <cell r="G649" t="str">
            <v>CF1533</v>
          </cell>
          <cell r="H649" t="str">
            <v>Dairy Spreads Unidentified</v>
          </cell>
          <cell r="I649" t="str">
            <v>SpreadsOther Fats &amp; SpreadsDairy Spreads</v>
          </cell>
        </row>
        <row r="650">
          <cell r="G650" t="str">
            <v>CF1534</v>
          </cell>
          <cell r="H650" t="str">
            <v>Green Tea Unidentified</v>
          </cell>
          <cell r="I650" t="str">
            <v>Tea and Soy &amp; Fruit BeveragesLeaf &amp; Instant TeaGreen Leaf Tea</v>
          </cell>
        </row>
        <row r="651">
          <cell r="G651" t="str">
            <v>CF1535</v>
          </cell>
          <cell r="H651" t="str">
            <v>Instant Tea Unidentified</v>
          </cell>
          <cell r="I651" t="str">
            <v>Tea and Soy &amp; Fruit BeveragesLeaf &amp; Instant TeaInstant Tea</v>
          </cell>
        </row>
        <row r="652">
          <cell r="G652" t="str">
            <v>CH2092</v>
          </cell>
          <cell r="H652" t="str">
            <v>Toothpaste Unidentified</v>
          </cell>
          <cell r="I652" t="str">
            <v>Oral CareToothpasteToothpaste Unidentified</v>
          </cell>
        </row>
        <row r="653">
          <cell r="G653" t="str">
            <v>CH2174</v>
          </cell>
          <cell r="H653" t="str">
            <v>Toilet &amp; Bleach Unidentified</v>
          </cell>
          <cell r="I653" t="str">
            <v>Household CareHousehold CleaningHard Surface Cleaners</v>
          </cell>
        </row>
        <row r="654">
          <cell r="G654" t="str">
            <v>CH2204</v>
          </cell>
          <cell r="H654" t="str">
            <v>Wash &amp; Care Unidentified</v>
          </cell>
          <cell r="I654" t="str">
            <v>Hair CareWash &amp; CareWash &amp; Care Unidentified</v>
          </cell>
        </row>
        <row r="655">
          <cell r="G655" t="str">
            <v>CH2205</v>
          </cell>
          <cell r="H655" t="str">
            <v>Soft Styling Heat Protection Unidentified</v>
          </cell>
          <cell r="I655" t="str">
            <v>Hair CareStylingSoft Styling</v>
          </cell>
        </row>
        <row r="656">
          <cell r="G656" t="str">
            <v>CH2206</v>
          </cell>
          <cell r="H656" t="str">
            <v>Soft Styling Creation Sprays Unidentified</v>
          </cell>
          <cell r="I656" t="str">
            <v>Hair CareStylingSoft Styling</v>
          </cell>
        </row>
      </sheetData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tierrez, Luis (BOG-INI)" refreshedDate="43327.671226736114" createdVersion="6" refreshedVersion="6" minRefreshableVersion="3" recordCount="76">
  <cacheSource type="worksheet">
    <worksheetSource ref="B1:AH1048576" sheet="Base"/>
  </cacheSource>
  <cacheFields count="31">
    <cacheField name="PAIS" numFmtId="0">
      <sharedItems containsBlank="1" count="9">
        <s v="El Salvador"/>
        <s v="Costa Rica"/>
        <s v="Colombia"/>
        <s v="Ecuador"/>
        <s v="Nicaragua"/>
        <s v="Panamá"/>
        <s v="Guatemala"/>
        <s v="Honduras"/>
        <m/>
      </sharedItems>
    </cacheField>
    <cacheField name="Category" numFmtId="0">
      <sharedItems containsBlank="1" count="3">
        <s v="Skin Care"/>
        <s v="Ice Cream"/>
        <m/>
      </sharedItems>
    </cacheField>
    <cacheField name="Market" numFmtId="0">
      <sharedItems containsBlank="1" count="4">
        <s v="Face"/>
        <s v="In Home Ice Cream"/>
        <s v="Out of Home Ice Cream"/>
        <m/>
      </sharedItems>
    </cacheField>
    <cacheField name="Sector" numFmtId="0">
      <sharedItems containsBlank="1"/>
    </cacheField>
    <cacheField name="PCAT Level" numFmtId="0">
      <sharedItems containsBlank="1"/>
    </cacheField>
    <cacheField name="Local Brand" numFmtId="0">
      <sharedItems containsBlank="1" count="6">
        <s v="Pond's"/>
        <s v="Pinguino"/>
        <s v="Magnum"/>
        <s v="Casero"/>
        <s v="Heart LB"/>
        <m/>
      </sharedItems>
    </cacheField>
    <cacheField name="Product Form Code" numFmtId="0">
      <sharedItems containsBlank="1"/>
    </cacheField>
    <cacheField name="Current SOM (MAT 2018)" numFmtId="0">
      <sharedItems containsString="0" containsBlank="1" containsNumber="1" minValue="7.0000000000000007E-2" maxValue="0.503"/>
    </cacheField>
    <cacheField name="SOM Ambition (2019)  " numFmtId="0">
      <sharedItems containsString="0" containsBlank="1" containsNumber="1" minValue="9.5000000000000001E-2" maxValue="0.52800000000000002"/>
    </cacheField>
    <cacheField name="SOM Ambition (2020)  " numFmtId="0">
      <sharedItems containsString="0" containsBlank="1" containsNumber="1" minValue="0.125" maxValue="0.54800000000000004"/>
    </cacheField>
    <cacheField name="Large or Contender?" numFmtId="0">
      <sharedItems containsBlank="1"/>
    </cacheField>
    <cacheField name="Expected Market Share Growth in bps" numFmtId="0">
      <sharedItems containsString="0" containsBlank="1" containsNumber="1" minValue="160.00000000000014" maxValue="710.00000000000011"/>
    </cacheField>
    <cacheField name="EMSG (Expected Market Share Growth)" numFmtId="0">
      <sharedItems containsBlank="1"/>
    </cacheField>
    <cacheField name="Brand Sales Value/Turnover (Annual Plan 2019) 000's Euros" numFmtId="0">
      <sharedItems containsString="0" containsBlank="1" containsNumber="1" minValue="0.97199999999999998" maxValue="53.318909999999995"/>
    </cacheField>
    <cacheField name="Brand Sales Value/Turnover (Annual Plan 2019) 000's Local Currency" numFmtId="0">
      <sharedItems containsString="0" containsBlank="1" containsNumber="1" minValue="1.3544103599999999" maxValue="72699.627000000008"/>
    </cacheField>
    <cacheField name="Activity Name" numFmtId="0">
      <sharedItems containsBlank="1"/>
    </cacheField>
    <cacheField name="Start Month" numFmtId="0">
      <sharedItems containsBlank="1"/>
    </cacheField>
    <cacheField name="Target Audience" numFmtId="0">
      <sharedItems containsBlank="1"/>
    </cacheField>
    <cacheField name="Projected Annualised Turnover 2019 (EUR 000's)" numFmtId="0">
      <sharedItems containsString="0" containsBlank="1" containsNumber="1" minValue="0.06" maxValue="2"/>
    </cacheField>
    <cacheField name="Projected Annualised Turnover 2019 (Local Currency 000's) " numFmtId="0">
      <sharedItems containsString="0" containsBlank="1" containsNumber="1" minValue="0.1010754" maxValue="2317.6999999999998"/>
    </cacheField>
    <cacheField name="Projected Turnover Growth (as a % of Total Company TO) " numFmtId="0">
      <sharedItems containsString="0" containsBlank="1" containsNumber="1" minValue="7.5312379425993541E-7" maxValue="4.5293273948818604E-3"/>
    </cacheField>
    <cacheField name="Activity Type" numFmtId="0">
      <sharedItems containsBlank="1" count="4">
        <m/>
        <s v="SILVER"/>
        <s v="GOLD"/>
        <s v="BRONZE"/>
      </sharedItems>
    </cacheField>
    <cacheField name="Portfolio" numFmtId="0">
      <sharedItems containsBlank="1" count="4">
        <m/>
        <s v="Core"/>
        <s v="Future Core"/>
        <s v="Supporters"/>
      </sharedItems>
    </cacheField>
    <cacheField name="Launch/Sustain" numFmtId="0">
      <sharedItems containsBlank="1" count="3">
        <m/>
        <s v="Launch"/>
        <s v="Sustain"/>
      </sharedItems>
    </cacheField>
    <cacheField name="Variant linked to 2018 Campaign" numFmtId="0">
      <sharedItems containsNonDate="0" containsString="0" containsBlank="1"/>
    </cacheField>
    <cacheField name="Incremental Turnover (%) of campaign last year (2018)" numFmtId="0">
      <sharedItems containsString="0" containsBlank="1" containsNumber="1" minValue="0" maxValue="0.92"/>
    </cacheField>
    <cacheField name="LTP 2019" numFmtId="0">
      <sharedItems containsString="0" containsBlank="1" containsNumber="1" containsInteger="1" minValue="0" maxValue="222309"/>
    </cacheField>
    <cacheField name="TIPO ACTIVIDAD LTP 2019" numFmtId="0">
      <sharedItems containsBlank="1"/>
    </cacheField>
    <cacheField name="MEDIA COST" numFmtId="0">
      <sharedItems containsString="0" containsBlank="1" containsNumber="1" minValue="42.475575628194399" maxValue="937.74058087902745"/>
    </cacheField>
    <cacheField name="iTO Euros" numFmtId="0">
      <sharedItems containsString="0" containsBlank="1" containsNumber="1" containsInteger="1" minValue="0" maxValue="2000"/>
    </cacheField>
    <cacheField name="Total Company Country TO (Annual Plan 2019) 000's Euros " numFmtId="0">
      <sharedItems containsString="0" containsBlank="1" containsNumber="1" minValue="34.085999999999999" maxValue="269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tierrez, Luis (BOG-INI)" refreshedDate="43334.695875694444" createdVersion="6" refreshedVersion="6" minRefreshableVersion="3" recordCount="75">
  <cacheSource type="worksheet">
    <worksheetSource ref="A1:AO76" sheet="Base"/>
  </cacheSource>
  <cacheFields count="39">
    <cacheField name="Key" numFmtId="0">
      <sharedItems count="69">
        <s v="Pond's  ES"/>
        <s v="Pond's Pandy ES"/>
        <s v="Pond's Padma Red Y2 ES"/>
        <s v="Pond's AON ES"/>
        <s v="Pond's E-Commerce ES"/>
        <s v="Pond's  CR"/>
        <s v="Pond's Pandy CR"/>
        <s v="Pond's Padma Red Y2 CR"/>
        <s v="Pond's Piccolino CR"/>
        <s v="Pond's AON CR"/>
        <s v="Pond's E-Commerce CR"/>
        <s v="Pond's  CO"/>
        <s v="Pond's Promo CO"/>
        <s v="Pond's Pandy CO"/>
        <s v="Pond's Padma Red Y2 CO"/>
        <s v="Pond's Paprika CO"/>
        <s v="Pond's Piccolino CO"/>
        <s v="Pond's Padma Purple CO"/>
        <s v="Pond's AON CO"/>
        <s v="Pond's E-Commerce CO"/>
        <s v="Pond's  EC"/>
        <s v="Pond's Promo EC"/>
        <s v="Pond's Piccolino EC"/>
        <s v="Pond's Padma Red EC"/>
        <s v="Pond's Pandy EC"/>
        <s v="Pond's Padma Pink Y3 + BB Cream EC"/>
        <s v="Pond's AON EC"/>
        <s v="Pond's E-Commerce EC"/>
        <s v="Pond's  NI"/>
        <s v="Pond's Pandy NI"/>
        <s v="Pond's Padma Red Y2 NI"/>
        <s v="Pond's Piccolino NI"/>
        <s v="Pond's AON NI"/>
        <s v="Pond's E-Commerce NI"/>
        <s v="Pond's  PA"/>
        <s v="Pond's Pandy PA"/>
        <s v="Pond's Padma Red Y2 PA"/>
        <s v="Pond's AON PA"/>
        <s v="Pond's E-Commerce PA"/>
        <s v="Pond's  GU"/>
        <s v="Pond's Pandy GU"/>
        <s v="Pond's Padma Red Y2 GU"/>
        <s v="Pond's Piccolino GU"/>
        <s v="Pond's AON GU"/>
        <s v="Pond's E-Commerce GU"/>
        <s v="Pond's  HO"/>
        <s v="Pond's Pandy HO"/>
        <s v="Pond's Padma Red Y2 HO"/>
        <s v="Pond's AON HO"/>
        <s v="Pond's E-Commerce HO"/>
        <s v="Pinguino  EC"/>
        <s v="Pinguino HEARTBRAND IN HOME EC"/>
        <s v="Pinguino HRT GOOD EC"/>
        <s v="Pinguino AON EC"/>
        <s v="Pinguino E-Commerce EC"/>
        <s v="Magnum  EC"/>
        <s v="Magnum PELE AMBER Y2 EC"/>
        <s v="Magnum AON EC"/>
        <s v="Magnum E-Commerce EC"/>
        <s v="Casero  EC"/>
        <s v="Casero JEWEL SATURNO EC"/>
        <s v="Casero AON EC"/>
        <s v="Casero E-Commerce EC"/>
        <s v="Heart LB  EC"/>
        <s v="Heart LB HEARTBRAND OOH EC"/>
        <s v="Heart LB AON EC"/>
        <s v="Heart LB E-Commerce EC"/>
        <s v="Heart LB SNACKING EC"/>
        <s v="Pinguino BIG PROMO OOH EC"/>
      </sharedItems>
    </cacheField>
    <cacheField name="PAIS" numFmtId="0">
      <sharedItems/>
    </cacheField>
    <cacheField name="Category" numFmtId="0">
      <sharedItems count="2">
        <s v="Skin Care"/>
        <s v="Ice Cream"/>
      </sharedItems>
    </cacheField>
    <cacheField name="Market" numFmtId="0">
      <sharedItems count="3">
        <s v="Face"/>
        <s v="In Home Ice Cream"/>
        <s v="Out of Home Ice Cream"/>
      </sharedItems>
    </cacheField>
    <cacheField name="Sector" numFmtId="0">
      <sharedItems/>
    </cacheField>
    <cacheField name="PCAT Level" numFmtId="0">
      <sharedItems/>
    </cacheField>
    <cacheField name="Local Brand" numFmtId="0">
      <sharedItems/>
    </cacheField>
    <cacheField name="Product Form Code" numFmtId="0">
      <sharedItems containsBlank="1"/>
    </cacheField>
    <cacheField name="Current SOM (MAT 2018)" numFmtId="0">
      <sharedItems containsString="0" containsBlank="1" containsNumber="1" minValue="7.0000000000000007E-2" maxValue="0.503"/>
    </cacheField>
    <cacheField name="SOM Ambition (2019)  " numFmtId="0">
      <sharedItems containsString="0" containsBlank="1" containsNumber="1" minValue="9.5000000000000001E-2" maxValue="0.52800000000000002"/>
    </cacheField>
    <cacheField name="SOM Ambition (2020)  " numFmtId="0">
      <sharedItems containsString="0" containsBlank="1" containsNumber="1" minValue="0.125" maxValue="0.54800000000000004"/>
    </cacheField>
    <cacheField name="Large or Contender?" numFmtId="0">
      <sharedItems containsBlank="1"/>
    </cacheField>
    <cacheField name="Expected Market Share Growth in bps" numFmtId="0">
      <sharedItems containsString="0" containsBlank="1" containsNumber="1" minValue="160.00000000000014" maxValue="710.00000000000011"/>
    </cacheField>
    <cacheField name="EMSG (Expected Market Share Growth)" numFmtId="0">
      <sharedItems containsBlank="1"/>
    </cacheField>
    <cacheField name="Brand Sales Value/Turnover (Annual Plan 2019) 000's Euros" numFmtId="0">
      <sharedItems containsString="0" containsBlank="1" containsNumber="1" minValue="0.97199999999999998" maxValue="53.318909999999995"/>
    </cacheField>
    <cacheField name="Brand Sales Value/Turnover (Annual Plan 2019) 000's Local Currency" numFmtId="0">
      <sharedItems containsString="0" containsBlank="1" containsNumber="1" minValue="1.3544103599999999" maxValue="72699.627000000008"/>
    </cacheField>
    <cacheField name="Activity Name" numFmtId="0">
      <sharedItems containsBlank="1"/>
    </cacheField>
    <cacheField name="Start Month" numFmtId="0">
      <sharedItems containsBlank="1"/>
    </cacheField>
    <cacheField name="Target Audience" numFmtId="0">
      <sharedItems containsBlank="1"/>
    </cacheField>
    <cacheField name="Projected Annualised Turnover 2019 (EUR 000's)" numFmtId="0">
      <sharedItems containsString="0" containsBlank="1" containsNumber="1" minValue="0.06" maxValue="2"/>
    </cacheField>
    <cacheField name="Projected Annualised Turnover 2019 (Local Currency 000's) " numFmtId="0">
      <sharedItems containsString="0" containsBlank="1" containsNumber="1" minValue="0.1010754" maxValue="2317.6999999999998"/>
    </cacheField>
    <cacheField name="Projected Turnover Growth (as a % of Total Company TO) " numFmtId="0">
      <sharedItems containsString="0" containsBlank="1" containsNumber="1" minValue="7.5312379425993541E-7" maxValue="4.5293273948818604E-3"/>
    </cacheField>
    <cacheField name="Activity Type" numFmtId="0">
      <sharedItems containsBlank="1" count="4">
        <m/>
        <s v="SILVER"/>
        <s v="GOLD"/>
        <s v="BRONZE"/>
      </sharedItems>
    </cacheField>
    <cacheField name="Portfolio" numFmtId="0">
      <sharedItems containsBlank="1" count="4">
        <m/>
        <s v="Core"/>
        <s v="Future Core"/>
        <s v="Supporters"/>
      </sharedItems>
    </cacheField>
    <cacheField name="Launch/Sustain" numFmtId="0">
      <sharedItems containsBlank="1"/>
    </cacheField>
    <cacheField name="Variant linked to 2018 Campaign" numFmtId="0">
      <sharedItems containsNonDate="0" containsString="0" containsBlank="1"/>
    </cacheField>
    <cacheField name="Incremental Turnover (%) of campaign last year (2018)" numFmtId="0">
      <sharedItems containsString="0" containsBlank="1" containsNumber="1" minValue="0" maxValue="0.92"/>
    </cacheField>
    <cacheField name="LTP 2019" numFmtId="0">
      <sharedItems containsString="0" containsBlank="1" containsNumber="1" containsInteger="1" minValue="0" maxValue="222309"/>
    </cacheField>
    <cacheField name="TIPO ACTIVIDAD LTP 2019" numFmtId="0">
      <sharedItems containsBlank="1"/>
    </cacheField>
    <cacheField name="MEDIA COST" numFmtId="0">
      <sharedItems containsString="0" containsBlank="1" containsNumber="1" minValue="42.475575628194399" maxValue="937.74058087902745"/>
    </cacheField>
    <cacheField name="iTO Euros" numFmtId="0">
      <sharedItems containsString="0" containsBlank="1" containsNumber="1" containsInteger="1" minValue="0" maxValue="2000"/>
    </cacheField>
    <cacheField name="Total Company Country TO (Annual Plan 2019) 000's Euros " numFmtId="0">
      <sharedItems containsString="0" containsBlank="1" containsNumber="1" minValue="34.085999999999999" maxValue="269544"/>
    </cacheField>
    <cacheField name="Total Company Country TO (Annual Plan 2019) 000's Local Currency" numFmtId="0">
      <sharedItems containsString="0" containsBlank="1" containsNumber="1" minValue="38.280623159999998" maxValue="1339104.1509999998"/>
    </cacheField>
    <cacheField name="Notas" numFmtId="0">
      <sharedItems containsBlank="1"/>
    </cacheField>
    <cacheField name="Inversión 2018" numFmtId="0">
      <sharedItems containsString="0" containsBlank="1" containsNumber="1" containsInteger="1" minValue="140135" maxValue="904640"/>
    </cacheField>
    <cacheField name="Category Spend" numFmtId="0">
      <sharedItems containsNonDate="0" containsString="0" containsBlank="1"/>
    </cacheField>
    <cacheField name="Index objetivo" numFmtId="0">
      <sharedItems containsString="0" containsBlank="1" containsNumber="1" minValue="1.05" maxValue="1.45"/>
    </cacheField>
    <cacheField name="Index alcanzado" numFmtId="0">
      <sharedItems containsNonDate="0" containsString="0" containsBlank="1"/>
    </cacheField>
    <cacheField name="SO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s v="Face Unidentified"/>
    <s v="Market"/>
    <x v="0"/>
    <s v=""/>
    <n v="0.40300000000000002"/>
    <n v="0.41"/>
    <n v="0.42"/>
    <s v="Large"/>
    <n v="169.99999999999957"/>
    <s v="from +100bps and above"/>
    <n v="1.923"/>
    <n v="2.15964438"/>
    <m/>
    <m/>
    <m/>
    <m/>
    <m/>
    <m/>
    <x v="0"/>
    <x v="0"/>
    <x v="0"/>
    <m/>
    <m/>
    <m/>
    <m/>
    <m/>
    <m/>
    <n v="95.488"/>
  </r>
  <r>
    <x v="0"/>
    <x v="0"/>
    <x v="0"/>
    <s v="Face Unidentified"/>
    <s v="Market"/>
    <x v="0"/>
    <s v=""/>
    <m/>
    <m/>
    <m/>
    <m/>
    <m/>
    <m/>
    <m/>
    <m/>
    <s v="Pandy"/>
    <s v="January"/>
    <s v="W 18-45"/>
    <n v="0.25"/>
    <n v="0.28076499999999999"/>
    <n v="2.6181300268096515E-3"/>
    <x v="1"/>
    <x v="1"/>
    <x v="1"/>
    <m/>
    <n v="0"/>
    <m/>
    <m/>
    <n v="174.75326340533903"/>
    <n v="250"/>
    <m/>
  </r>
  <r>
    <x v="0"/>
    <x v="0"/>
    <x v="0"/>
    <s v="Face Unidentified"/>
    <s v="Market"/>
    <x v="0"/>
    <s v=""/>
    <m/>
    <m/>
    <m/>
    <m/>
    <m/>
    <m/>
    <m/>
    <m/>
    <s v="Padma Red Y2"/>
    <s v="July"/>
    <s v="W 18-45"/>
    <n v="0.25"/>
    <n v="0.28076499999999999"/>
    <n v="2.6181300268096515E-3"/>
    <x v="1"/>
    <x v="1"/>
    <x v="2"/>
    <m/>
    <n v="0"/>
    <m/>
    <m/>
    <n v="157.27793706480512"/>
    <n v="250"/>
    <m/>
  </r>
  <r>
    <x v="0"/>
    <x v="0"/>
    <x v="0"/>
    <s v="Face Unidentified"/>
    <s v="Market"/>
    <x v="0"/>
    <m/>
    <m/>
    <m/>
    <m/>
    <m/>
    <m/>
    <m/>
    <m/>
    <m/>
    <s v="AON"/>
    <s v="January"/>
    <s v="W 18-45"/>
    <m/>
    <m/>
    <m/>
    <x v="2"/>
    <x v="1"/>
    <x v="2"/>
    <m/>
    <m/>
    <m/>
    <m/>
    <m/>
    <n v="0"/>
    <m/>
  </r>
  <r>
    <x v="0"/>
    <x v="0"/>
    <x v="0"/>
    <s v="Face Unidentified"/>
    <s v="Market"/>
    <x v="0"/>
    <m/>
    <m/>
    <m/>
    <m/>
    <m/>
    <m/>
    <m/>
    <m/>
    <m/>
    <s v="E-Commerce"/>
    <s v="January"/>
    <s v="W 18-45"/>
    <m/>
    <m/>
    <m/>
    <x v="2"/>
    <x v="1"/>
    <x v="2"/>
    <m/>
    <m/>
    <m/>
    <m/>
    <m/>
    <n v="0"/>
    <m/>
  </r>
  <r>
    <x v="1"/>
    <x v="0"/>
    <x v="0"/>
    <s v="Face Unidentified"/>
    <s v="Market"/>
    <x v="0"/>
    <s v=""/>
    <n v="0.218"/>
    <n v="0.22500000000000001"/>
    <n v="0.23499999999999999"/>
    <s v="Contender"/>
    <n v="169.99999999999994"/>
    <s v="from +100bps and above"/>
    <n v="1.7509999999999999"/>
    <n v="1113.1285076699999"/>
    <m/>
    <m/>
    <m/>
    <m/>
    <m/>
    <m/>
    <x v="0"/>
    <x v="0"/>
    <x v="0"/>
    <m/>
    <m/>
    <m/>
    <m/>
    <m/>
    <m/>
    <n v="101.07599999999999"/>
  </r>
  <r>
    <x v="1"/>
    <x v="0"/>
    <x v="0"/>
    <s v="Face Unidentified"/>
    <s v="Market"/>
    <x v="0"/>
    <s v=""/>
    <m/>
    <m/>
    <m/>
    <m/>
    <m/>
    <m/>
    <m/>
    <m/>
    <s v="Pandy"/>
    <s v="January"/>
    <s v="W 18-45"/>
    <n v="0.12"/>
    <n v="76.2912204"/>
    <n v="1.1872254541137363E-3"/>
    <x v="1"/>
    <x v="1"/>
    <x v="1"/>
    <m/>
    <n v="0"/>
    <n v="118"/>
    <s v="Bronze"/>
    <n v="146.62988403315671"/>
    <n v="120"/>
    <m/>
  </r>
  <r>
    <x v="1"/>
    <x v="0"/>
    <x v="0"/>
    <s v="Face Unidentified"/>
    <s v="Market"/>
    <x v="0"/>
    <s v=""/>
    <m/>
    <m/>
    <m/>
    <m/>
    <m/>
    <m/>
    <m/>
    <m/>
    <s v="Padma Red Y2"/>
    <s v="July"/>
    <s v="W 18-45"/>
    <n v="0.3"/>
    <n v="190.72805099999999"/>
    <n v="2.9680636352843407E-3"/>
    <x v="1"/>
    <x v="1"/>
    <x v="2"/>
    <m/>
    <n v="0"/>
    <n v="245"/>
    <s v="Bronze"/>
    <n v="109.97241302486754"/>
    <n v="300"/>
    <m/>
  </r>
  <r>
    <x v="1"/>
    <x v="0"/>
    <x v="0"/>
    <s v="Face Unidentified"/>
    <s v="Market"/>
    <x v="0"/>
    <s v=""/>
    <m/>
    <m/>
    <m/>
    <m/>
    <m/>
    <m/>
    <m/>
    <m/>
    <s v="Piccolino"/>
    <s v="January"/>
    <s v="W 18-45"/>
    <n v="0.1"/>
    <n v="63.576017000000007"/>
    <n v="9.8935454509478031E-4"/>
    <x v="3"/>
    <x v="1"/>
    <x v="2"/>
    <m/>
    <n v="0"/>
    <n v="118"/>
    <s v="Bronze"/>
    <n v="109.97241302486754"/>
    <n v="100"/>
    <m/>
  </r>
  <r>
    <x v="1"/>
    <x v="0"/>
    <x v="0"/>
    <s v="Face Unidentified"/>
    <s v="Market"/>
    <x v="0"/>
    <m/>
    <m/>
    <m/>
    <m/>
    <m/>
    <m/>
    <m/>
    <m/>
    <m/>
    <s v="AON"/>
    <s v="January"/>
    <s v="W 18-45"/>
    <m/>
    <m/>
    <m/>
    <x v="2"/>
    <x v="1"/>
    <x v="2"/>
    <m/>
    <m/>
    <m/>
    <m/>
    <m/>
    <n v="0"/>
    <m/>
  </r>
  <r>
    <x v="1"/>
    <x v="0"/>
    <x v="0"/>
    <s v="Face Unidentified"/>
    <s v="Market"/>
    <x v="0"/>
    <m/>
    <m/>
    <m/>
    <m/>
    <m/>
    <m/>
    <m/>
    <m/>
    <m/>
    <s v="E-Commerce"/>
    <s v="January"/>
    <s v="W 18-45"/>
    <m/>
    <m/>
    <m/>
    <x v="2"/>
    <x v="1"/>
    <x v="2"/>
    <m/>
    <m/>
    <m/>
    <m/>
    <m/>
    <n v="0"/>
    <m/>
  </r>
  <r>
    <x v="2"/>
    <x v="0"/>
    <x v="0"/>
    <s v="Face Unidentified"/>
    <s v="Market"/>
    <x v="0"/>
    <s v=""/>
    <n v="0.48899999999999999"/>
    <n v="0.50600000000000001"/>
    <n v="0.52"/>
    <s v="Large"/>
    <n v="310.00000000000011"/>
    <s v="from +100bps and above"/>
    <n v="21.957000000000001"/>
    <n v="72699.627000000008"/>
    <m/>
    <m/>
    <m/>
    <m/>
    <m/>
    <m/>
    <x v="0"/>
    <x v="0"/>
    <x v="0"/>
    <m/>
    <m/>
    <m/>
    <m/>
    <m/>
    <m/>
    <n v="404.44099999999997"/>
  </r>
  <r>
    <x v="2"/>
    <x v="0"/>
    <x v="0"/>
    <s v="Face Unidentified"/>
    <s v="Market"/>
    <x v="0"/>
    <s v=""/>
    <m/>
    <m/>
    <m/>
    <m/>
    <m/>
    <m/>
    <m/>
    <m/>
    <s v="Promo"/>
    <s v="January"/>
    <s v="W 18-45"/>
    <n v="0.3"/>
    <n v="993.3"/>
    <n v="7.4176455898388154E-4"/>
    <x v="3"/>
    <x v="1"/>
    <x v="2"/>
    <m/>
    <n v="0"/>
    <n v="342"/>
    <s v="SILVER"/>
    <n v="506.37991367467487"/>
    <n v="300"/>
    <m/>
  </r>
  <r>
    <x v="2"/>
    <x v="0"/>
    <x v="0"/>
    <s v="Face Unidentified"/>
    <s v="Market"/>
    <x v="0"/>
    <s v=""/>
    <m/>
    <m/>
    <m/>
    <m/>
    <m/>
    <m/>
    <m/>
    <m/>
    <s v="Pandy"/>
    <s v="January"/>
    <s v="W 18-45"/>
    <n v="0.65"/>
    <n v="2152.15"/>
    <n v="1.6071565444650767E-3"/>
    <x v="1"/>
    <x v="1"/>
    <x v="1"/>
    <m/>
    <n v="0"/>
    <n v="489"/>
    <s v="SILVER"/>
    <n v="937.74058087902745"/>
    <n v="650"/>
    <m/>
  </r>
  <r>
    <x v="2"/>
    <x v="0"/>
    <x v="0"/>
    <s v="Face Unidentified"/>
    <s v="Market"/>
    <x v="0"/>
    <s v=""/>
    <m/>
    <m/>
    <m/>
    <m/>
    <m/>
    <m/>
    <m/>
    <m/>
    <s v="Padma Red Y2"/>
    <s v="March"/>
    <s v="W 18-45"/>
    <n v="0.7"/>
    <n v="2317.6999999999998"/>
    <n v="1.7307839709623902E-3"/>
    <x v="1"/>
    <x v="1"/>
    <x v="2"/>
    <m/>
    <n v="0"/>
    <n v="550"/>
    <s v="SILVER"/>
    <n v="506.37991367467487"/>
    <n v="700"/>
    <m/>
  </r>
  <r>
    <x v="2"/>
    <x v="0"/>
    <x v="0"/>
    <s v="Face Unidentified"/>
    <s v="Market"/>
    <x v="0"/>
    <s v=""/>
    <m/>
    <m/>
    <m/>
    <m/>
    <m/>
    <m/>
    <m/>
    <m/>
    <s v="Paprika"/>
    <s v="March"/>
    <s v="W 18-45"/>
    <n v="0.23"/>
    <n v="761.53000000000009"/>
    <n v="5.6868616188764261E-4"/>
    <x v="3"/>
    <x v="2"/>
    <x v="1"/>
    <m/>
    <m/>
    <n v="247"/>
    <s v="Bronze"/>
    <n v="370.45395224824949"/>
    <n v="230"/>
    <m/>
  </r>
  <r>
    <x v="2"/>
    <x v="0"/>
    <x v="0"/>
    <s v="Face Unidentified"/>
    <s v="Market"/>
    <x v="0"/>
    <s v=""/>
    <m/>
    <m/>
    <m/>
    <m/>
    <m/>
    <m/>
    <m/>
    <m/>
    <s v="Piccolino"/>
    <s v="March"/>
    <s v="W 18-45"/>
    <n v="0.45"/>
    <n v="1489.95"/>
    <n v="1.1126468384758223E-3"/>
    <x v="1"/>
    <x v="3"/>
    <x v="2"/>
    <m/>
    <n v="0.2"/>
    <n v="489"/>
    <s v="SILVER"/>
    <n v="277.09769936964921"/>
    <n v="450"/>
    <m/>
  </r>
  <r>
    <x v="2"/>
    <x v="0"/>
    <x v="0"/>
    <s v="Face Unidentified"/>
    <s v="Market"/>
    <x v="0"/>
    <s v=""/>
    <m/>
    <m/>
    <m/>
    <m/>
    <m/>
    <m/>
    <m/>
    <m/>
    <s v="Padma Purple"/>
    <s v="July"/>
    <s v="W 18-45"/>
    <n v="0.4"/>
    <n v="1324.4"/>
    <n v="9.8901941197850887E-4"/>
    <x v="3"/>
    <x v="2"/>
    <x v="2"/>
    <m/>
    <n v="0.3"/>
    <n v="550"/>
    <s v="SILVER"/>
    <n v="589.56957312691327"/>
    <n v="400"/>
    <m/>
  </r>
  <r>
    <x v="2"/>
    <x v="0"/>
    <x v="0"/>
    <s v="Face Unidentified"/>
    <s v="Market"/>
    <x v="0"/>
    <m/>
    <m/>
    <m/>
    <m/>
    <m/>
    <m/>
    <m/>
    <m/>
    <m/>
    <s v="AON"/>
    <s v="January"/>
    <s v="W 18-45"/>
    <m/>
    <m/>
    <m/>
    <x v="2"/>
    <x v="1"/>
    <x v="2"/>
    <m/>
    <m/>
    <m/>
    <m/>
    <m/>
    <n v="0"/>
    <m/>
  </r>
  <r>
    <x v="2"/>
    <x v="0"/>
    <x v="0"/>
    <s v="Face Unidentified"/>
    <s v="Market"/>
    <x v="0"/>
    <m/>
    <m/>
    <m/>
    <m/>
    <m/>
    <m/>
    <m/>
    <m/>
    <m/>
    <s v="E-Commerce"/>
    <s v="January"/>
    <s v="W 18-45"/>
    <m/>
    <m/>
    <m/>
    <x v="2"/>
    <x v="1"/>
    <x v="2"/>
    <m/>
    <m/>
    <m/>
    <m/>
    <m/>
    <n v="0"/>
    <m/>
  </r>
  <r>
    <x v="3"/>
    <x v="0"/>
    <x v="0"/>
    <s v="Face Unidentified"/>
    <s v="Market"/>
    <x v="0"/>
    <s v=""/>
    <n v="0.26700000000000002"/>
    <n v="0.28000000000000003"/>
    <n v="0.28999999999999998"/>
    <s v="Contender"/>
    <n v="229.99999999999937"/>
    <s v="from +100bps and above"/>
    <n v="4.306"/>
    <n v="4.8358963599999996"/>
    <m/>
    <m/>
    <m/>
    <m/>
    <m/>
    <m/>
    <x v="0"/>
    <x v="0"/>
    <x v="0"/>
    <m/>
    <m/>
    <m/>
    <m/>
    <m/>
    <m/>
    <n v="269.54399999999998"/>
  </r>
  <r>
    <x v="3"/>
    <x v="0"/>
    <x v="0"/>
    <s v="Face Unidentified"/>
    <s v="Market"/>
    <x v="0"/>
    <s v=""/>
    <m/>
    <m/>
    <m/>
    <m/>
    <m/>
    <m/>
    <m/>
    <m/>
    <s v="Promo"/>
    <s v="February"/>
    <s v="Women"/>
    <n v="0.09"/>
    <n v="0.1010754"/>
    <n v="3.3389724868667086E-4"/>
    <x v="3"/>
    <x v="1"/>
    <x v="2"/>
    <m/>
    <m/>
    <n v="40"/>
    <s v="Bronze"/>
    <n v="42.475575628194399"/>
    <n v="90"/>
    <m/>
  </r>
  <r>
    <x v="3"/>
    <x v="0"/>
    <x v="0"/>
    <s v="Face Unidentified"/>
    <s v="Market"/>
    <x v="0"/>
    <s v=""/>
    <m/>
    <m/>
    <m/>
    <m/>
    <m/>
    <m/>
    <m/>
    <m/>
    <s v="Piccolino"/>
    <s v="April"/>
    <s v="Women"/>
    <n v="0.13"/>
    <n v="0.14599780000000001"/>
    <n v="4.8229602588074688E-4"/>
    <x v="3"/>
    <x v="3"/>
    <x v="2"/>
    <m/>
    <m/>
    <n v="160"/>
    <s v="SILVER"/>
    <n v="90.614564569123644"/>
    <n v="130"/>
    <m/>
  </r>
  <r>
    <x v="3"/>
    <x v="0"/>
    <x v="0"/>
    <s v="Face Unidentified"/>
    <s v="Market"/>
    <x v="0"/>
    <s v=""/>
    <m/>
    <m/>
    <m/>
    <m/>
    <m/>
    <m/>
    <m/>
    <m/>
    <s v="Padma Red"/>
    <s v="April"/>
    <s v="Women"/>
    <n v="0.17"/>
    <n v="0.19092020000000001"/>
    <n v="6.3069480307482279E-4"/>
    <x v="3"/>
    <x v="2"/>
    <x v="2"/>
    <m/>
    <m/>
    <n v="220"/>
    <s v="SILVER"/>
    <n v="196.98818384592096"/>
    <n v="170"/>
    <m/>
  </r>
  <r>
    <x v="3"/>
    <x v="0"/>
    <x v="0"/>
    <s v="Face Unidentified"/>
    <s v="Market"/>
    <x v="0"/>
    <s v=""/>
    <m/>
    <m/>
    <m/>
    <m/>
    <m/>
    <m/>
    <m/>
    <m/>
    <s v="Pandy"/>
    <s v="January"/>
    <s v="Women"/>
    <n v="0.15"/>
    <n v="0.168459"/>
    <n v="5.5649541447778483E-4"/>
    <x v="3"/>
    <x v="1"/>
    <x v="1"/>
    <m/>
    <m/>
    <n v="160"/>
    <s v="SILVER"/>
    <n v="196.98818384592096"/>
    <n v="150"/>
    <m/>
  </r>
  <r>
    <x v="3"/>
    <x v="0"/>
    <x v="0"/>
    <s v="Face Unidentified"/>
    <s v="Market"/>
    <x v="0"/>
    <s v=""/>
    <m/>
    <m/>
    <m/>
    <m/>
    <m/>
    <m/>
    <m/>
    <m/>
    <s v="Padma Pink Y3 + BB Cream"/>
    <s v="July"/>
    <s v="Women"/>
    <n v="0.12"/>
    <n v="0.13476719999999998"/>
    <n v="4.4519633158222774E-4"/>
    <x v="3"/>
    <x v="1"/>
    <x v="1"/>
    <m/>
    <m/>
    <n v="103"/>
    <s v="SILVER"/>
    <n v="196.98818384592096"/>
    <n v="120"/>
    <m/>
  </r>
  <r>
    <x v="3"/>
    <x v="0"/>
    <x v="0"/>
    <s v="Face Unidentified"/>
    <s v="Market"/>
    <x v="0"/>
    <m/>
    <m/>
    <m/>
    <m/>
    <m/>
    <m/>
    <m/>
    <m/>
    <m/>
    <s v="AON"/>
    <s v="January"/>
    <s v="W 18-45"/>
    <m/>
    <m/>
    <m/>
    <x v="2"/>
    <x v="1"/>
    <x v="2"/>
    <m/>
    <m/>
    <m/>
    <m/>
    <m/>
    <n v="0"/>
    <m/>
  </r>
  <r>
    <x v="3"/>
    <x v="0"/>
    <x v="0"/>
    <s v="Face Unidentified"/>
    <s v="Market"/>
    <x v="0"/>
    <m/>
    <m/>
    <m/>
    <m/>
    <m/>
    <m/>
    <m/>
    <m/>
    <m/>
    <s v="E-Commerce"/>
    <s v="January"/>
    <s v="W 18-45"/>
    <m/>
    <m/>
    <m/>
    <x v="2"/>
    <x v="1"/>
    <x v="2"/>
    <m/>
    <m/>
    <m/>
    <m/>
    <m/>
    <n v="0"/>
    <m/>
  </r>
  <r>
    <x v="4"/>
    <x v="0"/>
    <x v="0"/>
    <s v="Face Unidentified"/>
    <s v="Market"/>
    <x v="0"/>
    <s v=""/>
    <n v="0.218"/>
    <n v="0.22500000000000001"/>
    <n v="0.23499999999999999"/>
    <s v="Contender"/>
    <n v="169.99999999999994"/>
    <s v="from +100bps and above"/>
    <n v="1.7509999999999999"/>
    <n v="1.9664780599999998"/>
    <m/>
    <m/>
    <m/>
    <m/>
    <m/>
    <m/>
    <x v="0"/>
    <x v="0"/>
    <x v="0"/>
    <m/>
    <m/>
    <m/>
    <m/>
    <m/>
    <m/>
    <n v="66.234999999999999"/>
  </r>
  <r>
    <x v="4"/>
    <x v="0"/>
    <x v="0"/>
    <s v="Face Unidentified"/>
    <s v="Market"/>
    <x v="0"/>
    <s v=""/>
    <m/>
    <m/>
    <m/>
    <m/>
    <m/>
    <m/>
    <m/>
    <m/>
    <s v="Pandy"/>
    <s v="January"/>
    <s v="W 18-45"/>
    <n v="0.12"/>
    <n v="0.13476719999999998"/>
    <n v="1.8117309579527437E-3"/>
    <x v="1"/>
    <x v="1"/>
    <x v="1"/>
    <m/>
    <n v="0"/>
    <n v="118"/>
    <s v="Bronze"/>
    <n v="58.919380976973628"/>
    <n v="120"/>
    <m/>
  </r>
  <r>
    <x v="4"/>
    <x v="0"/>
    <x v="0"/>
    <s v="Face Unidentified"/>
    <s v="Market"/>
    <x v="0"/>
    <s v=""/>
    <m/>
    <m/>
    <m/>
    <m/>
    <m/>
    <m/>
    <m/>
    <m/>
    <s v="Padma Red Y2"/>
    <s v="July"/>
    <s v="W 18-45"/>
    <n v="0.3"/>
    <n v="0.336918"/>
    <n v="4.5293273948818604E-3"/>
    <x v="1"/>
    <x v="1"/>
    <x v="2"/>
    <m/>
    <n v="0"/>
    <n v="245"/>
    <s v="Bronze"/>
    <n v="53.027442879276265"/>
    <n v="300"/>
    <m/>
  </r>
  <r>
    <x v="4"/>
    <x v="0"/>
    <x v="0"/>
    <s v="Face Unidentified"/>
    <s v="Market"/>
    <x v="0"/>
    <s v=""/>
    <m/>
    <m/>
    <m/>
    <m/>
    <m/>
    <m/>
    <m/>
    <m/>
    <s v="Piccolino"/>
    <s v="January"/>
    <s v="W 18-45"/>
    <n v="0.1"/>
    <n v="0.112306"/>
    <n v="1.5097757982939534E-3"/>
    <x v="1"/>
    <x v="1"/>
    <x v="2"/>
    <m/>
    <n v="0"/>
    <n v="118"/>
    <s v="Bronze"/>
    <n v="53.027442879276265"/>
    <n v="100"/>
    <m/>
  </r>
  <r>
    <x v="4"/>
    <x v="0"/>
    <x v="0"/>
    <s v="Face Unidentified"/>
    <s v="Market"/>
    <x v="0"/>
    <m/>
    <m/>
    <m/>
    <m/>
    <m/>
    <m/>
    <m/>
    <m/>
    <m/>
    <s v="AON"/>
    <s v="January"/>
    <s v="W 18-45"/>
    <m/>
    <m/>
    <m/>
    <x v="2"/>
    <x v="1"/>
    <x v="2"/>
    <m/>
    <m/>
    <m/>
    <m/>
    <m/>
    <n v="0"/>
    <m/>
  </r>
  <r>
    <x v="4"/>
    <x v="0"/>
    <x v="0"/>
    <s v="Face Unidentified"/>
    <s v="Market"/>
    <x v="0"/>
    <m/>
    <m/>
    <m/>
    <m/>
    <m/>
    <m/>
    <m/>
    <m/>
    <m/>
    <s v="E-Commerce"/>
    <s v="January"/>
    <s v="W 18-45"/>
    <m/>
    <m/>
    <m/>
    <x v="2"/>
    <x v="1"/>
    <x v="2"/>
    <m/>
    <m/>
    <m/>
    <m/>
    <m/>
    <n v="0"/>
    <m/>
  </r>
  <r>
    <x v="5"/>
    <x v="0"/>
    <x v="0"/>
    <s v="Face Unidentified"/>
    <s v="Market"/>
    <x v="0"/>
    <s v=""/>
    <n v="0.17499999999999999"/>
    <n v="0.185"/>
    <n v="0.193"/>
    <s v="Contender"/>
    <n v="180.00000000000006"/>
    <s v="from +100bps and above"/>
    <n v="1.206"/>
    <n v="1.3544103599999999"/>
    <m/>
    <m/>
    <m/>
    <m/>
    <m/>
    <m/>
    <x v="0"/>
    <x v="0"/>
    <x v="0"/>
    <m/>
    <m/>
    <m/>
    <m/>
    <m/>
    <m/>
    <n v="34.085999999999999"/>
  </r>
  <r>
    <x v="5"/>
    <x v="0"/>
    <x v="0"/>
    <s v="Face Unidentified"/>
    <s v="Market"/>
    <x v="0"/>
    <s v=""/>
    <m/>
    <m/>
    <m/>
    <m/>
    <m/>
    <m/>
    <m/>
    <m/>
    <s v="Pandy"/>
    <s v="January"/>
    <s v="W 18-45"/>
    <n v="0.09"/>
    <n v="0.1010754"/>
    <n v="2.6403802147509244E-3"/>
    <x v="1"/>
    <x v="1"/>
    <x v="1"/>
    <m/>
    <n v="0"/>
    <n v="67"/>
    <s v="Bronze"/>
    <n v="71.02737164532617"/>
    <n v="90"/>
    <m/>
  </r>
  <r>
    <x v="5"/>
    <x v="0"/>
    <x v="0"/>
    <s v="Face Unidentified"/>
    <s v="Market"/>
    <x v="0"/>
    <s v=""/>
    <m/>
    <m/>
    <m/>
    <m/>
    <m/>
    <m/>
    <m/>
    <m/>
    <s v="Padma Red Y2"/>
    <s v="July"/>
    <s v="W 18-45"/>
    <n v="0.09"/>
    <n v="0.1010754"/>
    <n v="2.6403802147509244E-3"/>
    <x v="1"/>
    <x v="1"/>
    <x v="2"/>
    <m/>
    <n v="0"/>
    <n v="67"/>
    <s v="Bronze"/>
    <n v="64.634908197246816"/>
    <n v="90"/>
    <m/>
  </r>
  <r>
    <x v="5"/>
    <x v="0"/>
    <x v="0"/>
    <s v="Face Unidentified"/>
    <s v="Market"/>
    <x v="0"/>
    <m/>
    <m/>
    <m/>
    <m/>
    <m/>
    <m/>
    <m/>
    <m/>
    <m/>
    <s v="AON"/>
    <s v="January"/>
    <s v="W 18-45"/>
    <m/>
    <m/>
    <m/>
    <x v="2"/>
    <x v="1"/>
    <x v="2"/>
    <m/>
    <m/>
    <m/>
    <m/>
    <m/>
    <n v="0"/>
    <m/>
  </r>
  <r>
    <x v="5"/>
    <x v="0"/>
    <x v="0"/>
    <s v="Face Unidentified"/>
    <s v="Market"/>
    <x v="0"/>
    <m/>
    <m/>
    <m/>
    <m/>
    <m/>
    <m/>
    <m/>
    <m/>
    <m/>
    <s v="E-Commerce"/>
    <s v="January"/>
    <s v="W 18-45"/>
    <m/>
    <m/>
    <m/>
    <x v="2"/>
    <x v="1"/>
    <x v="2"/>
    <m/>
    <m/>
    <m/>
    <m/>
    <m/>
    <n v="0"/>
    <m/>
  </r>
  <r>
    <x v="6"/>
    <x v="0"/>
    <x v="0"/>
    <s v="Face Unidentified"/>
    <s v="Market"/>
    <x v="0"/>
    <s v=""/>
    <n v="0.29899999999999999"/>
    <n v="0.31"/>
    <n v="0.32"/>
    <s v="Contender"/>
    <n v="210.00000000000014"/>
    <s v="from +100bps and above"/>
    <n v="2.7709999999999999"/>
    <n v="3.1119992599999997"/>
    <m/>
    <m/>
    <m/>
    <m/>
    <m/>
    <m/>
    <x v="0"/>
    <x v="0"/>
    <x v="0"/>
    <m/>
    <m/>
    <m/>
    <m/>
    <m/>
    <m/>
    <n v="81.667000000000002"/>
  </r>
  <r>
    <x v="6"/>
    <x v="0"/>
    <x v="0"/>
    <s v="Face Unidentified"/>
    <s v="Market"/>
    <x v="0"/>
    <s v=""/>
    <m/>
    <m/>
    <m/>
    <m/>
    <m/>
    <m/>
    <m/>
    <m/>
    <s v="Pandy"/>
    <s v="January"/>
    <s v="W 18-45"/>
    <n v="0.15"/>
    <n v="1.2391305000000001"/>
    <n v="1.836727197031849E-3"/>
    <x v="1"/>
    <x v="1"/>
    <x v="1"/>
    <m/>
    <n v="0"/>
    <n v="134"/>
    <s v="Bronze"/>
    <n v="165.59999128421097"/>
    <n v="150"/>
    <m/>
  </r>
  <r>
    <x v="6"/>
    <x v="0"/>
    <x v="0"/>
    <s v="Face Unidentified"/>
    <s v="Market"/>
    <x v="0"/>
    <s v=""/>
    <m/>
    <m/>
    <m/>
    <m/>
    <m/>
    <m/>
    <m/>
    <m/>
    <s v="Padma Red Y2"/>
    <s v="July"/>
    <s v="W 18-45"/>
    <n v="0.3"/>
    <n v="2.4782610000000003"/>
    <n v="3.6734543940636979E-3"/>
    <x v="1"/>
    <x v="1"/>
    <x v="2"/>
    <m/>
    <n v="0"/>
    <n v="280"/>
    <s v="Bronze"/>
    <n v="86.111995467789711"/>
    <n v="300"/>
    <m/>
  </r>
  <r>
    <x v="6"/>
    <x v="0"/>
    <x v="0"/>
    <s v="Face Unidentified"/>
    <s v="Market"/>
    <x v="0"/>
    <s v=""/>
    <m/>
    <m/>
    <m/>
    <m/>
    <m/>
    <m/>
    <m/>
    <m/>
    <s v="Piccolino"/>
    <s v="January"/>
    <s v="W 18-45"/>
    <n v="0.13"/>
    <n v="1.0739131000000002"/>
    <n v="1.5918302374276026E-3"/>
    <x v="1"/>
    <x v="1"/>
    <x v="2"/>
    <m/>
    <n v="0"/>
    <n v="134"/>
    <s v="Bronze"/>
    <n v="86.111995467789711"/>
    <n v="130"/>
    <m/>
  </r>
  <r>
    <x v="6"/>
    <x v="0"/>
    <x v="0"/>
    <s v="Face Unidentified"/>
    <s v="Market"/>
    <x v="0"/>
    <m/>
    <m/>
    <m/>
    <m/>
    <m/>
    <m/>
    <m/>
    <m/>
    <m/>
    <s v="AON"/>
    <s v="January"/>
    <s v="W 18-45"/>
    <m/>
    <m/>
    <m/>
    <x v="2"/>
    <x v="1"/>
    <x v="2"/>
    <m/>
    <m/>
    <m/>
    <m/>
    <m/>
    <n v="0"/>
    <m/>
  </r>
  <r>
    <x v="6"/>
    <x v="0"/>
    <x v="0"/>
    <s v="Face Unidentified"/>
    <s v="Market"/>
    <x v="0"/>
    <m/>
    <m/>
    <m/>
    <m/>
    <m/>
    <m/>
    <m/>
    <m/>
    <m/>
    <s v="E-Commerce"/>
    <s v="January"/>
    <s v="W 18-45"/>
    <m/>
    <m/>
    <m/>
    <x v="2"/>
    <x v="1"/>
    <x v="2"/>
    <m/>
    <m/>
    <m/>
    <m/>
    <m/>
    <n v="0"/>
    <m/>
  </r>
  <r>
    <x v="7"/>
    <x v="0"/>
    <x v="0"/>
    <s v="Face Unidentified"/>
    <s v="Market"/>
    <x v="0"/>
    <s v=""/>
    <n v="0.437"/>
    <n v="0.44700000000000001"/>
    <n v="0.45300000000000001"/>
    <s v="Large"/>
    <n v="160.00000000000014"/>
    <s v="from +100bps and above"/>
    <n v="0.97199999999999998"/>
    <n v="25.602684119999999"/>
    <m/>
    <m/>
    <m/>
    <m/>
    <m/>
    <m/>
    <x v="0"/>
    <x v="0"/>
    <x v="0"/>
    <m/>
    <m/>
    <m/>
    <m/>
    <m/>
    <m/>
    <n v="71.051000000000002"/>
  </r>
  <r>
    <x v="7"/>
    <x v="0"/>
    <x v="0"/>
    <s v="Face Unidentified"/>
    <s v="Market"/>
    <x v="0"/>
    <s v=""/>
    <m/>
    <m/>
    <m/>
    <m/>
    <m/>
    <m/>
    <m/>
    <m/>
    <s v="Pandy"/>
    <s v="January"/>
    <s v="W 18-45"/>
    <n v="0.06"/>
    <n v="1.5804125999999998"/>
    <n v="8.4446383583623025E-4"/>
    <x v="3"/>
    <x v="1"/>
    <x v="1"/>
    <m/>
    <n v="0"/>
    <n v="60"/>
    <s v="Bronze"/>
    <n v="75.540400019589825"/>
    <n v="60"/>
    <m/>
  </r>
  <r>
    <x v="7"/>
    <x v="0"/>
    <x v="0"/>
    <s v="Face Unidentified"/>
    <s v="Market"/>
    <x v="0"/>
    <s v=""/>
    <m/>
    <m/>
    <m/>
    <m/>
    <m/>
    <m/>
    <m/>
    <m/>
    <s v="Padma Red Y2"/>
    <s v="July"/>
    <s v="W 18-45"/>
    <n v="0.06"/>
    <n v="1.5804125999999998"/>
    <n v="8.4446383583623025E-4"/>
    <x v="3"/>
    <x v="1"/>
    <x v="2"/>
    <m/>
    <n v="0"/>
    <n v="60"/>
    <s v="Bronze"/>
    <n v="67.986360017630844"/>
    <n v="60"/>
    <m/>
  </r>
  <r>
    <x v="7"/>
    <x v="0"/>
    <x v="0"/>
    <s v="Face Unidentified"/>
    <s v="Market"/>
    <x v="0"/>
    <m/>
    <m/>
    <m/>
    <m/>
    <m/>
    <m/>
    <m/>
    <m/>
    <m/>
    <s v="AON"/>
    <s v="January"/>
    <s v="W 18-45"/>
    <m/>
    <m/>
    <m/>
    <x v="2"/>
    <x v="1"/>
    <x v="2"/>
    <m/>
    <m/>
    <m/>
    <m/>
    <m/>
    <n v="0"/>
    <m/>
  </r>
  <r>
    <x v="7"/>
    <x v="0"/>
    <x v="0"/>
    <s v="Face Unidentified"/>
    <s v="Market"/>
    <x v="0"/>
    <m/>
    <m/>
    <m/>
    <m/>
    <m/>
    <m/>
    <m/>
    <m/>
    <m/>
    <s v="E-Commerce"/>
    <s v="January"/>
    <s v="W 18-45"/>
    <m/>
    <m/>
    <m/>
    <x v="2"/>
    <x v="1"/>
    <x v="2"/>
    <m/>
    <m/>
    <m/>
    <m/>
    <m/>
    <n v="0"/>
    <m/>
  </r>
  <r>
    <x v="3"/>
    <x v="1"/>
    <x v="1"/>
    <s v="In Home Ice Cream Unidentified"/>
    <s v="Market"/>
    <x v="1"/>
    <s v=""/>
    <n v="0.503"/>
    <n v="0.52800000000000002"/>
    <n v="0.54800000000000004"/>
    <s v="Large"/>
    <n v="450.00000000000068"/>
    <s v="from +100bps and above"/>
    <n v="16.218"/>
    <n v="18.213787079999999"/>
    <m/>
    <m/>
    <m/>
    <m/>
    <m/>
    <m/>
    <x v="0"/>
    <x v="0"/>
    <x v="0"/>
    <m/>
    <m/>
    <m/>
    <m/>
    <m/>
    <m/>
    <n v="269544"/>
  </r>
  <r>
    <x v="3"/>
    <x v="1"/>
    <x v="1"/>
    <s v="In Home Ice Cream Unidentified"/>
    <s v="Market"/>
    <x v="1"/>
    <s v=""/>
    <m/>
    <m/>
    <m/>
    <m/>
    <m/>
    <m/>
    <m/>
    <m/>
    <s v="HEARTBRAND IN HOME"/>
    <s v="April"/>
    <s v="HWS"/>
    <n v="0.79500000000000004"/>
    <n v="0.89283270000000003"/>
    <n v="2.9494256967322593E-6"/>
    <x v="3"/>
    <x v="2"/>
    <x v="1"/>
    <m/>
    <n v="2.7003942181340342E-2"/>
    <n v="110000"/>
    <s v="SILVER"/>
    <n v="123.73319856908803"/>
    <n v="795"/>
    <m/>
  </r>
  <r>
    <x v="3"/>
    <x v="1"/>
    <x v="1"/>
    <s v="In Home Ice Cream Unidentified"/>
    <s v="Market"/>
    <x v="1"/>
    <s v=""/>
    <m/>
    <m/>
    <m/>
    <m/>
    <m/>
    <m/>
    <m/>
    <m/>
    <s v="HRT GOOD"/>
    <s v="October"/>
    <s v="HWS"/>
    <n v="0.20300000000000001"/>
    <n v="0.22798118000000001"/>
    <n v="7.5312379425993541E-7"/>
    <x v="3"/>
    <x v="3"/>
    <x v="1"/>
    <m/>
    <m/>
    <n v="0"/>
    <s v="Bronze"/>
    <n v="42.475575628194399"/>
    <n v="203"/>
    <m/>
  </r>
  <r>
    <x v="3"/>
    <x v="1"/>
    <x v="1"/>
    <s v="In Home Ice Cream Unidentified"/>
    <s v="Market"/>
    <x v="1"/>
    <m/>
    <m/>
    <m/>
    <m/>
    <m/>
    <m/>
    <m/>
    <m/>
    <m/>
    <s v="AON"/>
    <s v="January"/>
    <s v="HWS"/>
    <m/>
    <m/>
    <m/>
    <x v="2"/>
    <x v="1"/>
    <x v="2"/>
    <m/>
    <m/>
    <n v="0"/>
    <m/>
    <m/>
    <n v="0"/>
    <m/>
  </r>
  <r>
    <x v="3"/>
    <x v="1"/>
    <x v="1"/>
    <s v="In Home Ice Cream Unidentified"/>
    <s v="Market"/>
    <x v="1"/>
    <m/>
    <m/>
    <m/>
    <m/>
    <m/>
    <m/>
    <m/>
    <m/>
    <m/>
    <s v="E-Commerce"/>
    <s v="January"/>
    <s v="HWS"/>
    <m/>
    <m/>
    <m/>
    <x v="2"/>
    <x v="1"/>
    <x v="2"/>
    <m/>
    <m/>
    <n v="0"/>
    <m/>
    <m/>
    <n v="0"/>
    <m/>
  </r>
  <r>
    <x v="3"/>
    <x v="1"/>
    <x v="2"/>
    <s v="Out of Home Ice Cream Unidentified"/>
    <s v="Market"/>
    <x v="2"/>
    <s v=""/>
    <n v="7.0000000000000007E-2"/>
    <n v="9.5000000000000001E-2"/>
    <n v="0.125"/>
    <s v="Large"/>
    <n v="549.99999999999989"/>
    <s v="from +100bps and above"/>
    <n v="7.2941000000000003"/>
    <n v="8.1917119459999999"/>
    <m/>
    <m/>
    <m/>
    <m/>
    <m/>
    <m/>
    <x v="0"/>
    <x v="0"/>
    <x v="0"/>
    <m/>
    <m/>
    <n v="0"/>
    <m/>
    <m/>
    <m/>
    <n v="269544"/>
  </r>
  <r>
    <x v="3"/>
    <x v="1"/>
    <x v="2"/>
    <s v="Out of Home Ice Cream Unidentified"/>
    <s v="Market"/>
    <x v="2"/>
    <s v=""/>
    <m/>
    <m/>
    <m/>
    <m/>
    <m/>
    <m/>
    <m/>
    <m/>
    <s v="PELE AMBER Y2"/>
    <s v="April"/>
    <s v="HWS"/>
    <n v="0.54300000000000004"/>
    <n v="0.60982157999999997"/>
    <n v="2.0145134004095809E-6"/>
    <x v="3"/>
    <x v="2"/>
    <x v="1"/>
    <m/>
    <n v="0.16500000000000001"/>
    <n v="222309"/>
    <s v="SILVER"/>
    <n v="123.73319856908803"/>
    <n v="543"/>
    <m/>
  </r>
  <r>
    <x v="3"/>
    <x v="1"/>
    <x v="2"/>
    <s v="Out of Home Ice Cream Unidentified"/>
    <s v="Market"/>
    <x v="2"/>
    <m/>
    <m/>
    <m/>
    <m/>
    <m/>
    <m/>
    <m/>
    <m/>
    <m/>
    <s v="AON"/>
    <s v="January"/>
    <s v="HWS"/>
    <m/>
    <m/>
    <m/>
    <x v="2"/>
    <x v="1"/>
    <x v="2"/>
    <m/>
    <m/>
    <n v="0"/>
    <m/>
    <m/>
    <n v="0"/>
    <m/>
  </r>
  <r>
    <x v="3"/>
    <x v="1"/>
    <x v="2"/>
    <s v="Out of Home Ice Cream Unidentified"/>
    <s v="Market"/>
    <x v="2"/>
    <m/>
    <m/>
    <m/>
    <m/>
    <m/>
    <m/>
    <m/>
    <m/>
    <m/>
    <s v="E-Commerce"/>
    <s v="January"/>
    <s v="HWS"/>
    <m/>
    <m/>
    <m/>
    <x v="2"/>
    <x v="1"/>
    <x v="2"/>
    <m/>
    <m/>
    <n v="0"/>
    <m/>
    <m/>
    <n v="0"/>
    <m/>
  </r>
  <r>
    <x v="3"/>
    <x v="1"/>
    <x v="2"/>
    <s v="Out of Home Ice Cream Unidentified"/>
    <s v="Market"/>
    <x v="3"/>
    <s v=""/>
    <n v="0.13100000000000001"/>
    <n v="0.151"/>
    <n v="0.16599999999999998"/>
    <s v="Large"/>
    <n v="349.99999999999966"/>
    <s v="from +100bps and above"/>
    <n v="7.1543999999999999"/>
    <n v="8.0348204639999992"/>
    <m/>
    <m/>
    <m/>
    <m/>
    <m/>
    <m/>
    <x v="0"/>
    <x v="0"/>
    <x v="0"/>
    <m/>
    <m/>
    <n v="0"/>
    <m/>
    <m/>
    <m/>
    <n v="269544"/>
  </r>
  <r>
    <x v="3"/>
    <x v="1"/>
    <x v="2"/>
    <s v="Out of Home Ice Cream Unidentified"/>
    <s v="Market"/>
    <x v="3"/>
    <s v=""/>
    <m/>
    <m/>
    <m/>
    <m/>
    <m/>
    <m/>
    <m/>
    <m/>
    <s v="JEWEL SATURNO"/>
    <s v="July"/>
    <s v="HWS"/>
    <n v="0.63"/>
    <n v="0.70752779999999993"/>
    <n v="2.337280740806696E-6"/>
    <x v="3"/>
    <x v="1"/>
    <x v="1"/>
    <m/>
    <n v="0.92"/>
    <n v="222309"/>
    <s v="SILVER"/>
    <n v="92.338207887379127"/>
    <n v="630"/>
    <m/>
  </r>
  <r>
    <x v="3"/>
    <x v="1"/>
    <x v="2"/>
    <s v="Out of Home Ice Cream Unidentified"/>
    <s v="Market"/>
    <x v="3"/>
    <m/>
    <m/>
    <m/>
    <m/>
    <m/>
    <m/>
    <m/>
    <m/>
    <m/>
    <s v="AON"/>
    <s v="January"/>
    <s v="HWS"/>
    <m/>
    <m/>
    <m/>
    <x v="2"/>
    <x v="1"/>
    <x v="2"/>
    <m/>
    <m/>
    <n v="0"/>
    <m/>
    <m/>
    <n v="0"/>
    <m/>
  </r>
  <r>
    <x v="3"/>
    <x v="1"/>
    <x v="2"/>
    <s v="Out of Home Ice Cream Unidentified"/>
    <s v="Market"/>
    <x v="3"/>
    <m/>
    <m/>
    <m/>
    <m/>
    <m/>
    <m/>
    <m/>
    <m/>
    <m/>
    <s v="E-Commerce"/>
    <s v="January"/>
    <s v="HWS"/>
    <m/>
    <m/>
    <m/>
    <x v="2"/>
    <x v="1"/>
    <x v="2"/>
    <m/>
    <m/>
    <n v="0"/>
    <m/>
    <m/>
    <n v="0"/>
    <m/>
  </r>
  <r>
    <x v="3"/>
    <x v="1"/>
    <x v="2"/>
    <s v="Out of Home Ice Cream Unidentified"/>
    <s v="Market"/>
    <x v="4"/>
    <s v=""/>
    <n v="0.28100000000000003"/>
    <n v="0.32500000000000001"/>
    <n v="0.33500000000000002"/>
    <s v="Large"/>
    <n v="539.99999999999989"/>
    <s v="from +100bps and above"/>
    <n v="46.860520000000001"/>
    <n v="52.6271755912"/>
    <m/>
    <m/>
    <m/>
    <m/>
    <m/>
    <m/>
    <x v="0"/>
    <x v="0"/>
    <x v="0"/>
    <m/>
    <m/>
    <n v="0"/>
    <m/>
    <m/>
    <m/>
    <n v="269544"/>
  </r>
  <r>
    <x v="3"/>
    <x v="1"/>
    <x v="2"/>
    <s v="Out of Home Ice Cream Unidentified"/>
    <s v="Market"/>
    <x v="4"/>
    <s v=""/>
    <m/>
    <m/>
    <m/>
    <m/>
    <m/>
    <m/>
    <m/>
    <m/>
    <s v="HEARTBRAND OOH"/>
    <s v="January"/>
    <s v="HWS"/>
    <n v="1.17"/>
    <n v="1.3139801999999998"/>
    <n v="4.3406642329267206E-6"/>
    <x v="3"/>
    <x v="1"/>
    <x v="1"/>
    <m/>
    <n v="0.48"/>
    <n v="95000"/>
    <s v="Bronze"/>
    <n v="92.338207887379127"/>
    <n v="1170"/>
    <m/>
  </r>
  <r>
    <x v="3"/>
    <x v="1"/>
    <x v="2"/>
    <s v="Out of Home Ice Cream Unidentified"/>
    <s v="Market"/>
    <x v="4"/>
    <m/>
    <m/>
    <m/>
    <m/>
    <m/>
    <m/>
    <m/>
    <m/>
    <m/>
    <s v="AON"/>
    <s v="January"/>
    <s v="HWS"/>
    <m/>
    <m/>
    <m/>
    <x v="2"/>
    <x v="1"/>
    <x v="2"/>
    <m/>
    <m/>
    <n v="0"/>
    <m/>
    <m/>
    <n v="0"/>
    <m/>
  </r>
  <r>
    <x v="3"/>
    <x v="1"/>
    <x v="2"/>
    <s v="Out of Home Ice Cream Unidentified"/>
    <s v="Market"/>
    <x v="4"/>
    <m/>
    <m/>
    <m/>
    <m/>
    <m/>
    <m/>
    <m/>
    <m/>
    <m/>
    <s v="E-Commerce"/>
    <s v="January"/>
    <s v="HWS"/>
    <m/>
    <m/>
    <m/>
    <x v="2"/>
    <x v="1"/>
    <x v="2"/>
    <m/>
    <m/>
    <n v="0"/>
    <m/>
    <m/>
    <n v="0"/>
    <m/>
  </r>
  <r>
    <x v="3"/>
    <x v="1"/>
    <x v="2"/>
    <s v="Out of Home Ice Cream Unidentified"/>
    <s v="Market"/>
    <x v="4"/>
    <s v=""/>
    <n v="0.193"/>
    <n v="0.223"/>
    <n v="0.253"/>
    <s v="Large"/>
    <n v="600"/>
    <s v="from +100bps and above"/>
    <n v="13.772040000000001"/>
    <n v="15.466827242399999"/>
    <m/>
    <m/>
    <m/>
    <m/>
    <m/>
    <m/>
    <x v="0"/>
    <x v="0"/>
    <x v="0"/>
    <m/>
    <m/>
    <n v="0"/>
    <m/>
    <m/>
    <m/>
    <n v="269544"/>
  </r>
  <r>
    <x v="3"/>
    <x v="1"/>
    <x v="2"/>
    <s v="Out of Home Ice Cream Unidentified"/>
    <s v="Market"/>
    <x v="4"/>
    <s v=""/>
    <m/>
    <m/>
    <m/>
    <m/>
    <m/>
    <m/>
    <m/>
    <m/>
    <s v="SNACKING"/>
    <s v="September"/>
    <s v="HWS"/>
    <n v="2"/>
    <n v="2.2461199999999999"/>
    <n v="7.4199388597037966E-6"/>
    <x v="3"/>
    <x v="1"/>
    <x v="1"/>
    <m/>
    <n v="0.48"/>
    <n v="222309"/>
    <s v="SILVER"/>
    <n v="92.338207887379127"/>
    <n v="2000"/>
    <m/>
  </r>
  <r>
    <x v="3"/>
    <x v="1"/>
    <x v="2"/>
    <s v="Out of Home Ice Cream Unidentified"/>
    <s v="Market"/>
    <x v="4"/>
    <m/>
    <m/>
    <m/>
    <m/>
    <m/>
    <m/>
    <m/>
    <m/>
    <m/>
    <s v="AON"/>
    <s v="January"/>
    <s v="HWS"/>
    <m/>
    <m/>
    <m/>
    <x v="2"/>
    <x v="1"/>
    <x v="2"/>
    <m/>
    <m/>
    <n v="0"/>
    <m/>
    <m/>
    <n v="0"/>
    <m/>
  </r>
  <r>
    <x v="3"/>
    <x v="1"/>
    <x v="2"/>
    <s v="Out of Home Ice Cream Unidentified"/>
    <s v="Market"/>
    <x v="4"/>
    <m/>
    <m/>
    <m/>
    <m/>
    <m/>
    <m/>
    <m/>
    <m/>
    <m/>
    <s v="E-Commerce"/>
    <s v="January"/>
    <s v="HWS"/>
    <m/>
    <m/>
    <m/>
    <x v="2"/>
    <x v="1"/>
    <x v="2"/>
    <m/>
    <m/>
    <n v="0"/>
    <m/>
    <m/>
    <n v="0"/>
    <m/>
  </r>
  <r>
    <x v="3"/>
    <x v="1"/>
    <x v="2"/>
    <s v="Out of Home Ice Cream Unidentified"/>
    <s v="Market"/>
    <x v="1"/>
    <s v=""/>
    <n v="0.33700000000000002"/>
    <n v="0.39300000000000002"/>
    <n v="0.40800000000000003"/>
    <s v="Large"/>
    <n v="710.00000000000011"/>
    <s v="from +100bps and above"/>
    <n v="53.318909999999995"/>
    <n v="59.88033506459999"/>
    <m/>
    <m/>
    <m/>
    <m/>
    <m/>
    <m/>
    <x v="0"/>
    <x v="0"/>
    <x v="0"/>
    <m/>
    <m/>
    <n v="0"/>
    <m/>
    <m/>
    <m/>
    <n v="269544"/>
  </r>
  <r>
    <x v="3"/>
    <x v="1"/>
    <x v="2"/>
    <s v="Out of Home Ice Cream Unidentified"/>
    <s v="Market"/>
    <x v="1"/>
    <s v=""/>
    <m/>
    <m/>
    <m/>
    <m/>
    <m/>
    <m/>
    <m/>
    <m/>
    <s v="BIG PROMO OOH"/>
    <s v="April"/>
    <s v="HWS"/>
    <n v="0.35"/>
    <n v="0.39307099999999995"/>
    <n v="1.2984893004481644E-6"/>
    <x v="3"/>
    <x v="3"/>
    <x v="1"/>
    <m/>
    <m/>
    <n v="122000"/>
    <s v="Bronze"/>
    <n v="42.475575628194399"/>
    <n v="350"/>
    <m/>
  </r>
  <r>
    <x v="3"/>
    <x v="1"/>
    <x v="2"/>
    <s v="Out of Home Ice Cream Unidentified"/>
    <s v="Market"/>
    <x v="1"/>
    <m/>
    <m/>
    <m/>
    <m/>
    <m/>
    <m/>
    <m/>
    <m/>
    <m/>
    <s v="AON"/>
    <s v="January"/>
    <s v="HWS"/>
    <m/>
    <m/>
    <m/>
    <x v="2"/>
    <x v="1"/>
    <x v="2"/>
    <m/>
    <m/>
    <m/>
    <m/>
    <m/>
    <n v="0"/>
    <m/>
  </r>
  <r>
    <x v="3"/>
    <x v="1"/>
    <x v="2"/>
    <s v="Out of Home Ice Cream Unidentified"/>
    <s v="Market"/>
    <x v="1"/>
    <m/>
    <m/>
    <m/>
    <m/>
    <m/>
    <m/>
    <m/>
    <m/>
    <m/>
    <s v="E-Commerce"/>
    <s v="January"/>
    <s v="HWS"/>
    <m/>
    <m/>
    <m/>
    <x v="2"/>
    <x v="1"/>
    <x v="2"/>
    <m/>
    <m/>
    <m/>
    <m/>
    <m/>
    <n v="0"/>
    <m/>
  </r>
  <r>
    <x v="8"/>
    <x v="2"/>
    <x v="3"/>
    <m/>
    <m/>
    <x v="5"/>
    <m/>
    <m/>
    <m/>
    <m/>
    <m/>
    <m/>
    <m/>
    <m/>
    <m/>
    <m/>
    <m/>
    <m/>
    <m/>
    <m/>
    <m/>
    <x v="0"/>
    <x v="0"/>
    <x v="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">
  <r>
    <x v="0"/>
    <s v="El Salvador"/>
    <x v="0"/>
    <x v="0"/>
    <s v="Face Unidentified"/>
    <s v="Market"/>
    <s v="Pond's"/>
    <s v=""/>
    <n v="0.40300000000000002"/>
    <n v="0.41"/>
    <n v="0.42"/>
    <s v="Large"/>
    <n v="169.99999999999957"/>
    <s v="from +100bps and above"/>
    <n v="1.923"/>
    <n v="2.15964438"/>
    <m/>
    <m/>
    <m/>
    <m/>
    <m/>
    <m/>
    <x v="0"/>
    <x v="0"/>
    <m/>
    <m/>
    <m/>
    <m/>
    <m/>
    <m/>
    <m/>
    <n v="95.488"/>
    <n v="107.23875328"/>
    <m/>
    <m/>
    <m/>
    <m/>
    <m/>
    <m/>
  </r>
  <r>
    <x v="1"/>
    <s v="El Salvador"/>
    <x v="0"/>
    <x v="0"/>
    <s v="Face Unidentified"/>
    <s v="Market"/>
    <s v="Pond's"/>
    <s v=""/>
    <m/>
    <m/>
    <m/>
    <m/>
    <m/>
    <m/>
    <m/>
    <m/>
    <s v="Pandy"/>
    <s v="January"/>
    <s v="W 18-45"/>
    <n v="0.25"/>
    <n v="0.28076499999999999"/>
    <n v="2.6181300268096515E-3"/>
    <x v="1"/>
    <x v="1"/>
    <s v="Launch"/>
    <m/>
    <n v="0"/>
    <m/>
    <m/>
    <n v="174.75326340533903"/>
    <n v="250"/>
    <m/>
    <m/>
    <s v="Se evalua con MAC aprobada"/>
    <m/>
    <m/>
    <m/>
    <m/>
    <m/>
  </r>
  <r>
    <x v="2"/>
    <s v="El Salvador"/>
    <x v="0"/>
    <x v="0"/>
    <s v="Face Unidentified"/>
    <s v="Market"/>
    <s v="Pond's"/>
    <s v=""/>
    <m/>
    <m/>
    <m/>
    <m/>
    <m/>
    <m/>
    <m/>
    <m/>
    <s v="Padma Red Y2"/>
    <s v="July"/>
    <s v="W 18-45"/>
    <n v="0.25"/>
    <n v="0.28076499999999999"/>
    <n v="2.6181300268096515E-3"/>
    <x v="1"/>
    <x v="1"/>
    <s v="Sustain"/>
    <m/>
    <n v="0"/>
    <m/>
    <m/>
    <n v="157.27793706480512"/>
    <n v="250"/>
    <m/>
    <m/>
    <s v="Se evalua con MAC aprobada"/>
    <m/>
    <m/>
    <m/>
    <m/>
    <m/>
  </r>
  <r>
    <x v="3"/>
    <s v="El Salvador"/>
    <x v="0"/>
    <x v="0"/>
    <s v="Face Unidentified"/>
    <s v="Market"/>
    <s v="Pond's"/>
    <m/>
    <m/>
    <m/>
    <m/>
    <m/>
    <m/>
    <m/>
    <m/>
    <m/>
    <s v="AON"/>
    <s v="January"/>
    <s v="W 18-45"/>
    <m/>
    <m/>
    <m/>
    <x v="2"/>
    <x v="1"/>
    <s v="Sustain"/>
    <m/>
    <m/>
    <m/>
    <m/>
    <m/>
    <n v="0"/>
    <m/>
    <m/>
    <m/>
    <m/>
    <m/>
    <m/>
    <m/>
    <m/>
  </r>
  <r>
    <x v="4"/>
    <s v="El Salvador"/>
    <x v="0"/>
    <x v="0"/>
    <s v="Face Unidentified"/>
    <s v="Market"/>
    <s v="Pond's"/>
    <m/>
    <m/>
    <m/>
    <m/>
    <m/>
    <m/>
    <m/>
    <m/>
    <m/>
    <s v="E-Commerce"/>
    <s v="January"/>
    <s v="W 18-45"/>
    <m/>
    <m/>
    <m/>
    <x v="2"/>
    <x v="1"/>
    <s v="Sustain"/>
    <m/>
    <m/>
    <m/>
    <m/>
    <m/>
    <n v="0"/>
    <m/>
    <m/>
    <m/>
    <m/>
    <m/>
    <m/>
    <m/>
    <m/>
  </r>
  <r>
    <x v="5"/>
    <s v="Costa Rica"/>
    <x v="0"/>
    <x v="0"/>
    <s v="Face Unidentified"/>
    <s v="Market"/>
    <s v="Pond's"/>
    <s v=""/>
    <n v="0.218"/>
    <n v="0.22500000000000001"/>
    <n v="0.23499999999999999"/>
    <s v="Contender"/>
    <n v="169.99999999999994"/>
    <s v="from +100bps and above"/>
    <n v="1.7509999999999999"/>
    <n v="1113.1285076699999"/>
    <m/>
    <m/>
    <m/>
    <m/>
    <m/>
    <m/>
    <x v="0"/>
    <x v="0"/>
    <m/>
    <m/>
    <m/>
    <m/>
    <m/>
    <m/>
    <m/>
    <n v="101.07599999999999"/>
    <n v="64260.094942919997"/>
    <m/>
    <m/>
    <m/>
    <m/>
    <m/>
    <m/>
  </r>
  <r>
    <x v="6"/>
    <s v="Costa Rica"/>
    <x v="0"/>
    <x v="0"/>
    <s v="Face Unidentified"/>
    <s v="Market"/>
    <s v="Pond's"/>
    <s v=""/>
    <m/>
    <m/>
    <m/>
    <m/>
    <m/>
    <m/>
    <m/>
    <m/>
    <s v="Pandy"/>
    <s v="January"/>
    <s v="W 18-45"/>
    <n v="0.12"/>
    <n v="76.2912204"/>
    <n v="1.1872254541137363E-3"/>
    <x v="1"/>
    <x v="1"/>
    <s v="Launch"/>
    <m/>
    <n v="0"/>
    <n v="118"/>
    <s v="Bronze"/>
    <n v="146.62988403315671"/>
    <n v="120"/>
    <m/>
    <m/>
    <m/>
    <m/>
    <m/>
    <m/>
    <m/>
    <m/>
  </r>
  <r>
    <x v="7"/>
    <s v="Costa Rica"/>
    <x v="0"/>
    <x v="0"/>
    <s v="Face Unidentified"/>
    <s v="Market"/>
    <s v="Pond's"/>
    <s v=""/>
    <m/>
    <m/>
    <m/>
    <m/>
    <m/>
    <m/>
    <m/>
    <m/>
    <s v="Padma Red Y2"/>
    <s v="July"/>
    <s v="W 18-45"/>
    <n v="0.3"/>
    <n v="190.72805099999999"/>
    <n v="2.9680636352843407E-3"/>
    <x v="1"/>
    <x v="1"/>
    <s v="Sustain"/>
    <m/>
    <n v="0"/>
    <n v="245"/>
    <s v="Bronze"/>
    <n v="109.97241302486754"/>
    <n v="300"/>
    <m/>
    <m/>
    <m/>
    <m/>
    <m/>
    <m/>
    <m/>
    <m/>
  </r>
  <r>
    <x v="8"/>
    <s v="Costa Rica"/>
    <x v="0"/>
    <x v="0"/>
    <s v="Face Unidentified"/>
    <s v="Market"/>
    <s v="Pond's"/>
    <s v=""/>
    <m/>
    <m/>
    <m/>
    <m/>
    <m/>
    <m/>
    <m/>
    <m/>
    <s v="Piccolino"/>
    <s v="January"/>
    <s v="W 18-45"/>
    <n v="0.1"/>
    <n v="63.576017000000007"/>
    <n v="9.8935454509478031E-4"/>
    <x v="3"/>
    <x v="1"/>
    <s v="Sustain"/>
    <m/>
    <n v="0"/>
    <n v="118"/>
    <s v="Bronze"/>
    <n v="109.97241302486754"/>
    <n v="100"/>
    <m/>
    <m/>
    <m/>
    <m/>
    <m/>
    <m/>
    <m/>
    <m/>
  </r>
  <r>
    <x v="9"/>
    <s v="Costa Rica"/>
    <x v="0"/>
    <x v="0"/>
    <s v="Face Unidentified"/>
    <s v="Market"/>
    <s v="Pond's"/>
    <m/>
    <m/>
    <m/>
    <m/>
    <m/>
    <m/>
    <m/>
    <m/>
    <m/>
    <s v="AON"/>
    <s v="January"/>
    <s v="W 18-45"/>
    <m/>
    <m/>
    <m/>
    <x v="2"/>
    <x v="1"/>
    <s v="Sustain"/>
    <m/>
    <m/>
    <m/>
    <m/>
    <m/>
    <n v="0"/>
    <m/>
    <m/>
    <m/>
    <m/>
    <m/>
    <m/>
    <m/>
    <m/>
  </r>
  <r>
    <x v="10"/>
    <s v="Costa Rica"/>
    <x v="0"/>
    <x v="0"/>
    <s v="Face Unidentified"/>
    <s v="Market"/>
    <s v="Pond's"/>
    <m/>
    <m/>
    <m/>
    <m/>
    <m/>
    <m/>
    <m/>
    <m/>
    <m/>
    <s v="E-Commerce"/>
    <s v="January"/>
    <s v="W 18-45"/>
    <m/>
    <m/>
    <m/>
    <x v="2"/>
    <x v="1"/>
    <s v="Sustain"/>
    <m/>
    <m/>
    <m/>
    <m/>
    <m/>
    <n v="0"/>
    <m/>
    <m/>
    <m/>
    <m/>
    <m/>
    <m/>
    <m/>
    <m/>
  </r>
  <r>
    <x v="11"/>
    <s v="Colombia"/>
    <x v="0"/>
    <x v="0"/>
    <s v="Face Unidentified"/>
    <s v="Market"/>
    <s v="Pond's"/>
    <s v=""/>
    <n v="0.48899999999999999"/>
    <n v="0.50600000000000001"/>
    <n v="0.52"/>
    <s v="Large"/>
    <n v="310.00000000000011"/>
    <s v="from +100bps and above"/>
    <n v="21.957000000000001"/>
    <n v="72699.627000000008"/>
    <m/>
    <m/>
    <m/>
    <m/>
    <m/>
    <m/>
    <x v="0"/>
    <x v="0"/>
    <m/>
    <m/>
    <m/>
    <m/>
    <m/>
    <m/>
    <m/>
    <n v="404.44099999999997"/>
    <n v="1339104.1509999998"/>
    <m/>
    <m/>
    <m/>
    <m/>
    <m/>
    <m/>
  </r>
  <r>
    <x v="12"/>
    <s v="Colombia"/>
    <x v="0"/>
    <x v="0"/>
    <s v="Face Unidentified"/>
    <s v="Market"/>
    <s v="Pond's"/>
    <s v=""/>
    <m/>
    <m/>
    <m/>
    <m/>
    <m/>
    <m/>
    <m/>
    <m/>
    <s v="Promo"/>
    <s v="January"/>
    <s v="W 18-45"/>
    <n v="0.3"/>
    <n v="993.3"/>
    <n v="7.4176455898388154E-4"/>
    <x v="3"/>
    <x v="1"/>
    <s v="Sustain"/>
    <m/>
    <n v="0"/>
    <n v="342"/>
    <s v="SILVER"/>
    <n v="506.37991367467487"/>
    <n v="300"/>
    <m/>
    <m/>
    <m/>
    <m/>
    <m/>
    <m/>
    <m/>
    <m/>
  </r>
  <r>
    <x v="13"/>
    <s v="Colombia"/>
    <x v="0"/>
    <x v="0"/>
    <s v="Face Unidentified"/>
    <s v="Market"/>
    <s v="Pond's"/>
    <s v=""/>
    <m/>
    <m/>
    <m/>
    <m/>
    <m/>
    <m/>
    <m/>
    <m/>
    <s v="Pandy"/>
    <s v="January"/>
    <s v="W 18-45"/>
    <n v="0.65"/>
    <n v="2152.15"/>
    <n v="1.6071565444650767E-3"/>
    <x v="1"/>
    <x v="1"/>
    <s v="Launch"/>
    <m/>
    <n v="0"/>
    <n v="489"/>
    <s v="SILVER"/>
    <n v="937.74058087902745"/>
    <n v="650"/>
    <m/>
    <m/>
    <m/>
    <m/>
    <m/>
    <m/>
    <m/>
    <m/>
  </r>
  <r>
    <x v="14"/>
    <s v="Colombia"/>
    <x v="0"/>
    <x v="0"/>
    <s v="Face Unidentified"/>
    <s v="Market"/>
    <s v="Pond's"/>
    <s v=""/>
    <m/>
    <m/>
    <m/>
    <m/>
    <m/>
    <m/>
    <m/>
    <m/>
    <s v="Padma Red Y2"/>
    <s v="March"/>
    <s v="W 18-45"/>
    <n v="0.7"/>
    <n v="2317.6999999999998"/>
    <n v="1.7307839709623902E-3"/>
    <x v="1"/>
    <x v="1"/>
    <s v="Sustain"/>
    <m/>
    <n v="0"/>
    <n v="550"/>
    <s v="SILVER"/>
    <n v="506.37991367467487"/>
    <n v="700"/>
    <m/>
    <m/>
    <m/>
    <m/>
    <m/>
    <m/>
    <m/>
    <m/>
  </r>
  <r>
    <x v="15"/>
    <s v="Colombia"/>
    <x v="0"/>
    <x v="0"/>
    <s v="Face Unidentified"/>
    <s v="Market"/>
    <s v="Pond's"/>
    <s v=""/>
    <m/>
    <m/>
    <m/>
    <m/>
    <m/>
    <m/>
    <m/>
    <m/>
    <s v="Paprika"/>
    <s v="March"/>
    <s v="W 18-45"/>
    <n v="0.23"/>
    <n v="761.53000000000009"/>
    <n v="5.6868616188764261E-4"/>
    <x v="3"/>
    <x v="2"/>
    <s v="Launch"/>
    <m/>
    <m/>
    <n v="247"/>
    <s v="Bronze"/>
    <n v="370.45395224824949"/>
    <n v="230"/>
    <m/>
    <m/>
    <m/>
    <m/>
    <m/>
    <m/>
    <m/>
    <m/>
  </r>
  <r>
    <x v="16"/>
    <s v="Colombia"/>
    <x v="0"/>
    <x v="0"/>
    <s v="Face Unidentified"/>
    <s v="Market"/>
    <s v="Pond's"/>
    <s v=""/>
    <m/>
    <m/>
    <m/>
    <m/>
    <m/>
    <m/>
    <m/>
    <m/>
    <s v="Piccolino"/>
    <s v="March"/>
    <s v="W 18-45"/>
    <n v="0.45"/>
    <n v="1489.95"/>
    <n v="1.1126468384758223E-3"/>
    <x v="1"/>
    <x v="3"/>
    <s v="Sustain"/>
    <m/>
    <n v="0.2"/>
    <n v="489"/>
    <s v="SILVER"/>
    <n v="277.09769936964921"/>
    <n v="450"/>
    <m/>
    <m/>
    <m/>
    <m/>
    <m/>
    <m/>
    <m/>
    <m/>
  </r>
  <r>
    <x v="17"/>
    <s v="Colombia"/>
    <x v="0"/>
    <x v="0"/>
    <s v="Face Unidentified"/>
    <s v="Market"/>
    <s v="Pond's"/>
    <s v=""/>
    <m/>
    <m/>
    <m/>
    <m/>
    <m/>
    <m/>
    <m/>
    <m/>
    <s v="Padma Purple"/>
    <s v="July"/>
    <s v="W 18-45"/>
    <n v="0.4"/>
    <n v="1324.4"/>
    <n v="9.8901941197850887E-4"/>
    <x v="3"/>
    <x v="2"/>
    <s v="Sustain"/>
    <m/>
    <n v="0.3"/>
    <n v="550"/>
    <s v="SILVER"/>
    <n v="589.56957312691327"/>
    <n v="400"/>
    <m/>
    <m/>
    <m/>
    <m/>
    <m/>
    <m/>
    <m/>
    <m/>
  </r>
  <r>
    <x v="18"/>
    <s v="Colombia"/>
    <x v="0"/>
    <x v="0"/>
    <s v="Face Unidentified"/>
    <s v="Market"/>
    <s v="Pond's"/>
    <m/>
    <m/>
    <m/>
    <m/>
    <m/>
    <m/>
    <m/>
    <m/>
    <m/>
    <s v="AON"/>
    <s v="January"/>
    <s v="W 18-45"/>
    <m/>
    <m/>
    <m/>
    <x v="2"/>
    <x v="1"/>
    <s v="Sustain"/>
    <m/>
    <m/>
    <m/>
    <m/>
    <m/>
    <n v="0"/>
    <m/>
    <m/>
    <m/>
    <m/>
    <m/>
    <m/>
    <m/>
    <m/>
  </r>
  <r>
    <x v="19"/>
    <s v="Colombia"/>
    <x v="0"/>
    <x v="0"/>
    <s v="Face Unidentified"/>
    <s v="Market"/>
    <s v="Pond's"/>
    <m/>
    <m/>
    <m/>
    <m/>
    <m/>
    <m/>
    <m/>
    <m/>
    <m/>
    <s v="E-Commerce"/>
    <s v="January"/>
    <s v="W 18-45"/>
    <m/>
    <m/>
    <m/>
    <x v="2"/>
    <x v="1"/>
    <s v="Sustain"/>
    <m/>
    <m/>
    <m/>
    <m/>
    <m/>
    <n v="0"/>
    <m/>
    <m/>
    <m/>
    <m/>
    <m/>
    <m/>
    <m/>
    <m/>
  </r>
  <r>
    <x v="20"/>
    <s v="Ecuador"/>
    <x v="0"/>
    <x v="0"/>
    <s v="Face Unidentified"/>
    <s v="Market"/>
    <s v="Pond's"/>
    <s v=""/>
    <n v="0.26700000000000002"/>
    <n v="0.28000000000000003"/>
    <n v="0.28999999999999998"/>
    <s v="Contender"/>
    <n v="229.99999999999937"/>
    <s v="from +100bps and above"/>
    <n v="4.306"/>
    <n v="4.8358963599999996"/>
    <m/>
    <m/>
    <m/>
    <m/>
    <m/>
    <m/>
    <x v="0"/>
    <x v="0"/>
    <m/>
    <m/>
    <m/>
    <m/>
    <m/>
    <m/>
    <m/>
    <n v="269.54399999999998"/>
    <n v="302.71408463999995"/>
    <m/>
    <m/>
    <m/>
    <m/>
    <m/>
    <m/>
  </r>
  <r>
    <x v="21"/>
    <s v="Ecuador"/>
    <x v="0"/>
    <x v="0"/>
    <s v="Face Unidentified"/>
    <s v="Market"/>
    <s v="Pond's"/>
    <s v=""/>
    <m/>
    <m/>
    <m/>
    <m/>
    <m/>
    <m/>
    <m/>
    <m/>
    <s v="Promo"/>
    <s v="February"/>
    <s v="Women"/>
    <n v="0.09"/>
    <n v="0.1010754"/>
    <n v="3.3389724868667086E-4"/>
    <x v="3"/>
    <x v="1"/>
    <s v="Sustain"/>
    <m/>
    <m/>
    <n v="40"/>
    <s v="Bronze"/>
    <n v="42.475575628194399"/>
    <n v="90"/>
    <m/>
    <m/>
    <m/>
    <m/>
    <m/>
    <m/>
    <m/>
    <m/>
  </r>
  <r>
    <x v="22"/>
    <s v="Ecuador"/>
    <x v="0"/>
    <x v="0"/>
    <s v="Face Unidentified"/>
    <s v="Market"/>
    <s v="Pond's"/>
    <s v=""/>
    <m/>
    <m/>
    <m/>
    <m/>
    <m/>
    <m/>
    <m/>
    <m/>
    <s v="Piccolino"/>
    <s v="April"/>
    <s v="Women"/>
    <n v="0.13"/>
    <n v="0.14599780000000001"/>
    <n v="4.8229602588074688E-4"/>
    <x v="3"/>
    <x v="3"/>
    <s v="Sustain"/>
    <m/>
    <m/>
    <n v="160"/>
    <s v="SILVER"/>
    <n v="90.614564569123644"/>
    <n v="130"/>
    <m/>
    <m/>
    <m/>
    <m/>
    <m/>
    <m/>
    <m/>
    <m/>
  </r>
  <r>
    <x v="23"/>
    <s v="Ecuador"/>
    <x v="0"/>
    <x v="0"/>
    <s v="Face Unidentified"/>
    <s v="Market"/>
    <s v="Pond's"/>
    <s v=""/>
    <m/>
    <m/>
    <m/>
    <m/>
    <m/>
    <m/>
    <m/>
    <m/>
    <s v="Padma Red"/>
    <s v="April"/>
    <s v="Women"/>
    <n v="0.17"/>
    <n v="0.19092020000000001"/>
    <n v="6.3069480307482279E-4"/>
    <x v="3"/>
    <x v="2"/>
    <s v="Sustain"/>
    <m/>
    <m/>
    <n v="220"/>
    <s v="SILVER"/>
    <n v="196.98818384592096"/>
    <n v="170"/>
    <m/>
    <m/>
    <m/>
    <m/>
    <m/>
    <m/>
    <m/>
    <m/>
  </r>
  <r>
    <x v="24"/>
    <s v="Ecuador"/>
    <x v="0"/>
    <x v="0"/>
    <s v="Face Unidentified"/>
    <s v="Market"/>
    <s v="Pond's"/>
    <s v=""/>
    <m/>
    <m/>
    <m/>
    <m/>
    <m/>
    <m/>
    <m/>
    <m/>
    <s v="Pandy"/>
    <s v="January"/>
    <s v="Women"/>
    <n v="0.15"/>
    <n v="0.168459"/>
    <n v="5.5649541447778483E-4"/>
    <x v="3"/>
    <x v="1"/>
    <s v="Launch"/>
    <m/>
    <m/>
    <n v="160"/>
    <s v="SILVER"/>
    <n v="196.98818384592096"/>
    <n v="150"/>
    <m/>
    <m/>
    <m/>
    <m/>
    <m/>
    <m/>
    <m/>
    <m/>
  </r>
  <r>
    <x v="25"/>
    <s v="Ecuador"/>
    <x v="0"/>
    <x v="0"/>
    <s v="Face Unidentified"/>
    <s v="Market"/>
    <s v="Pond's"/>
    <s v=""/>
    <m/>
    <m/>
    <m/>
    <m/>
    <m/>
    <m/>
    <m/>
    <m/>
    <s v="Padma Pink Y3 + BB Cream"/>
    <s v="July"/>
    <s v="Women"/>
    <n v="0.12"/>
    <n v="0.13476719999999998"/>
    <n v="4.4519633158222774E-4"/>
    <x v="3"/>
    <x v="1"/>
    <s v="Launch"/>
    <m/>
    <m/>
    <n v="103"/>
    <s v="SILVER"/>
    <n v="196.98818384592096"/>
    <n v="120"/>
    <m/>
    <m/>
    <m/>
    <m/>
    <m/>
    <m/>
    <m/>
    <m/>
  </r>
  <r>
    <x v="26"/>
    <s v="Ecuador"/>
    <x v="0"/>
    <x v="0"/>
    <s v="Face Unidentified"/>
    <s v="Market"/>
    <s v="Pond's"/>
    <m/>
    <m/>
    <m/>
    <m/>
    <m/>
    <m/>
    <m/>
    <m/>
    <m/>
    <s v="AON"/>
    <s v="January"/>
    <s v="W 18-45"/>
    <m/>
    <m/>
    <m/>
    <x v="2"/>
    <x v="1"/>
    <s v="Sustain"/>
    <m/>
    <m/>
    <m/>
    <m/>
    <m/>
    <n v="0"/>
    <m/>
    <m/>
    <m/>
    <m/>
    <m/>
    <m/>
    <m/>
    <m/>
  </r>
  <r>
    <x v="27"/>
    <s v="Ecuador"/>
    <x v="0"/>
    <x v="0"/>
    <s v="Face Unidentified"/>
    <s v="Market"/>
    <s v="Pond's"/>
    <m/>
    <m/>
    <m/>
    <m/>
    <m/>
    <m/>
    <m/>
    <m/>
    <m/>
    <s v="E-Commerce"/>
    <s v="January"/>
    <s v="W 18-45"/>
    <m/>
    <m/>
    <m/>
    <x v="2"/>
    <x v="1"/>
    <s v="Sustain"/>
    <m/>
    <m/>
    <m/>
    <m/>
    <m/>
    <n v="0"/>
    <m/>
    <m/>
    <m/>
    <m/>
    <m/>
    <m/>
    <m/>
    <m/>
  </r>
  <r>
    <x v="28"/>
    <s v="Nicaragua"/>
    <x v="0"/>
    <x v="0"/>
    <s v="Face Unidentified"/>
    <s v="Market"/>
    <s v="Pond's"/>
    <s v=""/>
    <n v="0.218"/>
    <n v="0.22500000000000001"/>
    <n v="0.23499999999999999"/>
    <s v="Contender"/>
    <n v="169.99999999999994"/>
    <s v="from +100bps and above"/>
    <n v="1.7509999999999999"/>
    <n v="1.9664780599999998"/>
    <m/>
    <m/>
    <m/>
    <m/>
    <m/>
    <m/>
    <x v="0"/>
    <x v="0"/>
    <m/>
    <m/>
    <m/>
    <m/>
    <m/>
    <m/>
    <m/>
    <n v="66.234999999999999"/>
    <n v="74.385879099999997"/>
    <m/>
    <m/>
    <m/>
    <m/>
    <m/>
    <m/>
  </r>
  <r>
    <x v="29"/>
    <s v="Nicaragua"/>
    <x v="0"/>
    <x v="0"/>
    <s v="Face Unidentified"/>
    <s v="Market"/>
    <s v="Pond's"/>
    <s v=""/>
    <m/>
    <m/>
    <m/>
    <m/>
    <m/>
    <m/>
    <m/>
    <m/>
    <s v="Pandy"/>
    <s v="January"/>
    <s v="W 18-45"/>
    <n v="0.12"/>
    <n v="0.13476719999999998"/>
    <n v="1.8117309579527437E-3"/>
    <x v="1"/>
    <x v="1"/>
    <s v="Launch"/>
    <m/>
    <n v="0"/>
    <n v="118"/>
    <s v="Bronze"/>
    <n v="58.919380976973628"/>
    <n v="120"/>
    <m/>
    <m/>
    <m/>
    <m/>
    <m/>
    <m/>
    <m/>
    <m/>
  </r>
  <r>
    <x v="30"/>
    <s v="Nicaragua"/>
    <x v="0"/>
    <x v="0"/>
    <s v="Face Unidentified"/>
    <s v="Market"/>
    <s v="Pond's"/>
    <s v=""/>
    <m/>
    <m/>
    <m/>
    <m/>
    <m/>
    <m/>
    <m/>
    <m/>
    <s v="Padma Red Y2"/>
    <s v="July"/>
    <s v="W 18-45"/>
    <n v="0.3"/>
    <n v="0.336918"/>
    <n v="4.5293273948818604E-3"/>
    <x v="1"/>
    <x v="1"/>
    <s v="Sustain"/>
    <m/>
    <n v="0"/>
    <n v="245"/>
    <s v="Bronze"/>
    <n v="53.027442879276265"/>
    <n v="300"/>
    <m/>
    <m/>
    <m/>
    <m/>
    <m/>
    <m/>
    <m/>
    <m/>
  </r>
  <r>
    <x v="31"/>
    <s v="Nicaragua"/>
    <x v="0"/>
    <x v="0"/>
    <s v="Face Unidentified"/>
    <s v="Market"/>
    <s v="Pond's"/>
    <s v=""/>
    <m/>
    <m/>
    <m/>
    <m/>
    <m/>
    <m/>
    <m/>
    <m/>
    <s v="Piccolino"/>
    <s v="January"/>
    <s v="W 18-45"/>
    <n v="0.1"/>
    <n v="0.112306"/>
    <n v="1.5097757982939534E-3"/>
    <x v="1"/>
    <x v="1"/>
    <s v="Sustain"/>
    <m/>
    <n v="0"/>
    <n v="118"/>
    <s v="Bronze"/>
    <n v="53.027442879276265"/>
    <n v="100"/>
    <m/>
    <m/>
    <m/>
    <m/>
    <m/>
    <m/>
    <m/>
    <m/>
  </r>
  <r>
    <x v="32"/>
    <s v="Nicaragua"/>
    <x v="0"/>
    <x v="0"/>
    <s v="Face Unidentified"/>
    <s v="Market"/>
    <s v="Pond's"/>
    <m/>
    <m/>
    <m/>
    <m/>
    <m/>
    <m/>
    <m/>
    <m/>
    <m/>
    <s v="AON"/>
    <s v="January"/>
    <s v="W 18-45"/>
    <m/>
    <m/>
    <m/>
    <x v="2"/>
    <x v="1"/>
    <s v="Sustain"/>
    <m/>
    <m/>
    <m/>
    <m/>
    <m/>
    <n v="0"/>
    <m/>
    <m/>
    <m/>
    <m/>
    <m/>
    <m/>
    <m/>
    <m/>
  </r>
  <r>
    <x v="33"/>
    <s v="Nicaragua"/>
    <x v="0"/>
    <x v="0"/>
    <s v="Face Unidentified"/>
    <s v="Market"/>
    <s v="Pond's"/>
    <m/>
    <m/>
    <m/>
    <m/>
    <m/>
    <m/>
    <m/>
    <m/>
    <m/>
    <s v="E-Commerce"/>
    <s v="January"/>
    <s v="W 18-45"/>
    <m/>
    <m/>
    <m/>
    <x v="2"/>
    <x v="1"/>
    <s v="Sustain"/>
    <m/>
    <m/>
    <m/>
    <m/>
    <m/>
    <n v="0"/>
    <m/>
    <m/>
    <m/>
    <m/>
    <m/>
    <m/>
    <m/>
    <m/>
  </r>
  <r>
    <x v="34"/>
    <s v="Panamá"/>
    <x v="0"/>
    <x v="0"/>
    <s v="Face Unidentified"/>
    <s v="Market"/>
    <s v="Pond's"/>
    <s v=""/>
    <n v="0.17499999999999999"/>
    <n v="0.185"/>
    <n v="0.193"/>
    <s v="Contender"/>
    <n v="180.00000000000006"/>
    <s v="from +100bps and above"/>
    <n v="1.206"/>
    <n v="1.3544103599999999"/>
    <m/>
    <m/>
    <m/>
    <m/>
    <m/>
    <m/>
    <x v="0"/>
    <x v="0"/>
    <m/>
    <m/>
    <m/>
    <m/>
    <m/>
    <m/>
    <m/>
    <n v="34.085999999999999"/>
    <n v="38.280623159999998"/>
    <m/>
    <m/>
    <m/>
    <m/>
    <m/>
    <m/>
  </r>
  <r>
    <x v="35"/>
    <s v="Panamá"/>
    <x v="0"/>
    <x v="0"/>
    <s v="Face Unidentified"/>
    <s v="Market"/>
    <s v="Pond's"/>
    <s v=""/>
    <m/>
    <m/>
    <m/>
    <m/>
    <m/>
    <m/>
    <m/>
    <m/>
    <s v="Pandy"/>
    <s v="January"/>
    <s v="W 18-45"/>
    <n v="0.09"/>
    <n v="0.1010754"/>
    <n v="2.6403802147509244E-3"/>
    <x v="1"/>
    <x v="1"/>
    <s v="Launch"/>
    <m/>
    <n v="0"/>
    <n v="67"/>
    <s v="Bronze"/>
    <n v="71.02737164532617"/>
    <n v="90"/>
    <m/>
    <m/>
    <m/>
    <m/>
    <m/>
    <m/>
    <m/>
    <m/>
  </r>
  <r>
    <x v="36"/>
    <s v="Panamá"/>
    <x v="0"/>
    <x v="0"/>
    <s v="Face Unidentified"/>
    <s v="Market"/>
    <s v="Pond's"/>
    <s v=""/>
    <m/>
    <m/>
    <m/>
    <m/>
    <m/>
    <m/>
    <m/>
    <m/>
    <s v="Padma Red Y2"/>
    <s v="July"/>
    <s v="W 18-45"/>
    <n v="0.09"/>
    <n v="0.1010754"/>
    <n v="2.6403802147509244E-3"/>
    <x v="1"/>
    <x v="1"/>
    <s v="Sustain"/>
    <m/>
    <n v="0"/>
    <n v="67"/>
    <s v="Bronze"/>
    <n v="64.634908197246816"/>
    <n v="90"/>
    <m/>
    <m/>
    <m/>
    <m/>
    <m/>
    <m/>
    <m/>
    <m/>
  </r>
  <r>
    <x v="37"/>
    <s v="Panamá"/>
    <x v="0"/>
    <x v="0"/>
    <s v="Face Unidentified"/>
    <s v="Market"/>
    <s v="Pond's"/>
    <m/>
    <m/>
    <m/>
    <m/>
    <m/>
    <m/>
    <m/>
    <m/>
    <m/>
    <s v="AON"/>
    <s v="January"/>
    <s v="W 18-45"/>
    <m/>
    <m/>
    <m/>
    <x v="2"/>
    <x v="1"/>
    <s v="Sustain"/>
    <m/>
    <m/>
    <m/>
    <m/>
    <m/>
    <n v="0"/>
    <m/>
    <m/>
    <m/>
    <m/>
    <m/>
    <m/>
    <m/>
    <m/>
  </r>
  <r>
    <x v="38"/>
    <s v="Panamá"/>
    <x v="0"/>
    <x v="0"/>
    <s v="Face Unidentified"/>
    <s v="Market"/>
    <s v="Pond's"/>
    <m/>
    <m/>
    <m/>
    <m/>
    <m/>
    <m/>
    <m/>
    <m/>
    <m/>
    <s v="E-Commerce"/>
    <s v="January"/>
    <s v="W 18-45"/>
    <m/>
    <m/>
    <m/>
    <x v="2"/>
    <x v="1"/>
    <s v="Sustain"/>
    <m/>
    <m/>
    <m/>
    <m/>
    <m/>
    <n v="0"/>
    <m/>
    <m/>
    <m/>
    <m/>
    <m/>
    <m/>
    <m/>
    <m/>
  </r>
  <r>
    <x v="39"/>
    <s v="Guatemala"/>
    <x v="0"/>
    <x v="0"/>
    <s v="Face Unidentified"/>
    <s v="Market"/>
    <s v="Pond's"/>
    <s v=""/>
    <n v="0.29899999999999999"/>
    <n v="0.31"/>
    <n v="0.32"/>
    <s v="Contender"/>
    <n v="210.00000000000014"/>
    <s v="from +100bps and above"/>
    <n v="2.7709999999999999"/>
    <n v="3.1119992599999997"/>
    <m/>
    <m/>
    <m/>
    <m/>
    <m/>
    <m/>
    <x v="0"/>
    <x v="0"/>
    <m/>
    <m/>
    <m/>
    <m/>
    <m/>
    <m/>
    <m/>
    <n v="81.667000000000002"/>
    <n v="674.64047029000005"/>
    <m/>
    <m/>
    <m/>
    <m/>
    <m/>
    <m/>
  </r>
  <r>
    <x v="40"/>
    <s v="Guatemala"/>
    <x v="0"/>
    <x v="0"/>
    <s v="Face Unidentified"/>
    <s v="Market"/>
    <s v="Pond's"/>
    <s v=""/>
    <m/>
    <m/>
    <m/>
    <m/>
    <m/>
    <m/>
    <m/>
    <m/>
    <s v="Pandy"/>
    <s v="January"/>
    <s v="W 18-45"/>
    <n v="0.15"/>
    <n v="1.2391305000000001"/>
    <n v="1.836727197031849E-3"/>
    <x v="1"/>
    <x v="1"/>
    <s v="Launch"/>
    <m/>
    <n v="0"/>
    <n v="134"/>
    <s v="Bronze"/>
    <n v="165.59999128421097"/>
    <n v="150"/>
    <m/>
    <m/>
    <m/>
    <m/>
    <m/>
    <m/>
    <m/>
    <m/>
  </r>
  <r>
    <x v="41"/>
    <s v="Guatemala"/>
    <x v="0"/>
    <x v="0"/>
    <s v="Face Unidentified"/>
    <s v="Market"/>
    <s v="Pond's"/>
    <s v=""/>
    <m/>
    <m/>
    <m/>
    <m/>
    <m/>
    <m/>
    <m/>
    <m/>
    <s v="Padma Red Y2"/>
    <s v="July"/>
    <s v="W 18-45"/>
    <n v="0.3"/>
    <n v="2.4782610000000003"/>
    <n v="3.6734543940636979E-3"/>
    <x v="1"/>
    <x v="1"/>
    <s v="Sustain"/>
    <m/>
    <n v="0"/>
    <n v="280"/>
    <s v="Bronze"/>
    <n v="86.111995467789711"/>
    <n v="300"/>
    <m/>
    <m/>
    <m/>
    <m/>
    <m/>
    <m/>
    <m/>
    <m/>
  </r>
  <r>
    <x v="42"/>
    <s v="Guatemala"/>
    <x v="0"/>
    <x v="0"/>
    <s v="Face Unidentified"/>
    <s v="Market"/>
    <s v="Pond's"/>
    <s v=""/>
    <m/>
    <m/>
    <m/>
    <m/>
    <m/>
    <m/>
    <m/>
    <m/>
    <s v="Piccolino"/>
    <s v="January"/>
    <s v="W 18-45"/>
    <n v="0.13"/>
    <n v="1.0739131000000002"/>
    <n v="1.5918302374276026E-3"/>
    <x v="1"/>
    <x v="1"/>
    <s v="Sustain"/>
    <m/>
    <n v="0"/>
    <n v="134"/>
    <s v="Bronze"/>
    <n v="86.111995467789711"/>
    <n v="130"/>
    <m/>
    <m/>
    <m/>
    <m/>
    <m/>
    <m/>
    <m/>
    <m/>
  </r>
  <r>
    <x v="43"/>
    <s v="Guatemala"/>
    <x v="0"/>
    <x v="0"/>
    <s v="Face Unidentified"/>
    <s v="Market"/>
    <s v="Pond's"/>
    <m/>
    <m/>
    <m/>
    <m/>
    <m/>
    <m/>
    <m/>
    <m/>
    <m/>
    <s v="AON"/>
    <s v="January"/>
    <s v="W 18-45"/>
    <m/>
    <m/>
    <m/>
    <x v="2"/>
    <x v="1"/>
    <s v="Sustain"/>
    <m/>
    <m/>
    <m/>
    <m/>
    <m/>
    <n v="0"/>
    <m/>
    <m/>
    <m/>
    <m/>
    <m/>
    <m/>
    <m/>
    <m/>
  </r>
  <r>
    <x v="44"/>
    <s v="Guatemala"/>
    <x v="0"/>
    <x v="0"/>
    <s v="Face Unidentified"/>
    <s v="Market"/>
    <s v="Pond's"/>
    <m/>
    <m/>
    <m/>
    <m/>
    <m/>
    <m/>
    <m/>
    <m/>
    <m/>
    <s v="E-Commerce"/>
    <s v="January"/>
    <s v="W 18-45"/>
    <m/>
    <m/>
    <m/>
    <x v="2"/>
    <x v="1"/>
    <s v="Sustain"/>
    <m/>
    <m/>
    <m/>
    <m/>
    <m/>
    <n v="0"/>
    <m/>
    <m/>
    <m/>
    <m/>
    <m/>
    <m/>
    <m/>
    <m/>
  </r>
  <r>
    <x v="45"/>
    <s v="Honduras"/>
    <x v="0"/>
    <x v="0"/>
    <s v="Face Unidentified"/>
    <s v="Market"/>
    <s v="Pond's"/>
    <s v=""/>
    <n v="0.437"/>
    <n v="0.44700000000000001"/>
    <n v="0.45300000000000001"/>
    <s v="Large"/>
    <n v="160.00000000000014"/>
    <s v="from +100bps and above"/>
    <n v="0.97199999999999998"/>
    <n v="25.602684119999999"/>
    <m/>
    <m/>
    <m/>
    <m/>
    <m/>
    <m/>
    <x v="0"/>
    <x v="0"/>
    <m/>
    <m/>
    <m/>
    <m/>
    <m/>
    <m/>
    <m/>
    <n v="71.051000000000002"/>
    <n v="1871.4982607100001"/>
    <m/>
    <m/>
    <m/>
    <m/>
    <m/>
    <m/>
  </r>
  <r>
    <x v="46"/>
    <s v="Honduras"/>
    <x v="0"/>
    <x v="0"/>
    <s v="Face Unidentified"/>
    <s v="Market"/>
    <s v="Pond's"/>
    <s v=""/>
    <m/>
    <m/>
    <m/>
    <m/>
    <m/>
    <m/>
    <m/>
    <m/>
    <s v="Pandy"/>
    <s v="January"/>
    <s v="W 18-45"/>
    <n v="0.06"/>
    <n v="1.5804125999999998"/>
    <n v="8.4446383583623025E-4"/>
    <x v="3"/>
    <x v="1"/>
    <s v="Launch"/>
    <m/>
    <n v="0"/>
    <n v="60"/>
    <s v="Bronze"/>
    <n v="75.540400019589825"/>
    <n v="60"/>
    <m/>
    <m/>
    <m/>
    <m/>
    <m/>
    <m/>
    <m/>
    <m/>
  </r>
  <r>
    <x v="47"/>
    <s v="Honduras"/>
    <x v="0"/>
    <x v="0"/>
    <s v="Face Unidentified"/>
    <s v="Market"/>
    <s v="Pond's"/>
    <s v=""/>
    <m/>
    <m/>
    <m/>
    <m/>
    <m/>
    <m/>
    <m/>
    <m/>
    <s v="Padma Red Y2"/>
    <s v="July"/>
    <s v="W 18-45"/>
    <n v="0.06"/>
    <n v="1.5804125999999998"/>
    <n v="8.4446383583623025E-4"/>
    <x v="3"/>
    <x v="1"/>
    <s v="Sustain"/>
    <m/>
    <n v="0"/>
    <n v="60"/>
    <s v="Bronze"/>
    <n v="67.986360017630844"/>
    <n v="60"/>
    <m/>
    <m/>
    <m/>
    <m/>
    <m/>
    <m/>
    <m/>
    <m/>
  </r>
  <r>
    <x v="48"/>
    <s v="Honduras"/>
    <x v="0"/>
    <x v="0"/>
    <s v="Face Unidentified"/>
    <s v="Market"/>
    <s v="Pond's"/>
    <m/>
    <m/>
    <m/>
    <m/>
    <m/>
    <m/>
    <m/>
    <m/>
    <m/>
    <s v="AON"/>
    <s v="January"/>
    <s v="W 18-45"/>
    <m/>
    <m/>
    <m/>
    <x v="2"/>
    <x v="1"/>
    <s v="Sustain"/>
    <m/>
    <m/>
    <m/>
    <m/>
    <m/>
    <n v="0"/>
    <m/>
    <m/>
    <m/>
    <m/>
    <m/>
    <m/>
    <m/>
    <m/>
  </r>
  <r>
    <x v="49"/>
    <s v="Honduras"/>
    <x v="0"/>
    <x v="0"/>
    <s v="Face Unidentified"/>
    <s v="Market"/>
    <s v="Pond's"/>
    <m/>
    <m/>
    <m/>
    <m/>
    <m/>
    <m/>
    <m/>
    <m/>
    <m/>
    <s v="E-Commerce"/>
    <s v="January"/>
    <s v="W 18-45"/>
    <m/>
    <m/>
    <m/>
    <x v="2"/>
    <x v="1"/>
    <s v="Sustain"/>
    <m/>
    <m/>
    <m/>
    <m/>
    <m/>
    <n v="0"/>
    <m/>
    <m/>
    <m/>
    <m/>
    <m/>
    <m/>
    <m/>
    <m/>
  </r>
  <r>
    <x v="50"/>
    <s v="Ecuador"/>
    <x v="1"/>
    <x v="1"/>
    <s v="In Home Ice Cream Unidentified"/>
    <s v="Market"/>
    <s v="Pinguino"/>
    <s v=""/>
    <n v="0.503"/>
    <n v="0.52800000000000002"/>
    <n v="0.54800000000000004"/>
    <s v="Large"/>
    <n v="450.00000000000068"/>
    <s v="from +100bps and above"/>
    <n v="16.218"/>
    <n v="18.213787079999999"/>
    <m/>
    <m/>
    <m/>
    <m/>
    <m/>
    <m/>
    <x v="0"/>
    <x v="0"/>
    <m/>
    <m/>
    <m/>
    <m/>
    <m/>
    <m/>
    <m/>
    <n v="269544"/>
    <n v="302714.08463999996"/>
    <m/>
    <n v="140135"/>
    <m/>
    <n v="1.05"/>
    <m/>
    <m/>
  </r>
  <r>
    <x v="51"/>
    <s v="Ecuador"/>
    <x v="1"/>
    <x v="1"/>
    <s v="In Home Ice Cream Unidentified"/>
    <s v="Market"/>
    <s v="Pinguino"/>
    <s v=""/>
    <m/>
    <m/>
    <m/>
    <m/>
    <m/>
    <m/>
    <m/>
    <m/>
    <s v="HEARTBRAND IN HOME"/>
    <s v="April"/>
    <s v="HWS"/>
    <n v="0.79500000000000004"/>
    <n v="0.89283270000000003"/>
    <n v="2.9494256967322593E-6"/>
    <x v="3"/>
    <x v="2"/>
    <s v="Launch"/>
    <m/>
    <n v="2.7003942181340342E-2"/>
    <n v="110000"/>
    <s v="SILVER"/>
    <n v="123.73319856908803"/>
    <n v="795"/>
    <m/>
    <m/>
    <m/>
    <m/>
    <m/>
    <m/>
    <m/>
    <m/>
  </r>
  <r>
    <x v="52"/>
    <s v="Ecuador"/>
    <x v="1"/>
    <x v="1"/>
    <s v="In Home Ice Cream Unidentified"/>
    <s v="Market"/>
    <s v="Pinguino"/>
    <s v=""/>
    <m/>
    <m/>
    <m/>
    <m/>
    <m/>
    <m/>
    <m/>
    <m/>
    <s v="HRT GOOD"/>
    <s v="October"/>
    <s v="HWS"/>
    <n v="0.20300000000000001"/>
    <n v="0.22798118000000001"/>
    <n v="7.5312379425993541E-7"/>
    <x v="3"/>
    <x v="3"/>
    <s v="Launch"/>
    <m/>
    <m/>
    <n v="0"/>
    <s v="Bronze"/>
    <n v="42.475575628194399"/>
    <n v="203"/>
    <m/>
    <m/>
    <s v="Se evalua con MAC aprobada"/>
    <m/>
    <m/>
    <m/>
    <m/>
    <m/>
  </r>
  <r>
    <x v="53"/>
    <s v="Ecuador"/>
    <x v="1"/>
    <x v="1"/>
    <s v="In Home Ice Cream Unidentified"/>
    <s v="Market"/>
    <s v="Pinguino"/>
    <m/>
    <m/>
    <m/>
    <m/>
    <m/>
    <m/>
    <m/>
    <m/>
    <m/>
    <s v="AON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54"/>
    <s v="Ecuador"/>
    <x v="1"/>
    <x v="1"/>
    <s v="In Home Ice Cream Unidentified"/>
    <s v="Market"/>
    <s v="Pinguino"/>
    <m/>
    <m/>
    <m/>
    <m/>
    <m/>
    <m/>
    <m/>
    <m/>
    <m/>
    <s v="E-Commerce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55"/>
    <s v="Ecuador"/>
    <x v="1"/>
    <x v="2"/>
    <s v="Out of Home Ice Cream Unidentified"/>
    <s v="Market"/>
    <s v="Magnum"/>
    <s v=""/>
    <n v="7.0000000000000007E-2"/>
    <n v="9.5000000000000001E-2"/>
    <n v="0.125"/>
    <s v="Large"/>
    <n v="549.99999999999989"/>
    <s v="from +100bps and above"/>
    <n v="7.2941000000000003"/>
    <n v="8.1917119459999999"/>
    <m/>
    <m/>
    <m/>
    <m/>
    <m/>
    <m/>
    <x v="0"/>
    <x v="0"/>
    <m/>
    <m/>
    <m/>
    <n v="0"/>
    <m/>
    <m/>
    <m/>
    <n v="269544"/>
    <n v="302714.08463999996"/>
    <m/>
    <n v="904640"/>
    <m/>
    <n v="1.45"/>
    <m/>
    <m/>
  </r>
  <r>
    <x v="56"/>
    <s v="Ecuador"/>
    <x v="1"/>
    <x v="2"/>
    <s v="Out of Home Ice Cream Unidentified"/>
    <s v="Market"/>
    <s v="Magnum"/>
    <s v=""/>
    <m/>
    <m/>
    <m/>
    <m/>
    <m/>
    <m/>
    <m/>
    <m/>
    <s v="PELE AMBER Y2"/>
    <s v="April"/>
    <s v="HWS"/>
    <n v="0.54300000000000004"/>
    <n v="0.60982157999999997"/>
    <n v="2.0145134004095809E-6"/>
    <x v="3"/>
    <x v="2"/>
    <s v="Launch"/>
    <m/>
    <n v="0.16500000000000001"/>
    <n v="222309"/>
    <s v="SILVER"/>
    <n v="123.73319856908803"/>
    <n v="543"/>
    <m/>
    <m/>
    <m/>
    <m/>
    <m/>
    <m/>
    <m/>
    <m/>
  </r>
  <r>
    <x v="57"/>
    <s v="Ecuador"/>
    <x v="1"/>
    <x v="2"/>
    <s v="Out of Home Ice Cream Unidentified"/>
    <s v="Market"/>
    <s v="Magnum"/>
    <m/>
    <m/>
    <m/>
    <m/>
    <m/>
    <m/>
    <m/>
    <m/>
    <m/>
    <s v="AON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58"/>
    <s v="Ecuador"/>
    <x v="1"/>
    <x v="2"/>
    <s v="Out of Home Ice Cream Unidentified"/>
    <s v="Market"/>
    <s v="Magnum"/>
    <m/>
    <m/>
    <m/>
    <m/>
    <m/>
    <m/>
    <m/>
    <m/>
    <m/>
    <s v="E-Commerce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59"/>
    <s v="Ecuador"/>
    <x v="1"/>
    <x v="2"/>
    <s v="Out of Home Ice Cream Unidentified"/>
    <s v="Market"/>
    <s v="Casero"/>
    <s v=""/>
    <n v="0.13100000000000001"/>
    <n v="0.151"/>
    <n v="0.16599999999999998"/>
    <s v="Large"/>
    <n v="349.99999999999966"/>
    <s v="from +100bps and above"/>
    <n v="7.1543999999999999"/>
    <n v="8.0348204639999992"/>
    <m/>
    <m/>
    <m/>
    <m/>
    <m/>
    <m/>
    <x v="0"/>
    <x v="0"/>
    <m/>
    <m/>
    <m/>
    <n v="0"/>
    <m/>
    <m/>
    <m/>
    <n v="269544"/>
    <n v="302714.08463999996"/>
    <m/>
    <m/>
    <m/>
    <n v="1.45"/>
    <m/>
    <m/>
  </r>
  <r>
    <x v="60"/>
    <s v="Ecuador"/>
    <x v="1"/>
    <x v="2"/>
    <s v="Out of Home Ice Cream Unidentified"/>
    <s v="Market"/>
    <s v="Casero"/>
    <s v=""/>
    <m/>
    <m/>
    <m/>
    <m/>
    <m/>
    <m/>
    <m/>
    <m/>
    <s v="JEWEL SATURNO"/>
    <s v="July"/>
    <s v="HWS"/>
    <n v="0.63"/>
    <n v="0.70752779999999993"/>
    <n v="2.337280740806696E-6"/>
    <x v="3"/>
    <x v="1"/>
    <s v="Launch"/>
    <m/>
    <n v="0.92"/>
    <n v="222309"/>
    <s v="SILVER"/>
    <n v="92.338207887379127"/>
    <n v="630"/>
    <m/>
    <m/>
    <m/>
    <m/>
    <m/>
    <m/>
    <m/>
    <m/>
  </r>
  <r>
    <x v="61"/>
    <s v="Ecuador"/>
    <x v="1"/>
    <x v="2"/>
    <s v="Out of Home Ice Cream Unidentified"/>
    <s v="Market"/>
    <s v="Casero"/>
    <m/>
    <m/>
    <m/>
    <m/>
    <m/>
    <m/>
    <m/>
    <m/>
    <m/>
    <s v="AON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62"/>
    <s v="Ecuador"/>
    <x v="1"/>
    <x v="2"/>
    <s v="Out of Home Ice Cream Unidentified"/>
    <s v="Market"/>
    <s v="Casero"/>
    <m/>
    <m/>
    <m/>
    <m/>
    <m/>
    <m/>
    <m/>
    <m/>
    <m/>
    <s v="E-Commerce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63"/>
    <s v="Ecuador"/>
    <x v="1"/>
    <x v="2"/>
    <s v="Out of Home Ice Cream Unidentified"/>
    <s v="Market"/>
    <s v="Heart LB"/>
    <s v=""/>
    <n v="0.28100000000000003"/>
    <n v="0.32500000000000001"/>
    <n v="0.33500000000000002"/>
    <s v="Large"/>
    <n v="539.99999999999989"/>
    <s v="from +100bps and above"/>
    <n v="46.860520000000001"/>
    <n v="52.6271755912"/>
    <m/>
    <m/>
    <m/>
    <m/>
    <m/>
    <m/>
    <x v="0"/>
    <x v="0"/>
    <m/>
    <m/>
    <m/>
    <n v="0"/>
    <m/>
    <m/>
    <m/>
    <n v="269544"/>
    <n v="302714.08463999996"/>
    <m/>
    <m/>
    <m/>
    <n v="1.45"/>
    <m/>
    <m/>
  </r>
  <r>
    <x v="64"/>
    <s v="Ecuador"/>
    <x v="1"/>
    <x v="2"/>
    <s v="Out of Home Ice Cream Unidentified"/>
    <s v="Market"/>
    <s v="Heart LB"/>
    <s v=""/>
    <m/>
    <m/>
    <m/>
    <m/>
    <m/>
    <m/>
    <m/>
    <m/>
    <s v="HEARTBRAND OOH"/>
    <s v="January"/>
    <s v="HWS"/>
    <n v="1.17"/>
    <n v="1.3139801999999998"/>
    <n v="4.3406642329267206E-6"/>
    <x v="3"/>
    <x v="1"/>
    <s v="Launch"/>
    <m/>
    <n v="0.48"/>
    <n v="95000"/>
    <s v="Bronze"/>
    <n v="92.338207887379127"/>
    <n v="1170"/>
    <m/>
    <m/>
    <m/>
    <m/>
    <m/>
    <m/>
    <m/>
    <m/>
  </r>
  <r>
    <x v="65"/>
    <s v="Ecuador"/>
    <x v="1"/>
    <x v="2"/>
    <s v="Out of Home Ice Cream Unidentified"/>
    <s v="Market"/>
    <s v="Heart LB"/>
    <m/>
    <m/>
    <m/>
    <m/>
    <m/>
    <m/>
    <m/>
    <m/>
    <m/>
    <s v="AON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66"/>
    <s v="Ecuador"/>
    <x v="1"/>
    <x v="2"/>
    <s v="Out of Home Ice Cream Unidentified"/>
    <s v="Market"/>
    <s v="Heart LB"/>
    <m/>
    <m/>
    <m/>
    <m/>
    <m/>
    <m/>
    <m/>
    <m/>
    <m/>
    <s v="E-Commerce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63"/>
    <s v="Ecuador"/>
    <x v="1"/>
    <x v="2"/>
    <s v="Out of Home Ice Cream Unidentified"/>
    <s v="Market"/>
    <s v="Heart LB"/>
    <s v=""/>
    <n v="0.193"/>
    <n v="0.223"/>
    <n v="0.253"/>
    <s v="Large"/>
    <n v="600"/>
    <s v="from +100bps and above"/>
    <n v="13.772040000000001"/>
    <n v="15.466827242399999"/>
    <m/>
    <m/>
    <m/>
    <m/>
    <m/>
    <m/>
    <x v="0"/>
    <x v="0"/>
    <m/>
    <m/>
    <m/>
    <n v="0"/>
    <m/>
    <m/>
    <m/>
    <n v="269544"/>
    <n v="302714.08463999996"/>
    <m/>
    <m/>
    <m/>
    <n v="1.45"/>
    <m/>
    <m/>
  </r>
  <r>
    <x v="67"/>
    <s v="Ecuador"/>
    <x v="1"/>
    <x v="2"/>
    <s v="Out of Home Ice Cream Unidentified"/>
    <s v="Market"/>
    <s v="Heart LB"/>
    <s v=""/>
    <m/>
    <m/>
    <m/>
    <m/>
    <m/>
    <m/>
    <m/>
    <m/>
    <s v="SNACKING"/>
    <s v="September"/>
    <s v="HWS"/>
    <n v="2"/>
    <n v="2.2461199999999999"/>
    <n v="7.4199388597037966E-6"/>
    <x v="3"/>
    <x v="1"/>
    <s v="Launch"/>
    <m/>
    <n v="0.48"/>
    <n v="222309"/>
    <s v="SILVER"/>
    <n v="92.338207887379127"/>
    <n v="2000"/>
    <m/>
    <m/>
    <m/>
    <m/>
    <m/>
    <m/>
    <m/>
    <m/>
  </r>
  <r>
    <x v="65"/>
    <s v="Ecuador"/>
    <x v="1"/>
    <x v="2"/>
    <s v="Out of Home Ice Cream Unidentified"/>
    <s v="Market"/>
    <s v="Heart LB"/>
    <m/>
    <m/>
    <m/>
    <m/>
    <m/>
    <m/>
    <m/>
    <m/>
    <m/>
    <s v="AON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66"/>
    <s v="Ecuador"/>
    <x v="1"/>
    <x v="2"/>
    <s v="Out of Home Ice Cream Unidentified"/>
    <s v="Market"/>
    <s v="Heart LB"/>
    <m/>
    <m/>
    <m/>
    <m/>
    <m/>
    <m/>
    <m/>
    <m/>
    <m/>
    <s v="E-Commerce"/>
    <s v="January"/>
    <s v="HWS"/>
    <m/>
    <m/>
    <m/>
    <x v="2"/>
    <x v="1"/>
    <s v="Sustain"/>
    <m/>
    <m/>
    <n v="0"/>
    <m/>
    <m/>
    <n v="0"/>
    <m/>
    <m/>
    <m/>
    <m/>
    <m/>
    <m/>
    <m/>
    <m/>
  </r>
  <r>
    <x v="50"/>
    <s v="Ecuador"/>
    <x v="1"/>
    <x v="2"/>
    <s v="Out of Home Ice Cream Unidentified"/>
    <s v="Market"/>
    <s v="Pinguino"/>
    <s v=""/>
    <n v="0.33700000000000002"/>
    <n v="0.39300000000000002"/>
    <n v="0.40800000000000003"/>
    <s v="Large"/>
    <n v="710.00000000000011"/>
    <s v="from +100bps and above"/>
    <n v="53.318909999999995"/>
    <n v="59.88033506459999"/>
    <m/>
    <m/>
    <m/>
    <m/>
    <m/>
    <m/>
    <x v="0"/>
    <x v="0"/>
    <m/>
    <m/>
    <m/>
    <n v="0"/>
    <m/>
    <m/>
    <m/>
    <n v="269544"/>
    <n v="302714.08463999996"/>
    <m/>
    <m/>
    <m/>
    <n v="1.05"/>
    <m/>
    <m/>
  </r>
  <r>
    <x v="68"/>
    <s v="Ecuador"/>
    <x v="1"/>
    <x v="2"/>
    <s v="Out of Home Ice Cream Unidentified"/>
    <s v="Market"/>
    <s v="Pinguino"/>
    <s v=""/>
    <m/>
    <m/>
    <m/>
    <m/>
    <m/>
    <m/>
    <m/>
    <m/>
    <s v="BIG PROMO OOH"/>
    <s v="April"/>
    <s v="HWS"/>
    <n v="0.35"/>
    <n v="0.39307099999999995"/>
    <n v="1.2984893004481644E-6"/>
    <x v="3"/>
    <x v="3"/>
    <s v="Launch"/>
    <m/>
    <m/>
    <n v="122000"/>
    <s v="Bronze"/>
    <n v="42.475575628194399"/>
    <n v="350"/>
    <m/>
    <m/>
    <s v="ES UNA PROMO ES BRONZE SUPPORTERS SUSTAIN"/>
    <m/>
    <m/>
    <m/>
    <m/>
    <m/>
  </r>
  <r>
    <x v="53"/>
    <s v="Ecuador"/>
    <x v="1"/>
    <x v="2"/>
    <s v="Out of Home Ice Cream Unidentified"/>
    <s v="Market"/>
    <s v="Pinguino"/>
    <m/>
    <m/>
    <m/>
    <m/>
    <m/>
    <m/>
    <m/>
    <m/>
    <m/>
    <s v="AON"/>
    <s v="January"/>
    <s v="HWS"/>
    <m/>
    <m/>
    <m/>
    <x v="2"/>
    <x v="1"/>
    <s v="Sustain"/>
    <m/>
    <m/>
    <m/>
    <m/>
    <m/>
    <n v="0"/>
    <m/>
    <m/>
    <m/>
    <m/>
    <m/>
    <m/>
    <m/>
    <m/>
  </r>
  <r>
    <x v="54"/>
    <s v="Ecuador"/>
    <x v="1"/>
    <x v="2"/>
    <s v="Out of Home Ice Cream Unidentified"/>
    <s v="Market"/>
    <s v="Pinguino"/>
    <m/>
    <m/>
    <m/>
    <m/>
    <m/>
    <m/>
    <m/>
    <m/>
    <m/>
    <s v="E-Commerce"/>
    <s v="January"/>
    <s v="HWS"/>
    <m/>
    <m/>
    <m/>
    <x v="2"/>
    <x v="1"/>
    <s v="Sustain"/>
    <m/>
    <m/>
    <m/>
    <m/>
    <m/>
    <n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H20" firstHeaderRow="0" firstDataRow="1" firstDataCol="6" rowPageCount="1" colPageCount="1"/>
  <pivotFields count="31">
    <pivotField axis="axisRow" compact="0" outline="0" showAll="0" defaultSubtotal="0">
      <items count="9">
        <item x="2"/>
        <item x="1"/>
        <item x="3"/>
        <item x="0"/>
        <item x="6"/>
        <item x="7"/>
        <item x="4"/>
        <item x="5"/>
        <item h="1" x="8"/>
      </items>
    </pivotField>
    <pivotField axis="axisPage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3"/>
        <item x="4"/>
        <item x="2"/>
        <item x="1"/>
        <item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3"/>
        <item x="2"/>
        <item x="1"/>
        <item x="0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6">
    <field x="0"/>
    <field x="2"/>
    <field x="5"/>
    <field x="21"/>
    <field x="22"/>
    <field x="23"/>
  </rowFields>
  <rowItems count="17">
    <i>
      <x v="2"/>
      <x v="1"/>
      <x v="3"/>
      <x/>
      <x v="1"/>
      <x/>
    </i>
    <i r="4">
      <x v="2"/>
      <x/>
    </i>
    <i r="3">
      <x v="1"/>
      <x/>
      <x v="1"/>
    </i>
    <i r="3">
      <x v="3"/>
      <x v="3"/>
      <x v="2"/>
    </i>
    <i r="1">
      <x v="2"/>
      <x/>
      <x/>
      <x/>
      <x/>
    </i>
    <i r="3">
      <x v="1"/>
      <x/>
      <x v="1"/>
    </i>
    <i r="3">
      <x v="3"/>
      <x v="3"/>
      <x v="2"/>
    </i>
    <i r="2">
      <x v="1"/>
      <x/>
      <x/>
      <x/>
    </i>
    <i r="3">
      <x v="1"/>
      <x/>
      <x v="1"/>
    </i>
    <i r="3">
      <x v="3"/>
      <x v="3"/>
      <x v="2"/>
    </i>
    <i r="2">
      <x v="2"/>
      <x/>
      <x v="1"/>
      <x/>
    </i>
    <i r="3">
      <x v="1"/>
      <x/>
      <x v="1"/>
    </i>
    <i r="3">
      <x v="3"/>
      <x v="3"/>
      <x v="2"/>
    </i>
    <i r="2">
      <x v="3"/>
      <x/>
      <x v="2"/>
      <x/>
    </i>
    <i r="3">
      <x v="1"/>
      <x/>
      <x v="1"/>
    </i>
    <i r="3">
      <x v="3"/>
      <x v="3"/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uma de MEDIA COST" fld="28" baseField="0" baseItem="0" numFmtId="170"/>
    <dataField name="Cuenta de MEDIA COST" fld="28" subtotal="count" baseField="0" baseItem="0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E31:G33" firstHeaderRow="1" firstDataRow="3" firstDataCol="1" rowPageCount="1" colPageCount="1"/>
  <pivotFields count="39">
    <pivotField axis="axisRow" showAll="0" defaultSubtotal="0">
      <items count="69">
        <item x="59"/>
        <item x="61"/>
        <item x="62"/>
        <item x="60"/>
        <item x="63"/>
        <item x="65"/>
        <item x="66"/>
        <item x="64"/>
        <item x="67"/>
        <item x="55"/>
        <item x="57"/>
        <item x="58"/>
        <item x="56"/>
        <item x="50"/>
        <item x="53"/>
        <item x="68"/>
        <item x="54"/>
        <item x="51"/>
        <item x="52"/>
        <item x="11"/>
        <item x="5"/>
        <item x="20"/>
        <item x="0"/>
        <item x="39"/>
        <item x="45"/>
        <item x="28"/>
        <item x="34"/>
        <item x="18"/>
        <item x="9"/>
        <item x="26"/>
        <item x="3"/>
        <item x="43"/>
        <item x="48"/>
        <item x="32"/>
        <item x="37"/>
        <item x="19"/>
        <item x="10"/>
        <item x="27"/>
        <item x="4"/>
        <item x="44"/>
        <item x="49"/>
        <item x="33"/>
        <item x="38"/>
        <item x="25"/>
        <item x="17"/>
        <item x="23"/>
        <item x="14"/>
        <item x="7"/>
        <item x="2"/>
        <item x="41"/>
        <item x="47"/>
        <item x="30"/>
        <item x="36"/>
        <item x="13"/>
        <item x="6"/>
        <item x="24"/>
        <item x="1"/>
        <item x="40"/>
        <item x="46"/>
        <item x="29"/>
        <item x="35"/>
        <item x="15"/>
        <item x="16"/>
        <item x="8"/>
        <item x="22"/>
        <item x="42"/>
        <item x="31"/>
        <item x="12"/>
        <item x="21"/>
      </items>
    </pivotField>
    <pivotField showAll="0" defaultSubtotal="0"/>
    <pivotField showAll="0" defaultSubtotal="0">
      <items count="2">
        <item x="1"/>
        <item x="0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h="1" x="3"/>
        <item h="1" x="2"/>
        <item x="1"/>
        <item h="1" x="0"/>
      </items>
    </pivotField>
    <pivotField axis="axisCol" showAll="0" defaultSubtotal="0">
      <items count="4">
        <item h="1" x="1"/>
        <item x="2"/>
        <item h="1" x="3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2"/>
    <field x="0"/>
  </rowFields>
  <colFields count="2">
    <field x="23"/>
    <field x="-2"/>
  </colFields>
  <pageFields count="1">
    <pageField fld="3" hier="-1"/>
  </pageFields>
  <dataFields count="2">
    <dataField name="Suma de iTO Euros" fld="30" baseField="22" baseItem="0"/>
    <dataField name="Suma de MEDIA COST" fld="29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I31:K35" firstHeaderRow="1" firstDataRow="3" firstDataCol="1" rowPageCount="1" colPageCount="1"/>
  <pivotFields count="39">
    <pivotField axis="axisRow" showAll="0" defaultSubtotal="0">
      <items count="69">
        <item x="59"/>
        <item x="61"/>
        <item x="62"/>
        <item x="60"/>
        <item x="63"/>
        <item x="65"/>
        <item x="66"/>
        <item x="64"/>
        <item x="67"/>
        <item x="55"/>
        <item x="57"/>
        <item x="58"/>
        <item x="56"/>
        <item x="50"/>
        <item x="53"/>
        <item x="68"/>
        <item x="54"/>
        <item x="51"/>
        <item x="52"/>
        <item x="11"/>
        <item x="5"/>
        <item x="20"/>
        <item x="0"/>
        <item x="39"/>
        <item x="45"/>
        <item x="28"/>
        <item x="34"/>
        <item x="18"/>
        <item x="9"/>
        <item x="26"/>
        <item x="3"/>
        <item x="43"/>
        <item x="48"/>
        <item x="32"/>
        <item x="37"/>
        <item x="19"/>
        <item x="10"/>
        <item x="27"/>
        <item x="4"/>
        <item x="44"/>
        <item x="49"/>
        <item x="33"/>
        <item x="38"/>
        <item x="25"/>
        <item x="17"/>
        <item x="23"/>
        <item x="14"/>
        <item x="7"/>
        <item x="2"/>
        <item x="41"/>
        <item x="47"/>
        <item x="30"/>
        <item x="36"/>
        <item x="13"/>
        <item x="6"/>
        <item x="24"/>
        <item x="1"/>
        <item x="40"/>
        <item x="46"/>
        <item x="29"/>
        <item x="35"/>
        <item x="15"/>
        <item x="16"/>
        <item x="8"/>
        <item x="22"/>
        <item x="42"/>
        <item x="31"/>
        <item x="12"/>
        <item x="21"/>
      </items>
    </pivotField>
    <pivotField showAll="0" defaultSubtotal="0"/>
    <pivotField showAll="0" defaultSubtotal="0">
      <items count="2">
        <item x="1"/>
        <item x="0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h="1" x="3"/>
        <item h="1" x="2"/>
        <item x="1"/>
        <item h="1" x="0"/>
      </items>
    </pivotField>
    <pivotField axis="axisCol" showAll="0" defaultSubtotal="0">
      <items count="4">
        <item h="1" x="1"/>
        <item h="1" x="2"/>
        <item x="3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2"/>
    <field x="0"/>
  </rowFields>
  <rowItems count="2">
    <i>
      <x v="2"/>
    </i>
    <i r="1">
      <x v="62"/>
    </i>
  </rowItems>
  <colFields count="2">
    <field x="23"/>
    <field x="-2"/>
  </colFields>
  <colItems count="2">
    <i>
      <x v="2"/>
      <x/>
    </i>
    <i r="1" i="1">
      <x v="1"/>
    </i>
  </colItems>
  <pageFields count="1">
    <pageField fld="3" hier="-1"/>
  </pageFields>
  <dataFields count="2">
    <dataField name="Suma de iTO Euros" fld="30" baseField="22" baseItem="0"/>
    <dataField name="Suma de MEDIA COST" fld="29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E3:G9" firstHeaderRow="1" firstDataRow="3" firstDataCol="1" rowPageCount="1" colPageCount="1"/>
  <pivotFields count="39">
    <pivotField axis="axisRow" showAll="0" defaultSubtotal="0">
      <items count="69">
        <item x="59"/>
        <item x="61"/>
        <item x="62"/>
        <item x="60"/>
        <item x="63"/>
        <item x="65"/>
        <item x="66"/>
        <item x="64"/>
        <item x="67"/>
        <item x="55"/>
        <item x="57"/>
        <item x="58"/>
        <item x="56"/>
        <item x="50"/>
        <item x="53"/>
        <item x="68"/>
        <item x="54"/>
        <item x="51"/>
        <item x="52"/>
        <item x="11"/>
        <item x="5"/>
        <item x="20"/>
        <item x="0"/>
        <item x="39"/>
        <item x="45"/>
        <item x="28"/>
        <item x="34"/>
        <item x="18"/>
        <item x="9"/>
        <item x="26"/>
        <item x="3"/>
        <item x="43"/>
        <item x="48"/>
        <item x="32"/>
        <item x="37"/>
        <item x="19"/>
        <item x="10"/>
        <item x="27"/>
        <item x="4"/>
        <item x="44"/>
        <item x="49"/>
        <item x="33"/>
        <item x="38"/>
        <item x="25"/>
        <item x="17"/>
        <item x="23"/>
        <item x="14"/>
        <item x="7"/>
        <item x="2"/>
        <item x="41"/>
        <item x="47"/>
        <item x="30"/>
        <item x="36"/>
        <item x="13"/>
        <item x="6"/>
        <item x="24"/>
        <item x="1"/>
        <item x="40"/>
        <item x="46"/>
        <item x="29"/>
        <item x="35"/>
        <item x="15"/>
        <item x="16"/>
        <item x="8"/>
        <item x="22"/>
        <item x="42"/>
        <item x="31"/>
        <item x="12"/>
        <item x="21"/>
      </items>
    </pivotField>
    <pivotField showAll="0" defaultSubtotal="0"/>
    <pivotField showAll="0" defaultSubtotal="0">
      <items count="2">
        <item x="1"/>
        <item x="0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3"/>
        <item h="1" x="2"/>
        <item h="1" x="1"/>
        <item h="1" x="0"/>
      </items>
    </pivotField>
    <pivotField axis="axisCol" showAll="0" defaultSubtotal="0">
      <items count="4">
        <item h="1" x="1"/>
        <item x="2"/>
        <item h="1" x="3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2"/>
    <field x="0"/>
  </rowFields>
  <rowItems count="4">
    <i>
      <x/>
    </i>
    <i r="1">
      <x v="44"/>
    </i>
    <i r="1">
      <x v="45"/>
    </i>
    <i r="1">
      <x v="61"/>
    </i>
  </rowItems>
  <colFields count="2">
    <field x="23"/>
    <field x="-2"/>
  </colFields>
  <colItems count="2">
    <i>
      <x v="1"/>
      <x/>
    </i>
    <i r="1" i="1">
      <x v="1"/>
    </i>
  </colItems>
  <pageFields count="1">
    <pageField fld="3" hier="-1"/>
  </pageFields>
  <dataFields count="2">
    <dataField name="Suma de iTO Euros" fld="30" baseField="22" baseItem="0"/>
    <dataField name="Suma de MEDIA COST" fld="29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9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I61:K63" firstHeaderRow="1" firstDataRow="3" firstDataCol="1" rowPageCount="1" colPageCount="1"/>
  <pivotFields count="39">
    <pivotField axis="axisRow" showAll="0" defaultSubtotal="0">
      <items count="69">
        <item x="59"/>
        <item x="61"/>
        <item x="62"/>
        <item x="60"/>
        <item x="63"/>
        <item x="65"/>
        <item x="66"/>
        <item x="64"/>
        <item x="67"/>
        <item x="55"/>
        <item x="57"/>
        <item x="58"/>
        <item x="56"/>
        <item x="50"/>
        <item x="53"/>
        <item x="68"/>
        <item x="54"/>
        <item x="51"/>
        <item x="52"/>
        <item x="11"/>
        <item x="5"/>
        <item x="20"/>
        <item x="0"/>
        <item x="39"/>
        <item x="45"/>
        <item x="28"/>
        <item x="34"/>
        <item x="18"/>
        <item x="9"/>
        <item x="26"/>
        <item x="3"/>
        <item x="43"/>
        <item x="48"/>
        <item x="32"/>
        <item x="37"/>
        <item x="19"/>
        <item x="10"/>
        <item x="27"/>
        <item x="4"/>
        <item x="44"/>
        <item x="49"/>
        <item x="33"/>
        <item x="38"/>
        <item x="25"/>
        <item x="17"/>
        <item x="23"/>
        <item x="14"/>
        <item x="7"/>
        <item x="2"/>
        <item x="41"/>
        <item x="47"/>
        <item x="30"/>
        <item x="36"/>
        <item x="13"/>
        <item x="6"/>
        <item x="24"/>
        <item x="1"/>
        <item x="40"/>
        <item x="46"/>
        <item x="29"/>
        <item x="35"/>
        <item x="15"/>
        <item x="16"/>
        <item x="8"/>
        <item x="22"/>
        <item x="42"/>
        <item x="31"/>
        <item x="12"/>
        <item x="21"/>
      </items>
    </pivotField>
    <pivotField showAll="0" defaultSubtotal="0"/>
    <pivotField showAll="0" defaultSubtotal="0">
      <items count="2">
        <item x="1"/>
        <item x="0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h="1" x="3"/>
        <item x="2"/>
        <item h="1" x="1"/>
        <item h="1" x="0"/>
      </items>
    </pivotField>
    <pivotField axis="axisCol" showAll="0" defaultSubtotal="0">
      <items count="4">
        <item h="1" x="1"/>
        <item h="1" x="2"/>
        <item x="3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2"/>
    <field x="0"/>
  </rowFields>
  <colFields count="2">
    <field x="23"/>
    <field x="-2"/>
  </colFields>
  <pageFields count="1">
    <pageField fld="3" hier="-1"/>
  </pageFields>
  <dataFields count="2">
    <dataField name="Suma de iTO Euros" fld="30" baseField="22" baseItem="0"/>
    <dataField name="Suma de MEDIA COST" fld="29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C13" firstHeaderRow="1" firstDataRow="3" firstDataCol="1" rowPageCount="1" colPageCount="1"/>
  <pivotFields count="39">
    <pivotField axis="axisRow" showAll="0" defaultSubtotal="0">
      <items count="69">
        <item x="59"/>
        <item x="61"/>
        <item x="62"/>
        <item x="60"/>
        <item x="63"/>
        <item x="65"/>
        <item x="66"/>
        <item x="64"/>
        <item x="67"/>
        <item x="55"/>
        <item x="57"/>
        <item x="58"/>
        <item x="56"/>
        <item x="50"/>
        <item x="53"/>
        <item x="68"/>
        <item x="54"/>
        <item x="51"/>
        <item x="52"/>
        <item x="11"/>
        <item x="5"/>
        <item x="20"/>
        <item x="0"/>
        <item x="39"/>
        <item x="45"/>
        <item x="28"/>
        <item x="34"/>
        <item x="18"/>
        <item x="9"/>
        <item x="26"/>
        <item x="3"/>
        <item x="43"/>
        <item x="48"/>
        <item x="32"/>
        <item x="37"/>
        <item x="19"/>
        <item x="10"/>
        <item x="27"/>
        <item x="4"/>
        <item x="44"/>
        <item x="49"/>
        <item x="33"/>
        <item x="38"/>
        <item x="25"/>
        <item x="17"/>
        <item x="23"/>
        <item x="14"/>
        <item x="7"/>
        <item x="2"/>
        <item x="41"/>
        <item x="47"/>
        <item x="30"/>
        <item x="36"/>
        <item x="13"/>
        <item x="6"/>
        <item x="24"/>
        <item x="1"/>
        <item x="40"/>
        <item x="46"/>
        <item x="29"/>
        <item x="35"/>
        <item x="15"/>
        <item x="16"/>
        <item x="8"/>
        <item x="22"/>
        <item x="42"/>
        <item x="31"/>
        <item x="12"/>
        <item x="21"/>
      </items>
    </pivotField>
    <pivotField showAll="0" defaultSubtotal="0"/>
    <pivotField showAll="0" defaultSubtotal="0">
      <items count="2">
        <item x="1"/>
        <item x="0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3"/>
        <item h="1" x="2"/>
        <item h="1" x="1"/>
        <item h="1" x="0"/>
      </items>
    </pivotField>
    <pivotField axis="axisCol" showAll="0" defaultSubtotal="0">
      <items count="4">
        <item x="1"/>
        <item h="1" x="2"/>
        <item h="1" x="3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2"/>
    <field x="0"/>
  </rowFields>
  <rowItems count="8">
    <i>
      <x/>
    </i>
    <i r="1">
      <x v="43"/>
    </i>
    <i r="1">
      <x v="50"/>
    </i>
    <i r="1">
      <x v="55"/>
    </i>
    <i r="1">
      <x v="58"/>
    </i>
    <i r="1">
      <x v="63"/>
    </i>
    <i r="1">
      <x v="67"/>
    </i>
    <i r="1">
      <x v="68"/>
    </i>
  </rowItems>
  <colFields count="2">
    <field x="23"/>
    <field x="-2"/>
  </colFields>
  <colItems count="2">
    <i>
      <x/>
      <x/>
    </i>
    <i r="1" i="1">
      <x v="1"/>
    </i>
  </colItems>
  <pageFields count="1">
    <pageField fld="3" hier="-1"/>
  </pageFields>
  <dataFields count="2">
    <dataField name="Suma de iTO Euros" fld="30" baseField="22" baseItem="0"/>
    <dataField name="Suma de MEDIA COST" fld="29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1:C48" firstHeaderRow="1" firstDataRow="3" firstDataCol="1" rowPageCount="1" colPageCount="1"/>
  <pivotFields count="39">
    <pivotField axis="axisRow" showAll="0" defaultSubtotal="0">
      <items count="69">
        <item x="59"/>
        <item x="61"/>
        <item x="62"/>
        <item x="60"/>
        <item x="63"/>
        <item x="65"/>
        <item x="66"/>
        <item x="64"/>
        <item x="67"/>
        <item x="55"/>
        <item x="57"/>
        <item x="58"/>
        <item x="56"/>
        <item x="50"/>
        <item x="53"/>
        <item x="68"/>
        <item x="54"/>
        <item x="51"/>
        <item x="52"/>
        <item x="11"/>
        <item x="5"/>
        <item x="20"/>
        <item x="0"/>
        <item x="39"/>
        <item x="45"/>
        <item x="28"/>
        <item x="34"/>
        <item x="18"/>
        <item x="9"/>
        <item x="26"/>
        <item x="3"/>
        <item x="43"/>
        <item x="48"/>
        <item x="32"/>
        <item x="37"/>
        <item x="19"/>
        <item x="10"/>
        <item x="27"/>
        <item x="4"/>
        <item x="44"/>
        <item x="49"/>
        <item x="33"/>
        <item x="38"/>
        <item x="25"/>
        <item x="17"/>
        <item x="23"/>
        <item x="14"/>
        <item x="7"/>
        <item x="2"/>
        <item x="41"/>
        <item x="47"/>
        <item x="30"/>
        <item x="36"/>
        <item x="13"/>
        <item x="6"/>
        <item x="24"/>
        <item x="1"/>
        <item x="40"/>
        <item x="46"/>
        <item x="29"/>
        <item x="35"/>
        <item x="15"/>
        <item x="16"/>
        <item x="8"/>
        <item x="22"/>
        <item x="42"/>
        <item x="31"/>
        <item x="12"/>
        <item x="21"/>
      </items>
    </pivotField>
    <pivotField showAll="0" defaultSubtotal="0"/>
    <pivotField showAll="0" defaultSubtotal="0">
      <items count="2">
        <item x="1"/>
        <item x="0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h="1" x="3"/>
        <item h="1" x="2"/>
        <item x="1"/>
        <item h="1" x="0"/>
      </items>
    </pivotField>
    <pivotField axis="axisCol" showAll="0" defaultSubtotal="0">
      <items count="4">
        <item x="1"/>
        <item h="1" x="2"/>
        <item h="1" x="3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2"/>
    <field x="0"/>
  </rowFields>
  <rowItems count="15">
    <i>
      <x v="2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9"/>
    </i>
    <i r="1">
      <x v="60"/>
    </i>
    <i r="1">
      <x v="65"/>
    </i>
    <i r="1">
      <x v="66"/>
    </i>
  </rowItems>
  <colFields count="2">
    <field x="23"/>
    <field x="-2"/>
  </colFields>
  <colItems count="2">
    <i>
      <x/>
      <x/>
    </i>
    <i r="1" i="1">
      <x v="1"/>
    </i>
  </colItems>
  <pageFields count="1">
    <pageField fld="3" hier="-1"/>
  </pageFields>
  <dataFields count="2">
    <dataField name="Suma de iTO Euros" fld="30" baseField="22" baseItem="0"/>
    <dataField name="Suma de MEDIA COST" fld="29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8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E61:G63" firstHeaderRow="1" firstDataRow="3" firstDataCol="1" rowPageCount="1" colPageCount="1"/>
  <pivotFields count="39">
    <pivotField axis="axisRow" showAll="0" defaultSubtotal="0">
      <items count="69">
        <item x="59"/>
        <item x="61"/>
        <item x="62"/>
        <item x="60"/>
        <item x="63"/>
        <item x="65"/>
        <item x="66"/>
        <item x="64"/>
        <item x="67"/>
        <item x="55"/>
        <item x="57"/>
        <item x="58"/>
        <item x="56"/>
        <item x="50"/>
        <item x="53"/>
        <item x="68"/>
        <item x="54"/>
        <item x="51"/>
        <item x="52"/>
        <item x="11"/>
        <item x="5"/>
        <item x="20"/>
        <item x="0"/>
        <item x="39"/>
        <item x="45"/>
        <item x="28"/>
        <item x="34"/>
        <item x="18"/>
        <item x="9"/>
        <item x="26"/>
        <item x="3"/>
        <item x="43"/>
        <item x="48"/>
        <item x="32"/>
        <item x="37"/>
        <item x="19"/>
        <item x="10"/>
        <item x="27"/>
        <item x="4"/>
        <item x="44"/>
        <item x="49"/>
        <item x="33"/>
        <item x="38"/>
        <item x="25"/>
        <item x="17"/>
        <item x="23"/>
        <item x="14"/>
        <item x="7"/>
        <item x="2"/>
        <item x="41"/>
        <item x="47"/>
        <item x="30"/>
        <item x="36"/>
        <item x="13"/>
        <item x="6"/>
        <item x="24"/>
        <item x="1"/>
        <item x="40"/>
        <item x="46"/>
        <item x="29"/>
        <item x="35"/>
        <item x="15"/>
        <item x="16"/>
        <item x="8"/>
        <item x="22"/>
        <item x="42"/>
        <item x="31"/>
        <item x="12"/>
        <item x="21"/>
      </items>
    </pivotField>
    <pivotField showAll="0" defaultSubtotal="0"/>
    <pivotField showAll="0" defaultSubtotal="0">
      <items count="2">
        <item x="1"/>
        <item x="0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h="1" x="3"/>
        <item x="2"/>
        <item h="1" x="1"/>
        <item h="1" x="0"/>
      </items>
    </pivotField>
    <pivotField axis="axisCol" showAll="0" defaultSubtotal="0">
      <items count="4">
        <item h="1" x="1"/>
        <item x="2"/>
        <item h="1" x="3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2"/>
    <field x="0"/>
  </rowFields>
  <colFields count="2">
    <field x="23"/>
    <field x="-2"/>
  </colFields>
  <pageFields count="1">
    <pageField fld="3" hier="-1"/>
  </pageFields>
  <dataFields count="2">
    <dataField name="Suma de iTO Euros" fld="30" baseField="22" baseItem="0"/>
    <dataField name="Suma de MEDIA COST" fld="29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I3:K7" firstHeaderRow="1" firstDataRow="3" firstDataCol="1" rowPageCount="1" colPageCount="1"/>
  <pivotFields count="39">
    <pivotField axis="axisRow" showAll="0" defaultSubtotal="0">
      <items count="69">
        <item x="59"/>
        <item x="61"/>
        <item x="62"/>
        <item x="60"/>
        <item x="63"/>
        <item x="65"/>
        <item x="66"/>
        <item x="64"/>
        <item x="67"/>
        <item x="55"/>
        <item x="57"/>
        <item x="58"/>
        <item x="56"/>
        <item x="50"/>
        <item x="53"/>
        <item x="68"/>
        <item x="54"/>
        <item x="51"/>
        <item x="52"/>
        <item x="11"/>
        <item x="5"/>
        <item x="20"/>
        <item x="0"/>
        <item x="39"/>
        <item x="45"/>
        <item x="28"/>
        <item x="34"/>
        <item x="18"/>
        <item x="9"/>
        <item x="26"/>
        <item x="3"/>
        <item x="43"/>
        <item x="48"/>
        <item x="32"/>
        <item x="37"/>
        <item x="19"/>
        <item x="10"/>
        <item x="27"/>
        <item x="4"/>
        <item x="44"/>
        <item x="49"/>
        <item x="33"/>
        <item x="38"/>
        <item x="25"/>
        <item x="17"/>
        <item x="23"/>
        <item x="14"/>
        <item x="7"/>
        <item x="2"/>
        <item x="41"/>
        <item x="47"/>
        <item x="30"/>
        <item x="36"/>
        <item x="13"/>
        <item x="6"/>
        <item x="24"/>
        <item x="1"/>
        <item x="40"/>
        <item x="46"/>
        <item x="29"/>
        <item x="35"/>
        <item x="15"/>
        <item x="16"/>
        <item x="8"/>
        <item x="22"/>
        <item x="42"/>
        <item x="31"/>
        <item x="12"/>
        <item x="21"/>
      </items>
    </pivotField>
    <pivotField showAll="0" defaultSubtotal="0"/>
    <pivotField showAll="0" defaultSubtotal="0">
      <items count="2">
        <item x="1"/>
        <item x="0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3"/>
        <item h="1" x="2"/>
        <item h="1" x="1"/>
        <item h="1" x="0"/>
      </items>
    </pivotField>
    <pivotField axis="axisCol" showAll="0" defaultSubtotal="0">
      <items count="4">
        <item h="1" x="1"/>
        <item h="1" x="2"/>
        <item x="3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2"/>
    <field x="0"/>
  </rowFields>
  <rowItems count="2">
    <i>
      <x/>
    </i>
    <i r="1">
      <x v="64"/>
    </i>
  </rowItems>
  <colFields count="2">
    <field x="23"/>
    <field x="-2"/>
  </colFields>
  <colItems count="2">
    <i>
      <x v="2"/>
      <x/>
    </i>
    <i r="1" i="1">
      <x v="1"/>
    </i>
  </colItems>
  <pageFields count="1">
    <pageField fld="3" hier="-1"/>
  </pageFields>
  <dataFields count="2">
    <dataField name="Suma de iTO Euros" fld="30" baseField="22" baseItem="0"/>
    <dataField name="Suma de MEDIA COST" fld="29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7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61:C80" firstHeaderRow="1" firstDataRow="3" firstDataCol="1" rowPageCount="1" colPageCount="1"/>
  <pivotFields count="39">
    <pivotField axis="axisRow" showAll="0" defaultSubtotal="0">
      <items count="69">
        <item x="59"/>
        <item x="61"/>
        <item x="62"/>
        <item x="60"/>
        <item x="63"/>
        <item x="65"/>
        <item x="66"/>
        <item x="64"/>
        <item x="67"/>
        <item x="55"/>
        <item x="57"/>
        <item x="58"/>
        <item x="56"/>
        <item x="50"/>
        <item x="53"/>
        <item x="68"/>
        <item x="54"/>
        <item x="51"/>
        <item x="52"/>
        <item x="11"/>
        <item x="5"/>
        <item x="20"/>
        <item x="0"/>
        <item x="39"/>
        <item x="45"/>
        <item x="28"/>
        <item x="34"/>
        <item x="18"/>
        <item x="9"/>
        <item x="26"/>
        <item x="3"/>
        <item x="43"/>
        <item x="48"/>
        <item x="32"/>
        <item x="37"/>
        <item x="19"/>
        <item x="10"/>
        <item x="27"/>
        <item x="4"/>
        <item x="44"/>
        <item x="49"/>
        <item x="33"/>
        <item x="38"/>
        <item x="25"/>
        <item x="17"/>
        <item x="23"/>
        <item x="14"/>
        <item x="7"/>
        <item x="2"/>
        <item x="41"/>
        <item x="47"/>
        <item x="30"/>
        <item x="36"/>
        <item x="13"/>
        <item x="6"/>
        <item x="24"/>
        <item x="1"/>
        <item x="40"/>
        <item x="46"/>
        <item x="29"/>
        <item x="35"/>
        <item x="15"/>
        <item x="16"/>
        <item x="8"/>
        <item x="22"/>
        <item x="42"/>
        <item x="31"/>
        <item x="12"/>
        <item x="21"/>
      </items>
    </pivotField>
    <pivotField showAll="0" defaultSubtotal="0"/>
    <pivotField showAll="0" defaultSubtotal="0">
      <items count="2">
        <item x="1"/>
        <item x="0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h="1" x="3"/>
        <item x="2"/>
        <item h="1" x="1"/>
        <item h="1" x="0"/>
      </items>
    </pivotField>
    <pivotField axis="axisCol" showAll="0" defaultSubtotal="0">
      <items count="4">
        <item x="1"/>
        <item h="1" x="2"/>
        <item h="1" x="3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2"/>
    <field x="0"/>
  </rowFields>
  <rowItems count="17">
    <i>
      <x v="1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</rowItems>
  <colFields count="2">
    <field x="23"/>
    <field x="-2"/>
  </colFields>
  <colItems count="2">
    <i>
      <x/>
      <x/>
    </i>
    <i r="1" i="1">
      <x v="1"/>
    </i>
  </colItems>
  <pageFields count="1">
    <pageField fld="3" hier="-1"/>
  </pageFields>
  <dataFields count="2">
    <dataField name="Suma de iTO Euros" fld="30" baseField="22" baseItem="0"/>
    <dataField name="Suma de MEDIA COST" fld="29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56"/>
  <sheetViews>
    <sheetView workbookViewId="0">
      <pane ySplit="1" topLeftCell="A182" activePane="bottomLeft" state="frozen"/>
      <selection pane="bottomLeft"/>
    </sheetView>
  </sheetViews>
  <sheetFormatPr baseColWidth="10" defaultRowHeight="14.4" x14ac:dyDescent="0.3"/>
  <cols>
    <col min="28" max="28" width="11.5546875" style="587"/>
    <col min="29" max="29" width="10.88671875" style="49"/>
    <col min="30" max="30" width="11.5546875" style="586"/>
  </cols>
  <sheetData>
    <row r="1" spans="1:33" ht="15" thickBot="1" x14ac:dyDescent="0.35">
      <c r="A1" s="39" t="s">
        <v>47</v>
      </c>
      <c r="B1" s="48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4" t="s">
        <v>5</v>
      </c>
      <c r="H1" s="47" t="s">
        <v>6</v>
      </c>
      <c r="I1" s="46" t="s">
        <v>7</v>
      </c>
      <c r="J1" s="46" t="s">
        <v>8</v>
      </c>
      <c r="K1" s="46" t="s">
        <v>9</v>
      </c>
      <c r="L1" s="45" t="s">
        <v>10</v>
      </c>
      <c r="M1" s="45" t="s">
        <v>11</v>
      </c>
      <c r="N1" s="45" t="s">
        <v>12</v>
      </c>
      <c r="O1" s="43" t="s">
        <v>13</v>
      </c>
      <c r="P1" s="47" t="s">
        <v>14</v>
      </c>
      <c r="Q1" s="42" t="s">
        <v>15</v>
      </c>
      <c r="R1" s="41" t="s">
        <v>16</v>
      </c>
      <c r="S1" s="45" t="s">
        <v>17</v>
      </c>
      <c r="T1" s="45" t="s">
        <v>18</v>
      </c>
      <c r="U1" s="45" t="s">
        <v>19</v>
      </c>
      <c r="V1" s="43" t="s">
        <v>20</v>
      </c>
      <c r="W1" s="43" t="s">
        <v>21</v>
      </c>
      <c r="X1" s="40" t="s">
        <v>22</v>
      </c>
      <c r="Y1" s="48" t="s">
        <v>23</v>
      </c>
      <c r="Z1" s="1" t="s">
        <v>24</v>
      </c>
      <c r="AA1" s="1" t="s">
        <v>45</v>
      </c>
      <c r="AB1" s="549" t="s">
        <v>25</v>
      </c>
      <c r="AC1" s="39" t="s">
        <v>46</v>
      </c>
      <c r="AD1" s="39" t="s">
        <v>94</v>
      </c>
      <c r="AE1" s="52" t="s">
        <v>43</v>
      </c>
      <c r="AF1" s="52" t="s">
        <v>44</v>
      </c>
      <c r="AG1" t="s">
        <v>95</v>
      </c>
    </row>
    <row r="2" spans="1:33" ht="15" thickBot="1" x14ac:dyDescent="0.35">
      <c r="A2" t="s">
        <v>42</v>
      </c>
      <c r="B2" s="21" t="s">
        <v>26</v>
      </c>
      <c r="C2" s="21" t="s">
        <v>27</v>
      </c>
      <c r="D2" s="21" t="s">
        <v>28</v>
      </c>
      <c r="E2" s="21" t="s">
        <v>1</v>
      </c>
      <c r="F2" s="22" t="s">
        <v>29</v>
      </c>
      <c r="G2" s="4" t="s">
        <v>30</v>
      </c>
      <c r="H2" s="25">
        <v>0.40300000000000002</v>
      </c>
      <c r="I2" s="26">
        <v>0.41</v>
      </c>
      <c r="J2" s="26">
        <v>0.42</v>
      </c>
      <c r="K2" s="23" t="s">
        <v>31</v>
      </c>
      <c r="L2" s="30">
        <v>169.99999999999957</v>
      </c>
      <c r="M2" s="30" t="s">
        <v>32</v>
      </c>
      <c r="N2" s="5">
        <v>1.923</v>
      </c>
      <c r="O2" s="36">
        <v>2.15964438</v>
      </c>
      <c r="P2" s="6"/>
      <c r="Q2" s="7"/>
      <c r="R2" s="7"/>
      <c r="S2" s="7"/>
      <c r="T2" s="8"/>
      <c r="U2" s="7"/>
      <c r="V2" s="7"/>
      <c r="W2" s="32"/>
      <c r="X2" s="10"/>
      <c r="Y2" s="9"/>
      <c r="Z2" s="10"/>
      <c r="AA2" s="11"/>
      <c r="AB2" s="548"/>
      <c r="AC2" s="50"/>
      <c r="AD2" s="590"/>
      <c r="AE2" s="51">
        <v>95.488</v>
      </c>
      <c r="AF2" s="51">
        <v>107.23875328</v>
      </c>
    </row>
    <row r="3" spans="1:33" ht="15" thickBot="1" x14ac:dyDescent="0.35">
      <c r="A3" s="2" t="s">
        <v>42</v>
      </c>
      <c r="B3" s="12" t="s">
        <v>26</v>
      </c>
      <c r="C3" s="12" t="s">
        <v>27</v>
      </c>
      <c r="D3" s="12" t="s">
        <v>28</v>
      </c>
      <c r="E3" s="12" t="s">
        <v>1</v>
      </c>
      <c r="F3" s="13" t="s">
        <v>29</v>
      </c>
      <c r="G3" s="4" t="s">
        <v>30</v>
      </c>
      <c r="H3" s="14"/>
      <c r="I3" s="15"/>
      <c r="J3" s="16"/>
      <c r="K3" s="16"/>
      <c r="L3" s="17"/>
      <c r="M3" s="18"/>
      <c r="N3" s="19"/>
      <c r="O3" s="19"/>
      <c r="P3" s="27" t="s">
        <v>33</v>
      </c>
      <c r="Q3" s="24" t="s">
        <v>34</v>
      </c>
      <c r="R3" s="3" t="s">
        <v>35</v>
      </c>
      <c r="S3" s="38">
        <v>0.25</v>
      </c>
      <c r="T3" s="37">
        <v>0.28076499999999999</v>
      </c>
      <c r="U3" s="35">
        <v>2.6181300268096515E-3</v>
      </c>
      <c r="V3" s="31" t="s">
        <v>36</v>
      </c>
      <c r="W3" s="34" t="s">
        <v>37</v>
      </c>
      <c r="X3" s="33" t="s">
        <v>38</v>
      </c>
      <c r="Y3" s="28"/>
      <c r="Z3" s="29">
        <v>0</v>
      </c>
      <c r="AC3" s="339">
        <v>174.75326340533903</v>
      </c>
      <c r="AD3" s="393">
        <f>S3*1000</f>
        <v>250</v>
      </c>
      <c r="AG3" t="s">
        <v>96</v>
      </c>
    </row>
    <row r="4" spans="1:33" ht="15" thickBot="1" x14ac:dyDescent="0.35">
      <c r="A4" s="2" t="s">
        <v>42</v>
      </c>
      <c r="B4" s="12" t="s">
        <v>26</v>
      </c>
      <c r="C4" s="12" t="s">
        <v>27</v>
      </c>
      <c r="D4" s="12" t="s">
        <v>28</v>
      </c>
      <c r="E4" s="12" t="s">
        <v>1</v>
      </c>
      <c r="F4" s="13" t="s">
        <v>29</v>
      </c>
      <c r="G4" s="4" t="s">
        <v>30</v>
      </c>
      <c r="H4" s="14"/>
      <c r="I4" s="15"/>
      <c r="J4" s="16"/>
      <c r="K4" s="16"/>
      <c r="L4" s="20"/>
      <c r="M4" s="18"/>
      <c r="N4" s="19"/>
      <c r="O4" s="19"/>
      <c r="P4" s="27" t="s">
        <v>39</v>
      </c>
      <c r="Q4" s="24" t="s">
        <v>40</v>
      </c>
      <c r="R4" s="3" t="s">
        <v>35</v>
      </c>
      <c r="S4" s="38">
        <v>0.25</v>
      </c>
      <c r="T4" s="37">
        <v>0.28076499999999999</v>
      </c>
      <c r="U4" s="35">
        <v>2.6181300268096515E-3</v>
      </c>
      <c r="V4" s="31" t="s">
        <v>36</v>
      </c>
      <c r="W4" s="34" t="s">
        <v>37</v>
      </c>
      <c r="X4" s="33" t="s">
        <v>41</v>
      </c>
      <c r="Y4" s="28"/>
      <c r="Z4" s="29">
        <v>0</v>
      </c>
      <c r="AC4" s="340">
        <v>157.27793706480512</v>
      </c>
      <c r="AD4" s="393">
        <f t="shared" ref="AD4:AD6" si="0">S4*1000</f>
        <v>250</v>
      </c>
      <c r="AG4" s="586" t="s">
        <v>96</v>
      </c>
    </row>
    <row r="5" spans="1:33" s="364" customFormat="1" ht="15" thickBot="1" x14ac:dyDescent="0.35">
      <c r="A5" s="364" t="s">
        <v>42</v>
      </c>
      <c r="B5" s="321" t="s">
        <v>26</v>
      </c>
      <c r="C5" s="321" t="s">
        <v>27</v>
      </c>
      <c r="D5" s="321" t="s">
        <v>28</v>
      </c>
      <c r="E5" s="321" t="s">
        <v>1</v>
      </c>
      <c r="F5" s="322" t="s">
        <v>29</v>
      </c>
      <c r="G5" s="319"/>
      <c r="H5" s="323"/>
      <c r="I5" s="324"/>
      <c r="J5" s="325"/>
      <c r="K5" s="325"/>
      <c r="L5" s="328"/>
      <c r="M5" s="326"/>
      <c r="N5" s="327"/>
      <c r="O5" s="327"/>
      <c r="P5" s="330" t="s">
        <v>72</v>
      </c>
      <c r="Q5" s="329" t="s">
        <v>34</v>
      </c>
      <c r="R5" s="318" t="s">
        <v>35</v>
      </c>
      <c r="S5" s="338"/>
      <c r="T5" s="337"/>
      <c r="U5" s="336"/>
      <c r="V5" s="334" t="s">
        <v>74</v>
      </c>
      <c r="W5" s="368" t="s">
        <v>37</v>
      </c>
      <c r="X5" s="335" t="s">
        <v>41</v>
      </c>
      <c r="Y5" s="331"/>
      <c r="Z5" s="332"/>
      <c r="AB5" s="587"/>
      <c r="AC5" s="369">
        <v>250.03116485316903</v>
      </c>
      <c r="AD5" s="393">
        <f t="shared" si="0"/>
        <v>0</v>
      </c>
    </row>
    <row r="6" spans="1:33" s="364" customFormat="1" ht="15" thickBot="1" x14ac:dyDescent="0.35">
      <c r="A6" s="364" t="s">
        <v>42</v>
      </c>
      <c r="B6" s="321" t="s">
        <v>26</v>
      </c>
      <c r="C6" s="321" t="s">
        <v>27</v>
      </c>
      <c r="D6" s="321" t="s">
        <v>28</v>
      </c>
      <c r="E6" s="321" t="s">
        <v>1</v>
      </c>
      <c r="F6" s="322" t="s">
        <v>29</v>
      </c>
      <c r="G6" s="319"/>
      <c r="H6" s="323"/>
      <c r="I6" s="324"/>
      <c r="J6" s="325"/>
      <c r="K6" s="325"/>
      <c r="L6" s="328"/>
      <c r="M6" s="326"/>
      <c r="N6" s="327"/>
      <c r="O6" s="327"/>
      <c r="P6" s="330" t="s">
        <v>73</v>
      </c>
      <c r="Q6" s="329" t="s">
        <v>34</v>
      </c>
      <c r="R6" s="318" t="s">
        <v>35</v>
      </c>
      <c r="S6" s="338"/>
      <c r="T6" s="337"/>
      <c r="U6" s="336"/>
      <c r="V6" s="334" t="s">
        <v>74</v>
      </c>
      <c r="W6" s="368" t="s">
        <v>37</v>
      </c>
      <c r="X6" s="335" t="s">
        <v>41</v>
      </c>
      <c r="Y6" s="331"/>
      <c r="Z6" s="332"/>
      <c r="AB6" s="587"/>
      <c r="AC6" s="371">
        <v>250.03116485316903</v>
      </c>
      <c r="AD6" s="393">
        <f t="shared" si="0"/>
        <v>0</v>
      </c>
    </row>
    <row r="7" spans="1:33" ht="15" thickBot="1" x14ac:dyDescent="0.35">
      <c r="A7" t="s">
        <v>52</v>
      </c>
      <c r="B7" s="72" t="s">
        <v>26</v>
      </c>
      <c r="C7" s="72" t="s">
        <v>27</v>
      </c>
      <c r="D7" s="72" t="s">
        <v>28</v>
      </c>
      <c r="E7" s="72" t="s">
        <v>1</v>
      </c>
      <c r="F7" s="73" t="s">
        <v>29</v>
      </c>
      <c r="G7" s="55" t="s">
        <v>30</v>
      </c>
      <c r="H7" s="76">
        <v>0.218</v>
      </c>
      <c r="I7" s="77">
        <v>0.22500000000000001</v>
      </c>
      <c r="J7" s="77">
        <v>0.23499999999999999</v>
      </c>
      <c r="K7" s="74" t="s">
        <v>48</v>
      </c>
      <c r="L7" s="81">
        <v>169.99999999999994</v>
      </c>
      <c r="M7" s="81" t="s">
        <v>32</v>
      </c>
      <c r="N7" s="56">
        <v>1.7509999999999999</v>
      </c>
      <c r="O7" s="87">
        <v>1113.1285076699999</v>
      </c>
      <c r="P7" s="57"/>
      <c r="Q7" s="58"/>
      <c r="R7" s="58"/>
      <c r="S7" s="58"/>
      <c r="T7" s="59"/>
      <c r="U7" s="58"/>
      <c r="V7" s="58"/>
      <c r="W7" s="83"/>
      <c r="X7" s="61"/>
      <c r="Y7" s="60"/>
      <c r="Z7" s="61"/>
      <c r="AA7" s="62"/>
      <c r="AB7" s="548"/>
      <c r="AE7" s="129">
        <v>101.07599999999999</v>
      </c>
      <c r="AF7" s="129">
        <v>64260.094942919997</v>
      </c>
    </row>
    <row r="8" spans="1:33" ht="15" thickBot="1" x14ac:dyDescent="0.35">
      <c r="A8" s="53" t="s">
        <v>52</v>
      </c>
      <c r="B8" s="63" t="s">
        <v>26</v>
      </c>
      <c r="C8" s="63" t="s">
        <v>27</v>
      </c>
      <c r="D8" s="63" t="s">
        <v>28</v>
      </c>
      <c r="E8" s="63" t="s">
        <v>1</v>
      </c>
      <c r="F8" s="64" t="s">
        <v>29</v>
      </c>
      <c r="G8" s="55" t="s">
        <v>30</v>
      </c>
      <c r="H8" s="65"/>
      <c r="I8" s="66"/>
      <c r="J8" s="67"/>
      <c r="K8" s="67"/>
      <c r="L8" s="68"/>
      <c r="M8" s="69"/>
      <c r="N8" s="70"/>
      <c r="O8" s="70"/>
      <c r="P8" s="78" t="s">
        <v>33</v>
      </c>
      <c r="Q8" s="75" t="s">
        <v>34</v>
      </c>
      <c r="R8" s="54" t="s">
        <v>35</v>
      </c>
      <c r="S8" s="89">
        <v>0.12</v>
      </c>
      <c r="T8" s="88">
        <v>76.2912204</v>
      </c>
      <c r="U8" s="86">
        <v>1.1872254541137363E-3</v>
      </c>
      <c r="V8" s="82" t="s">
        <v>36</v>
      </c>
      <c r="W8" s="85" t="s">
        <v>37</v>
      </c>
      <c r="X8" s="84" t="s">
        <v>38</v>
      </c>
      <c r="Y8" s="79"/>
      <c r="Z8" s="80">
        <v>0</v>
      </c>
      <c r="AA8" s="320">
        <v>118</v>
      </c>
      <c r="AB8" s="599" t="s">
        <v>49</v>
      </c>
      <c r="AC8" s="342">
        <v>146.62988403315671</v>
      </c>
      <c r="AD8" s="393">
        <f>S8*1000</f>
        <v>120</v>
      </c>
    </row>
    <row r="9" spans="1:33" ht="15" thickBot="1" x14ac:dyDescent="0.35">
      <c r="A9" s="53" t="s">
        <v>52</v>
      </c>
      <c r="B9" s="63" t="s">
        <v>26</v>
      </c>
      <c r="C9" s="63" t="s">
        <v>27</v>
      </c>
      <c r="D9" s="63" t="s">
        <v>28</v>
      </c>
      <c r="E9" s="63" t="s">
        <v>1</v>
      </c>
      <c r="F9" s="64" t="s">
        <v>29</v>
      </c>
      <c r="G9" s="55" t="s">
        <v>30</v>
      </c>
      <c r="H9" s="65"/>
      <c r="I9" s="66"/>
      <c r="J9" s="67"/>
      <c r="K9" s="67"/>
      <c r="L9" s="71"/>
      <c r="M9" s="69"/>
      <c r="N9" s="70"/>
      <c r="O9" s="70"/>
      <c r="P9" s="78" t="s">
        <v>39</v>
      </c>
      <c r="Q9" s="75" t="s">
        <v>40</v>
      </c>
      <c r="R9" s="54" t="s">
        <v>35</v>
      </c>
      <c r="S9" s="89">
        <v>0.3</v>
      </c>
      <c r="T9" s="88">
        <v>190.72805099999999</v>
      </c>
      <c r="U9" s="86">
        <v>2.9680636352843407E-3</v>
      </c>
      <c r="V9" s="82" t="s">
        <v>36</v>
      </c>
      <c r="W9" s="85" t="s">
        <v>37</v>
      </c>
      <c r="X9" s="84" t="s">
        <v>41</v>
      </c>
      <c r="Y9" s="79"/>
      <c r="Z9" s="80">
        <v>0</v>
      </c>
      <c r="AA9" s="320">
        <v>245</v>
      </c>
      <c r="AB9" s="599" t="s">
        <v>49</v>
      </c>
      <c r="AC9" s="343">
        <v>109.97241302486754</v>
      </c>
      <c r="AD9" s="393">
        <f t="shared" ref="AD9:AD12" si="1">S9*1000</f>
        <v>300</v>
      </c>
    </row>
    <row r="10" spans="1:33" ht="15" thickBot="1" x14ac:dyDescent="0.35">
      <c r="A10" s="53" t="s">
        <v>52</v>
      </c>
      <c r="B10" s="63" t="s">
        <v>26</v>
      </c>
      <c r="C10" s="63" t="s">
        <v>27</v>
      </c>
      <c r="D10" s="63" t="s">
        <v>28</v>
      </c>
      <c r="E10" s="63" t="s">
        <v>1</v>
      </c>
      <c r="F10" s="64" t="s">
        <v>29</v>
      </c>
      <c r="G10" s="55" t="s">
        <v>30</v>
      </c>
      <c r="H10" s="65"/>
      <c r="I10" s="66"/>
      <c r="J10" s="67"/>
      <c r="K10" s="67"/>
      <c r="L10" s="68"/>
      <c r="M10" s="69"/>
      <c r="N10" s="70"/>
      <c r="O10" s="70"/>
      <c r="P10" s="78" t="s">
        <v>50</v>
      </c>
      <c r="Q10" s="75" t="s">
        <v>34</v>
      </c>
      <c r="R10" s="54" t="s">
        <v>35</v>
      </c>
      <c r="S10" s="89">
        <v>0.1</v>
      </c>
      <c r="T10" s="88">
        <v>63.576017000000007</v>
      </c>
      <c r="U10" s="86">
        <v>9.8935454509478031E-4</v>
      </c>
      <c r="V10" s="82" t="s">
        <v>51</v>
      </c>
      <c r="W10" s="85" t="s">
        <v>37</v>
      </c>
      <c r="X10" s="84" t="s">
        <v>41</v>
      </c>
      <c r="Y10" s="79"/>
      <c r="Z10" s="80">
        <v>0</v>
      </c>
      <c r="AA10" s="320">
        <v>118</v>
      </c>
      <c r="AB10" s="599" t="s">
        <v>49</v>
      </c>
      <c r="AC10" s="341">
        <v>109.97241302486754</v>
      </c>
      <c r="AD10" s="393">
        <f t="shared" si="1"/>
        <v>100</v>
      </c>
    </row>
    <row r="11" spans="1:33" s="370" customFormat="1" ht="15" thickBot="1" x14ac:dyDescent="0.35">
      <c r="A11" s="370" t="s">
        <v>52</v>
      </c>
      <c r="B11" s="321" t="s">
        <v>26</v>
      </c>
      <c r="C11" s="321" t="s">
        <v>27</v>
      </c>
      <c r="D11" s="321" t="s">
        <v>28</v>
      </c>
      <c r="E11" s="321" t="s">
        <v>1</v>
      </c>
      <c r="F11" s="322" t="s">
        <v>29</v>
      </c>
      <c r="G11" s="319"/>
      <c r="H11" s="323"/>
      <c r="I11" s="324"/>
      <c r="J11" s="325"/>
      <c r="K11" s="325"/>
      <c r="L11" s="328"/>
      <c r="M11" s="326"/>
      <c r="N11" s="327"/>
      <c r="O11" s="327"/>
      <c r="P11" s="330" t="s">
        <v>72</v>
      </c>
      <c r="Q11" s="329" t="s">
        <v>34</v>
      </c>
      <c r="R11" s="318" t="s">
        <v>35</v>
      </c>
      <c r="S11" s="338"/>
      <c r="T11" s="337"/>
      <c r="U11" s="336"/>
      <c r="V11" s="334" t="s">
        <v>74</v>
      </c>
      <c r="W11" s="368" t="s">
        <v>37</v>
      </c>
      <c r="X11" s="335" t="s">
        <v>41</v>
      </c>
      <c r="Y11" s="331"/>
      <c r="Z11" s="332"/>
      <c r="AB11" s="587"/>
      <c r="AC11" s="372">
        <v>357.4091154530804</v>
      </c>
      <c r="AD11" s="393">
        <f t="shared" si="1"/>
        <v>0</v>
      </c>
    </row>
    <row r="12" spans="1:33" s="370" customFormat="1" ht="15" thickBot="1" x14ac:dyDescent="0.35">
      <c r="A12" s="370" t="s">
        <v>52</v>
      </c>
      <c r="B12" s="321" t="s">
        <v>26</v>
      </c>
      <c r="C12" s="321" t="s">
        <v>27</v>
      </c>
      <c r="D12" s="321" t="s">
        <v>28</v>
      </c>
      <c r="E12" s="321" t="s">
        <v>1</v>
      </c>
      <c r="F12" s="322" t="s">
        <v>29</v>
      </c>
      <c r="G12" s="319"/>
      <c r="H12" s="323"/>
      <c r="I12" s="324"/>
      <c r="J12" s="325"/>
      <c r="K12" s="325"/>
      <c r="L12" s="328"/>
      <c r="M12" s="326"/>
      <c r="N12" s="327"/>
      <c r="O12" s="327"/>
      <c r="P12" s="330" t="s">
        <v>73</v>
      </c>
      <c r="Q12" s="329" t="s">
        <v>34</v>
      </c>
      <c r="R12" s="318" t="s">
        <v>35</v>
      </c>
      <c r="S12" s="338"/>
      <c r="T12" s="337"/>
      <c r="U12" s="336"/>
      <c r="V12" s="334" t="s">
        <v>74</v>
      </c>
      <c r="W12" s="368" t="s">
        <v>37</v>
      </c>
      <c r="X12" s="335" t="s">
        <v>41</v>
      </c>
      <c r="Y12" s="331"/>
      <c r="Z12" s="332"/>
      <c r="AB12" s="587"/>
      <c r="AC12" s="374">
        <v>357.4091154530804</v>
      </c>
      <c r="AD12" s="393">
        <f t="shared" si="1"/>
        <v>0</v>
      </c>
    </row>
    <row r="13" spans="1:33" ht="15" thickBot="1" x14ac:dyDescent="0.35">
      <c r="A13" t="s">
        <v>59</v>
      </c>
      <c r="B13" s="108" t="s">
        <v>26</v>
      </c>
      <c r="C13" s="108" t="s">
        <v>27</v>
      </c>
      <c r="D13" s="108" t="s">
        <v>28</v>
      </c>
      <c r="E13" s="108" t="s">
        <v>1</v>
      </c>
      <c r="F13" s="109" t="s">
        <v>29</v>
      </c>
      <c r="G13" s="92" t="s">
        <v>30</v>
      </c>
      <c r="H13" s="112">
        <v>0.48899999999999999</v>
      </c>
      <c r="I13" s="113">
        <v>0.50600000000000001</v>
      </c>
      <c r="J13" s="113">
        <v>0.52</v>
      </c>
      <c r="K13" s="110" t="s">
        <v>31</v>
      </c>
      <c r="L13" s="117">
        <v>310.00000000000011</v>
      </c>
      <c r="M13" s="117" t="s">
        <v>32</v>
      </c>
      <c r="N13" s="124">
        <v>21.957000000000001</v>
      </c>
      <c r="O13" s="123">
        <v>72699.627000000008</v>
      </c>
      <c r="P13" s="93"/>
      <c r="Q13" s="94"/>
      <c r="R13" s="94"/>
      <c r="S13" s="94"/>
      <c r="T13" s="95"/>
      <c r="U13" s="94"/>
      <c r="V13" s="94"/>
      <c r="W13" s="119"/>
      <c r="X13" s="97"/>
      <c r="Y13" s="96"/>
      <c r="Z13" s="97"/>
      <c r="AA13" s="98"/>
      <c r="AB13" s="548"/>
      <c r="AE13" s="127">
        <v>404.44099999999997</v>
      </c>
      <c r="AF13" s="128">
        <v>1339104.1509999998</v>
      </c>
    </row>
    <row r="14" spans="1:33" ht="15" thickBot="1" x14ac:dyDescent="0.35">
      <c r="A14" s="90" t="s">
        <v>59</v>
      </c>
      <c r="B14" s="99" t="s">
        <v>26</v>
      </c>
      <c r="C14" s="99" t="s">
        <v>27</v>
      </c>
      <c r="D14" s="99" t="s">
        <v>28</v>
      </c>
      <c r="E14" s="99" t="s">
        <v>1</v>
      </c>
      <c r="F14" s="100" t="s">
        <v>29</v>
      </c>
      <c r="G14" s="92" t="s">
        <v>30</v>
      </c>
      <c r="H14" s="101"/>
      <c r="I14" s="102"/>
      <c r="J14" s="103"/>
      <c r="K14" s="103"/>
      <c r="L14" s="104"/>
      <c r="M14" s="105"/>
      <c r="N14" s="106"/>
      <c r="O14" s="106"/>
      <c r="P14" s="114" t="s">
        <v>53</v>
      </c>
      <c r="Q14" s="111" t="s">
        <v>34</v>
      </c>
      <c r="R14" s="91" t="s">
        <v>35</v>
      </c>
      <c r="S14" s="126">
        <v>0.3</v>
      </c>
      <c r="T14" s="125">
        <v>993.3</v>
      </c>
      <c r="U14" s="122">
        <v>7.4176455898388154E-4</v>
      </c>
      <c r="V14" s="118" t="s">
        <v>51</v>
      </c>
      <c r="W14" s="121" t="s">
        <v>37</v>
      </c>
      <c r="X14" s="120" t="s">
        <v>41</v>
      </c>
      <c r="Y14" s="115"/>
      <c r="Z14" s="116">
        <v>0</v>
      </c>
      <c r="AA14" s="320">
        <v>342</v>
      </c>
      <c r="AB14" s="599" t="s">
        <v>36</v>
      </c>
      <c r="AC14" s="345">
        <v>506.37991367467487</v>
      </c>
      <c r="AD14" s="393">
        <f>S14*1000</f>
        <v>300</v>
      </c>
    </row>
    <row r="15" spans="1:33" ht="15" thickBot="1" x14ac:dyDescent="0.35">
      <c r="A15" s="90" t="s">
        <v>59</v>
      </c>
      <c r="B15" s="99" t="s">
        <v>26</v>
      </c>
      <c r="C15" s="99" t="s">
        <v>27</v>
      </c>
      <c r="D15" s="99" t="s">
        <v>28</v>
      </c>
      <c r="E15" s="99" t="s">
        <v>1</v>
      </c>
      <c r="F15" s="100" t="s">
        <v>29</v>
      </c>
      <c r="G15" s="92" t="s">
        <v>30</v>
      </c>
      <c r="H15" s="101"/>
      <c r="I15" s="102"/>
      <c r="J15" s="103"/>
      <c r="K15" s="103"/>
      <c r="L15" s="107"/>
      <c r="M15" s="105"/>
      <c r="N15" s="106"/>
      <c r="O15" s="106"/>
      <c r="P15" s="114" t="s">
        <v>33</v>
      </c>
      <c r="Q15" s="111" t="s">
        <v>34</v>
      </c>
      <c r="R15" s="91" t="s">
        <v>35</v>
      </c>
      <c r="S15" s="126">
        <v>0.65</v>
      </c>
      <c r="T15" s="125">
        <v>2152.15</v>
      </c>
      <c r="U15" s="122">
        <v>1.6071565444650767E-3</v>
      </c>
      <c r="V15" s="118" t="s">
        <v>36</v>
      </c>
      <c r="W15" s="121" t="s">
        <v>37</v>
      </c>
      <c r="X15" s="120" t="s">
        <v>38</v>
      </c>
      <c r="Y15" s="115"/>
      <c r="Z15" s="116">
        <v>0</v>
      </c>
      <c r="AA15" s="320">
        <v>489</v>
      </c>
      <c r="AB15" s="599" t="s">
        <v>36</v>
      </c>
      <c r="AC15" s="344">
        <v>937.74058087902745</v>
      </c>
      <c r="AD15" s="393">
        <f t="shared" ref="AD15:AD21" si="2">S15*1000</f>
        <v>650</v>
      </c>
    </row>
    <row r="16" spans="1:33" ht="15" thickBot="1" x14ac:dyDescent="0.35">
      <c r="A16" s="90" t="s">
        <v>59</v>
      </c>
      <c r="B16" s="99" t="s">
        <v>26</v>
      </c>
      <c r="C16" s="99" t="s">
        <v>27</v>
      </c>
      <c r="D16" s="99" t="s">
        <v>28</v>
      </c>
      <c r="E16" s="99" t="s">
        <v>1</v>
      </c>
      <c r="F16" s="100" t="s">
        <v>29</v>
      </c>
      <c r="G16" s="92" t="s">
        <v>30</v>
      </c>
      <c r="H16" s="101"/>
      <c r="I16" s="102"/>
      <c r="J16" s="103"/>
      <c r="K16" s="103"/>
      <c r="L16" s="104"/>
      <c r="M16" s="105"/>
      <c r="N16" s="106"/>
      <c r="O16" s="106"/>
      <c r="P16" s="114" t="s">
        <v>39</v>
      </c>
      <c r="Q16" s="111" t="s">
        <v>54</v>
      </c>
      <c r="R16" s="91" t="s">
        <v>35</v>
      </c>
      <c r="S16" s="126">
        <v>0.7</v>
      </c>
      <c r="T16" s="125">
        <v>2317.6999999999998</v>
      </c>
      <c r="U16" s="122">
        <v>1.7307839709623902E-3</v>
      </c>
      <c r="V16" s="118" t="s">
        <v>36</v>
      </c>
      <c r="W16" s="121" t="s">
        <v>37</v>
      </c>
      <c r="X16" s="120" t="s">
        <v>41</v>
      </c>
      <c r="Y16" s="115"/>
      <c r="Z16" s="116">
        <v>0</v>
      </c>
      <c r="AA16" s="320">
        <v>550</v>
      </c>
      <c r="AB16" s="599" t="s">
        <v>36</v>
      </c>
      <c r="AC16" s="346">
        <v>506.37991367467487</v>
      </c>
      <c r="AD16" s="393">
        <f t="shared" si="2"/>
        <v>700</v>
      </c>
    </row>
    <row r="17" spans="1:32" ht="15" thickBot="1" x14ac:dyDescent="0.35">
      <c r="A17" s="90" t="s">
        <v>59</v>
      </c>
      <c r="B17" s="99" t="s">
        <v>26</v>
      </c>
      <c r="C17" s="99" t="s">
        <v>27</v>
      </c>
      <c r="D17" s="99" t="s">
        <v>28</v>
      </c>
      <c r="E17" s="99" t="s">
        <v>1</v>
      </c>
      <c r="F17" s="100" t="s">
        <v>29</v>
      </c>
      <c r="G17" s="92" t="s">
        <v>30</v>
      </c>
      <c r="H17" s="101"/>
      <c r="I17" s="102"/>
      <c r="J17" s="103"/>
      <c r="K17" s="103"/>
      <c r="L17" s="107"/>
      <c r="M17" s="105"/>
      <c r="N17" s="106"/>
      <c r="O17" s="106"/>
      <c r="P17" s="114" t="s">
        <v>55</v>
      </c>
      <c r="Q17" s="111" t="s">
        <v>54</v>
      </c>
      <c r="R17" s="91" t="s">
        <v>35</v>
      </c>
      <c r="S17" s="126">
        <v>0.23</v>
      </c>
      <c r="T17" s="125">
        <v>761.53000000000009</v>
      </c>
      <c r="U17" s="122">
        <v>5.6868616188764261E-4</v>
      </c>
      <c r="V17" s="118" t="s">
        <v>51</v>
      </c>
      <c r="W17" s="121" t="s">
        <v>56</v>
      </c>
      <c r="X17" s="120" t="s">
        <v>38</v>
      </c>
      <c r="Y17" s="115"/>
      <c r="Z17" s="116"/>
      <c r="AA17" s="320">
        <v>247</v>
      </c>
      <c r="AB17" s="599" t="s">
        <v>51</v>
      </c>
      <c r="AC17" s="347">
        <v>370.45395224824949</v>
      </c>
      <c r="AD17" s="393">
        <f t="shared" si="2"/>
        <v>230</v>
      </c>
    </row>
    <row r="18" spans="1:32" ht="15" thickBot="1" x14ac:dyDescent="0.35">
      <c r="A18" s="90" t="s">
        <v>59</v>
      </c>
      <c r="B18" s="99" t="s">
        <v>26</v>
      </c>
      <c r="C18" s="99" t="s">
        <v>27</v>
      </c>
      <c r="D18" s="99" t="s">
        <v>28</v>
      </c>
      <c r="E18" s="99" t="s">
        <v>1</v>
      </c>
      <c r="F18" s="100" t="s">
        <v>29</v>
      </c>
      <c r="G18" s="92" t="s">
        <v>30</v>
      </c>
      <c r="H18" s="101"/>
      <c r="I18" s="102"/>
      <c r="J18" s="103"/>
      <c r="K18" s="103"/>
      <c r="L18" s="107"/>
      <c r="M18" s="105"/>
      <c r="N18" s="106"/>
      <c r="O18" s="106"/>
      <c r="P18" s="114" t="s">
        <v>50</v>
      </c>
      <c r="Q18" s="111" t="s">
        <v>54</v>
      </c>
      <c r="R18" s="91" t="s">
        <v>35</v>
      </c>
      <c r="S18" s="126">
        <v>0.45</v>
      </c>
      <c r="T18" s="125">
        <v>1489.95</v>
      </c>
      <c r="U18" s="122">
        <v>1.1126468384758223E-3</v>
      </c>
      <c r="V18" s="118" t="s">
        <v>36</v>
      </c>
      <c r="W18" s="121" t="s">
        <v>57</v>
      </c>
      <c r="X18" s="120" t="s">
        <v>41</v>
      </c>
      <c r="Y18" s="115"/>
      <c r="Z18" s="116">
        <v>0.2</v>
      </c>
      <c r="AA18" s="320">
        <v>489</v>
      </c>
      <c r="AB18" s="599" t="s">
        <v>36</v>
      </c>
      <c r="AC18" s="348">
        <v>277.09769936964921</v>
      </c>
      <c r="AD18" s="393">
        <f t="shared" si="2"/>
        <v>450</v>
      </c>
    </row>
    <row r="19" spans="1:32" ht="15" thickBot="1" x14ac:dyDescent="0.35">
      <c r="A19" s="90" t="s">
        <v>59</v>
      </c>
      <c r="B19" s="99" t="s">
        <v>26</v>
      </c>
      <c r="C19" s="99" t="s">
        <v>27</v>
      </c>
      <c r="D19" s="99" t="s">
        <v>28</v>
      </c>
      <c r="E19" s="99" t="s">
        <v>1</v>
      </c>
      <c r="F19" s="100" t="s">
        <v>29</v>
      </c>
      <c r="G19" s="92" t="s">
        <v>30</v>
      </c>
      <c r="H19" s="101"/>
      <c r="I19" s="102"/>
      <c r="J19" s="103"/>
      <c r="K19" s="103"/>
      <c r="L19" s="107"/>
      <c r="M19" s="105"/>
      <c r="N19" s="106"/>
      <c r="O19" s="106"/>
      <c r="P19" s="114" t="s">
        <v>58</v>
      </c>
      <c r="Q19" s="111" t="s">
        <v>40</v>
      </c>
      <c r="R19" s="91" t="s">
        <v>35</v>
      </c>
      <c r="S19" s="126">
        <v>0.4</v>
      </c>
      <c r="T19" s="125">
        <v>1324.4</v>
      </c>
      <c r="U19" s="122">
        <v>9.8901941197850887E-4</v>
      </c>
      <c r="V19" s="118" t="s">
        <v>51</v>
      </c>
      <c r="W19" s="121" t="s">
        <v>56</v>
      </c>
      <c r="X19" s="120" t="s">
        <v>41</v>
      </c>
      <c r="Y19" s="115"/>
      <c r="Z19" s="116">
        <v>0.3</v>
      </c>
      <c r="AA19" s="320">
        <v>550</v>
      </c>
      <c r="AB19" s="599" t="s">
        <v>36</v>
      </c>
      <c r="AC19" s="349">
        <v>589.56957312691327</v>
      </c>
      <c r="AD19" s="393">
        <f t="shared" si="2"/>
        <v>400</v>
      </c>
    </row>
    <row r="20" spans="1:32" s="373" customFormat="1" ht="15" thickBot="1" x14ac:dyDescent="0.35">
      <c r="A20" s="373" t="s">
        <v>59</v>
      </c>
      <c r="B20" s="321" t="s">
        <v>26</v>
      </c>
      <c r="C20" s="321" t="s">
        <v>27</v>
      </c>
      <c r="D20" s="321" t="s">
        <v>28</v>
      </c>
      <c r="E20" s="321" t="s">
        <v>1</v>
      </c>
      <c r="F20" s="322" t="s">
        <v>29</v>
      </c>
      <c r="G20" s="319"/>
      <c r="H20" s="323"/>
      <c r="I20" s="324"/>
      <c r="J20" s="325"/>
      <c r="K20" s="325"/>
      <c r="L20" s="328"/>
      <c r="M20" s="326"/>
      <c r="N20" s="327"/>
      <c r="O20" s="327"/>
      <c r="P20" s="330" t="s">
        <v>72</v>
      </c>
      <c r="Q20" s="329" t="s">
        <v>34</v>
      </c>
      <c r="R20" s="318" t="s">
        <v>35</v>
      </c>
      <c r="S20" s="338"/>
      <c r="T20" s="337"/>
      <c r="U20" s="336"/>
      <c r="V20" s="334" t="s">
        <v>74</v>
      </c>
      <c r="W20" s="368" t="s">
        <v>37</v>
      </c>
      <c r="X20" s="335" t="s">
        <v>41</v>
      </c>
      <c r="Y20" s="331"/>
      <c r="Z20" s="332"/>
      <c r="AB20" s="587"/>
      <c r="AC20" s="375">
        <v>395.73819057505284</v>
      </c>
      <c r="AD20" s="393">
        <f t="shared" si="2"/>
        <v>0</v>
      </c>
    </row>
    <row r="21" spans="1:32" s="373" customFormat="1" ht="15" thickBot="1" x14ac:dyDescent="0.35">
      <c r="A21" s="373" t="s">
        <v>59</v>
      </c>
      <c r="B21" s="321" t="s">
        <v>26</v>
      </c>
      <c r="C21" s="321" t="s">
        <v>27</v>
      </c>
      <c r="D21" s="321" t="s">
        <v>28</v>
      </c>
      <c r="E21" s="321" t="s">
        <v>1</v>
      </c>
      <c r="F21" s="322" t="s">
        <v>29</v>
      </c>
      <c r="G21" s="319"/>
      <c r="H21" s="323"/>
      <c r="I21" s="324"/>
      <c r="J21" s="325"/>
      <c r="K21" s="325"/>
      <c r="L21" s="328"/>
      <c r="M21" s="326"/>
      <c r="N21" s="327"/>
      <c r="O21" s="327"/>
      <c r="P21" s="330" t="s">
        <v>73</v>
      </c>
      <c r="Q21" s="329" t="s">
        <v>34</v>
      </c>
      <c r="R21" s="318" t="s">
        <v>35</v>
      </c>
      <c r="S21" s="338"/>
      <c r="T21" s="337"/>
      <c r="U21" s="336"/>
      <c r="V21" s="334" t="s">
        <v>74</v>
      </c>
      <c r="W21" s="368" t="s">
        <v>37</v>
      </c>
      <c r="X21" s="335" t="s">
        <v>41</v>
      </c>
      <c r="Y21" s="331"/>
      <c r="Z21" s="332"/>
      <c r="AB21" s="587"/>
      <c r="AC21" s="377">
        <v>395.73819057505284</v>
      </c>
      <c r="AD21" s="393">
        <f t="shared" si="2"/>
        <v>0</v>
      </c>
    </row>
    <row r="22" spans="1:32" ht="15" thickBot="1" x14ac:dyDescent="0.35">
      <c r="A22" t="s">
        <v>65</v>
      </c>
      <c r="B22" s="148" t="s">
        <v>26</v>
      </c>
      <c r="C22" s="148" t="s">
        <v>27</v>
      </c>
      <c r="D22" s="148" t="s">
        <v>28</v>
      </c>
      <c r="E22" s="148" t="s">
        <v>1</v>
      </c>
      <c r="F22" s="149" t="s">
        <v>29</v>
      </c>
      <c r="G22" s="132" t="s">
        <v>30</v>
      </c>
      <c r="H22" s="152">
        <v>0.26700000000000002</v>
      </c>
      <c r="I22" s="153">
        <v>0.28000000000000003</v>
      </c>
      <c r="J22" s="153">
        <v>0.28999999999999998</v>
      </c>
      <c r="K22" s="150" t="s">
        <v>48</v>
      </c>
      <c r="L22" s="158">
        <v>229.99999999999937</v>
      </c>
      <c r="M22" s="158" t="s">
        <v>32</v>
      </c>
      <c r="N22" s="164">
        <v>4.306</v>
      </c>
      <c r="O22" s="164">
        <v>4.8358963599999996</v>
      </c>
      <c r="P22" s="133"/>
      <c r="Q22" s="134"/>
      <c r="R22" s="134"/>
      <c r="S22" s="134"/>
      <c r="T22" s="135"/>
      <c r="U22" s="134"/>
      <c r="V22" s="134"/>
      <c r="W22" s="160"/>
      <c r="X22" s="137"/>
      <c r="Y22" s="136"/>
      <c r="Z22" s="137"/>
      <c r="AA22" s="138"/>
      <c r="AB22" s="548"/>
      <c r="AE22" s="166">
        <v>269.54399999999998</v>
      </c>
      <c r="AF22" s="166">
        <v>302.71408463999995</v>
      </c>
    </row>
    <row r="23" spans="1:32" ht="15" thickBot="1" x14ac:dyDescent="0.35">
      <c r="A23" s="130" t="s">
        <v>65</v>
      </c>
      <c r="B23" s="139" t="s">
        <v>26</v>
      </c>
      <c r="C23" s="139" t="s">
        <v>27</v>
      </c>
      <c r="D23" s="139" t="s">
        <v>28</v>
      </c>
      <c r="E23" s="139" t="s">
        <v>1</v>
      </c>
      <c r="F23" s="140" t="s">
        <v>29</v>
      </c>
      <c r="G23" s="132" t="s">
        <v>30</v>
      </c>
      <c r="H23" s="141"/>
      <c r="I23" s="142"/>
      <c r="J23" s="143"/>
      <c r="K23" s="143"/>
      <c r="L23" s="144"/>
      <c r="M23" s="145"/>
      <c r="N23" s="146"/>
      <c r="O23" s="146"/>
      <c r="P23" s="154" t="s">
        <v>53</v>
      </c>
      <c r="Q23" s="151" t="s">
        <v>60</v>
      </c>
      <c r="R23" s="131" t="s">
        <v>61</v>
      </c>
      <c r="S23" s="155">
        <v>0.09</v>
      </c>
      <c r="T23" s="165">
        <v>0.1010754</v>
      </c>
      <c r="U23" s="163">
        <v>3.3389724868667086E-4</v>
      </c>
      <c r="V23" s="159" t="s">
        <v>51</v>
      </c>
      <c r="W23" s="162" t="s">
        <v>37</v>
      </c>
      <c r="X23" s="161" t="s">
        <v>41</v>
      </c>
      <c r="Y23" s="156"/>
      <c r="Z23" s="157"/>
      <c r="AA23" s="320">
        <v>40</v>
      </c>
      <c r="AB23" s="599" t="s">
        <v>51</v>
      </c>
      <c r="AC23" s="350">
        <v>42.475575628194399</v>
      </c>
      <c r="AD23" s="393">
        <f>S23*1000</f>
        <v>90</v>
      </c>
    </row>
    <row r="24" spans="1:32" ht="15" thickBot="1" x14ac:dyDescent="0.35">
      <c r="A24" s="130" t="s">
        <v>65</v>
      </c>
      <c r="B24" s="139" t="s">
        <v>26</v>
      </c>
      <c r="C24" s="139" t="s">
        <v>27</v>
      </c>
      <c r="D24" s="139" t="s">
        <v>28</v>
      </c>
      <c r="E24" s="139" t="s">
        <v>1</v>
      </c>
      <c r="F24" s="140" t="s">
        <v>29</v>
      </c>
      <c r="G24" s="132" t="s">
        <v>30</v>
      </c>
      <c r="H24" s="141"/>
      <c r="I24" s="142"/>
      <c r="J24" s="143"/>
      <c r="K24" s="143"/>
      <c r="L24" s="147"/>
      <c r="M24" s="145"/>
      <c r="N24" s="146"/>
      <c r="O24" s="146"/>
      <c r="P24" s="154" t="s">
        <v>50</v>
      </c>
      <c r="Q24" s="151" t="s">
        <v>62</v>
      </c>
      <c r="R24" s="131" t="s">
        <v>61</v>
      </c>
      <c r="S24" s="155">
        <v>0.13</v>
      </c>
      <c r="T24" s="165">
        <v>0.14599780000000001</v>
      </c>
      <c r="U24" s="163">
        <v>4.8229602588074688E-4</v>
      </c>
      <c r="V24" s="159" t="s">
        <v>51</v>
      </c>
      <c r="W24" s="162" t="s">
        <v>57</v>
      </c>
      <c r="X24" s="161" t="s">
        <v>41</v>
      </c>
      <c r="Y24" s="156"/>
      <c r="Z24" s="157"/>
      <c r="AA24" s="320">
        <v>160</v>
      </c>
      <c r="AB24" s="599" t="s">
        <v>36</v>
      </c>
      <c r="AC24" s="351">
        <v>90.614564569123644</v>
      </c>
      <c r="AD24" s="393">
        <f t="shared" ref="AD24:AD74" si="3">S24*1000</f>
        <v>130</v>
      </c>
    </row>
    <row r="25" spans="1:32" ht="15" thickBot="1" x14ac:dyDescent="0.35">
      <c r="A25" s="130" t="s">
        <v>65</v>
      </c>
      <c r="B25" s="139" t="s">
        <v>26</v>
      </c>
      <c r="C25" s="139" t="s">
        <v>27</v>
      </c>
      <c r="D25" s="139" t="s">
        <v>28</v>
      </c>
      <c r="E25" s="139" t="s">
        <v>1</v>
      </c>
      <c r="F25" s="140" t="s">
        <v>29</v>
      </c>
      <c r="G25" s="132" t="s">
        <v>30</v>
      </c>
      <c r="H25" s="141"/>
      <c r="I25" s="142"/>
      <c r="J25" s="143"/>
      <c r="K25" s="143"/>
      <c r="L25" s="144"/>
      <c r="M25" s="145"/>
      <c r="N25" s="146"/>
      <c r="O25" s="146"/>
      <c r="P25" s="154" t="s">
        <v>63</v>
      </c>
      <c r="Q25" s="151" t="s">
        <v>62</v>
      </c>
      <c r="R25" s="131" t="s">
        <v>61</v>
      </c>
      <c r="S25" s="155">
        <v>0.17</v>
      </c>
      <c r="T25" s="165">
        <v>0.19092020000000001</v>
      </c>
      <c r="U25" s="163">
        <v>6.3069480307482279E-4</v>
      </c>
      <c r="V25" s="159" t="s">
        <v>51</v>
      </c>
      <c r="W25" s="162" t="s">
        <v>56</v>
      </c>
      <c r="X25" s="161" t="s">
        <v>41</v>
      </c>
      <c r="Y25" s="156"/>
      <c r="Z25" s="157"/>
      <c r="AA25" s="320">
        <v>220</v>
      </c>
      <c r="AB25" s="599" t="s">
        <v>36</v>
      </c>
      <c r="AC25" s="352">
        <v>196.98818384592096</v>
      </c>
      <c r="AD25" s="393">
        <f t="shared" si="3"/>
        <v>170</v>
      </c>
    </row>
    <row r="26" spans="1:32" ht="15" thickBot="1" x14ac:dyDescent="0.35">
      <c r="A26" s="130" t="s">
        <v>65</v>
      </c>
      <c r="B26" s="139" t="s">
        <v>26</v>
      </c>
      <c r="C26" s="139" t="s">
        <v>27</v>
      </c>
      <c r="D26" s="139" t="s">
        <v>28</v>
      </c>
      <c r="E26" s="139" t="s">
        <v>1</v>
      </c>
      <c r="F26" s="140" t="s">
        <v>29</v>
      </c>
      <c r="G26" s="132" t="s">
        <v>30</v>
      </c>
      <c r="H26" s="141"/>
      <c r="I26" s="142"/>
      <c r="J26" s="143"/>
      <c r="K26" s="143"/>
      <c r="L26" s="147"/>
      <c r="M26" s="145"/>
      <c r="N26" s="146"/>
      <c r="O26" s="146"/>
      <c r="P26" s="154" t="s">
        <v>33</v>
      </c>
      <c r="Q26" s="151" t="s">
        <v>34</v>
      </c>
      <c r="R26" s="131" t="s">
        <v>61</v>
      </c>
      <c r="S26" s="155">
        <v>0.15</v>
      </c>
      <c r="T26" s="165">
        <v>0.168459</v>
      </c>
      <c r="U26" s="163">
        <v>5.5649541447778483E-4</v>
      </c>
      <c r="V26" s="159" t="s">
        <v>51</v>
      </c>
      <c r="W26" s="162" t="s">
        <v>37</v>
      </c>
      <c r="X26" s="161" t="s">
        <v>38</v>
      </c>
      <c r="Y26" s="156"/>
      <c r="Z26" s="157"/>
      <c r="AA26" s="320">
        <v>160</v>
      </c>
      <c r="AB26" s="599" t="s">
        <v>36</v>
      </c>
      <c r="AC26" s="353">
        <v>196.98818384592096</v>
      </c>
      <c r="AD26" s="393">
        <f t="shared" si="3"/>
        <v>150</v>
      </c>
    </row>
    <row r="27" spans="1:32" ht="15" thickBot="1" x14ac:dyDescent="0.35">
      <c r="A27" s="130" t="s">
        <v>65</v>
      </c>
      <c r="B27" s="139" t="s">
        <v>26</v>
      </c>
      <c r="C27" s="139" t="s">
        <v>27</v>
      </c>
      <c r="D27" s="139" t="s">
        <v>28</v>
      </c>
      <c r="E27" s="139" t="s">
        <v>1</v>
      </c>
      <c r="F27" s="140" t="s">
        <v>29</v>
      </c>
      <c r="G27" s="132" t="s">
        <v>30</v>
      </c>
      <c r="H27" s="141"/>
      <c r="I27" s="142"/>
      <c r="J27" s="143"/>
      <c r="K27" s="143"/>
      <c r="L27" s="147"/>
      <c r="M27" s="145"/>
      <c r="N27" s="146"/>
      <c r="O27" s="146"/>
      <c r="P27" s="154" t="s">
        <v>64</v>
      </c>
      <c r="Q27" s="151" t="s">
        <v>40</v>
      </c>
      <c r="R27" s="131" t="s">
        <v>61</v>
      </c>
      <c r="S27" s="155">
        <v>0.12</v>
      </c>
      <c r="T27" s="165">
        <v>0.13476719999999998</v>
      </c>
      <c r="U27" s="163">
        <v>4.4519633158222774E-4</v>
      </c>
      <c r="V27" s="159" t="s">
        <v>51</v>
      </c>
      <c r="W27" s="162" t="s">
        <v>37</v>
      </c>
      <c r="X27" s="161" t="s">
        <v>38</v>
      </c>
      <c r="Y27" s="156"/>
      <c r="Z27" s="157"/>
      <c r="AA27" s="320">
        <v>103</v>
      </c>
      <c r="AB27" s="599" t="s">
        <v>36</v>
      </c>
      <c r="AC27" s="354">
        <v>196.98818384592096</v>
      </c>
      <c r="AD27" s="393">
        <f t="shared" si="3"/>
        <v>120</v>
      </c>
    </row>
    <row r="28" spans="1:32" s="376" customFormat="1" ht="15" thickBot="1" x14ac:dyDescent="0.35">
      <c r="A28" s="376" t="s">
        <v>65</v>
      </c>
      <c r="B28" s="321" t="s">
        <v>26</v>
      </c>
      <c r="C28" s="321" t="s">
        <v>27</v>
      </c>
      <c r="D28" s="321" t="s">
        <v>28</v>
      </c>
      <c r="E28" s="321" t="s">
        <v>1</v>
      </c>
      <c r="F28" s="322" t="s">
        <v>29</v>
      </c>
      <c r="G28" s="319"/>
      <c r="H28" s="323"/>
      <c r="I28" s="324"/>
      <c r="J28" s="325"/>
      <c r="K28" s="325"/>
      <c r="L28" s="328"/>
      <c r="M28" s="326"/>
      <c r="N28" s="327"/>
      <c r="O28" s="327"/>
      <c r="P28" s="330" t="s">
        <v>72</v>
      </c>
      <c r="Q28" s="329" t="s">
        <v>34</v>
      </c>
      <c r="R28" s="318" t="s">
        <v>35</v>
      </c>
      <c r="S28" s="338"/>
      <c r="T28" s="337"/>
      <c r="U28" s="336"/>
      <c r="V28" s="334" t="s">
        <v>74</v>
      </c>
      <c r="W28" s="368" t="s">
        <v>37</v>
      </c>
      <c r="X28" s="335" t="s">
        <v>41</v>
      </c>
      <c r="Y28" s="331"/>
      <c r="Z28" s="332"/>
      <c r="AB28" s="587"/>
      <c r="AC28" s="378">
        <v>143.70903740672807</v>
      </c>
      <c r="AD28" s="393">
        <f t="shared" si="3"/>
        <v>0</v>
      </c>
    </row>
    <row r="29" spans="1:32" s="376" customFormat="1" ht="15" thickBot="1" x14ac:dyDescent="0.35">
      <c r="A29" s="376" t="s">
        <v>65</v>
      </c>
      <c r="B29" s="321" t="s">
        <v>26</v>
      </c>
      <c r="C29" s="321" t="s">
        <v>27</v>
      </c>
      <c r="D29" s="321" t="s">
        <v>28</v>
      </c>
      <c r="E29" s="321" t="s">
        <v>1</v>
      </c>
      <c r="F29" s="322" t="s">
        <v>29</v>
      </c>
      <c r="G29" s="319"/>
      <c r="H29" s="323"/>
      <c r="I29" s="324"/>
      <c r="J29" s="325"/>
      <c r="K29" s="325"/>
      <c r="L29" s="328"/>
      <c r="M29" s="326"/>
      <c r="N29" s="327"/>
      <c r="O29" s="327"/>
      <c r="P29" s="330" t="s">
        <v>73</v>
      </c>
      <c r="Q29" s="329" t="s">
        <v>34</v>
      </c>
      <c r="R29" s="318" t="s">
        <v>35</v>
      </c>
      <c r="S29" s="338"/>
      <c r="T29" s="337"/>
      <c r="U29" s="336"/>
      <c r="V29" s="334" t="s">
        <v>74</v>
      </c>
      <c r="W29" s="368" t="s">
        <v>37</v>
      </c>
      <c r="X29" s="335" t="s">
        <v>41</v>
      </c>
      <c r="Y29" s="331"/>
      <c r="Z29" s="332"/>
      <c r="AB29" s="587"/>
      <c r="AC29" s="380">
        <v>143.70903740672807</v>
      </c>
      <c r="AD29" s="393">
        <f t="shared" si="3"/>
        <v>0</v>
      </c>
    </row>
    <row r="30" spans="1:32" ht="15" thickBot="1" x14ac:dyDescent="0.35">
      <c r="A30" t="s">
        <v>66</v>
      </c>
      <c r="B30" s="186" t="s">
        <v>26</v>
      </c>
      <c r="C30" s="186" t="s">
        <v>27</v>
      </c>
      <c r="D30" s="186" t="s">
        <v>28</v>
      </c>
      <c r="E30" s="186" t="s">
        <v>1</v>
      </c>
      <c r="F30" s="187" t="s">
        <v>29</v>
      </c>
      <c r="G30" s="169" t="s">
        <v>30</v>
      </c>
      <c r="H30" s="190">
        <v>0.218</v>
      </c>
      <c r="I30" s="191">
        <v>0.22500000000000001</v>
      </c>
      <c r="J30" s="191">
        <v>0.23499999999999999</v>
      </c>
      <c r="K30" s="188" t="s">
        <v>48</v>
      </c>
      <c r="L30" s="195">
        <v>169.99999999999994</v>
      </c>
      <c r="M30" s="195" t="s">
        <v>32</v>
      </c>
      <c r="N30" s="170">
        <v>1.7509999999999999</v>
      </c>
      <c r="O30" s="201">
        <v>1.9664780599999998</v>
      </c>
      <c r="P30" s="171"/>
      <c r="Q30" s="172"/>
      <c r="R30" s="172"/>
      <c r="S30" s="172"/>
      <c r="T30" s="173"/>
      <c r="U30" s="172"/>
      <c r="V30" s="172"/>
      <c r="W30" s="197"/>
      <c r="X30" s="175"/>
      <c r="Y30" s="174"/>
      <c r="Z30" s="175"/>
      <c r="AA30" s="176"/>
      <c r="AB30" s="548"/>
      <c r="AE30" s="204">
        <v>66.234999999999999</v>
      </c>
      <c r="AF30" s="204">
        <v>74.385879099999997</v>
      </c>
    </row>
    <row r="31" spans="1:32" ht="15" thickBot="1" x14ac:dyDescent="0.35">
      <c r="A31" s="167" t="s">
        <v>66</v>
      </c>
      <c r="B31" s="177" t="s">
        <v>26</v>
      </c>
      <c r="C31" s="177" t="s">
        <v>27</v>
      </c>
      <c r="D31" s="177" t="s">
        <v>28</v>
      </c>
      <c r="E31" s="177" t="s">
        <v>1</v>
      </c>
      <c r="F31" s="178" t="s">
        <v>29</v>
      </c>
      <c r="G31" s="169" t="s">
        <v>30</v>
      </c>
      <c r="H31" s="179"/>
      <c r="I31" s="180"/>
      <c r="J31" s="181"/>
      <c r="K31" s="181"/>
      <c r="L31" s="182"/>
      <c r="M31" s="183"/>
      <c r="N31" s="184"/>
      <c r="O31" s="184"/>
      <c r="P31" s="192" t="s">
        <v>33</v>
      </c>
      <c r="Q31" s="189" t="s">
        <v>34</v>
      </c>
      <c r="R31" s="168" t="s">
        <v>35</v>
      </c>
      <c r="S31" s="203">
        <v>0.12</v>
      </c>
      <c r="T31" s="202">
        <v>0.13476719999999998</v>
      </c>
      <c r="U31" s="200">
        <v>1.8117309579527437E-3</v>
      </c>
      <c r="V31" s="196" t="s">
        <v>36</v>
      </c>
      <c r="W31" s="199" t="s">
        <v>37</v>
      </c>
      <c r="X31" s="198" t="s">
        <v>38</v>
      </c>
      <c r="Y31" s="193"/>
      <c r="Z31" s="194">
        <v>0</v>
      </c>
      <c r="AA31" s="320">
        <v>118</v>
      </c>
      <c r="AB31" s="599" t="s">
        <v>49</v>
      </c>
      <c r="AC31" s="355">
        <v>58.919380976973628</v>
      </c>
      <c r="AD31" s="393">
        <f t="shared" si="3"/>
        <v>120</v>
      </c>
    </row>
    <row r="32" spans="1:32" ht="15" thickBot="1" x14ac:dyDescent="0.35">
      <c r="A32" s="167" t="s">
        <v>66</v>
      </c>
      <c r="B32" s="177" t="s">
        <v>26</v>
      </c>
      <c r="C32" s="177" t="s">
        <v>27</v>
      </c>
      <c r="D32" s="177" t="s">
        <v>28</v>
      </c>
      <c r="E32" s="177" t="s">
        <v>1</v>
      </c>
      <c r="F32" s="178" t="s">
        <v>29</v>
      </c>
      <c r="G32" s="169" t="s">
        <v>30</v>
      </c>
      <c r="H32" s="179"/>
      <c r="I32" s="180"/>
      <c r="J32" s="181"/>
      <c r="K32" s="181"/>
      <c r="L32" s="185"/>
      <c r="M32" s="183"/>
      <c r="N32" s="184"/>
      <c r="O32" s="184"/>
      <c r="P32" s="192" t="s">
        <v>39</v>
      </c>
      <c r="Q32" s="189" t="s">
        <v>40</v>
      </c>
      <c r="R32" s="168" t="s">
        <v>35</v>
      </c>
      <c r="S32" s="203">
        <v>0.3</v>
      </c>
      <c r="T32" s="202">
        <v>0.336918</v>
      </c>
      <c r="U32" s="200">
        <v>4.5293273948818604E-3</v>
      </c>
      <c r="V32" s="196" t="s">
        <v>36</v>
      </c>
      <c r="W32" s="199" t="s">
        <v>37</v>
      </c>
      <c r="X32" s="198" t="s">
        <v>41</v>
      </c>
      <c r="Y32" s="193"/>
      <c r="Z32" s="194">
        <v>0</v>
      </c>
      <c r="AA32" s="320">
        <v>245</v>
      </c>
      <c r="AB32" s="599" t="s">
        <v>49</v>
      </c>
      <c r="AC32" s="356">
        <v>53.027442879276265</v>
      </c>
      <c r="AD32" s="393">
        <f t="shared" si="3"/>
        <v>300</v>
      </c>
    </row>
    <row r="33" spans="1:33" ht="15" thickBot="1" x14ac:dyDescent="0.35">
      <c r="A33" s="167" t="s">
        <v>66</v>
      </c>
      <c r="B33" s="177" t="s">
        <v>26</v>
      </c>
      <c r="C33" s="177" t="s">
        <v>27</v>
      </c>
      <c r="D33" s="177" t="s">
        <v>28</v>
      </c>
      <c r="E33" s="177" t="s">
        <v>1</v>
      </c>
      <c r="F33" s="178" t="s">
        <v>29</v>
      </c>
      <c r="G33" s="169" t="s">
        <v>30</v>
      </c>
      <c r="H33" s="179"/>
      <c r="I33" s="180"/>
      <c r="J33" s="181"/>
      <c r="K33" s="181"/>
      <c r="L33" s="182"/>
      <c r="M33" s="183"/>
      <c r="N33" s="184"/>
      <c r="O33" s="184"/>
      <c r="P33" s="192" t="s">
        <v>50</v>
      </c>
      <c r="Q33" s="189" t="s">
        <v>34</v>
      </c>
      <c r="R33" s="168" t="s">
        <v>35</v>
      </c>
      <c r="S33" s="203">
        <v>0.1</v>
      </c>
      <c r="T33" s="202">
        <v>0.112306</v>
      </c>
      <c r="U33" s="200">
        <v>1.5097757982939534E-3</v>
      </c>
      <c r="V33" s="196" t="s">
        <v>36</v>
      </c>
      <c r="W33" s="199" t="s">
        <v>37</v>
      </c>
      <c r="X33" s="198" t="s">
        <v>41</v>
      </c>
      <c r="Y33" s="193"/>
      <c r="Z33" s="194">
        <v>0</v>
      </c>
      <c r="AA33" s="320">
        <v>118</v>
      </c>
      <c r="AB33" s="599" t="s">
        <v>49</v>
      </c>
      <c r="AC33" s="357">
        <v>53.027442879276265</v>
      </c>
      <c r="AD33" s="393">
        <f t="shared" si="3"/>
        <v>100</v>
      </c>
    </row>
    <row r="34" spans="1:33" s="379" customFormat="1" ht="15" thickBot="1" x14ac:dyDescent="0.35">
      <c r="A34" s="379" t="s">
        <v>66</v>
      </c>
      <c r="B34" s="321" t="s">
        <v>26</v>
      </c>
      <c r="C34" s="321" t="s">
        <v>27</v>
      </c>
      <c r="D34" s="321" t="s">
        <v>28</v>
      </c>
      <c r="E34" s="321" t="s">
        <v>1</v>
      </c>
      <c r="F34" s="322" t="s">
        <v>29</v>
      </c>
      <c r="G34" s="319"/>
      <c r="H34" s="323"/>
      <c r="I34" s="324"/>
      <c r="J34" s="325"/>
      <c r="K34" s="325"/>
      <c r="L34" s="328"/>
      <c r="M34" s="326"/>
      <c r="N34" s="327"/>
      <c r="O34" s="327"/>
      <c r="P34" s="330" t="s">
        <v>72</v>
      </c>
      <c r="Q34" s="329" t="s">
        <v>34</v>
      </c>
      <c r="R34" s="318" t="s">
        <v>35</v>
      </c>
      <c r="S34" s="338"/>
      <c r="T34" s="337"/>
      <c r="U34" s="336"/>
      <c r="V34" s="334" t="s">
        <v>74</v>
      </c>
      <c r="W34" s="368" t="s">
        <v>37</v>
      </c>
      <c r="X34" s="335" t="s">
        <v>41</v>
      </c>
      <c r="Y34" s="331"/>
      <c r="Z34" s="332"/>
      <c r="AB34" s="587"/>
      <c r="AC34" s="381">
        <v>178.53186828842627</v>
      </c>
      <c r="AD34" s="393">
        <f t="shared" si="3"/>
        <v>0</v>
      </c>
    </row>
    <row r="35" spans="1:33" s="379" customFormat="1" ht="15" thickBot="1" x14ac:dyDescent="0.35">
      <c r="A35" s="379" t="s">
        <v>66</v>
      </c>
      <c r="B35" s="321" t="s">
        <v>26</v>
      </c>
      <c r="C35" s="321" t="s">
        <v>27</v>
      </c>
      <c r="D35" s="321" t="s">
        <v>28</v>
      </c>
      <c r="E35" s="321" t="s">
        <v>1</v>
      </c>
      <c r="F35" s="322" t="s">
        <v>29</v>
      </c>
      <c r="G35" s="319"/>
      <c r="H35" s="323"/>
      <c r="I35" s="324"/>
      <c r="J35" s="325"/>
      <c r="K35" s="325"/>
      <c r="L35" s="328"/>
      <c r="M35" s="326"/>
      <c r="N35" s="327"/>
      <c r="O35" s="327"/>
      <c r="P35" s="330" t="s">
        <v>73</v>
      </c>
      <c r="Q35" s="329" t="s">
        <v>34</v>
      </c>
      <c r="R35" s="318" t="s">
        <v>35</v>
      </c>
      <c r="S35" s="338"/>
      <c r="T35" s="337"/>
      <c r="U35" s="336"/>
      <c r="V35" s="334" t="s">
        <v>74</v>
      </c>
      <c r="W35" s="368" t="s">
        <v>37</v>
      </c>
      <c r="X35" s="335" t="s">
        <v>41</v>
      </c>
      <c r="Y35" s="331"/>
      <c r="Z35" s="332"/>
      <c r="AB35" s="587"/>
      <c r="AC35" s="383">
        <v>178.53186828842627</v>
      </c>
      <c r="AD35" s="393">
        <f t="shared" si="3"/>
        <v>0</v>
      </c>
    </row>
    <row r="36" spans="1:33" ht="15" thickBot="1" x14ac:dyDescent="0.35">
      <c r="A36" t="s">
        <v>67</v>
      </c>
      <c r="B36" s="224" t="s">
        <v>26</v>
      </c>
      <c r="C36" s="224" t="s">
        <v>27</v>
      </c>
      <c r="D36" s="224" t="s">
        <v>28</v>
      </c>
      <c r="E36" s="224" t="s">
        <v>1</v>
      </c>
      <c r="F36" s="225" t="s">
        <v>29</v>
      </c>
      <c r="G36" s="207" t="s">
        <v>30</v>
      </c>
      <c r="H36" s="228">
        <v>0.17499999999999999</v>
      </c>
      <c r="I36" s="229">
        <v>0.185</v>
      </c>
      <c r="J36" s="229">
        <v>0.193</v>
      </c>
      <c r="K36" s="226" t="s">
        <v>48</v>
      </c>
      <c r="L36" s="233">
        <v>180.00000000000006</v>
      </c>
      <c r="M36" s="233" t="s">
        <v>32</v>
      </c>
      <c r="N36" s="208">
        <v>1.206</v>
      </c>
      <c r="O36" s="239">
        <v>1.3544103599999999</v>
      </c>
      <c r="P36" s="209"/>
      <c r="Q36" s="210"/>
      <c r="R36" s="210"/>
      <c r="S36" s="210"/>
      <c r="T36" s="211"/>
      <c r="U36" s="210"/>
      <c r="V36" s="210"/>
      <c r="W36" s="235"/>
      <c r="X36" s="213"/>
      <c r="Y36" s="212"/>
      <c r="Z36" s="213"/>
      <c r="AA36" s="214"/>
      <c r="AB36" s="548"/>
      <c r="AE36" s="242">
        <v>34.085999999999999</v>
      </c>
      <c r="AF36" s="242">
        <v>38.280623159999998</v>
      </c>
    </row>
    <row r="37" spans="1:33" ht="15" thickBot="1" x14ac:dyDescent="0.35">
      <c r="A37" s="205" t="s">
        <v>67</v>
      </c>
      <c r="B37" s="215" t="s">
        <v>26</v>
      </c>
      <c r="C37" s="215" t="s">
        <v>27</v>
      </c>
      <c r="D37" s="215" t="s">
        <v>28</v>
      </c>
      <c r="E37" s="215" t="s">
        <v>1</v>
      </c>
      <c r="F37" s="216" t="s">
        <v>29</v>
      </c>
      <c r="G37" s="207" t="s">
        <v>30</v>
      </c>
      <c r="H37" s="217"/>
      <c r="I37" s="218"/>
      <c r="J37" s="219"/>
      <c r="K37" s="219"/>
      <c r="L37" s="220"/>
      <c r="M37" s="221"/>
      <c r="N37" s="222"/>
      <c r="O37" s="222"/>
      <c r="P37" s="230" t="s">
        <v>33</v>
      </c>
      <c r="Q37" s="227" t="s">
        <v>34</v>
      </c>
      <c r="R37" s="206" t="s">
        <v>35</v>
      </c>
      <c r="S37" s="241">
        <v>0.09</v>
      </c>
      <c r="T37" s="240">
        <v>0.1010754</v>
      </c>
      <c r="U37" s="238">
        <v>2.6403802147509244E-3</v>
      </c>
      <c r="V37" s="234" t="s">
        <v>36</v>
      </c>
      <c r="W37" s="237" t="s">
        <v>37</v>
      </c>
      <c r="X37" s="236" t="s">
        <v>38</v>
      </c>
      <c r="Y37" s="231"/>
      <c r="Z37" s="232">
        <v>0</v>
      </c>
      <c r="AA37" s="320">
        <v>67</v>
      </c>
      <c r="AB37" s="599" t="s">
        <v>49</v>
      </c>
      <c r="AC37" s="358">
        <v>71.02737164532617</v>
      </c>
      <c r="AD37" s="393">
        <f t="shared" si="3"/>
        <v>90</v>
      </c>
    </row>
    <row r="38" spans="1:33" ht="15" thickBot="1" x14ac:dyDescent="0.35">
      <c r="A38" s="205" t="s">
        <v>67</v>
      </c>
      <c r="B38" s="215" t="s">
        <v>26</v>
      </c>
      <c r="C38" s="215" t="s">
        <v>27</v>
      </c>
      <c r="D38" s="215" t="s">
        <v>28</v>
      </c>
      <c r="E38" s="215" t="s">
        <v>1</v>
      </c>
      <c r="F38" s="216" t="s">
        <v>29</v>
      </c>
      <c r="G38" s="207" t="s">
        <v>30</v>
      </c>
      <c r="H38" s="217"/>
      <c r="I38" s="218"/>
      <c r="J38" s="219"/>
      <c r="K38" s="219"/>
      <c r="L38" s="223"/>
      <c r="M38" s="221"/>
      <c r="N38" s="222"/>
      <c r="O38" s="222"/>
      <c r="P38" s="230" t="s">
        <v>39</v>
      </c>
      <c r="Q38" s="227" t="s">
        <v>40</v>
      </c>
      <c r="R38" s="206" t="s">
        <v>35</v>
      </c>
      <c r="S38" s="241">
        <v>0.09</v>
      </c>
      <c r="T38" s="240">
        <v>0.1010754</v>
      </c>
      <c r="U38" s="238">
        <v>2.6403802147509244E-3</v>
      </c>
      <c r="V38" s="234" t="s">
        <v>36</v>
      </c>
      <c r="W38" s="237" t="s">
        <v>37</v>
      </c>
      <c r="X38" s="236" t="s">
        <v>41</v>
      </c>
      <c r="Y38" s="231"/>
      <c r="Z38" s="232">
        <v>0</v>
      </c>
      <c r="AA38" s="320">
        <v>67</v>
      </c>
      <c r="AB38" s="599" t="s">
        <v>49</v>
      </c>
      <c r="AC38" s="359">
        <v>64.634908197246816</v>
      </c>
      <c r="AD38" s="393">
        <f t="shared" si="3"/>
        <v>90</v>
      </c>
    </row>
    <row r="39" spans="1:33" s="382" customFormat="1" ht="15" thickBot="1" x14ac:dyDescent="0.35">
      <c r="A39" s="382" t="s">
        <v>67</v>
      </c>
      <c r="B39" s="321" t="s">
        <v>26</v>
      </c>
      <c r="C39" s="321" t="s">
        <v>27</v>
      </c>
      <c r="D39" s="321" t="s">
        <v>28</v>
      </c>
      <c r="E39" s="321" t="s">
        <v>1</v>
      </c>
      <c r="F39" s="322" t="s">
        <v>29</v>
      </c>
      <c r="G39" s="319"/>
      <c r="H39" s="323"/>
      <c r="I39" s="324"/>
      <c r="J39" s="325"/>
      <c r="K39" s="325"/>
      <c r="L39" s="328"/>
      <c r="M39" s="326"/>
      <c r="N39" s="327"/>
      <c r="O39" s="327"/>
      <c r="P39" s="330" t="s">
        <v>72</v>
      </c>
      <c r="Q39" s="329" t="s">
        <v>34</v>
      </c>
      <c r="R39" s="318" t="s">
        <v>35</v>
      </c>
      <c r="S39" s="338"/>
      <c r="T39" s="337"/>
      <c r="U39" s="336"/>
      <c r="V39" s="334" t="s">
        <v>74</v>
      </c>
      <c r="W39" s="368" t="s">
        <v>37</v>
      </c>
      <c r="X39" s="335" t="s">
        <v>41</v>
      </c>
      <c r="Y39" s="331"/>
      <c r="Z39" s="332"/>
      <c r="AB39" s="587"/>
      <c r="AC39" s="384">
        <v>300.88760898260114</v>
      </c>
      <c r="AD39" s="393">
        <f t="shared" si="3"/>
        <v>0</v>
      </c>
    </row>
    <row r="40" spans="1:33" s="382" customFormat="1" ht="15" thickBot="1" x14ac:dyDescent="0.35">
      <c r="A40" s="382" t="s">
        <v>67</v>
      </c>
      <c r="B40" s="321" t="s">
        <v>26</v>
      </c>
      <c r="C40" s="321" t="s">
        <v>27</v>
      </c>
      <c r="D40" s="321" t="s">
        <v>28</v>
      </c>
      <c r="E40" s="321" t="s">
        <v>1</v>
      </c>
      <c r="F40" s="322" t="s">
        <v>29</v>
      </c>
      <c r="G40" s="319"/>
      <c r="H40" s="323"/>
      <c r="I40" s="324"/>
      <c r="J40" s="325"/>
      <c r="K40" s="325"/>
      <c r="L40" s="328"/>
      <c r="M40" s="326"/>
      <c r="N40" s="327"/>
      <c r="O40" s="327"/>
      <c r="P40" s="330" t="s">
        <v>73</v>
      </c>
      <c r="Q40" s="329" t="s">
        <v>34</v>
      </c>
      <c r="R40" s="318" t="s">
        <v>35</v>
      </c>
      <c r="S40" s="338"/>
      <c r="T40" s="337"/>
      <c r="U40" s="336"/>
      <c r="V40" s="334" t="s">
        <v>74</v>
      </c>
      <c r="W40" s="368" t="s">
        <v>37</v>
      </c>
      <c r="X40" s="335" t="s">
        <v>41</v>
      </c>
      <c r="Y40" s="331"/>
      <c r="Z40" s="332"/>
      <c r="AB40" s="587"/>
      <c r="AC40" s="386">
        <v>300.88760898260114</v>
      </c>
      <c r="AD40" s="393">
        <f t="shared" si="3"/>
        <v>0</v>
      </c>
    </row>
    <row r="41" spans="1:33" ht="15" thickBot="1" x14ac:dyDescent="0.35">
      <c r="A41" t="s">
        <v>68</v>
      </c>
      <c r="B41" s="262" t="s">
        <v>26</v>
      </c>
      <c r="C41" s="262" t="s">
        <v>27</v>
      </c>
      <c r="D41" s="262" t="s">
        <v>28</v>
      </c>
      <c r="E41" s="262" t="s">
        <v>1</v>
      </c>
      <c r="F41" s="263" t="s">
        <v>29</v>
      </c>
      <c r="G41" s="245" t="s">
        <v>30</v>
      </c>
      <c r="H41" s="266">
        <v>0.29899999999999999</v>
      </c>
      <c r="I41" s="267">
        <v>0.31</v>
      </c>
      <c r="J41" s="267">
        <v>0.32</v>
      </c>
      <c r="K41" s="264" t="s">
        <v>48</v>
      </c>
      <c r="L41" s="271">
        <v>210.00000000000014</v>
      </c>
      <c r="M41" s="271" t="s">
        <v>32</v>
      </c>
      <c r="N41" s="246">
        <v>2.7709999999999999</v>
      </c>
      <c r="O41" s="277">
        <v>3.1119992599999997</v>
      </c>
      <c r="P41" s="247"/>
      <c r="Q41" s="248"/>
      <c r="R41" s="248"/>
      <c r="S41" s="248"/>
      <c r="T41" s="249"/>
      <c r="U41" s="248"/>
      <c r="V41" s="248"/>
      <c r="W41" s="273"/>
      <c r="X41" s="251"/>
      <c r="Y41" s="250"/>
      <c r="Z41" s="251"/>
      <c r="AA41" s="252"/>
      <c r="AB41" s="548"/>
      <c r="AE41" s="280">
        <v>81.667000000000002</v>
      </c>
      <c r="AF41" s="280">
        <v>674.64047029000005</v>
      </c>
    </row>
    <row r="42" spans="1:33" ht="15" thickBot="1" x14ac:dyDescent="0.35">
      <c r="A42" s="243" t="s">
        <v>68</v>
      </c>
      <c r="B42" s="253" t="s">
        <v>26</v>
      </c>
      <c r="C42" s="253" t="s">
        <v>27</v>
      </c>
      <c r="D42" s="253" t="s">
        <v>28</v>
      </c>
      <c r="E42" s="253" t="s">
        <v>1</v>
      </c>
      <c r="F42" s="254" t="s">
        <v>29</v>
      </c>
      <c r="G42" s="245" t="s">
        <v>30</v>
      </c>
      <c r="H42" s="255"/>
      <c r="I42" s="256"/>
      <c r="J42" s="257"/>
      <c r="K42" s="257"/>
      <c r="L42" s="258"/>
      <c r="M42" s="259"/>
      <c r="N42" s="260"/>
      <c r="O42" s="260"/>
      <c r="P42" s="268" t="s">
        <v>33</v>
      </c>
      <c r="Q42" s="265" t="s">
        <v>34</v>
      </c>
      <c r="R42" s="244" t="s">
        <v>35</v>
      </c>
      <c r="S42" s="279">
        <v>0.15</v>
      </c>
      <c r="T42" s="278">
        <v>1.2391305000000001</v>
      </c>
      <c r="U42" s="276">
        <v>1.836727197031849E-3</v>
      </c>
      <c r="V42" s="272" t="s">
        <v>36</v>
      </c>
      <c r="W42" s="275" t="s">
        <v>37</v>
      </c>
      <c r="X42" s="274" t="s">
        <v>38</v>
      </c>
      <c r="Y42" s="269"/>
      <c r="Z42" s="270">
        <v>0</v>
      </c>
      <c r="AA42" s="320">
        <v>134</v>
      </c>
      <c r="AB42" s="599" t="s">
        <v>49</v>
      </c>
      <c r="AC42" s="360">
        <v>165.59999128421097</v>
      </c>
      <c r="AD42" s="393">
        <f t="shared" si="3"/>
        <v>150</v>
      </c>
    </row>
    <row r="43" spans="1:33" ht="15" thickBot="1" x14ac:dyDescent="0.35">
      <c r="A43" s="243" t="s">
        <v>68</v>
      </c>
      <c r="B43" s="253" t="s">
        <v>26</v>
      </c>
      <c r="C43" s="253" t="s">
        <v>27</v>
      </c>
      <c r="D43" s="253" t="s">
        <v>28</v>
      </c>
      <c r="E43" s="253" t="s">
        <v>1</v>
      </c>
      <c r="F43" s="254" t="s">
        <v>29</v>
      </c>
      <c r="G43" s="245" t="s">
        <v>30</v>
      </c>
      <c r="H43" s="255"/>
      <c r="I43" s="256"/>
      <c r="J43" s="257"/>
      <c r="K43" s="257"/>
      <c r="L43" s="261"/>
      <c r="M43" s="259"/>
      <c r="N43" s="260"/>
      <c r="O43" s="260"/>
      <c r="P43" s="268" t="s">
        <v>39</v>
      </c>
      <c r="Q43" s="265" t="s">
        <v>40</v>
      </c>
      <c r="R43" s="244" t="s">
        <v>35</v>
      </c>
      <c r="S43" s="279">
        <v>0.3</v>
      </c>
      <c r="T43" s="278">
        <v>2.4782610000000003</v>
      </c>
      <c r="U43" s="276">
        <v>3.6734543940636979E-3</v>
      </c>
      <c r="V43" s="272" t="s">
        <v>36</v>
      </c>
      <c r="W43" s="275" t="s">
        <v>37</v>
      </c>
      <c r="X43" s="274" t="s">
        <v>41</v>
      </c>
      <c r="Y43" s="269"/>
      <c r="Z43" s="270">
        <v>0</v>
      </c>
      <c r="AA43" s="320">
        <v>280</v>
      </c>
      <c r="AB43" s="599" t="s">
        <v>49</v>
      </c>
      <c r="AC43" s="361">
        <v>86.111995467789711</v>
      </c>
      <c r="AD43" s="393">
        <f t="shared" si="3"/>
        <v>300</v>
      </c>
    </row>
    <row r="44" spans="1:33" ht="15" thickBot="1" x14ac:dyDescent="0.35">
      <c r="A44" s="243" t="s">
        <v>68</v>
      </c>
      <c r="B44" s="253" t="s">
        <v>26</v>
      </c>
      <c r="C44" s="253" t="s">
        <v>27</v>
      </c>
      <c r="D44" s="253" t="s">
        <v>28</v>
      </c>
      <c r="E44" s="253" t="s">
        <v>1</v>
      </c>
      <c r="F44" s="254" t="s">
        <v>29</v>
      </c>
      <c r="G44" s="245" t="s">
        <v>30</v>
      </c>
      <c r="H44" s="255"/>
      <c r="I44" s="256"/>
      <c r="J44" s="257"/>
      <c r="K44" s="257"/>
      <c r="L44" s="258"/>
      <c r="M44" s="259"/>
      <c r="N44" s="260"/>
      <c r="O44" s="260"/>
      <c r="P44" s="268" t="s">
        <v>50</v>
      </c>
      <c r="Q44" s="265" t="s">
        <v>34</v>
      </c>
      <c r="R44" s="244" t="s">
        <v>35</v>
      </c>
      <c r="S44" s="279">
        <v>0.13</v>
      </c>
      <c r="T44" s="278">
        <v>1.0739131000000002</v>
      </c>
      <c r="U44" s="276">
        <v>1.5918302374276026E-3</v>
      </c>
      <c r="V44" s="272" t="s">
        <v>36</v>
      </c>
      <c r="W44" s="275" t="s">
        <v>37</v>
      </c>
      <c r="X44" s="274" t="s">
        <v>41</v>
      </c>
      <c r="Y44" s="269"/>
      <c r="Z44" s="270">
        <v>0</v>
      </c>
      <c r="AA44" s="320">
        <v>134</v>
      </c>
      <c r="AB44" s="599" t="s">
        <v>49</v>
      </c>
      <c r="AC44" s="362">
        <v>86.111995467789711</v>
      </c>
      <c r="AD44" s="393">
        <f t="shared" si="3"/>
        <v>130</v>
      </c>
    </row>
    <row r="45" spans="1:33" s="385" customFormat="1" ht="15" thickBot="1" x14ac:dyDescent="0.35">
      <c r="A45" s="385" t="s">
        <v>68</v>
      </c>
      <c r="B45" s="321" t="s">
        <v>26</v>
      </c>
      <c r="C45" s="321" t="s">
        <v>27</v>
      </c>
      <c r="D45" s="321" t="s">
        <v>28</v>
      </c>
      <c r="E45" s="321" t="s">
        <v>1</v>
      </c>
      <c r="F45" s="322" t="s">
        <v>29</v>
      </c>
      <c r="G45" s="319"/>
      <c r="H45" s="323"/>
      <c r="I45" s="324"/>
      <c r="J45" s="325"/>
      <c r="K45" s="325"/>
      <c r="L45" s="328"/>
      <c r="M45" s="326"/>
      <c r="N45" s="327"/>
      <c r="O45" s="327"/>
      <c r="P45" s="330" t="s">
        <v>72</v>
      </c>
      <c r="Q45" s="329" t="s">
        <v>34</v>
      </c>
      <c r="R45" s="318" t="s">
        <v>35</v>
      </c>
      <c r="S45" s="338"/>
      <c r="T45" s="337"/>
      <c r="U45" s="336"/>
      <c r="V45" s="334" t="s">
        <v>74</v>
      </c>
      <c r="W45" s="368" t="s">
        <v>37</v>
      </c>
      <c r="X45" s="335" t="s">
        <v>41</v>
      </c>
      <c r="Y45" s="331"/>
      <c r="Z45" s="332"/>
      <c r="AB45" s="587"/>
      <c r="AC45" s="387">
        <v>289.80966895738584</v>
      </c>
      <c r="AD45" s="393">
        <f t="shared" si="3"/>
        <v>0</v>
      </c>
    </row>
    <row r="46" spans="1:33" s="385" customFormat="1" ht="15" thickBot="1" x14ac:dyDescent="0.35">
      <c r="A46" s="385" t="s">
        <v>68</v>
      </c>
      <c r="B46" s="321" t="s">
        <v>26</v>
      </c>
      <c r="C46" s="321" t="s">
        <v>27</v>
      </c>
      <c r="D46" s="321" t="s">
        <v>28</v>
      </c>
      <c r="E46" s="321" t="s">
        <v>1</v>
      </c>
      <c r="F46" s="322" t="s">
        <v>29</v>
      </c>
      <c r="G46" s="319"/>
      <c r="H46" s="323"/>
      <c r="I46" s="324"/>
      <c r="J46" s="325"/>
      <c r="K46" s="325"/>
      <c r="L46" s="328"/>
      <c r="M46" s="326"/>
      <c r="N46" s="327"/>
      <c r="O46" s="327"/>
      <c r="P46" s="330" t="s">
        <v>73</v>
      </c>
      <c r="Q46" s="329" t="s">
        <v>34</v>
      </c>
      <c r="R46" s="318" t="s">
        <v>35</v>
      </c>
      <c r="S46" s="338"/>
      <c r="T46" s="337"/>
      <c r="U46" s="336"/>
      <c r="V46" s="334" t="s">
        <v>74</v>
      </c>
      <c r="W46" s="368" t="s">
        <v>37</v>
      </c>
      <c r="X46" s="335" t="s">
        <v>41</v>
      </c>
      <c r="Y46" s="331"/>
      <c r="Z46" s="332"/>
      <c r="AB46" s="587"/>
      <c r="AC46" s="389">
        <v>289.80966895738584</v>
      </c>
      <c r="AD46" s="393">
        <f t="shared" si="3"/>
        <v>0</v>
      </c>
    </row>
    <row r="47" spans="1:33" ht="15" thickBot="1" x14ac:dyDescent="0.35">
      <c r="A47" t="s">
        <v>69</v>
      </c>
      <c r="B47" s="300" t="s">
        <v>26</v>
      </c>
      <c r="C47" s="300" t="s">
        <v>27</v>
      </c>
      <c r="D47" s="300" t="s">
        <v>28</v>
      </c>
      <c r="E47" s="300" t="s">
        <v>1</v>
      </c>
      <c r="F47" s="301" t="s">
        <v>29</v>
      </c>
      <c r="G47" s="283" t="s">
        <v>30</v>
      </c>
      <c r="H47" s="304">
        <v>0.437</v>
      </c>
      <c r="I47" s="305">
        <v>0.44700000000000001</v>
      </c>
      <c r="J47" s="305">
        <v>0.45300000000000001</v>
      </c>
      <c r="K47" s="302" t="s">
        <v>31</v>
      </c>
      <c r="L47" s="309">
        <v>160.00000000000014</v>
      </c>
      <c r="M47" s="309" t="s">
        <v>32</v>
      </c>
      <c r="N47" s="284">
        <v>0.97199999999999998</v>
      </c>
      <c r="O47" s="315">
        <v>25.602684119999999</v>
      </c>
      <c r="P47" s="285"/>
      <c r="Q47" s="286"/>
      <c r="R47" s="286"/>
      <c r="S47" s="286"/>
      <c r="T47" s="287"/>
      <c r="U47" s="286"/>
      <c r="V47" s="286"/>
      <c r="W47" s="311"/>
      <c r="X47" s="289"/>
      <c r="Y47" s="288"/>
      <c r="Z47" s="289"/>
      <c r="AA47" s="290"/>
      <c r="AB47" s="548"/>
      <c r="AE47" s="333">
        <v>71.051000000000002</v>
      </c>
      <c r="AF47" s="333">
        <v>1871.4982607100001</v>
      </c>
    </row>
    <row r="48" spans="1:33" ht="15" thickBot="1" x14ac:dyDescent="0.35">
      <c r="A48" s="281" t="s">
        <v>69</v>
      </c>
      <c r="B48" s="291" t="s">
        <v>26</v>
      </c>
      <c r="C48" s="291" t="s">
        <v>27</v>
      </c>
      <c r="D48" s="291" t="s">
        <v>28</v>
      </c>
      <c r="E48" s="291" t="s">
        <v>1</v>
      </c>
      <c r="F48" s="292" t="s">
        <v>29</v>
      </c>
      <c r="G48" s="283" t="s">
        <v>30</v>
      </c>
      <c r="H48" s="293"/>
      <c r="I48" s="294"/>
      <c r="J48" s="295"/>
      <c r="K48" s="295"/>
      <c r="L48" s="296"/>
      <c r="M48" s="297"/>
      <c r="N48" s="298"/>
      <c r="O48" s="298"/>
      <c r="P48" s="306" t="s">
        <v>33</v>
      </c>
      <c r="Q48" s="303" t="s">
        <v>34</v>
      </c>
      <c r="R48" s="282" t="s">
        <v>35</v>
      </c>
      <c r="S48" s="317">
        <v>0.06</v>
      </c>
      <c r="T48" s="316">
        <v>1.5804125999999998</v>
      </c>
      <c r="U48" s="314">
        <v>8.4446383583623025E-4</v>
      </c>
      <c r="V48" s="310" t="s">
        <v>51</v>
      </c>
      <c r="W48" s="313" t="s">
        <v>37</v>
      </c>
      <c r="X48" s="312" t="s">
        <v>38</v>
      </c>
      <c r="Y48" s="307"/>
      <c r="Z48" s="308">
        <v>0</v>
      </c>
      <c r="AA48" s="320">
        <v>60</v>
      </c>
      <c r="AB48" s="599" t="s">
        <v>49</v>
      </c>
      <c r="AC48" s="363">
        <v>75.540400019589825</v>
      </c>
      <c r="AD48" s="393">
        <f t="shared" si="3"/>
        <v>60</v>
      </c>
      <c r="AG48" s="586"/>
    </row>
    <row r="49" spans="1:33" ht="15" thickBot="1" x14ac:dyDescent="0.35">
      <c r="A49" s="281" t="s">
        <v>69</v>
      </c>
      <c r="B49" s="291" t="s">
        <v>26</v>
      </c>
      <c r="C49" s="291" t="s">
        <v>27</v>
      </c>
      <c r="D49" s="291" t="s">
        <v>28</v>
      </c>
      <c r="E49" s="291" t="s">
        <v>1</v>
      </c>
      <c r="F49" s="292" t="s">
        <v>29</v>
      </c>
      <c r="G49" s="283" t="s">
        <v>30</v>
      </c>
      <c r="H49" s="293"/>
      <c r="I49" s="294"/>
      <c r="J49" s="295"/>
      <c r="K49" s="295"/>
      <c r="L49" s="299"/>
      <c r="M49" s="297"/>
      <c r="N49" s="298"/>
      <c r="O49" s="298"/>
      <c r="P49" s="306" t="s">
        <v>39</v>
      </c>
      <c r="Q49" s="303" t="s">
        <v>40</v>
      </c>
      <c r="R49" s="282" t="s">
        <v>35</v>
      </c>
      <c r="S49" s="317">
        <v>0.06</v>
      </c>
      <c r="T49" s="316">
        <v>1.5804125999999998</v>
      </c>
      <c r="U49" s="314">
        <v>8.4446383583623025E-4</v>
      </c>
      <c r="V49" s="310" t="s">
        <v>51</v>
      </c>
      <c r="W49" s="313" t="s">
        <v>37</v>
      </c>
      <c r="X49" s="312" t="s">
        <v>41</v>
      </c>
      <c r="Y49" s="307"/>
      <c r="Z49" s="308">
        <v>0</v>
      </c>
      <c r="AA49" s="320">
        <v>60</v>
      </c>
      <c r="AB49" s="599" t="s">
        <v>49</v>
      </c>
      <c r="AC49" s="365">
        <v>67.986360017630844</v>
      </c>
      <c r="AD49" s="393">
        <f t="shared" si="3"/>
        <v>60</v>
      </c>
      <c r="AG49" s="586"/>
    </row>
    <row r="50" spans="1:33" s="388" customFormat="1" ht="15" thickBot="1" x14ac:dyDescent="0.35">
      <c r="A50" s="388" t="s">
        <v>69</v>
      </c>
      <c r="B50" s="321" t="s">
        <v>26</v>
      </c>
      <c r="C50" s="321" t="s">
        <v>27</v>
      </c>
      <c r="D50" s="321" t="s">
        <v>28</v>
      </c>
      <c r="E50" s="321" t="s">
        <v>1</v>
      </c>
      <c r="F50" s="322" t="s">
        <v>29</v>
      </c>
      <c r="G50" s="319"/>
      <c r="H50" s="323"/>
      <c r="I50" s="324"/>
      <c r="J50" s="325"/>
      <c r="K50" s="325"/>
      <c r="L50" s="328"/>
      <c r="M50" s="326"/>
      <c r="N50" s="327"/>
      <c r="O50" s="327"/>
      <c r="P50" s="330" t="s">
        <v>72</v>
      </c>
      <c r="Q50" s="329" t="s">
        <v>34</v>
      </c>
      <c r="R50" s="318" t="s">
        <v>35</v>
      </c>
      <c r="S50" s="338"/>
      <c r="T50" s="337"/>
      <c r="U50" s="336"/>
      <c r="V50" s="334" t="s">
        <v>74</v>
      </c>
      <c r="W50" s="368" t="s">
        <v>37</v>
      </c>
      <c r="X50" s="335" t="s">
        <v>41</v>
      </c>
      <c r="Y50" s="331"/>
      <c r="Z50" s="332"/>
      <c r="AB50" s="587"/>
      <c r="AC50" s="390">
        <v>235.78171928014245</v>
      </c>
      <c r="AD50" s="393">
        <f t="shared" si="3"/>
        <v>0</v>
      </c>
    </row>
    <row r="51" spans="1:33" s="388" customFormat="1" ht="15" thickBot="1" x14ac:dyDescent="0.35">
      <c r="A51" s="388" t="s">
        <v>69</v>
      </c>
      <c r="B51" s="321" t="s">
        <v>26</v>
      </c>
      <c r="C51" s="321" t="s">
        <v>27</v>
      </c>
      <c r="D51" s="321" t="s">
        <v>28</v>
      </c>
      <c r="E51" s="321" t="s">
        <v>1</v>
      </c>
      <c r="F51" s="322" t="s">
        <v>29</v>
      </c>
      <c r="G51" s="319"/>
      <c r="H51" s="323"/>
      <c r="I51" s="324"/>
      <c r="J51" s="325"/>
      <c r="K51" s="325"/>
      <c r="L51" s="328"/>
      <c r="M51" s="326"/>
      <c r="N51" s="327"/>
      <c r="O51" s="327"/>
      <c r="P51" s="330" t="s">
        <v>73</v>
      </c>
      <c r="Q51" s="329" t="s">
        <v>34</v>
      </c>
      <c r="R51" s="318" t="s">
        <v>35</v>
      </c>
      <c r="S51" s="338"/>
      <c r="T51" s="337"/>
      <c r="U51" s="336"/>
      <c r="V51" s="334" t="s">
        <v>74</v>
      </c>
      <c r="W51" s="368" t="s">
        <v>37</v>
      </c>
      <c r="X51" s="335" t="s">
        <v>41</v>
      </c>
      <c r="Y51" s="331"/>
      <c r="Z51" s="332"/>
      <c r="AB51" s="587"/>
      <c r="AC51" s="392">
        <v>235.78171928014245</v>
      </c>
      <c r="AD51" s="393">
        <f t="shared" si="3"/>
        <v>0</v>
      </c>
    </row>
    <row r="52" spans="1:33" ht="15" thickBot="1" x14ac:dyDescent="0.35">
      <c r="A52" t="s">
        <v>65</v>
      </c>
      <c r="B52" s="414" t="s">
        <v>75</v>
      </c>
      <c r="C52" s="414" t="s">
        <v>76</v>
      </c>
      <c r="D52" s="414" t="s">
        <v>77</v>
      </c>
      <c r="E52" s="414" t="s">
        <v>1</v>
      </c>
      <c r="F52" s="415" t="s">
        <v>78</v>
      </c>
      <c r="G52" s="396" t="s">
        <v>30</v>
      </c>
      <c r="H52" s="418">
        <v>0.503</v>
      </c>
      <c r="I52" s="419">
        <v>0.52800000000000002</v>
      </c>
      <c r="J52" s="419">
        <v>0.54800000000000004</v>
      </c>
      <c r="K52" s="416" t="s">
        <v>31</v>
      </c>
      <c r="L52" s="424">
        <v>450.00000000000068</v>
      </c>
      <c r="M52" s="424" t="s">
        <v>32</v>
      </c>
      <c r="N52" s="397">
        <v>16.218</v>
      </c>
      <c r="O52" s="430">
        <v>18.213787079999999</v>
      </c>
      <c r="P52" s="398"/>
      <c r="Q52" s="399"/>
      <c r="R52" s="399"/>
      <c r="S52" s="399"/>
      <c r="T52" s="400"/>
      <c r="U52" s="399"/>
      <c r="V52" s="399"/>
      <c r="W52" s="426"/>
      <c r="X52" s="402"/>
      <c r="Y52" s="401"/>
      <c r="Z52" s="402"/>
      <c r="AA52" s="403"/>
      <c r="AB52" s="548"/>
      <c r="AE52" s="433">
        <v>269544</v>
      </c>
      <c r="AF52" s="433">
        <v>302714.08463999996</v>
      </c>
    </row>
    <row r="53" spans="1:33" ht="15" thickBot="1" x14ac:dyDescent="0.35">
      <c r="A53" s="394" t="s">
        <v>65</v>
      </c>
      <c r="B53" s="404" t="s">
        <v>75</v>
      </c>
      <c r="C53" s="404" t="s">
        <v>76</v>
      </c>
      <c r="D53" s="404" t="s">
        <v>77</v>
      </c>
      <c r="E53" s="404" t="s">
        <v>1</v>
      </c>
      <c r="F53" s="405" t="s">
        <v>78</v>
      </c>
      <c r="G53" s="396" t="s">
        <v>30</v>
      </c>
      <c r="H53" s="406"/>
      <c r="I53" s="407"/>
      <c r="J53" s="408"/>
      <c r="K53" s="408"/>
      <c r="L53" s="409"/>
      <c r="M53" s="410"/>
      <c r="N53" s="411"/>
      <c r="O53" s="411"/>
      <c r="P53" s="420" t="s">
        <v>79</v>
      </c>
      <c r="Q53" s="417" t="s">
        <v>62</v>
      </c>
      <c r="R53" s="395" t="s">
        <v>82</v>
      </c>
      <c r="S53" s="421">
        <v>0.79500000000000004</v>
      </c>
      <c r="T53" s="431">
        <v>0.89283270000000003</v>
      </c>
      <c r="U53" s="429">
        <v>2.9494256967322593E-6</v>
      </c>
      <c r="V53" s="425" t="s">
        <v>51</v>
      </c>
      <c r="W53" s="428" t="s">
        <v>56</v>
      </c>
      <c r="X53" s="427" t="s">
        <v>38</v>
      </c>
      <c r="Y53" s="422"/>
      <c r="Z53" s="423">
        <v>2.7003942181340342E-2</v>
      </c>
      <c r="AA53" s="412">
        <v>-110</v>
      </c>
      <c r="AB53" s="599" t="s">
        <v>36</v>
      </c>
      <c r="AC53" s="392">
        <v>110</v>
      </c>
      <c r="AD53" s="393">
        <f t="shared" si="3"/>
        <v>795</v>
      </c>
    </row>
    <row r="54" spans="1:33" ht="15" thickBot="1" x14ac:dyDescent="0.35">
      <c r="A54" s="394" t="s">
        <v>65</v>
      </c>
      <c r="B54" s="404" t="s">
        <v>75</v>
      </c>
      <c r="C54" s="404" t="s">
        <v>76</v>
      </c>
      <c r="D54" s="404" t="s">
        <v>77</v>
      </c>
      <c r="E54" s="404" t="s">
        <v>1</v>
      </c>
      <c r="F54" s="405" t="s">
        <v>78</v>
      </c>
      <c r="G54" s="396" t="s">
        <v>30</v>
      </c>
      <c r="H54" s="406"/>
      <c r="I54" s="407"/>
      <c r="J54" s="408"/>
      <c r="K54" s="408"/>
      <c r="L54" s="413"/>
      <c r="M54" s="410"/>
      <c r="N54" s="411"/>
      <c r="O54" s="411"/>
      <c r="P54" s="420" t="s">
        <v>80</v>
      </c>
      <c r="Q54" s="417" t="s">
        <v>81</v>
      </c>
      <c r="R54" s="432" t="s">
        <v>82</v>
      </c>
      <c r="S54" s="421">
        <v>0.20300000000000001</v>
      </c>
      <c r="T54" s="431">
        <v>0.22798118000000001</v>
      </c>
      <c r="U54" s="429">
        <v>7.5312379425993541E-7</v>
      </c>
      <c r="V54" s="425" t="s">
        <v>51</v>
      </c>
      <c r="W54" s="428" t="s">
        <v>57</v>
      </c>
      <c r="X54" s="427" t="s">
        <v>38</v>
      </c>
      <c r="Y54" s="422"/>
      <c r="Z54" s="423"/>
      <c r="AA54" s="412"/>
      <c r="AB54" s="599" t="s">
        <v>49</v>
      </c>
      <c r="AC54" s="392">
        <v>72.023802152155724</v>
      </c>
      <c r="AD54" s="393">
        <f t="shared" si="3"/>
        <v>203</v>
      </c>
      <c r="AG54" s="586" t="s">
        <v>96</v>
      </c>
    </row>
    <row r="55" spans="1:33" s="586" customFormat="1" ht="15" thickBot="1" x14ac:dyDescent="0.35">
      <c r="A55" s="586" t="s">
        <v>65</v>
      </c>
      <c r="B55" s="591" t="s">
        <v>75</v>
      </c>
      <c r="C55" s="591" t="s">
        <v>76</v>
      </c>
      <c r="D55" s="591" t="s">
        <v>77</v>
      </c>
      <c r="E55" s="591" t="s">
        <v>1</v>
      </c>
      <c r="F55" s="592" t="s">
        <v>78</v>
      </c>
      <c r="G55" s="589"/>
      <c r="H55" s="593"/>
      <c r="I55" s="594"/>
      <c r="J55" s="595"/>
      <c r="K55" s="595"/>
      <c r="L55" s="413"/>
      <c r="M55" s="597"/>
      <c r="N55" s="598"/>
      <c r="O55" s="598"/>
      <c r="P55" s="613" t="s">
        <v>72</v>
      </c>
      <c r="Q55" s="610" t="s">
        <v>34</v>
      </c>
      <c r="R55" s="588" t="s">
        <v>82</v>
      </c>
      <c r="S55" s="338"/>
      <c r="T55" s="623"/>
      <c r="U55" s="620"/>
      <c r="V55" s="617" t="s">
        <v>74</v>
      </c>
      <c r="W55" s="368" t="s">
        <v>37</v>
      </c>
      <c r="X55" s="618" t="s">
        <v>41</v>
      </c>
      <c r="Y55" s="614"/>
      <c r="Z55" s="615"/>
      <c r="AB55" s="587"/>
      <c r="AC55" s="392">
        <v>143.70903740672807</v>
      </c>
      <c r="AD55" s="393">
        <f>S55*1000</f>
        <v>0</v>
      </c>
    </row>
    <row r="56" spans="1:33" s="586" customFormat="1" ht="15" thickBot="1" x14ac:dyDescent="0.35">
      <c r="A56" s="586" t="s">
        <v>65</v>
      </c>
      <c r="B56" s="591" t="s">
        <v>75</v>
      </c>
      <c r="C56" s="591" t="s">
        <v>76</v>
      </c>
      <c r="D56" s="591" t="s">
        <v>77</v>
      </c>
      <c r="E56" s="591" t="s">
        <v>1</v>
      </c>
      <c r="F56" s="592" t="s">
        <v>78</v>
      </c>
      <c r="G56" s="589"/>
      <c r="H56" s="593"/>
      <c r="I56" s="594"/>
      <c r="J56" s="595"/>
      <c r="K56" s="595"/>
      <c r="L56" s="413"/>
      <c r="M56" s="597"/>
      <c r="N56" s="598"/>
      <c r="O56" s="598"/>
      <c r="P56" s="613" t="s">
        <v>73</v>
      </c>
      <c r="Q56" s="610" t="s">
        <v>34</v>
      </c>
      <c r="R56" s="588" t="s">
        <v>82</v>
      </c>
      <c r="S56" s="338"/>
      <c r="T56" s="623"/>
      <c r="U56" s="620"/>
      <c r="V56" s="617" t="s">
        <v>74</v>
      </c>
      <c r="W56" s="368" t="s">
        <v>37</v>
      </c>
      <c r="X56" s="618" t="s">
        <v>41</v>
      </c>
      <c r="Y56" s="614"/>
      <c r="Z56" s="615"/>
      <c r="AB56" s="587"/>
      <c r="AC56" s="392">
        <v>143.70903740672807</v>
      </c>
      <c r="AD56" s="393">
        <f t="shared" ref="AD56" si="4">S56*1000</f>
        <v>0</v>
      </c>
    </row>
    <row r="57" spans="1:33" ht="15" thickBot="1" x14ac:dyDescent="0.35">
      <c r="A57" s="434" t="s">
        <v>65</v>
      </c>
      <c r="B57" s="454" t="s">
        <v>75</v>
      </c>
      <c r="C57" s="454" t="s">
        <v>83</v>
      </c>
      <c r="D57" s="454" t="s">
        <v>84</v>
      </c>
      <c r="E57" s="454" t="s">
        <v>1</v>
      </c>
      <c r="F57" s="455" t="s">
        <v>85</v>
      </c>
      <c r="G57" s="436" t="s">
        <v>30</v>
      </c>
      <c r="H57" s="458">
        <v>7.0000000000000007E-2</v>
      </c>
      <c r="I57" s="459">
        <v>9.5000000000000001E-2</v>
      </c>
      <c r="J57" s="459">
        <v>0.125</v>
      </c>
      <c r="K57" s="456" t="s">
        <v>31</v>
      </c>
      <c r="L57" s="464">
        <v>549.99999999999989</v>
      </c>
      <c r="M57" s="464" t="s">
        <v>32</v>
      </c>
      <c r="N57" s="437">
        <v>7.2941000000000003</v>
      </c>
      <c r="O57" s="470">
        <v>8.1917119459999999</v>
      </c>
      <c r="P57" s="447"/>
      <c r="Q57" s="448"/>
      <c r="R57" s="448"/>
      <c r="S57" s="448"/>
      <c r="T57" s="449"/>
      <c r="U57" s="469"/>
      <c r="V57" s="448"/>
      <c r="W57" s="452"/>
      <c r="X57" s="453"/>
      <c r="Y57" s="450"/>
      <c r="Z57" s="451"/>
      <c r="AA57" s="446"/>
      <c r="AB57" s="599"/>
    </row>
    <row r="58" spans="1:33" ht="15" thickBot="1" x14ac:dyDescent="0.35">
      <c r="A58" s="434" t="s">
        <v>65</v>
      </c>
      <c r="B58" s="438" t="s">
        <v>75</v>
      </c>
      <c r="C58" s="438" t="s">
        <v>83</v>
      </c>
      <c r="D58" s="438" t="s">
        <v>84</v>
      </c>
      <c r="E58" s="438" t="s">
        <v>1</v>
      </c>
      <c r="F58" s="439" t="s">
        <v>85</v>
      </c>
      <c r="G58" s="436" t="s">
        <v>30</v>
      </c>
      <c r="H58" s="440"/>
      <c r="I58" s="441"/>
      <c r="J58" s="442"/>
      <c r="K58" s="442"/>
      <c r="L58" s="443"/>
      <c r="M58" s="444"/>
      <c r="N58" s="445"/>
      <c r="O58" s="445"/>
      <c r="P58" s="460" t="s">
        <v>86</v>
      </c>
      <c r="Q58" s="457" t="s">
        <v>62</v>
      </c>
      <c r="R58" s="435" t="s">
        <v>82</v>
      </c>
      <c r="S58" s="461">
        <v>0.54300000000000004</v>
      </c>
      <c r="T58" s="471">
        <v>0.60982157999999997</v>
      </c>
      <c r="U58" s="468">
        <v>2.0145134004095809E-6</v>
      </c>
      <c r="V58" s="465" t="s">
        <v>51</v>
      </c>
      <c r="W58" s="467" t="s">
        <v>56</v>
      </c>
      <c r="X58" s="466" t="s">
        <v>38</v>
      </c>
      <c r="Y58" s="462"/>
      <c r="Z58" s="463">
        <v>0.16500000000000001</v>
      </c>
      <c r="AA58" s="446">
        <v>-222.309</v>
      </c>
      <c r="AB58" s="599" t="s">
        <v>36</v>
      </c>
      <c r="AC58" s="392">
        <v>222.309</v>
      </c>
      <c r="AD58" s="393">
        <f t="shared" si="3"/>
        <v>543</v>
      </c>
    </row>
    <row r="59" spans="1:33" s="586" customFormat="1" ht="15" thickBot="1" x14ac:dyDescent="0.35">
      <c r="A59" s="586" t="s">
        <v>65</v>
      </c>
      <c r="B59" s="591" t="s">
        <v>75</v>
      </c>
      <c r="C59" s="591" t="s">
        <v>83</v>
      </c>
      <c r="D59" s="591" t="s">
        <v>84</v>
      </c>
      <c r="E59" s="591" t="s">
        <v>1</v>
      </c>
      <c r="F59" s="592" t="s">
        <v>85</v>
      </c>
      <c r="G59" s="589"/>
      <c r="H59" s="593"/>
      <c r="I59" s="594"/>
      <c r="J59" s="595"/>
      <c r="K59" s="595"/>
      <c r="L59" s="413"/>
      <c r="M59" s="597"/>
      <c r="N59" s="598"/>
      <c r="O59" s="598"/>
      <c r="P59" s="613" t="s">
        <v>72</v>
      </c>
      <c r="Q59" s="610" t="s">
        <v>34</v>
      </c>
      <c r="R59" s="588" t="s">
        <v>82</v>
      </c>
      <c r="S59" s="338"/>
      <c r="T59" s="623"/>
      <c r="U59" s="620"/>
      <c r="V59" s="617" t="s">
        <v>74</v>
      </c>
      <c r="W59" s="368" t="s">
        <v>37</v>
      </c>
      <c r="X59" s="618" t="s">
        <v>41</v>
      </c>
      <c r="Y59" s="614"/>
      <c r="Z59" s="615"/>
      <c r="AB59" s="587"/>
      <c r="AC59" s="392">
        <v>143.70903740672807</v>
      </c>
      <c r="AD59" s="393">
        <f>S59*1000</f>
        <v>0</v>
      </c>
    </row>
    <row r="60" spans="1:33" s="586" customFormat="1" ht="15" thickBot="1" x14ac:dyDescent="0.35">
      <c r="A60" s="586" t="s">
        <v>65</v>
      </c>
      <c r="B60" s="591" t="s">
        <v>75</v>
      </c>
      <c r="C60" s="591" t="s">
        <v>83</v>
      </c>
      <c r="D60" s="591" t="s">
        <v>84</v>
      </c>
      <c r="E60" s="591" t="s">
        <v>1</v>
      </c>
      <c r="F60" s="592" t="s">
        <v>85</v>
      </c>
      <c r="G60" s="589"/>
      <c r="H60" s="593"/>
      <c r="I60" s="594"/>
      <c r="J60" s="595"/>
      <c r="K60" s="595"/>
      <c r="L60" s="413"/>
      <c r="M60" s="597"/>
      <c r="N60" s="598"/>
      <c r="O60" s="598"/>
      <c r="P60" s="613" t="s">
        <v>73</v>
      </c>
      <c r="Q60" s="610" t="s">
        <v>34</v>
      </c>
      <c r="R60" s="588" t="s">
        <v>82</v>
      </c>
      <c r="S60" s="338"/>
      <c r="T60" s="623"/>
      <c r="U60" s="620"/>
      <c r="V60" s="617" t="s">
        <v>74</v>
      </c>
      <c r="W60" s="368" t="s">
        <v>37</v>
      </c>
      <c r="X60" s="618" t="s">
        <v>41</v>
      </c>
      <c r="Y60" s="614"/>
      <c r="Z60" s="615"/>
      <c r="AB60" s="587"/>
      <c r="AC60" s="392">
        <v>143.70903740672807</v>
      </c>
      <c r="AD60" s="393">
        <f t="shared" ref="AD60" si="5">S60*1000</f>
        <v>0</v>
      </c>
    </row>
    <row r="61" spans="1:33" ht="15" thickBot="1" x14ac:dyDescent="0.35">
      <c r="A61" s="472" t="s">
        <v>65</v>
      </c>
      <c r="B61" s="492" t="s">
        <v>75</v>
      </c>
      <c r="C61" s="492" t="s">
        <v>83</v>
      </c>
      <c r="D61" s="492" t="s">
        <v>84</v>
      </c>
      <c r="E61" s="492" t="s">
        <v>1</v>
      </c>
      <c r="F61" s="493" t="s">
        <v>87</v>
      </c>
      <c r="G61" s="474" t="s">
        <v>30</v>
      </c>
      <c r="H61" s="496">
        <v>0.13100000000000001</v>
      </c>
      <c r="I61" s="497">
        <v>0.151</v>
      </c>
      <c r="J61" s="497">
        <v>0.16599999999999998</v>
      </c>
      <c r="K61" s="494" t="s">
        <v>31</v>
      </c>
      <c r="L61" s="502">
        <v>349.99999999999966</v>
      </c>
      <c r="M61" s="502" t="s">
        <v>32</v>
      </c>
      <c r="N61" s="475">
        <v>7.1543999999999999</v>
      </c>
      <c r="O61" s="508">
        <v>8.0348204639999992</v>
      </c>
      <c r="P61" s="485"/>
      <c r="Q61" s="486"/>
      <c r="R61" s="486"/>
      <c r="S61" s="486"/>
      <c r="T61" s="487"/>
      <c r="U61" s="507"/>
      <c r="V61" s="486"/>
      <c r="W61" s="490"/>
      <c r="X61" s="491"/>
      <c r="Y61" s="488"/>
      <c r="Z61" s="489"/>
      <c r="AA61" s="484"/>
      <c r="AB61" s="599"/>
    </row>
    <row r="62" spans="1:33" ht="15" thickBot="1" x14ac:dyDescent="0.35">
      <c r="A62" s="472" t="s">
        <v>65</v>
      </c>
      <c r="B62" s="476" t="s">
        <v>75</v>
      </c>
      <c r="C62" s="476" t="s">
        <v>83</v>
      </c>
      <c r="D62" s="476" t="s">
        <v>84</v>
      </c>
      <c r="E62" s="476" t="s">
        <v>1</v>
      </c>
      <c r="F62" s="477" t="s">
        <v>87</v>
      </c>
      <c r="G62" s="474" t="s">
        <v>30</v>
      </c>
      <c r="H62" s="478"/>
      <c r="I62" s="479"/>
      <c r="J62" s="480"/>
      <c r="K62" s="480"/>
      <c r="L62" s="481"/>
      <c r="M62" s="482"/>
      <c r="N62" s="483"/>
      <c r="O62" s="483"/>
      <c r="P62" s="498" t="s">
        <v>88</v>
      </c>
      <c r="Q62" s="495" t="s">
        <v>40</v>
      </c>
      <c r="R62" s="473" t="s">
        <v>82</v>
      </c>
      <c r="S62" s="499">
        <v>0.63</v>
      </c>
      <c r="T62" s="509">
        <v>0.70752779999999993</v>
      </c>
      <c r="U62" s="506">
        <v>2.337280740806696E-6</v>
      </c>
      <c r="V62" s="503" t="s">
        <v>51</v>
      </c>
      <c r="W62" s="505" t="s">
        <v>37</v>
      </c>
      <c r="X62" s="504" t="s">
        <v>38</v>
      </c>
      <c r="Y62" s="500"/>
      <c r="Z62" s="501">
        <v>0.92</v>
      </c>
      <c r="AA62" s="484">
        <v>-222.309</v>
      </c>
      <c r="AB62" s="599" t="s">
        <v>36</v>
      </c>
      <c r="AC62" s="392">
        <v>222.309</v>
      </c>
      <c r="AD62" s="393">
        <f t="shared" si="3"/>
        <v>630</v>
      </c>
    </row>
    <row r="63" spans="1:33" s="586" customFormat="1" ht="15" thickBot="1" x14ac:dyDescent="0.35">
      <c r="A63" s="586" t="s">
        <v>65</v>
      </c>
      <c r="B63" s="591" t="s">
        <v>75</v>
      </c>
      <c r="C63" s="591" t="s">
        <v>83</v>
      </c>
      <c r="D63" s="591" t="s">
        <v>84</v>
      </c>
      <c r="E63" s="591" t="s">
        <v>1</v>
      </c>
      <c r="F63" s="592" t="s">
        <v>87</v>
      </c>
      <c r="G63" s="589"/>
      <c r="H63" s="593"/>
      <c r="I63" s="594"/>
      <c r="J63" s="595"/>
      <c r="K63" s="595"/>
      <c r="L63" s="413"/>
      <c r="M63" s="597"/>
      <c r="N63" s="598"/>
      <c r="O63" s="598"/>
      <c r="P63" s="613" t="s">
        <v>72</v>
      </c>
      <c r="Q63" s="610" t="s">
        <v>34</v>
      </c>
      <c r="R63" s="588" t="s">
        <v>82</v>
      </c>
      <c r="S63" s="338"/>
      <c r="T63" s="623"/>
      <c r="U63" s="620"/>
      <c r="V63" s="617" t="s">
        <v>74</v>
      </c>
      <c r="W63" s="368" t="s">
        <v>37</v>
      </c>
      <c r="X63" s="618" t="s">
        <v>41</v>
      </c>
      <c r="Y63" s="614"/>
      <c r="Z63" s="615"/>
      <c r="AB63" s="587"/>
      <c r="AC63" s="392">
        <v>143.70903740672807</v>
      </c>
      <c r="AD63" s="393">
        <f>S63*1000</f>
        <v>0</v>
      </c>
    </row>
    <row r="64" spans="1:33" s="586" customFormat="1" ht="15" thickBot="1" x14ac:dyDescent="0.35">
      <c r="A64" s="586" t="s">
        <v>65</v>
      </c>
      <c r="B64" s="591" t="s">
        <v>75</v>
      </c>
      <c r="C64" s="591" t="s">
        <v>83</v>
      </c>
      <c r="D64" s="591" t="s">
        <v>84</v>
      </c>
      <c r="E64" s="591" t="s">
        <v>1</v>
      </c>
      <c r="F64" s="592" t="s">
        <v>87</v>
      </c>
      <c r="G64" s="589"/>
      <c r="H64" s="593"/>
      <c r="I64" s="594"/>
      <c r="J64" s="595"/>
      <c r="K64" s="595"/>
      <c r="L64" s="413"/>
      <c r="M64" s="597"/>
      <c r="N64" s="598"/>
      <c r="O64" s="598"/>
      <c r="P64" s="613" t="s">
        <v>73</v>
      </c>
      <c r="Q64" s="610" t="s">
        <v>34</v>
      </c>
      <c r="R64" s="588" t="s">
        <v>82</v>
      </c>
      <c r="S64" s="338"/>
      <c r="T64" s="623"/>
      <c r="U64" s="620"/>
      <c r="V64" s="617" t="s">
        <v>74</v>
      </c>
      <c r="W64" s="368" t="s">
        <v>37</v>
      </c>
      <c r="X64" s="618" t="s">
        <v>41</v>
      </c>
      <c r="Y64" s="614"/>
      <c r="Z64" s="615"/>
      <c r="AB64" s="587"/>
      <c r="AC64" s="392">
        <v>143.70903740672807</v>
      </c>
      <c r="AD64" s="393">
        <f t="shared" ref="AD64" si="6">S64*1000</f>
        <v>0</v>
      </c>
    </row>
    <row r="65" spans="1:32" ht="15" thickBot="1" x14ac:dyDescent="0.35">
      <c r="A65" s="510" t="s">
        <v>65</v>
      </c>
      <c r="B65" s="529" t="s">
        <v>75</v>
      </c>
      <c r="C65" s="529" t="s">
        <v>83</v>
      </c>
      <c r="D65" s="529" t="s">
        <v>84</v>
      </c>
      <c r="E65" s="529" t="s">
        <v>1</v>
      </c>
      <c r="F65" s="530" t="s">
        <v>89</v>
      </c>
      <c r="G65" s="512" t="s">
        <v>30</v>
      </c>
      <c r="H65" s="533">
        <v>0.28100000000000003</v>
      </c>
      <c r="I65" s="534">
        <v>0.32500000000000001</v>
      </c>
      <c r="J65" s="534">
        <v>0.33500000000000002</v>
      </c>
      <c r="K65" s="531" t="s">
        <v>31</v>
      </c>
      <c r="L65" s="538">
        <v>539.99999999999989</v>
      </c>
      <c r="M65" s="538" t="s">
        <v>32</v>
      </c>
      <c r="N65" s="544">
        <v>46.860520000000001</v>
      </c>
      <c r="O65" s="544">
        <v>52.6271755912</v>
      </c>
      <c r="P65" s="522"/>
      <c r="Q65" s="523"/>
      <c r="R65" s="523"/>
      <c r="S65" s="523"/>
      <c r="T65" s="524"/>
      <c r="U65" s="543"/>
      <c r="V65" s="523"/>
      <c r="W65" s="527"/>
      <c r="X65" s="528"/>
      <c r="Y65" s="525"/>
      <c r="Z65" s="526"/>
      <c r="AA65" s="521"/>
      <c r="AB65" s="599"/>
    </row>
    <row r="66" spans="1:32" ht="15" thickBot="1" x14ac:dyDescent="0.35">
      <c r="A66" s="510" t="s">
        <v>65</v>
      </c>
      <c r="B66" s="513" t="s">
        <v>75</v>
      </c>
      <c r="C66" s="513" t="s">
        <v>83</v>
      </c>
      <c r="D66" s="513" t="s">
        <v>84</v>
      </c>
      <c r="E66" s="513" t="s">
        <v>1</v>
      </c>
      <c r="F66" s="514" t="s">
        <v>89</v>
      </c>
      <c r="G66" s="512" t="s">
        <v>30</v>
      </c>
      <c r="H66" s="515"/>
      <c r="I66" s="516"/>
      <c r="J66" s="517"/>
      <c r="K66" s="517"/>
      <c r="L66" s="518"/>
      <c r="M66" s="519"/>
      <c r="N66" s="520"/>
      <c r="O66" s="520"/>
      <c r="P66" s="535" t="s">
        <v>90</v>
      </c>
      <c r="Q66" s="532" t="s">
        <v>34</v>
      </c>
      <c r="R66" s="511" t="s">
        <v>82</v>
      </c>
      <c r="S66" s="547">
        <v>1.17</v>
      </c>
      <c r="T66" s="545">
        <v>1.3139801999999998</v>
      </c>
      <c r="U66" s="542">
        <v>4.3406642329267206E-6</v>
      </c>
      <c r="V66" s="539" t="s">
        <v>51</v>
      </c>
      <c r="W66" s="541" t="s">
        <v>37</v>
      </c>
      <c r="X66" s="540" t="s">
        <v>38</v>
      </c>
      <c r="Y66" s="536"/>
      <c r="Z66" s="537">
        <v>0.48</v>
      </c>
      <c r="AA66" s="546">
        <v>-95</v>
      </c>
      <c r="AB66" s="599" t="s">
        <v>51</v>
      </c>
      <c r="AC66" s="392">
        <v>95</v>
      </c>
      <c r="AD66" s="393">
        <f t="shared" si="3"/>
        <v>1170</v>
      </c>
    </row>
    <row r="67" spans="1:32" s="586" customFormat="1" ht="15" thickBot="1" x14ac:dyDescent="0.35">
      <c r="A67" s="586" t="s">
        <v>65</v>
      </c>
      <c r="B67" s="591" t="s">
        <v>75</v>
      </c>
      <c r="C67" s="591" t="s">
        <v>83</v>
      </c>
      <c r="D67" s="591" t="s">
        <v>84</v>
      </c>
      <c r="E67" s="591" t="s">
        <v>1</v>
      </c>
      <c r="F67" s="592" t="s">
        <v>89</v>
      </c>
      <c r="G67" s="589"/>
      <c r="H67" s="593"/>
      <c r="I67" s="594"/>
      <c r="J67" s="595"/>
      <c r="K67" s="595"/>
      <c r="L67" s="413"/>
      <c r="M67" s="597"/>
      <c r="N67" s="598"/>
      <c r="O67" s="598"/>
      <c r="P67" s="613" t="s">
        <v>72</v>
      </c>
      <c r="Q67" s="610" t="s">
        <v>34</v>
      </c>
      <c r="R67" s="588" t="s">
        <v>82</v>
      </c>
      <c r="S67" s="338"/>
      <c r="T67" s="623"/>
      <c r="U67" s="620"/>
      <c r="V67" s="617" t="s">
        <v>74</v>
      </c>
      <c r="W67" s="368" t="s">
        <v>37</v>
      </c>
      <c r="X67" s="618" t="s">
        <v>41</v>
      </c>
      <c r="Y67" s="614"/>
      <c r="Z67" s="615"/>
      <c r="AB67" s="587"/>
      <c r="AC67" s="392">
        <v>143.70903740672807</v>
      </c>
      <c r="AD67" s="393">
        <f>S67*1000</f>
        <v>0</v>
      </c>
    </row>
    <row r="68" spans="1:32" s="586" customFormat="1" ht="15" thickBot="1" x14ac:dyDescent="0.35">
      <c r="A68" s="586" t="s">
        <v>65</v>
      </c>
      <c r="B68" s="591" t="s">
        <v>75</v>
      </c>
      <c r="C68" s="591" t="s">
        <v>83</v>
      </c>
      <c r="D68" s="591" t="s">
        <v>84</v>
      </c>
      <c r="E68" s="591" t="s">
        <v>1</v>
      </c>
      <c r="F68" s="592" t="s">
        <v>89</v>
      </c>
      <c r="G68" s="589"/>
      <c r="H68" s="593"/>
      <c r="I68" s="594"/>
      <c r="J68" s="595"/>
      <c r="K68" s="595"/>
      <c r="L68" s="413"/>
      <c r="M68" s="597"/>
      <c r="N68" s="598"/>
      <c r="O68" s="598"/>
      <c r="P68" s="613" t="s">
        <v>73</v>
      </c>
      <c r="Q68" s="610" t="s">
        <v>34</v>
      </c>
      <c r="R68" s="588" t="s">
        <v>82</v>
      </c>
      <c r="S68" s="338"/>
      <c r="T68" s="623"/>
      <c r="U68" s="620"/>
      <c r="V68" s="617" t="s">
        <v>74</v>
      </c>
      <c r="W68" s="368" t="s">
        <v>37</v>
      </c>
      <c r="X68" s="618" t="s">
        <v>41</v>
      </c>
      <c r="Y68" s="614"/>
      <c r="Z68" s="615"/>
      <c r="AB68" s="587"/>
      <c r="AC68" s="392">
        <v>143.70903740672807</v>
      </c>
      <c r="AD68" s="393">
        <f t="shared" ref="AD68" si="7">S68*1000</f>
        <v>0</v>
      </c>
    </row>
    <row r="69" spans="1:32" ht="15" thickBot="1" x14ac:dyDescent="0.35">
      <c r="A69" s="586" t="s">
        <v>65</v>
      </c>
      <c r="B69" s="567" t="s">
        <v>75</v>
      </c>
      <c r="C69" s="567" t="s">
        <v>83</v>
      </c>
      <c r="D69" s="567" t="s">
        <v>84</v>
      </c>
      <c r="E69" s="567" t="s">
        <v>1</v>
      </c>
      <c r="F69" s="568" t="s">
        <v>89</v>
      </c>
      <c r="G69" s="551" t="s">
        <v>30</v>
      </c>
      <c r="H69" s="571">
        <v>0.193</v>
      </c>
      <c r="I69" s="572">
        <v>0.223</v>
      </c>
      <c r="J69" s="572">
        <v>0.253</v>
      </c>
      <c r="K69" s="569" t="s">
        <v>31</v>
      </c>
      <c r="L69" s="576">
        <v>600</v>
      </c>
      <c r="M69" s="576" t="s">
        <v>32</v>
      </c>
      <c r="N69" s="582">
        <v>13.772040000000001</v>
      </c>
      <c r="O69" s="582">
        <v>15.466827242399999</v>
      </c>
      <c r="P69" s="563"/>
      <c r="Q69" s="564"/>
      <c r="R69" s="564"/>
      <c r="S69" s="564"/>
      <c r="T69" s="565"/>
      <c r="U69" s="581"/>
      <c r="V69" s="564"/>
      <c r="W69" s="564"/>
      <c r="X69" s="566"/>
      <c r="Y69" s="561"/>
      <c r="Z69" s="562"/>
      <c r="AA69" s="560"/>
      <c r="AB69" s="599"/>
    </row>
    <row r="70" spans="1:32" ht="15" thickBot="1" x14ac:dyDescent="0.35">
      <c r="A70" s="586" t="s">
        <v>65</v>
      </c>
      <c r="B70" s="552" t="s">
        <v>75</v>
      </c>
      <c r="C70" s="552" t="s">
        <v>83</v>
      </c>
      <c r="D70" s="552" t="s">
        <v>84</v>
      </c>
      <c r="E70" s="552" t="s">
        <v>1</v>
      </c>
      <c r="F70" s="553" t="s">
        <v>89</v>
      </c>
      <c r="G70" s="551" t="s">
        <v>30</v>
      </c>
      <c r="H70" s="554"/>
      <c r="I70" s="555"/>
      <c r="J70" s="556"/>
      <c r="K70" s="556"/>
      <c r="L70" s="557"/>
      <c r="M70" s="558"/>
      <c r="N70" s="559"/>
      <c r="O70" s="559"/>
      <c r="P70" s="573" t="s">
        <v>91</v>
      </c>
      <c r="Q70" s="570" t="s">
        <v>92</v>
      </c>
      <c r="R70" s="550" t="s">
        <v>82</v>
      </c>
      <c r="S70" s="585">
        <v>2</v>
      </c>
      <c r="T70" s="583">
        <v>2.2461199999999999</v>
      </c>
      <c r="U70" s="580">
        <v>7.4199388597037966E-6</v>
      </c>
      <c r="V70" s="577" t="s">
        <v>51</v>
      </c>
      <c r="W70" s="579" t="s">
        <v>37</v>
      </c>
      <c r="X70" s="578" t="s">
        <v>38</v>
      </c>
      <c r="Y70" s="574"/>
      <c r="Z70" s="575">
        <v>0.48</v>
      </c>
      <c r="AA70" s="584">
        <v>-222.309</v>
      </c>
      <c r="AB70" s="599" t="s">
        <v>36</v>
      </c>
      <c r="AC70" s="392">
        <v>222.309</v>
      </c>
      <c r="AD70" s="393">
        <f t="shared" si="3"/>
        <v>2000</v>
      </c>
    </row>
    <row r="71" spans="1:32" s="586" customFormat="1" ht="15" thickBot="1" x14ac:dyDescent="0.35">
      <c r="A71" s="586" t="s">
        <v>65</v>
      </c>
      <c r="B71" s="591" t="s">
        <v>75</v>
      </c>
      <c r="C71" s="591" t="s">
        <v>83</v>
      </c>
      <c r="D71" s="591" t="s">
        <v>84</v>
      </c>
      <c r="E71" s="591" t="s">
        <v>1</v>
      </c>
      <c r="F71" s="592" t="s">
        <v>89</v>
      </c>
      <c r="G71" s="589"/>
      <c r="H71" s="593"/>
      <c r="I71" s="594"/>
      <c r="J71" s="595"/>
      <c r="K71" s="595"/>
      <c r="L71" s="413"/>
      <c r="M71" s="597"/>
      <c r="N71" s="598"/>
      <c r="O71" s="598"/>
      <c r="P71" s="613" t="s">
        <v>72</v>
      </c>
      <c r="Q71" s="610" t="s">
        <v>34</v>
      </c>
      <c r="R71" s="588" t="s">
        <v>82</v>
      </c>
      <c r="S71" s="338"/>
      <c r="T71" s="623"/>
      <c r="U71" s="620"/>
      <c r="V71" s="617" t="s">
        <v>74</v>
      </c>
      <c r="W71" s="368" t="s">
        <v>37</v>
      </c>
      <c r="X71" s="618" t="s">
        <v>41</v>
      </c>
      <c r="Y71" s="614"/>
      <c r="Z71" s="615"/>
      <c r="AB71" s="587"/>
      <c r="AC71" s="392">
        <v>143.70903740672807</v>
      </c>
      <c r="AD71" s="393">
        <f>S71*1000</f>
        <v>0</v>
      </c>
    </row>
    <row r="72" spans="1:32" s="586" customFormat="1" ht="15" thickBot="1" x14ac:dyDescent="0.35">
      <c r="A72" s="586" t="s">
        <v>65</v>
      </c>
      <c r="B72" s="591" t="s">
        <v>75</v>
      </c>
      <c r="C72" s="591" t="s">
        <v>83</v>
      </c>
      <c r="D72" s="591" t="s">
        <v>84</v>
      </c>
      <c r="E72" s="591" t="s">
        <v>1</v>
      </c>
      <c r="F72" s="592" t="s">
        <v>89</v>
      </c>
      <c r="G72" s="589"/>
      <c r="H72" s="593"/>
      <c r="I72" s="594"/>
      <c r="J72" s="595"/>
      <c r="K72" s="595"/>
      <c r="L72" s="413"/>
      <c r="M72" s="597"/>
      <c r="N72" s="598"/>
      <c r="O72" s="598"/>
      <c r="P72" s="613" t="s">
        <v>73</v>
      </c>
      <c r="Q72" s="610" t="s">
        <v>34</v>
      </c>
      <c r="R72" s="588" t="s">
        <v>82</v>
      </c>
      <c r="S72" s="338"/>
      <c r="T72" s="623"/>
      <c r="U72" s="620"/>
      <c r="V72" s="617" t="s">
        <v>74</v>
      </c>
      <c r="W72" s="368" t="s">
        <v>37</v>
      </c>
      <c r="X72" s="618" t="s">
        <v>41</v>
      </c>
      <c r="Y72" s="614"/>
      <c r="Z72" s="615"/>
      <c r="AB72" s="587"/>
      <c r="AC72" s="392">
        <v>143.70903740672807</v>
      </c>
      <c r="AD72" s="393">
        <f t="shared" ref="AD72" si="8">S72*1000</f>
        <v>0</v>
      </c>
    </row>
    <row r="73" spans="1:32" ht="15" thickBot="1" x14ac:dyDescent="0.35">
      <c r="A73" s="586" t="s">
        <v>65</v>
      </c>
      <c r="B73" s="607" t="s">
        <v>75</v>
      </c>
      <c r="C73" s="607" t="s">
        <v>83</v>
      </c>
      <c r="D73" s="607" t="s">
        <v>84</v>
      </c>
      <c r="E73" s="607" t="s">
        <v>1</v>
      </c>
      <c r="F73" s="608" t="s">
        <v>78</v>
      </c>
      <c r="G73" s="589" t="s">
        <v>30</v>
      </c>
      <c r="H73" s="611">
        <v>0.33700000000000002</v>
      </c>
      <c r="I73" s="612">
        <v>0.39300000000000002</v>
      </c>
      <c r="J73" s="612">
        <v>0.40800000000000003</v>
      </c>
      <c r="K73" s="609" t="s">
        <v>31</v>
      </c>
      <c r="L73" s="616">
        <v>710.00000000000011</v>
      </c>
      <c r="M73" s="616" t="s">
        <v>32</v>
      </c>
      <c r="N73" s="622">
        <v>53.318909999999995</v>
      </c>
      <c r="O73" s="622">
        <v>59.88033506459999</v>
      </c>
      <c r="P73" s="600"/>
      <c r="Q73" s="601"/>
      <c r="R73" s="601"/>
      <c r="S73" s="601"/>
      <c r="T73" s="602"/>
      <c r="U73" s="621"/>
      <c r="V73" s="601"/>
      <c r="W73" s="605"/>
      <c r="X73" s="606"/>
      <c r="Y73" s="603"/>
      <c r="Z73" s="604"/>
      <c r="AA73" s="599"/>
      <c r="AB73" s="599"/>
    </row>
    <row r="74" spans="1:32" ht="15" thickBot="1" x14ac:dyDescent="0.35">
      <c r="A74" s="586" t="s">
        <v>65</v>
      </c>
      <c r="B74" s="591" t="s">
        <v>75</v>
      </c>
      <c r="C74" s="591" t="s">
        <v>83</v>
      </c>
      <c r="D74" s="591" t="s">
        <v>84</v>
      </c>
      <c r="E74" s="591" t="s">
        <v>1</v>
      </c>
      <c r="F74" s="592" t="s">
        <v>78</v>
      </c>
      <c r="G74" s="589" t="s">
        <v>30</v>
      </c>
      <c r="H74" s="593"/>
      <c r="I74" s="594"/>
      <c r="J74" s="595"/>
      <c r="K74" s="595"/>
      <c r="L74" s="596"/>
      <c r="M74" s="597"/>
      <c r="N74" s="598"/>
      <c r="O74" s="598"/>
      <c r="P74" s="613" t="s">
        <v>93</v>
      </c>
      <c r="Q74" s="610" t="s">
        <v>62</v>
      </c>
      <c r="R74" s="588" t="s">
        <v>82</v>
      </c>
      <c r="S74" s="623">
        <v>0.35</v>
      </c>
      <c r="T74" s="623">
        <v>0.39307099999999995</v>
      </c>
      <c r="U74" s="620">
        <v>1.2984893004481644E-6</v>
      </c>
      <c r="V74" s="617" t="s">
        <v>51</v>
      </c>
      <c r="W74" s="619" t="s">
        <v>57</v>
      </c>
      <c r="X74" s="618" t="s">
        <v>38</v>
      </c>
      <c r="Y74" s="614"/>
      <c r="Z74" s="615"/>
      <c r="AA74" s="624">
        <v>-122</v>
      </c>
      <c r="AB74" s="599" t="s">
        <v>49</v>
      </c>
      <c r="AC74" s="392">
        <v>122</v>
      </c>
      <c r="AD74" s="393">
        <f t="shared" si="3"/>
        <v>350</v>
      </c>
    </row>
    <row r="75" spans="1:32" s="586" customFormat="1" ht="15" thickBot="1" x14ac:dyDescent="0.35">
      <c r="A75" s="586" t="s">
        <v>65</v>
      </c>
      <c r="B75" s="591" t="s">
        <v>75</v>
      </c>
      <c r="C75" s="591" t="s">
        <v>83</v>
      </c>
      <c r="D75" s="591" t="s">
        <v>84</v>
      </c>
      <c r="E75" s="591" t="s">
        <v>1</v>
      </c>
      <c r="F75" s="592" t="s">
        <v>78</v>
      </c>
      <c r="G75" s="589"/>
      <c r="H75" s="593"/>
      <c r="I75" s="594"/>
      <c r="J75" s="595"/>
      <c r="K75" s="595"/>
      <c r="L75" s="413"/>
      <c r="M75" s="597"/>
      <c r="N75" s="598"/>
      <c r="O75" s="598"/>
      <c r="P75" s="613" t="s">
        <v>72</v>
      </c>
      <c r="Q75" s="610" t="s">
        <v>34</v>
      </c>
      <c r="R75" s="588" t="s">
        <v>82</v>
      </c>
      <c r="S75" s="338"/>
      <c r="T75" s="623"/>
      <c r="U75" s="620"/>
      <c r="V75" s="617" t="s">
        <v>74</v>
      </c>
      <c r="W75" s="368" t="s">
        <v>37</v>
      </c>
      <c r="X75" s="618" t="s">
        <v>41</v>
      </c>
      <c r="Y75" s="614"/>
      <c r="Z75" s="615"/>
      <c r="AB75" s="587"/>
      <c r="AC75" s="392">
        <v>143.70903740672807</v>
      </c>
      <c r="AD75" s="393">
        <f>S75*1000</f>
        <v>0</v>
      </c>
    </row>
    <row r="76" spans="1:32" s="586" customFormat="1" ht="15" thickBot="1" x14ac:dyDescent="0.35">
      <c r="A76" s="586" t="s">
        <v>65</v>
      </c>
      <c r="B76" s="591" t="s">
        <v>75</v>
      </c>
      <c r="C76" s="591" t="s">
        <v>83</v>
      </c>
      <c r="D76" s="591" t="s">
        <v>84</v>
      </c>
      <c r="E76" s="591" t="s">
        <v>1</v>
      </c>
      <c r="F76" s="592" t="s">
        <v>78</v>
      </c>
      <c r="G76" s="589"/>
      <c r="H76" s="593"/>
      <c r="I76" s="594"/>
      <c r="J76" s="595"/>
      <c r="K76" s="595"/>
      <c r="L76" s="413"/>
      <c r="M76" s="597"/>
      <c r="N76" s="598"/>
      <c r="O76" s="598"/>
      <c r="P76" s="613" t="s">
        <v>73</v>
      </c>
      <c r="Q76" s="610" t="s">
        <v>34</v>
      </c>
      <c r="R76" s="588" t="s">
        <v>82</v>
      </c>
      <c r="S76" s="338"/>
      <c r="T76" s="623"/>
      <c r="U76" s="620"/>
      <c r="V76" s="617" t="s">
        <v>74</v>
      </c>
      <c r="W76" s="368" t="s">
        <v>37</v>
      </c>
      <c r="X76" s="618" t="s">
        <v>41</v>
      </c>
      <c r="Y76" s="614"/>
      <c r="Z76" s="615"/>
      <c r="AB76" s="587"/>
      <c r="AC76" s="392">
        <v>143.70903740672807</v>
      </c>
      <c r="AD76" s="393">
        <f t="shared" ref="AD76" si="9">S76*1000</f>
        <v>0</v>
      </c>
    </row>
    <row r="77" spans="1:32" ht="15" thickBot="1" x14ac:dyDescent="0.35">
      <c r="A77" t="s">
        <v>59</v>
      </c>
      <c r="B77" s="607" t="s">
        <v>105</v>
      </c>
      <c r="C77" s="607" t="s">
        <v>106</v>
      </c>
      <c r="D77" s="607" t="s">
        <v>106</v>
      </c>
      <c r="E77" s="607" t="s">
        <v>1</v>
      </c>
      <c r="F77" s="608" t="s">
        <v>107</v>
      </c>
      <c r="G77" s="589" t="str">
        <f>IF(ISERROR(INDEX([1]Lookup!$G$2:$I$656,MATCH(B77&amp;C77&amp;D77,[1]Lookup!$I$2:$I$656,0),1)),"",INDEX([1]Lookup!$G$2:$H$656,MATCH(B77&amp;C77&amp;D77,[1]Lookup!$I$2:$I$656,0),1))</f>
        <v>CF1366</v>
      </c>
      <c r="H77" s="611">
        <v>0.60299999999999998</v>
      </c>
      <c r="I77" s="612">
        <v>0.63300000000000001</v>
      </c>
      <c r="J77" s="612">
        <v>0.64052260209567247</v>
      </c>
      <c r="K77" s="609" t="s">
        <v>31</v>
      </c>
      <c r="L77" s="616">
        <f>((J77*100)-(H77*100))*100</f>
        <v>375.22602095672539</v>
      </c>
      <c r="M77" s="616" t="str">
        <f>IF(L77&gt;=100,"from +100bps and above", (IF(L77&gt;=50, "from +50bps to +99bps", IF(L77&gt;=0, "from 0bps to +49bps", (IF(L77&gt;=-50," down to -50bps",                                               "Under -50bps"))))))</f>
        <v>from +100bps and above</v>
      </c>
      <c r="N77" s="475">
        <v>24848</v>
      </c>
      <c r="O77" s="475">
        <f>N77*3311</f>
        <v>82271728</v>
      </c>
      <c r="AE77" s="433">
        <v>404441</v>
      </c>
      <c r="AF77" s="627">
        <f>AE77*3311</f>
        <v>1339104151</v>
      </c>
    </row>
    <row r="78" spans="1:32" ht="15" thickBot="1" x14ac:dyDescent="0.35">
      <c r="A78" s="586" t="s">
        <v>59</v>
      </c>
      <c r="B78" s="591" t="str">
        <f>B77</f>
        <v>Dressings</v>
      </c>
      <c r="C78" s="591" t="str">
        <f>C77</f>
        <v>Ketchup</v>
      </c>
      <c r="D78" s="591" t="str">
        <f>D77</f>
        <v>Ketchup</v>
      </c>
      <c r="E78" s="591" t="str">
        <f>E77</f>
        <v>Market</v>
      </c>
      <c r="F78" s="592" t="str">
        <f>F77</f>
        <v>Fruco</v>
      </c>
      <c r="G78" s="589" t="str">
        <f>IF(ISERROR(INDEX([1]Lookup!$G$2:$I$656,MATCH(B78&amp;C78&amp;D78,[1]Lookup!$I$2:$I$656,0),1)),"",INDEX([1]Lookup!$G$2:$H$656,MATCH(B78&amp;C78&amp;D78,[1]Lookup!$I$2:$I$656,0),1))</f>
        <v>CF1366</v>
      </c>
      <c r="H78" s="593"/>
      <c r="I78" s="594"/>
      <c r="J78" s="595"/>
      <c r="K78" s="595"/>
      <c r="L78" s="596"/>
      <c r="M78" s="597"/>
      <c r="N78" s="598"/>
      <c r="O78" s="598"/>
      <c r="P78" s="613" t="s">
        <v>108</v>
      </c>
      <c r="Q78" s="610" t="s">
        <v>109</v>
      </c>
      <c r="R78" s="588" t="s">
        <v>110</v>
      </c>
      <c r="S78" s="499">
        <v>721</v>
      </c>
      <c r="T78" s="628">
        <f>S78*3311</f>
        <v>2387231</v>
      </c>
      <c r="U78" s="620">
        <f t="shared" ref="U78" ca="1" si="10">IFERROR((IF(AND($U78="",$G$11=""),$T78/$F$11,$U78/$G$11)),"")</f>
        <v>1.7827074900912618E-3</v>
      </c>
      <c r="V78" s="617" t="str">
        <f t="shared" ref="V78" ca="1" si="11">IF(U78="","",IF(U78=0%,"BRONZE",IF(U78&lt;0.1%,"BRONZE",IF(U78=0.1%,"SILVER",IF(U78&lt;0.5%,"SILVER",IF(U78=0.5%,"GOLD",IF(U78&gt;0.5%,"GOLD","-")))))))</f>
        <v>SILVER</v>
      </c>
      <c r="W78" s="619" t="s">
        <v>37</v>
      </c>
      <c r="X78" s="618" t="s">
        <v>38</v>
      </c>
      <c r="Y78" s="614"/>
      <c r="Z78" s="615"/>
      <c r="AA78" s="599"/>
      <c r="AB78" s="599" t="s">
        <v>111</v>
      </c>
      <c r="AD78" s="393">
        <f>S78</f>
        <v>721</v>
      </c>
    </row>
    <row r="79" spans="1:32" ht="15" thickBot="1" x14ac:dyDescent="0.35">
      <c r="A79" s="586" t="s">
        <v>59</v>
      </c>
      <c r="B79" s="607" t="s">
        <v>105</v>
      </c>
      <c r="C79" s="607" t="s">
        <v>112</v>
      </c>
      <c r="D79" s="607" t="s">
        <v>113</v>
      </c>
      <c r="E79" s="607" t="s">
        <v>1</v>
      </c>
      <c r="F79" s="608" t="s">
        <v>107</v>
      </c>
      <c r="G79" s="589" t="str">
        <f>IF(ISERROR(INDEX([1]Lookup!$G$2:$I$656,MATCH(B79&amp;C79&amp;D79,[1]Lookup!$I$2:$I$656,0),1)),"",INDEX([1]Lookup!$G$2:$H$656,MATCH(B79&amp;C79&amp;D79,[1]Lookup!$I$2:$I$656,0),1))</f>
        <v>CF1469</v>
      </c>
      <c r="H79" s="611">
        <v>0.64500000000000002</v>
      </c>
      <c r="I79" s="612">
        <v>0.66862117075482985</v>
      </c>
      <c r="J79" s="612">
        <v>0.67664000543462</v>
      </c>
      <c r="K79" s="609" t="s">
        <v>31</v>
      </c>
      <c r="L79" s="616">
        <f>((J79*100)-(H79*100))*100</f>
        <v>316.40005434619951</v>
      </c>
      <c r="M79" s="616" t="str">
        <f>IF(L79&gt;=100,"from +100bps and above", (IF(L79&gt;=50, "from +50bps to +99bps", IF(L79&gt;=0, "from 0bps to +49bps", (IF(L79&gt;=-50," down to -50bps",                                               "Under -50bps"))))))</f>
        <v>from +100bps and above</v>
      </c>
      <c r="N79" s="475">
        <v>17072</v>
      </c>
      <c r="O79" s="475">
        <f>N79*3311</f>
        <v>56525392</v>
      </c>
      <c r="P79" s="600"/>
      <c r="Q79" s="601"/>
      <c r="R79" s="601"/>
      <c r="S79" s="601"/>
      <c r="T79" s="602"/>
      <c r="U79" s="621"/>
      <c r="V79" s="601"/>
      <c r="W79" s="605"/>
      <c r="X79" s="606"/>
      <c r="Y79" s="603"/>
      <c r="Z79" s="604"/>
      <c r="AA79" s="599"/>
      <c r="AB79" s="599"/>
    </row>
    <row r="80" spans="1:32" ht="15" thickBot="1" x14ac:dyDescent="0.35">
      <c r="A80" s="586" t="s">
        <v>59</v>
      </c>
      <c r="B80" s="591" t="str">
        <f>B79</f>
        <v>Dressings</v>
      </c>
      <c r="C80" s="591" t="str">
        <f>C79</f>
        <v>Mayonnaise</v>
      </c>
      <c r="D80" s="591" t="str">
        <f>D79</f>
        <v>Mayonnaise Unidentified</v>
      </c>
      <c r="E80" s="591" t="str">
        <f>E79</f>
        <v>Market</v>
      </c>
      <c r="F80" s="592" t="str">
        <f>F79</f>
        <v>Fruco</v>
      </c>
      <c r="G80" s="589" t="str">
        <f>IF(ISERROR(INDEX([1]Lookup!$G$2:$I$656,MATCH(B80&amp;C80&amp;D80,[1]Lookup!$I$2:$I$656,0),1)),"",INDEX([1]Lookup!$G$2:$H$656,MATCH(B80&amp;C80&amp;D80,[1]Lookup!$I$2:$I$656,0),1))</f>
        <v>CF1469</v>
      </c>
      <c r="H80" s="593"/>
      <c r="I80" s="594"/>
      <c r="J80" s="595"/>
      <c r="K80" s="595"/>
      <c r="L80" s="596"/>
      <c r="M80" s="597"/>
      <c r="N80" s="598"/>
      <c r="O80" s="598"/>
      <c r="P80" s="613" t="s">
        <v>114</v>
      </c>
      <c r="Q80" s="610" t="s">
        <v>54</v>
      </c>
      <c r="R80" s="588" t="s">
        <v>110</v>
      </c>
      <c r="S80" s="499">
        <v>1613</v>
      </c>
      <c r="T80" s="628">
        <f>S80*3311</f>
        <v>5340643</v>
      </c>
      <c r="U80" s="620">
        <f t="shared" ref="U80:U81" ca="1" si="12">IFERROR((IF(AND($U80="",$G$11=""),$T80/$F$11,$U80/$G$11)),"")</f>
        <v>3.9882207788033358E-3</v>
      </c>
      <c r="V80" s="617" t="str">
        <f t="shared" ref="V80:V81" ca="1" si="13">IF(U80="","",IF(U80=0%,"BRONZE",IF(U80&lt;0.1%,"BRONZE",IF(U80=0.1%,"SILVER",IF(U80&lt;0.5%,"SILVER",IF(U80=0.5%,"GOLD",IF(U80&gt;0.5%,"GOLD","-")))))))</f>
        <v>SILVER</v>
      </c>
      <c r="W80" s="619" t="s">
        <v>56</v>
      </c>
      <c r="X80" s="618" t="s">
        <v>38</v>
      </c>
      <c r="Y80" s="614"/>
      <c r="Z80" s="615"/>
      <c r="AA80" s="599"/>
      <c r="AB80" s="599" t="s">
        <v>115</v>
      </c>
      <c r="AD80" s="393">
        <f t="shared" ref="AD80:AD81" si="14">S80</f>
        <v>1613</v>
      </c>
    </row>
    <row r="81" spans="1:32" ht="15" thickBot="1" x14ac:dyDescent="0.35">
      <c r="A81" s="586" t="s">
        <v>59</v>
      </c>
      <c r="B81" s="591" t="str">
        <f t="shared" ref="B81:F81" si="15">B80</f>
        <v>Dressings</v>
      </c>
      <c r="C81" s="591" t="str">
        <f t="shared" si="15"/>
        <v>Mayonnaise</v>
      </c>
      <c r="D81" s="591" t="str">
        <f t="shared" si="15"/>
        <v>Mayonnaise Unidentified</v>
      </c>
      <c r="E81" s="591" t="str">
        <f t="shared" si="15"/>
        <v>Market</v>
      </c>
      <c r="F81" s="592" t="str">
        <f t="shared" si="15"/>
        <v>Fruco</v>
      </c>
      <c r="G81" s="589" t="str">
        <f>IF(ISERROR(INDEX([1]Lookup!$G$2:$I$656,MATCH(B81&amp;C81&amp;D81,[1]Lookup!$I$2:$I$656,0),1)),"",INDEX([1]Lookup!$G$2:$H$656,MATCH(B81&amp;C81&amp;D81,[1]Lookup!$I$2:$I$656,0),1))</f>
        <v>CF1469</v>
      </c>
      <c r="H81" s="593"/>
      <c r="I81" s="594"/>
      <c r="J81" s="595"/>
      <c r="K81" s="595"/>
      <c r="L81" s="413"/>
      <c r="M81" s="597"/>
      <c r="N81" s="598"/>
      <c r="O81" s="598"/>
      <c r="P81" s="613" t="s">
        <v>116</v>
      </c>
      <c r="Q81" s="610" t="s">
        <v>109</v>
      </c>
      <c r="R81" s="588" t="s">
        <v>110</v>
      </c>
      <c r="S81" s="629">
        <v>497</v>
      </c>
      <c r="T81" s="628">
        <f>S81*3311</f>
        <v>1645567</v>
      </c>
      <c r="U81" s="620">
        <f t="shared" ca="1" si="12"/>
        <v>1.228856619383297E-3</v>
      </c>
      <c r="V81" s="617" t="str">
        <f t="shared" ca="1" si="13"/>
        <v>SILVER</v>
      </c>
      <c r="W81" s="619" t="s">
        <v>57</v>
      </c>
      <c r="X81" s="618" t="s">
        <v>38</v>
      </c>
      <c r="Y81" s="614"/>
      <c r="Z81" s="615"/>
      <c r="AA81" s="599"/>
      <c r="AB81" s="599" t="s">
        <v>117</v>
      </c>
      <c r="AD81" s="393">
        <f t="shared" si="14"/>
        <v>497</v>
      </c>
    </row>
    <row r="82" spans="1:32" ht="15" thickBot="1" x14ac:dyDescent="0.35">
      <c r="A82" s="586" t="s">
        <v>59</v>
      </c>
      <c r="B82" s="607" t="s">
        <v>105</v>
      </c>
      <c r="C82" s="607" t="s">
        <v>118</v>
      </c>
      <c r="D82" s="607" t="s">
        <v>118</v>
      </c>
      <c r="E82" s="607" t="s">
        <v>1</v>
      </c>
      <c r="F82" s="608" t="s">
        <v>107</v>
      </c>
      <c r="G82" s="589" t="str">
        <f>IF(ISERROR(INDEX([1]Lookup!$G$2:$I$656,MATCH(B82&amp;C82&amp;D82,[1]Lookup!$I$2:$I$656,0),1)),"",INDEX([1]Lookup!$G$2:$H$656,MATCH(B82&amp;C82&amp;D82,[1]Lookup!$I$2:$I$656,0),1))</f>
        <v>CF1369</v>
      </c>
      <c r="H82" s="611" t="s">
        <v>119</v>
      </c>
      <c r="I82" s="612" t="s">
        <v>119</v>
      </c>
      <c r="J82" s="612" t="s">
        <v>119</v>
      </c>
      <c r="K82" s="609" t="s">
        <v>48</v>
      </c>
      <c r="L82" s="616" t="e">
        <f>((J82*100)-(H82*100))*100</f>
        <v>#VALUE!</v>
      </c>
      <c r="M82" s="616" t="e">
        <f>IF(L82&gt;=100,"from +100bps and above", (IF(L82&gt;=50, "from +50bps to +99bps", IF(L82&gt;=0, "from 0bps to +49bps", (IF(L82&gt;=-50," down to -50bps",                                               "Under -50bps"))))))</f>
        <v>#VALUE!</v>
      </c>
      <c r="N82" s="475">
        <v>1096</v>
      </c>
      <c r="O82" s="475">
        <f>N82*3311</f>
        <v>3628856</v>
      </c>
      <c r="P82" s="600"/>
      <c r="Q82" s="601"/>
      <c r="R82" s="601"/>
      <c r="S82" s="601"/>
      <c r="T82" s="602"/>
      <c r="U82" s="621"/>
      <c r="V82" s="601"/>
      <c r="W82" s="605"/>
      <c r="X82" s="606"/>
      <c r="Y82" s="603"/>
      <c r="Z82" s="604"/>
      <c r="AA82" s="599"/>
      <c r="AB82" s="599"/>
    </row>
    <row r="83" spans="1:32" ht="15" thickBot="1" x14ac:dyDescent="0.35">
      <c r="A83" s="586" t="s">
        <v>59</v>
      </c>
      <c r="B83" s="591" t="str">
        <f>B82</f>
        <v>Dressings</v>
      </c>
      <c r="C83" s="591" t="str">
        <f>C82</f>
        <v>Mustard</v>
      </c>
      <c r="D83" s="591" t="str">
        <f>D82</f>
        <v>Mustard</v>
      </c>
      <c r="E83" s="591" t="str">
        <f>E82</f>
        <v>Market</v>
      </c>
      <c r="F83" s="592" t="str">
        <f>F82</f>
        <v>Fruco</v>
      </c>
      <c r="G83" s="589" t="str">
        <f>IF(ISERROR(INDEX([1]Lookup!$G$2:$I$656,MATCH(B83&amp;C83&amp;D83,[1]Lookup!$I$2:$I$656,0),1)),"",INDEX([1]Lookup!$G$2:$H$656,MATCH(B83&amp;C83&amp;D83,[1]Lookup!$I$2:$I$656,0),1))</f>
        <v>CF1369</v>
      </c>
      <c r="H83" s="593"/>
      <c r="I83" s="594"/>
      <c r="J83" s="595"/>
      <c r="K83" s="595"/>
      <c r="L83" s="596"/>
      <c r="M83" s="597"/>
      <c r="N83" s="598"/>
      <c r="O83" s="598"/>
      <c r="P83" s="613" t="s">
        <v>120</v>
      </c>
      <c r="Q83" s="610" t="s">
        <v>34</v>
      </c>
      <c r="R83" s="588"/>
      <c r="S83" s="499">
        <v>713</v>
      </c>
      <c r="T83" s="628">
        <f>S83*3311</f>
        <v>2360743</v>
      </c>
      <c r="U83" s="620">
        <f t="shared" ref="U83" ca="1" si="16">IFERROR((IF(AND($U83="",$G$11=""),$T83/$F$11,$U83/$G$11)),"")</f>
        <v>1.7629271018516916E-3</v>
      </c>
      <c r="V83" s="617" t="str">
        <f t="shared" ref="V83" ca="1" si="17">IF(U83="","",IF(U83=0%,"BRONZE",IF(U83&lt;0.1%,"BRONZE",IF(U83=0.1%,"SILVER",IF(U83&lt;0.5%,"SILVER",IF(U83=0.5%,"GOLD",IF(U83&gt;0.5%,"GOLD","-")))))))</f>
        <v>SILVER</v>
      </c>
      <c r="W83" s="619" t="s">
        <v>56</v>
      </c>
      <c r="X83" s="618" t="s">
        <v>38</v>
      </c>
      <c r="Y83" s="614"/>
      <c r="Z83" s="615"/>
      <c r="AA83" s="599"/>
      <c r="AB83" s="599"/>
      <c r="AD83" s="393">
        <f>S83</f>
        <v>713</v>
      </c>
    </row>
    <row r="84" spans="1:32" ht="15" thickBot="1" x14ac:dyDescent="0.35">
      <c r="A84" s="586" t="s">
        <v>59</v>
      </c>
      <c r="B84" s="607" t="s">
        <v>121</v>
      </c>
      <c r="C84" s="607" t="s">
        <v>122</v>
      </c>
      <c r="D84" s="607" t="s">
        <v>123</v>
      </c>
      <c r="E84" s="607" t="s">
        <v>1</v>
      </c>
      <c r="F84" s="608" t="s">
        <v>124</v>
      </c>
      <c r="G84" s="589" t="str">
        <f>IF(ISERROR(INDEX([1]Lookup!$G$2:$I$656,MATCH(B84&amp;C84&amp;D84,[1]Lookup!$I$2:$I$656,0),1)),"",INDEX([1]Lookup!$G$2:$H$656,MATCH(B84&amp;C84&amp;D84,[1]Lookup!$I$2:$I$656,0),1))</f>
        <v/>
      </c>
      <c r="H84" s="611"/>
      <c r="I84" s="612"/>
      <c r="J84" s="612"/>
      <c r="K84" s="609"/>
      <c r="L84" s="616">
        <f>((J84*100)-(H84*100))*100</f>
        <v>0</v>
      </c>
      <c r="M84" s="616" t="str">
        <f>IF(L84&gt;=100,"from +100bps and above", (IF(L84&gt;=50, "from +50bps to +99bps", IF(L84&gt;=0, "from 0bps to +49bps", (IF(L84&gt;=-50," down to -50bps",                                               "Under -50bps"))))))</f>
        <v>from 0bps to +49bps</v>
      </c>
      <c r="N84" s="475">
        <v>5383</v>
      </c>
      <c r="O84" s="475">
        <f>N84*3311</f>
        <v>17823113</v>
      </c>
      <c r="P84" s="600"/>
      <c r="Q84" s="601"/>
      <c r="R84" s="601"/>
      <c r="S84" s="601"/>
      <c r="T84" s="602"/>
      <c r="U84" s="621"/>
      <c r="V84" s="601"/>
      <c r="W84" s="605"/>
      <c r="X84" s="606"/>
      <c r="Y84" s="603"/>
      <c r="Z84" s="604"/>
      <c r="AA84" s="599"/>
      <c r="AB84" s="599"/>
    </row>
    <row r="85" spans="1:32" ht="15" thickBot="1" x14ac:dyDescent="0.35">
      <c r="A85" s="586" t="s">
        <v>59</v>
      </c>
      <c r="B85" s="591" t="str">
        <f>B84</f>
        <v>Savoury</v>
      </c>
      <c r="C85" s="591" t="str">
        <f>C84</f>
        <v>Cooking Products</v>
      </c>
      <c r="D85" s="591" t="str">
        <f>D84</f>
        <v>Cooking Products Unidentified</v>
      </c>
      <c r="E85" s="591" t="str">
        <f>E84</f>
        <v>Market</v>
      </c>
      <c r="F85" s="592" t="str">
        <f>F84</f>
        <v>Knorr</v>
      </c>
      <c r="G85" s="589" t="str">
        <f>IF(ISERROR(INDEX([1]Lookup!$G$2:$I$656,MATCH(B85&amp;C85&amp;D85,[1]Lookup!$I$2:$I$656,0),1)),"",INDEX([1]Lookup!$G$2:$H$656,MATCH(B85&amp;C85&amp;D85,[1]Lookup!$I$2:$I$656,0),1))</f>
        <v/>
      </c>
      <c r="H85" s="593"/>
      <c r="I85" s="594"/>
      <c r="J85" s="595"/>
      <c r="K85" s="595"/>
      <c r="L85" s="596"/>
      <c r="M85" s="597"/>
      <c r="N85" s="598"/>
      <c r="O85" s="598"/>
      <c r="P85" s="613" t="s">
        <v>125</v>
      </c>
      <c r="Q85" s="610" t="s">
        <v>109</v>
      </c>
      <c r="R85" s="588" t="s">
        <v>110</v>
      </c>
      <c r="S85" s="499">
        <v>673</v>
      </c>
      <c r="T85" s="628">
        <f>S85*3311</f>
        <v>2228303</v>
      </c>
      <c r="U85" s="620">
        <f t="shared" ref="U85" ca="1" si="18">IFERROR((IF(AND($U85="",$G$11=""),$T85/$F$11,$U85/$G$11)),"")</f>
        <v>1.6640251606538407E-3</v>
      </c>
      <c r="V85" s="617" t="str">
        <f t="shared" ref="V85" ca="1" si="19">IF(U85="","",IF(U85=0%,"BRONZE",IF(U85&lt;0.1%,"BRONZE",IF(U85=0.1%,"SILVER",IF(U85&lt;0.5%,"SILVER",IF(U85=0.5%,"GOLD",IF(U85&gt;0.5%,"GOLD","-")))))))</f>
        <v>SILVER</v>
      </c>
      <c r="W85" s="619" t="s">
        <v>57</v>
      </c>
      <c r="X85" s="618" t="s">
        <v>41</v>
      </c>
      <c r="Y85" s="614"/>
      <c r="Z85" s="615"/>
      <c r="AA85" s="599"/>
      <c r="AB85" s="599"/>
      <c r="AD85" s="393">
        <f>S85</f>
        <v>673</v>
      </c>
    </row>
    <row r="86" spans="1:32" ht="15" thickBot="1" x14ac:dyDescent="0.35">
      <c r="A86" s="586" t="s">
        <v>59</v>
      </c>
      <c r="B86" s="607" t="s">
        <v>121</v>
      </c>
      <c r="C86" s="607" t="s">
        <v>126</v>
      </c>
      <c r="D86" s="607" t="s">
        <v>127</v>
      </c>
      <c r="E86" s="607" t="s">
        <v>1</v>
      </c>
      <c r="F86" s="608" t="s">
        <v>124</v>
      </c>
      <c r="G86" s="589" t="str">
        <f>IF(ISERROR(INDEX([1]Lookup!$G$2:$I$656,MATCH(B86&amp;C86&amp;D86,[1]Lookup!$I$2:$I$656,0),1)),"",INDEX([1]Lookup!$G$2:$H$656,MATCH(B86&amp;C86&amp;D86,[1]Lookup!$I$2:$I$656,0),1))</f>
        <v>CF1381</v>
      </c>
      <c r="H86" s="611">
        <v>0.18</v>
      </c>
      <c r="I86" s="612">
        <v>0.25</v>
      </c>
      <c r="J86" s="612">
        <v>0.27</v>
      </c>
      <c r="K86" s="609"/>
      <c r="L86" s="616">
        <f>((J86*100)-(H86*100))*100</f>
        <v>900</v>
      </c>
      <c r="M86" s="616" t="str">
        <f>IF(L86&gt;=100,"from +100bps and above", (IF(L86&gt;=50, "from +50bps to +99bps", IF(L86&gt;=0, "from 0bps to +49bps", (IF(L86&gt;=-50," down to -50bps",                                               "Under -50bps"))))))</f>
        <v>from +100bps and above</v>
      </c>
      <c r="N86" s="475">
        <v>7462</v>
      </c>
      <c r="O86" s="475">
        <f>N86*3311</f>
        <v>24706682</v>
      </c>
      <c r="P86" s="563"/>
      <c r="Q86" s="605"/>
      <c r="R86" s="605"/>
      <c r="S86" s="605"/>
      <c r="T86" s="565"/>
      <c r="U86" s="581"/>
      <c r="V86" s="605"/>
      <c r="W86" s="605"/>
      <c r="X86" s="606"/>
      <c r="Y86" s="603"/>
      <c r="Z86" s="604"/>
      <c r="AA86" s="599"/>
      <c r="AB86" s="599"/>
    </row>
    <row r="87" spans="1:32" ht="15" thickBot="1" x14ac:dyDescent="0.35">
      <c r="A87" s="586" t="s">
        <v>59</v>
      </c>
      <c r="B87" s="591" t="str">
        <f>B86</f>
        <v>Savoury</v>
      </c>
      <c r="C87" s="591" t="str">
        <f>C86</f>
        <v>Soups</v>
      </c>
      <c r="D87" s="591" t="str">
        <f>D86</f>
        <v>Soups All Formats</v>
      </c>
      <c r="E87" s="591" t="str">
        <f>E86</f>
        <v>Market</v>
      </c>
      <c r="F87" s="592" t="str">
        <f>F86</f>
        <v>Knorr</v>
      </c>
      <c r="G87" s="589" t="str">
        <f>IF(ISERROR(INDEX([1]Lookup!$G$2:$I$656,MATCH(B87&amp;C87&amp;D87,[1]Lookup!$I$2:$I$656,0),1)),"",INDEX([1]Lookup!$G$2:$H$656,MATCH(B87&amp;C87&amp;D87,[1]Lookup!$I$2:$I$656,0),1))</f>
        <v>CF1381</v>
      </c>
      <c r="H87" s="593"/>
      <c r="I87" s="594"/>
      <c r="J87" s="595"/>
      <c r="K87" s="595"/>
      <c r="L87" s="596"/>
      <c r="M87" s="597"/>
      <c r="N87" s="598"/>
      <c r="O87" s="598"/>
      <c r="P87" s="613" t="s">
        <v>128</v>
      </c>
      <c r="Q87" s="610" t="s">
        <v>129</v>
      </c>
      <c r="R87" s="588" t="s">
        <v>110</v>
      </c>
      <c r="S87" s="499">
        <v>317</v>
      </c>
      <c r="T87" s="628">
        <f>S87*3311</f>
        <v>1049587</v>
      </c>
      <c r="U87" s="620">
        <f t="shared" ref="U87" ca="1" si="20">IFERROR((IF(AND($U87="",$G$11=""),$T87/$F$11,$U87/$G$11)),"")</f>
        <v>7.8379788399296805E-4</v>
      </c>
      <c r="V87" s="617" t="str">
        <f t="shared" ref="V87" ca="1" si="21">IF(U87="","",IF(U87=0%,"BRONZE",IF(U87&lt;0.1%,"BRONZE",IF(U87=0.1%,"SILVER",IF(U87&lt;0.5%,"SILVER",IF(U87=0.5%,"GOLD",IF(U87&gt;0.5%,"GOLD","-")))))))</f>
        <v>BRONZE</v>
      </c>
      <c r="W87" s="619" t="s">
        <v>57</v>
      </c>
      <c r="X87" s="618" t="s">
        <v>41</v>
      </c>
      <c r="Y87" s="614"/>
      <c r="Z87" s="615"/>
      <c r="AA87" s="599">
        <v>180</v>
      </c>
      <c r="AB87" s="599" t="s">
        <v>49</v>
      </c>
      <c r="AD87" s="393">
        <f>S87</f>
        <v>317</v>
      </c>
    </row>
    <row r="88" spans="1:32" ht="15" thickBot="1" x14ac:dyDescent="0.35">
      <c r="A88" s="586" t="s">
        <v>59</v>
      </c>
      <c r="B88" s="607" t="s">
        <v>121</v>
      </c>
      <c r="C88" s="607" t="s">
        <v>130</v>
      </c>
      <c r="D88" s="607" t="s">
        <v>131</v>
      </c>
      <c r="E88" s="607" t="s">
        <v>1</v>
      </c>
      <c r="F88" s="608" t="s">
        <v>107</v>
      </c>
      <c r="G88" s="589" t="str">
        <f>IF(ISERROR(INDEX([1]Lookup!$G$2:$I$656,MATCH(B88&amp;C88&amp;D88,[1]Lookup!$I$2:$I$656,0),1)),"",INDEX([1]Lookup!$G$2:$H$656,MATCH(B88&amp;C88&amp;D88,[1]Lookup!$I$2:$I$656,0),1))</f>
        <v>CF1348</v>
      </c>
      <c r="H88" s="611"/>
      <c r="I88" s="612"/>
      <c r="J88" s="612"/>
      <c r="K88" s="609"/>
      <c r="L88" s="616">
        <f>((J88*100)-(H88*100))*100</f>
        <v>0</v>
      </c>
      <c r="M88" s="616" t="str">
        <f>IF(L88&gt;=100,"from +100bps and above", (IF(L88&gt;=50, "from +50bps to +99bps", IF(L88&gt;=0, "from 0bps to +49bps", (IF(L88&gt;=-50," down to -50bps",                                               "Under -50bps"))))))</f>
        <v>from 0bps to +49bps</v>
      </c>
      <c r="N88" s="475">
        <v>1202</v>
      </c>
      <c r="O88" s="630">
        <f>N88*3311</f>
        <v>3979822</v>
      </c>
      <c r="P88" s="600"/>
      <c r="Q88" s="601"/>
      <c r="R88" s="601"/>
      <c r="S88" s="601"/>
      <c r="T88" s="602"/>
      <c r="U88" s="621"/>
      <c r="V88" s="601"/>
      <c r="W88" s="605"/>
      <c r="X88" s="606"/>
      <c r="Y88" s="603"/>
      <c r="Z88" s="604"/>
      <c r="AA88" s="599"/>
      <c r="AB88" s="599"/>
    </row>
    <row r="89" spans="1:32" ht="15" thickBot="1" x14ac:dyDescent="0.35">
      <c r="A89" s="586" t="s">
        <v>59</v>
      </c>
      <c r="B89" s="591" t="str">
        <f>B88</f>
        <v>Savoury</v>
      </c>
      <c r="C89" s="591" t="str">
        <f>C88</f>
        <v>Sauces</v>
      </c>
      <c r="D89" s="591" t="str">
        <f>D88</f>
        <v>Sauces Unidentified</v>
      </c>
      <c r="E89" s="591" t="str">
        <f>E88</f>
        <v>Market</v>
      </c>
      <c r="F89" s="592" t="str">
        <f>F88</f>
        <v>Fruco</v>
      </c>
      <c r="G89" s="589" t="str">
        <f>IF(ISERROR(INDEX([1]Lookup!$G$2:$I$656,MATCH(B89&amp;C89&amp;D89,[1]Lookup!$I$2:$I$656,0),1)),"",INDEX([1]Lookup!$G$2:$H$656,MATCH(B89&amp;C89&amp;D89,[1]Lookup!$I$2:$I$656,0),1))</f>
        <v>CF1348</v>
      </c>
      <c r="H89" s="593"/>
      <c r="I89" s="594"/>
      <c r="J89" s="595"/>
      <c r="K89" s="595"/>
      <c r="L89" s="596"/>
      <c r="M89" s="597"/>
      <c r="N89" s="598"/>
      <c r="O89" s="598"/>
      <c r="P89" s="613" t="s">
        <v>132</v>
      </c>
      <c r="Q89" s="610" t="s">
        <v>34</v>
      </c>
      <c r="R89" s="631" t="s">
        <v>110</v>
      </c>
      <c r="S89" s="632">
        <v>939</v>
      </c>
      <c r="T89" s="628">
        <f>S89*3311</f>
        <v>3109029</v>
      </c>
      <c r="U89" s="620">
        <f t="shared" ref="U89" ca="1" si="22">IFERROR((IF(AND($U89="",$G$11=""),$T89/$F$11,$U89/$G$11)),"")</f>
        <v>2.3217230696195488E-3</v>
      </c>
      <c r="V89" s="617" t="str">
        <f t="shared" ref="V89" ca="1" si="23">IF(U89="","",IF(U89=0%,"BRONZE",IF(U89&lt;0.1%,"BRONZE",IF(U89=0.1%,"SILVER",IF(U89&lt;0.5%,"SILVER",IF(U89=0.5%,"GOLD",IF(U89&gt;0.5%,"GOLD","-")))))))</f>
        <v>SILVER</v>
      </c>
      <c r="W89" s="619" t="s">
        <v>56</v>
      </c>
      <c r="X89" s="618" t="s">
        <v>38</v>
      </c>
      <c r="Y89" s="614"/>
      <c r="Z89" s="615"/>
      <c r="AA89" s="599"/>
      <c r="AB89" s="599" t="s">
        <v>111</v>
      </c>
      <c r="AD89" s="393">
        <f>S89</f>
        <v>939</v>
      </c>
    </row>
    <row r="90" spans="1:32" ht="15" thickBot="1" x14ac:dyDescent="0.35">
      <c r="A90" s="586" t="s">
        <v>59</v>
      </c>
      <c r="B90" s="607" t="s">
        <v>121</v>
      </c>
      <c r="C90" s="607" t="s">
        <v>133</v>
      </c>
      <c r="D90" s="607" t="s">
        <v>134</v>
      </c>
      <c r="E90" s="607" t="s">
        <v>2</v>
      </c>
      <c r="F90" s="608" t="s">
        <v>135</v>
      </c>
      <c r="G90" s="589" t="str">
        <f>IF(ISERROR(INDEX([1]Lookup!$G$2:$I$656,MATCH(B90&amp;C90&amp;D90,[1]Lookup!$I$2:$I$656,0),1)),"",INDEX([1]Lookup!$G$2:$H$656,MATCH(B90&amp;C90&amp;D90,[1]Lookup!$I$2:$I$656,0),1))</f>
        <v/>
      </c>
      <c r="H90" s="611"/>
      <c r="I90" s="612"/>
      <c r="J90" s="612"/>
      <c r="K90" s="609"/>
      <c r="L90" s="616">
        <f>((J90*100)-(H90*100))*100</f>
        <v>0</v>
      </c>
      <c r="M90" s="616" t="str">
        <f>IF(L90&gt;=100,"from +100bps and above", (IF(L90&gt;=50, "from +50bps to +99bps", IF(L90&gt;=0, "from 0bps to +49bps", (IF(L90&gt;=-50," down to -50bps",                                               "Under -50bps"))))))</f>
        <v>from 0bps to +49bps</v>
      </c>
      <c r="N90" s="475">
        <v>15000</v>
      </c>
      <c r="O90" s="475">
        <f>N90*3311</f>
        <v>49665000</v>
      </c>
      <c r="P90" s="563"/>
      <c r="Q90" s="605"/>
      <c r="R90" s="605"/>
      <c r="S90" s="605"/>
      <c r="T90" s="565"/>
      <c r="U90" s="581"/>
      <c r="V90" s="605"/>
      <c r="W90" s="605"/>
      <c r="X90" s="606"/>
      <c r="Y90" s="603"/>
      <c r="Z90" s="604"/>
      <c r="AA90" s="599"/>
      <c r="AB90" s="599"/>
    </row>
    <row r="91" spans="1:32" ht="15" thickBot="1" x14ac:dyDescent="0.35">
      <c r="A91" s="586" t="s">
        <v>59</v>
      </c>
      <c r="B91" s="591" t="str">
        <f>B90</f>
        <v>Savoury</v>
      </c>
      <c r="C91" s="591" t="str">
        <f>C90</f>
        <v>Other Savoury</v>
      </c>
      <c r="D91" s="591" t="str">
        <f>D90</f>
        <v>Other Savoury Unidentified</v>
      </c>
      <c r="E91" s="591" t="str">
        <f>E90</f>
        <v>Sector</v>
      </c>
      <c r="F91" s="592" t="str">
        <f>F90</f>
        <v>Maizena</v>
      </c>
      <c r="G91" s="589" t="str">
        <f>IF(ISERROR(INDEX([1]Lookup!$G$2:$I$656,MATCH(B91&amp;C91&amp;D91,[1]Lookup!$I$2:$I$656,0),1)),"",INDEX([1]Lookup!$G$2:$H$656,MATCH(B91&amp;C91&amp;D91,[1]Lookup!$I$2:$I$656,0),1))</f>
        <v/>
      </c>
      <c r="H91" s="593"/>
      <c r="I91" s="594"/>
      <c r="J91" s="595"/>
      <c r="K91" s="595"/>
      <c r="L91" s="596"/>
      <c r="M91" s="597"/>
      <c r="N91" s="598"/>
      <c r="O91" s="598"/>
      <c r="P91" s="613" t="s">
        <v>136</v>
      </c>
      <c r="Q91" s="610" t="s">
        <v>60</v>
      </c>
      <c r="R91" s="588" t="s">
        <v>110</v>
      </c>
      <c r="S91" s="632">
        <v>1400</v>
      </c>
      <c r="T91" s="623">
        <f>S91*3311</f>
        <v>4635400</v>
      </c>
      <c r="U91" s="620">
        <f t="shared" ref="U91:U93" ca="1" si="24">IFERROR((IF(AND($U91="",$G$11=""),$T91/$F$11,$U91/$G$11)),"")</f>
        <v>3.46156794192478E-3</v>
      </c>
      <c r="V91" s="617" t="str">
        <f t="shared" ref="V91:V93" ca="1" si="25">IF(U91="","",IF(U91=0%,"BRONZE",IF(U91&lt;0.1%,"BRONZE",IF(U91=0.1%,"SILVER",IF(U91&lt;0.5%,"SILVER",IF(U91=0.5%,"GOLD",IF(U91&gt;0.5%,"GOLD","-")))))))</f>
        <v>SILVER</v>
      </c>
      <c r="W91" s="619" t="s">
        <v>56</v>
      </c>
      <c r="X91" s="618" t="s">
        <v>38</v>
      </c>
      <c r="Y91" s="614"/>
      <c r="Z91" s="615">
        <v>1</v>
      </c>
      <c r="AA91" s="599">
        <v>220</v>
      </c>
      <c r="AB91" s="599" t="s">
        <v>49</v>
      </c>
      <c r="AD91" s="393">
        <f t="shared" ref="AD91:AD93" si="26">S91</f>
        <v>1400</v>
      </c>
    </row>
    <row r="92" spans="1:32" ht="15" thickBot="1" x14ac:dyDescent="0.35">
      <c r="A92" s="586" t="s">
        <v>59</v>
      </c>
      <c r="B92" s="591" t="str">
        <f t="shared" ref="B92:F93" si="27">B91</f>
        <v>Savoury</v>
      </c>
      <c r="C92" s="591" t="str">
        <f t="shared" si="27"/>
        <v>Other Savoury</v>
      </c>
      <c r="D92" s="591" t="str">
        <f t="shared" si="27"/>
        <v>Other Savoury Unidentified</v>
      </c>
      <c r="E92" s="591" t="str">
        <f t="shared" si="27"/>
        <v>Sector</v>
      </c>
      <c r="F92" s="592" t="str">
        <f t="shared" si="27"/>
        <v>Maizena</v>
      </c>
      <c r="G92" s="589" t="str">
        <f>IF(ISERROR(INDEX([1]Lookup!$G$2:$I$656,MATCH(B92&amp;C92&amp;D92,[1]Lookup!$I$2:$I$656,0),1)),"",INDEX([1]Lookup!$G$2:$H$656,MATCH(B92&amp;C92&amp;D92,[1]Lookup!$I$2:$I$656,0),1))</f>
        <v/>
      </c>
      <c r="H92" s="593"/>
      <c r="I92" s="594"/>
      <c r="J92" s="595"/>
      <c r="K92" s="595"/>
      <c r="L92" s="413"/>
      <c r="M92" s="597"/>
      <c r="N92" s="598"/>
      <c r="O92" s="598"/>
      <c r="P92" s="613" t="s">
        <v>137</v>
      </c>
      <c r="Q92" s="610" t="s">
        <v>109</v>
      </c>
      <c r="R92" s="588" t="s">
        <v>110</v>
      </c>
      <c r="S92" s="632">
        <v>1500</v>
      </c>
      <c r="T92" s="623">
        <f t="shared" ref="T92:T93" si="28">S92*3311</f>
        <v>4966500</v>
      </c>
      <c r="U92" s="620">
        <f t="shared" ca="1" si="24"/>
        <v>3.7088227949194073E-3</v>
      </c>
      <c r="V92" s="617" t="str">
        <f t="shared" ca="1" si="25"/>
        <v>SILVER</v>
      </c>
      <c r="W92" s="619" t="s">
        <v>56</v>
      </c>
      <c r="X92" s="618" t="s">
        <v>38</v>
      </c>
      <c r="Y92" s="614"/>
      <c r="Z92" s="615">
        <v>0.6</v>
      </c>
      <c r="AA92" s="599">
        <v>220</v>
      </c>
      <c r="AB92" s="599" t="s">
        <v>49</v>
      </c>
      <c r="AD92" s="393">
        <f t="shared" si="26"/>
        <v>1500</v>
      </c>
    </row>
    <row r="93" spans="1:32" ht="15" thickBot="1" x14ac:dyDescent="0.35">
      <c r="A93" s="586" t="s">
        <v>59</v>
      </c>
      <c r="B93" s="591" t="str">
        <f t="shared" si="27"/>
        <v>Savoury</v>
      </c>
      <c r="C93" s="591" t="str">
        <f t="shared" si="27"/>
        <v>Other Savoury</v>
      </c>
      <c r="D93" s="591" t="str">
        <f t="shared" si="27"/>
        <v>Other Savoury Unidentified</v>
      </c>
      <c r="E93" s="591" t="str">
        <f t="shared" si="27"/>
        <v>Sector</v>
      </c>
      <c r="F93" s="592" t="str">
        <f t="shared" si="27"/>
        <v>Maizena</v>
      </c>
      <c r="G93" s="589" t="str">
        <f>IF(ISERROR(INDEX([1]Lookup!$G$2:$I$656,MATCH(B93&amp;C93&amp;D93,[1]Lookup!$I$2:$I$656,0),1)),"",INDEX([1]Lookup!$G$2:$H$656,MATCH(B93&amp;C93&amp;D93,[1]Lookup!$I$2:$I$656,0),1))</f>
        <v/>
      </c>
      <c r="H93" s="593"/>
      <c r="I93" s="594"/>
      <c r="J93" s="595"/>
      <c r="K93" s="595"/>
      <c r="L93" s="596"/>
      <c r="M93" s="597"/>
      <c r="N93" s="598"/>
      <c r="O93" s="598"/>
      <c r="P93" s="613" t="s">
        <v>138</v>
      </c>
      <c r="Q93" s="610" t="s">
        <v>139</v>
      </c>
      <c r="R93" s="588" t="s">
        <v>110</v>
      </c>
      <c r="S93" s="632">
        <v>1674</v>
      </c>
      <c r="T93" s="623">
        <f t="shared" si="28"/>
        <v>5542614</v>
      </c>
      <c r="U93" s="620">
        <f t="shared" ca="1" si="24"/>
        <v>4.1390462391300582E-3</v>
      </c>
      <c r="V93" s="617" t="str">
        <f t="shared" ca="1" si="25"/>
        <v>SILVER</v>
      </c>
      <c r="W93" s="619" t="s">
        <v>56</v>
      </c>
      <c r="X93" s="618" t="s">
        <v>38</v>
      </c>
      <c r="Y93" s="614"/>
      <c r="Z93" s="615">
        <v>0.15</v>
      </c>
      <c r="AA93" s="599">
        <v>289</v>
      </c>
      <c r="AB93" s="599" t="s">
        <v>49</v>
      </c>
      <c r="AD93" s="393">
        <f t="shared" si="26"/>
        <v>1674</v>
      </c>
    </row>
    <row r="94" spans="1:32" ht="15" thickBot="1" x14ac:dyDescent="0.35">
      <c r="A94" t="s">
        <v>65</v>
      </c>
      <c r="B94" s="664" t="s">
        <v>105</v>
      </c>
      <c r="C94" s="664" t="s">
        <v>106</v>
      </c>
      <c r="D94" s="664" t="s">
        <v>106</v>
      </c>
      <c r="E94" s="664" t="s">
        <v>1</v>
      </c>
      <c r="F94" s="665" t="s">
        <v>140</v>
      </c>
      <c r="G94" s="647" t="s">
        <v>141</v>
      </c>
      <c r="H94" s="668"/>
      <c r="I94" s="669"/>
      <c r="J94" s="669"/>
      <c r="K94" s="666"/>
      <c r="L94" s="674">
        <v>0</v>
      </c>
      <c r="M94" s="674" t="s">
        <v>142</v>
      </c>
      <c r="N94" s="648">
        <v>622</v>
      </c>
      <c r="O94" s="680">
        <v>698.54331999999999</v>
      </c>
      <c r="P94" s="649"/>
      <c r="Q94" s="650"/>
      <c r="R94" s="650"/>
      <c r="S94" s="650"/>
      <c r="T94" s="651"/>
      <c r="U94" s="650"/>
      <c r="V94" s="650"/>
      <c r="W94" s="676"/>
      <c r="X94" s="653"/>
      <c r="Y94" s="652"/>
      <c r="Z94" s="653"/>
      <c r="AA94" s="654"/>
      <c r="AB94" s="654"/>
      <c r="AE94" s="760">
        <v>269544</v>
      </c>
      <c r="AF94" s="760">
        <v>302714.08463999996</v>
      </c>
    </row>
    <row r="95" spans="1:32" ht="15" thickBot="1" x14ac:dyDescent="0.35">
      <c r="A95" s="645" t="s">
        <v>65</v>
      </c>
      <c r="B95" s="655" t="s">
        <v>105</v>
      </c>
      <c r="C95" s="655" t="s">
        <v>106</v>
      </c>
      <c r="D95" s="655" t="s">
        <v>106</v>
      </c>
      <c r="E95" s="655" t="s">
        <v>1</v>
      </c>
      <c r="F95" s="656" t="s">
        <v>140</v>
      </c>
      <c r="G95" s="647" t="s">
        <v>141</v>
      </c>
      <c r="H95" s="657"/>
      <c r="I95" s="658"/>
      <c r="J95" s="659"/>
      <c r="K95" s="659"/>
      <c r="L95" s="660"/>
      <c r="M95" s="661"/>
      <c r="N95" s="662"/>
      <c r="O95" s="662"/>
      <c r="P95" s="670" t="s">
        <v>143</v>
      </c>
      <c r="Q95" s="667" t="s">
        <v>129</v>
      </c>
      <c r="R95" s="646" t="s">
        <v>110</v>
      </c>
      <c r="S95" s="671">
        <v>622</v>
      </c>
      <c r="T95" s="681">
        <v>698.54331999999999</v>
      </c>
      <c r="U95" s="679">
        <v>2.307600985367881E-3</v>
      </c>
      <c r="V95" s="675" t="s">
        <v>36</v>
      </c>
      <c r="W95" s="678" t="s">
        <v>56</v>
      </c>
      <c r="X95" s="677" t="s">
        <v>38</v>
      </c>
      <c r="Y95" s="672"/>
      <c r="Z95" s="673"/>
      <c r="AA95" s="663">
        <v>175</v>
      </c>
      <c r="AB95" s="663" t="s">
        <v>74</v>
      </c>
      <c r="AD95" s="393">
        <f>S95</f>
        <v>622</v>
      </c>
    </row>
    <row r="96" spans="1:32" ht="15" thickBot="1" x14ac:dyDescent="0.35">
      <c r="A96" s="645" t="s">
        <v>65</v>
      </c>
      <c r="B96" s="701" t="s">
        <v>105</v>
      </c>
      <c r="C96" s="701" t="s">
        <v>112</v>
      </c>
      <c r="D96" s="701" t="s">
        <v>113</v>
      </c>
      <c r="E96" s="701" t="s">
        <v>1</v>
      </c>
      <c r="F96" s="702" t="s">
        <v>140</v>
      </c>
      <c r="G96" s="683" t="s">
        <v>144</v>
      </c>
      <c r="H96" s="705"/>
      <c r="I96" s="706"/>
      <c r="J96" s="706"/>
      <c r="K96" s="703"/>
      <c r="L96" s="711">
        <v>0</v>
      </c>
      <c r="M96" s="711" t="s">
        <v>142</v>
      </c>
      <c r="N96" s="684">
        <v>574</v>
      </c>
      <c r="O96" s="717">
        <v>644.63643999999999</v>
      </c>
      <c r="P96" s="694"/>
      <c r="Q96" s="695"/>
      <c r="R96" s="695"/>
      <c r="S96" s="695"/>
      <c r="T96" s="696"/>
      <c r="U96" s="716"/>
      <c r="V96" s="695"/>
      <c r="W96" s="699"/>
      <c r="X96" s="700"/>
      <c r="Y96" s="697"/>
      <c r="Z96" s="698"/>
      <c r="AA96" s="693"/>
      <c r="AB96" s="693"/>
    </row>
    <row r="97" spans="1:33" ht="15" thickBot="1" x14ac:dyDescent="0.35">
      <c r="A97" s="645" t="s">
        <v>65</v>
      </c>
      <c r="B97" s="685" t="s">
        <v>105</v>
      </c>
      <c r="C97" s="685" t="s">
        <v>112</v>
      </c>
      <c r="D97" s="685" t="s">
        <v>113</v>
      </c>
      <c r="E97" s="685" t="s">
        <v>1</v>
      </c>
      <c r="F97" s="686" t="s">
        <v>140</v>
      </c>
      <c r="G97" s="683" t="s">
        <v>144</v>
      </c>
      <c r="H97" s="687"/>
      <c r="I97" s="688"/>
      <c r="J97" s="689"/>
      <c r="K97" s="689"/>
      <c r="L97" s="690"/>
      <c r="M97" s="691"/>
      <c r="N97" s="692"/>
      <c r="O97" s="692"/>
      <c r="P97" s="707" t="s">
        <v>143</v>
      </c>
      <c r="Q97" s="704" t="s">
        <v>60</v>
      </c>
      <c r="R97" s="682" t="s">
        <v>110</v>
      </c>
      <c r="S97" s="708">
        <v>792</v>
      </c>
      <c r="T97" s="718">
        <v>889.4635199999999</v>
      </c>
      <c r="U97" s="715">
        <v>2.9382957884427035E-3</v>
      </c>
      <c r="V97" s="712" t="s">
        <v>36</v>
      </c>
      <c r="W97" s="714" t="s">
        <v>56</v>
      </c>
      <c r="X97" s="713" t="s">
        <v>38</v>
      </c>
      <c r="Y97" s="709"/>
      <c r="Z97" s="710"/>
      <c r="AA97" s="693">
        <v>175</v>
      </c>
      <c r="AB97" s="693" t="s">
        <v>74</v>
      </c>
      <c r="AD97" s="393">
        <f>S97</f>
        <v>792</v>
      </c>
    </row>
    <row r="98" spans="1:33" ht="15" thickBot="1" x14ac:dyDescent="0.35">
      <c r="A98" t="s">
        <v>42</v>
      </c>
      <c r="B98" s="748" t="s">
        <v>105</v>
      </c>
      <c r="C98" s="748" t="s">
        <v>106</v>
      </c>
      <c r="D98" s="748" t="s">
        <v>106</v>
      </c>
      <c r="E98" s="748" t="s">
        <v>1</v>
      </c>
      <c r="F98" s="749" t="s">
        <v>145</v>
      </c>
      <c r="G98" s="721" t="str">
        <f>IF(ISERROR(INDEX([2]Lookup!$G$2:$I$656,MATCH(B98&amp;C98&amp;D98,[2]Lookup!$I$2:$I$656,0),1)),"",INDEX([2]Lookup!$G$2:$H$656,MATCH(B98&amp;C98&amp;D98,[2]Lookup!$I$2:$I$656,0),1))</f>
        <v>CF1366</v>
      </c>
      <c r="H98" s="752">
        <v>2.3E-2</v>
      </c>
      <c r="I98" s="753">
        <v>7.0000000000000007E-2</v>
      </c>
      <c r="J98" s="753">
        <v>0.08</v>
      </c>
      <c r="K98" s="750" t="s">
        <v>48</v>
      </c>
      <c r="L98" s="759">
        <f>((J98*100)-(H98*100))*100</f>
        <v>570</v>
      </c>
      <c r="M98" s="759" t="str">
        <f>IF(L98&gt;=100,"from +100bps and above", (IF(L98&gt;=50, "from +50bps to +99bps", IF(L98&gt;=0, "from 0bps to +49bps", (IF(L98&gt;=-50," down to -50bps",                                               "Under -50bps"))))))</f>
        <v>from +100bps and above</v>
      </c>
      <c r="N98" s="722">
        <v>165</v>
      </c>
      <c r="O98" s="768">
        <f>N98*1.12306</f>
        <v>185.3049</v>
      </c>
      <c r="P98" s="723"/>
      <c r="Q98" s="724"/>
      <c r="R98" s="724"/>
      <c r="S98" s="724"/>
      <c r="T98" s="725"/>
      <c r="U98" s="724"/>
      <c r="V98" s="724"/>
      <c r="W98" s="762"/>
      <c r="X98" s="727"/>
      <c r="Y98" s="726"/>
      <c r="Z98" s="727"/>
      <c r="AA98" s="728"/>
      <c r="AB98" s="728"/>
      <c r="AE98" s="760">
        <v>95488</v>
      </c>
      <c r="AF98" s="760">
        <f>AE98*1.12306</f>
        <v>107238.75327999999</v>
      </c>
    </row>
    <row r="99" spans="1:33" ht="15" thickBot="1" x14ac:dyDescent="0.35">
      <c r="A99" s="719" t="s">
        <v>42</v>
      </c>
      <c r="B99" s="729" t="str">
        <f>B98</f>
        <v>Dressings</v>
      </c>
      <c r="C99" s="729" t="str">
        <f>C98</f>
        <v>Ketchup</v>
      </c>
      <c r="D99" s="729" t="str">
        <f>D98</f>
        <v>Ketchup</v>
      </c>
      <c r="E99" s="729" t="str">
        <f>E98</f>
        <v>Market</v>
      </c>
      <c r="F99" s="730" t="str">
        <f>F98</f>
        <v>Natura's</v>
      </c>
      <c r="G99" s="721" t="str">
        <f>IF(ISERROR(INDEX([2]Lookup!$G$2:$I$656,MATCH(B99&amp;C99&amp;D99,[2]Lookup!$I$2:$I$656,0),1)),"",INDEX([2]Lookup!$G$2:$H$656,MATCH(B99&amp;C99&amp;D99,[2]Lookup!$I$2:$I$656,0),1))</f>
        <v>CF1366</v>
      </c>
      <c r="H99" s="731"/>
      <c r="I99" s="732"/>
      <c r="J99" s="733"/>
      <c r="K99" s="733"/>
      <c r="L99" s="734"/>
      <c r="M99" s="735"/>
      <c r="N99" s="641"/>
      <c r="O99" s="641"/>
      <c r="P99" s="754" t="s">
        <v>146</v>
      </c>
      <c r="Q99" s="644" t="s">
        <v>34</v>
      </c>
      <c r="R99" s="631" t="s">
        <v>35</v>
      </c>
      <c r="S99" s="639">
        <v>165</v>
      </c>
      <c r="T99" s="643">
        <v>185.3049</v>
      </c>
      <c r="U99" s="765">
        <f t="shared" ref="U99" ca="1" si="29">IFERROR((IF(AND($U99="",$G$11=""),$T99/$F$11,$U99/$G$11)),"")</f>
        <v>1.7279658176943703E-3</v>
      </c>
      <c r="V99" s="761" t="str">
        <f t="shared" ref="V99" ca="1" si="30">IF(U99="","",IF(U99=0%,"BRONZE",IF(U99&lt;0.1%,"BRONZE",IF(U99=0.1%,"SILVER",IF(U99&lt;0.5%,"SILVER",IF(U99=0.5%,"GOLD",IF(U99&gt;0.5%,"GOLD","-")))))))</f>
        <v>SILVER</v>
      </c>
      <c r="W99" s="764" t="s">
        <v>56</v>
      </c>
      <c r="X99" s="763" t="s">
        <v>38</v>
      </c>
      <c r="Y99" s="757"/>
      <c r="Z99" s="758"/>
      <c r="AA99" s="737">
        <v>109</v>
      </c>
      <c r="AB99" s="737" t="s">
        <v>147</v>
      </c>
      <c r="AD99" s="393">
        <f>S99</f>
        <v>165</v>
      </c>
    </row>
    <row r="100" spans="1:33" ht="15" thickBot="1" x14ac:dyDescent="0.35">
      <c r="A100" s="719" t="s">
        <v>42</v>
      </c>
      <c r="B100" s="748" t="s">
        <v>105</v>
      </c>
      <c r="C100" s="748" t="s">
        <v>112</v>
      </c>
      <c r="D100" s="748" t="s">
        <v>113</v>
      </c>
      <c r="E100" s="748" t="s">
        <v>1</v>
      </c>
      <c r="F100" s="749" t="s">
        <v>140</v>
      </c>
      <c r="G100" s="721" t="str">
        <f>IF(ISERROR(INDEX([2]Lookup!$G$2:$I$656,MATCH(B100&amp;C100&amp;D100,[2]Lookup!$I$2:$I$656,0),1)),"",INDEX([2]Lookup!$G$2:$H$656,MATCH(B100&amp;C100&amp;D100,[2]Lookup!$I$2:$I$656,0),1))</f>
        <v>CF1469</v>
      </c>
      <c r="H100" s="752">
        <v>0.1081</v>
      </c>
      <c r="I100" s="753">
        <v>0.11</v>
      </c>
      <c r="J100" s="753">
        <v>0.1115</v>
      </c>
      <c r="K100" s="750" t="s">
        <v>48</v>
      </c>
      <c r="L100" s="759">
        <f>((J100*100)-(H100*100))*100</f>
        <v>33.999999999999986</v>
      </c>
      <c r="M100" s="759" t="str">
        <f>IF(L100&gt;=100,"from +100bps and above", (IF(L100&gt;=50, "from +50bps to +99bps", IF(L100&gt;=0, "from 0bps to +49bps", (IF(L100&gt;=-50," down to -50bps",                                               "Under -50bps"))))))</f>
        <v>from 0bps to +49bps</v>
      </c>
      <c r="N100" s="722">
        <v>961</v>
      </c>
      <c r="O100" s="642">
        <f>N100*1.12306</f>
        <v>1079.2606599999999</v>
      </c>
      <c r="P100" s="739"/>
      <c r="Q100" s="740"/>
      <c r="R100" s="740"/>
      <c r="S100" s="740"/>
      <c r="T100" s="740"/>
      <c r="U100" s="766"/>
      <c r="V100" s="740"/>
      <c r="W100" s="745"/>
      <c r="X100" s="747"/>
      <c r="Y100" s="742"/>
      <c r="Z100" s="743"/>
      <c r="AA100" s="737"/>
      <c r="AB100" s="737"/>
    </row>
    <row r="101" spans="1:33" ht="15" thickBot="1" x14ac:dyDescent="0.35">
      <c r="A101" s="719" t="s">
        <v>42</v>
      </c>
      <c r="B101" s="729" t="str">
        <f>B100</f>
        <v>Dressings</v>
      </c>
      <c r="C101" s="729" t="str">
        <f>C100</f>
        <v>Mayonnaise</v>
      </c>
      <c r="D101" s="729" t="str">
        <f>D100</f>
        <v>Mayonnaise Unidentified</v>
      </c>
      <c r="E101" s="729" t="str">
        <f>E100</f>
        <v>Market</v>
      </c>
      <c r="F101" s="730" t="str">
        <f>F100</f>
        <v>Hellmann's</v>
      </c>
      <c r="G101" s="721" t="str">
        <f>IF(ISERROR(INDEX([2]Lookup!$G$2:$I$656,MATCH(B101&amp;C101&amp;D101,[2]Lookup!$I$2:$I$656,0),1)),"",INDEX([2]Lookup!$G$2:$H$656,MATCH(B101&amp;C101&amp;D101,[2]Lookup!$I$2:$I$656,0),1))</f>
        <v>CF1469</v>
      </c>
      <c r="H101" s="731"/>
      <c r="I101" s="732"/>
      <c r="J101" s="733"/>
      <c r="K101" s="733"/>
      <c r="L101" s="734"/>
      <c r="M101" s="735"/>
      <c r="N101" s="736"/>
      <c r="O101" s="736"/>
      <c r="P101" s="754" t="s">
        <v>148</v>
      </c>
      <c r="Q101" s="644" t="s">
        <v>34</v>
      </c>
      <c r="R101" s="631" t="s">
        <v>35</v>
      </c>
      <c r="S101" s="632">
        <v>37</v>
      </c>
      <c r="T101" s="643">
        <v>41.553219999999996</v>
      </c>
      <c r="U101" s="765">
        <f t="shared" ref="U101" ca="1" si="31">IFERROR((IF(AND($U101="",$G$11=""),$T101/$F$11,$U101/$G$11)),"")</f>
        <v>3.8748324396782841E-4</v>
      </c>
      <c r="V101" s="761" t="str">
        <f t="shared" ref="V101" ca="1" si="32">IF(U101="","",IF(U101=0%,"BRONZE",IF(U101&lt;0.1%,"BRONZE",IF(U101=0.1%,"SILVER",IF(U101&lt;0.5%,"SILVER",IF(U101=0.5%,"GOLD",IF(U101&gt;0.5%,"GOLD","-")))))))</f>
        <v>BRONZE</v>
      </c>
      <c r="W101" s="764" t="s">
        <v>37</v>
      </c>
      <c r="X101" s="763" t="s">
        <v>41</v>
      </c>
      <c r="Y101" s="757"/>
      <c r="Z101" s="758"/>
      <c r="AA101" s="737">
        <v>50</v>
      </c>
      <c r="AB101" s="737" t="s">
        <v>49</v>
      </c>
      <c r="AD101" s="393">
        <f>S101</f>
        <v>37</v>
      </c>
    </row>
    <row r="102" spans="1:33" ht="15" thickBot="1" x14ac:dyDescent="0.35">
      <c r="A102" s="719" t="s">
        <v>42</v>
      </c>
      <c r="B102" s="748" t="s">
        <v>121</v>
      </c>
      <c r="C102" s="748" t="s">
        <v>126</v>
      </c>
      <c r="D102" s="748" t="s">
        <v>127</v>
      </c>
      <c r="E102" s="748" t="s">
        <v>1</v>
      </c>
      <c r="F102" s="749" t="s">
        <v>149</v>
      </c>
      <c r="G102" s="721" t="str">
        <f>IF(ISERROR(INDEX([2]Lookup!$G$2:$I$656,MATCH(B102&amp;C102&amp;D102,[2]Lookup!$I$2:$I$656,0),1)),"",INDEX([2]Lookup!$G$2:$H$656,MATCH(B102&amp;C102&amp;D102,[2]Lookup!$I$2:$I$656,0),1))</f>
        <v>CF1381</v>
      </c>
      <c r="H102" s="640">
        <v>9.2999999999999999E-2</v>
      </c>
      <c r="I102" s="753">
        <v>0.19</v>
      </c>
      <c r="J102" s="753">
        <v>0.21</v>
      </c>
      <c r="K102" s="750" t="s">
        <v>48</v>
      </c>
      <c r="L102" s="759">
        <f>((J102*100)-(H102*100))*100</f>
        <v>1170</v>
      </c>
      <c r="M102" s="759" t="str">
        <f>IF(L102&gt;=100,"from +100bps and above", (IF(L102&gt;=50, "from +50bps to +99bps", IF(L102&gt;=0, "from 0bps to +49bps", (IF(L102&gt;=-50," down to -50bps",                                               "Under -50bps"))))))</f>
        <v>from +100bps and above</v>
      </c>
      <c r="N102" s="722">
        <v>536</v>
      </c>
      <c r="O102" s="638">
        <f>N102*1.12306</f>
        <v>601.96015999999997</v>
      </c>
      <c r="P102" s="739"/>
      <c r="Q102" s="740"/>
      <c r="R102" s="740"/>
      <c r="S102" s="740"/>
      <c r="T102" s="741"/>
      <c r="U102" s="766"/>
      <c r="V102" s="740"/>
      <c r="W102" s="745"/>
      <c r="X102" s="747"/>
      <c r="Y102" s="742"/>
      <c r="Z102" s="743"/>
      <c r="AA102" s="737"/>
      <c r="AB102" s="737"/>
    </row>
    <row r="103" spans="1:33" ht="15" thickBot="1" x14ac:dyDescent="0.35">
      <c r="A103" s="719" t="s">
        <v>42</v>
      </c>
      <c r="B103" s="729" t="str">
        <f>B102</f>
        <v>Savoury</v>
      </c>
      <c r="C103" s="729" t="str">
        <f>C102</f>
        <v>Soups</v>
      </c>
      <c r="D103" s="729" t="str">
        <f>D102</f>
        <v>Soups All Formats</v>
      </c>
      <c r="E103" s="729" t="str">
        <f>E102</f>
        <v>Market</v>
      </c>
      <c r="F103" s="730" t="str">
        <f>F102</f>
        <v>Continental</v>
      </c>
      <c r="G103" s="721" t="str">
        <f>IF(ISERROR(INDEX([2]Lookup!$G$2:$I$656,MATCH(B103&amp;C103&amp;D103,[2]Lookup!$I$2:$I$656,0),1)),"",INDEX([2]Lookup!$G$2:$H$656,MATCH(B103&amp;C103&amp;D103,[2]Lookup!$I$2:$I$656,0),1))</f>
        <v>CF1381</v>
      </c>
      <c r="H103" s="731"/>
      <c r="I103" s="732"/>
      <c r="J103" s="733"/>
      <c r="K103" s="733"/>
      <c r="L103" s="734"/>
      <c r="M103" s="735"/>
      <c r="N103" s="641"/>
      <c r="O103" s="641"/>
      <c r="P103" s="754" t="s">
        <v>150</v>
      </c>
      <c r="Q103" s="644" t="s">
        <v>109</v>
      </c>
      <c r="R103" s="631" t="s">
        <v>35</v>
      </c>
      <c r="S103" s="632">
        <v>536</v>
      </c>
      <c r="T103" s="756">
        <f>S103*1.12306</f>
        <v>601.96015999999997</v>
      </c>
      <c r="U103" s="765">
        <f t="shared" ref="U103" ca="1" si="33">IFERROR((IF(AND($U103="",$G$11=""),$T103/$F$11,$U103/$G$11)),"")</f>
        <v>5.613270777479893E-3</v>
      </c>
      <c r="V103" s="761" t="str">
        <f t="shared" ref="V103" ca="1" si="34">IF(U103="","",IF(U103=0%,"BRONZE",IF(U103&lt;0.1%,"BRONZE",IF(U103=0.1%,"SILVER",IF(U103&lt;0.5%,"SILVER",IF(U103=0.5%,"GOLD",IF(U103&gt;0.5%,"GOLD","-")))))))</f>
        <v>GOLD</v>
      </c>
      <c r="W103" s="764" t="s">
        <v>56</v>
      </c>
      <c r="X103" s="763" t="s">
        <v>41</v>
      </c>
      <c r="Y103" s="757"/>
      <c r="Z103" s="758"/>
      <c r="AA103" s="737">
        <v>77</v>
      </c>
      <c r="AB103" s="737" t="s">
        <v>147</v>
      </c>
      <c r="AD103" s="393">
        <f>S103</f>
        <v>536</v>
      </c>
      <c r="AG103" s="719" t="s">
        <v>170</v>
      </c>
    </row>
    <row r="104" spans="1:33" ht="15" thickBot="1" x14ac:dyDescent="0.35">
      <c r="A104" s="719" t="s">
        <v>42</v>
      </c>
      <c r="B104" s="748" t="s">
        <v>121</v>
      </c>
      <c r="C104" s="748" t="s">
        <v>122</v>
      </c>
      <c r="D104" s="748" t="s">
        <v>123</v>
      </c>
      <c r="E104" s="748" t="s">
        <v>1</v>
      </c>
      <c r="F104" s="749" t="s">
        <v>149</v>
      </c>
      <c r="G104" s="721" t="str">
        <f>IF(ISERROR(INDEX([2]Lookup!$G$2:$I$656,MATCH(B104&amp;C104&amp;D104,[2]Lookup!$I$2:$I$656,0),1)),"",INDEX([2]Lookup!$G$2:$H$656,MATCH(B104&amp;C104&amp;D104,[2]Lookup!$I$2:$I$656,0),1))</f>
        <v/>
      </c>
      <c r="H104" s="752">
        <v>0.72</v>
      </c>
      <c r="I104" s="753">
        <v>0.72299999999999998</v>
      </c>
      <c r="J104" s="753">
        <v>0.72499999999999998</v>
      </c>
      <c r="K104" s="750" t="s">
        <v>31</v>
      </c>
      <c r="L104" s="759">
        <f>((J104*100)-(H104*100))*100</f>
        <v>50</v>
      </c>
      <c r="M104" s="759" t="str">
        <f>IF(L104&gt;=100,"from +100bps and above", (IF(L104&gt;=50, "from +50bps to +99bps", IF(L104&gt;=0, "from 0bps to +49bps", (IF(L104&gt;=-50," down to -50bps",                                               "Under -50bps"))))))</f>
        <v>from +50bps to +99bps</v>
      </c>
      <c r="N104" s="630">
        <f>17908*1.03</f>
        <v>18445.240000000002</v>
      </c>
      <c r="O104" s="630">
        <f>N104*1.12306</f>
        <v>20715.111234399999</v>
      </c>
      <c r="P104" s="739"/>
      <c r="Q104" s="740"/>
      <c r="R104" s="740"/>
      <c r="S104" s="740"/>
      <c r="T104" s="740"/>
      <c r="U104" s="766"/>
      <c r="V104" s="740"/>
      <c r="W104" s="745"/>
      <c r="X104" s="747"/>
      <c r="Y104" s="742"/>
      <c r="Z104" s="743"/>
      <c r="AA104" s="737"/>
      <c r="AB104" s="737"/>
    </row>
    <row r="105" spans="1:33" ht="15" thickBot="1" x14ac:dyDescent="0.35">
      <c r="A105" s="719" t="s">
        <v>42</v>
      </c>
      <c r="B105" s="729" t="str">
        <f>B104</f>
        <v>Savoury</v>
      </c>
      <c r="C105" s="729" t="str">
        <f>C104</f>
        <v>Cooking Products</v>
      </c>
      <c r="D105" s="729" t="str">
        <f>D104</f>
        <v>Cooking Products Unidentified</v>
      </c>
      <c r="E105" s="729" t="str">
        <f>E104</f>
        <v>Market</v>
      </c>
      <c r="F105" s="730" t="str">
        <f>F104</f>
        <v>Continental</v>
      </c>
      <c r="G105" s="721" t="str">
        <f>IF(ISERROR(INDEX([2]Lookup!$G$2:$I$656,MATCH(B105&amp;C105&amp;D105,[2]Lookup!$I$2:$I$656,0),1)),"",INDEX([2]Lookup!$G$2:$H$656,MATCH(B105&amp;C105&amp;D105,[2]Lookup!$I$2:$I$656,0),1))</f>
        <v/>
      </c>
      <c r="H105" s="731"/>
      <c r="I105" s="732"/>
      <c r="J105" s="733"/>
      <c r="K105" s="733"/>
      <c r="L105" s="734"/>
      <c r="M105" s="735"/>
      <c r="N105" s="641"/>
      <c r="O105" s="641"/>
      <c r="P105" s="754" t="s">
        <v>151</v>
      </c>
      <c r="Q105" s="644" t="s">
        <v>34</v>
      </c>
      <c r="R105" s="631" t="s">
        <v>35</v>
      </c>
      <c r="S105" s="632">
        <v>500</v>
      </c>
      <c r="T105" s="637">
        <f>S105*1.12306</f>
        <v>561.53</v>
      </c>
      <c r="U105" s="765">
        <f t="shared" ref="U105" ca="1" si="35">IFERROR((IF(AND($U105="",$G$11=""),$T105/$F$11,$U105/$G$11)),"")</f>
        <v>5.236260053619303E-3</v>
      </c>
      <c r="V105" s="761" t="str">
        <f t="shared" ref="V105" ca="1" si="36">IF(U105="","",IF(U105=0%,"BRONZE",IF(U105&lt;0.1%,"BRONZE",IF(U105=0.1%,"SILVER",IF(U105&lt;0.5%,"SILVER",IF(U105=0.5%,"GOLD",IF(U105&gt;0.5%,"GOLD","-")))))))</f>
        <v>GOLD</v>
      </c>
      <c r="W105" s="764" t="s">
        <v>37</v>
      </c>
      <c r="X105" s="763" t="s">
        <v>41</v>
      </c>
      <c r="Y105" s="757"/>
      <c r="Z105" s="758"/>
      <c r="AA105" s="737">
        <v>285</v>
      </c>
      <c r="AB105" s="737" t="s">
        <v>74</v>
      </c>
      <c r="AD105" s="393">
        <f>S105</f>
        <v>500</v>
      </c>
    </row>
    <row r="106" spans="1:33" ht="15" thickBot="1" x14ac:dyDescent="0.35">
      <c r="A106" s="719" t="s">
        <v>42</v>
      </c>
      <c r="B106" s="748" t="s">
        <v>121</v>
      </c>
      <c r="C106" s="748" t="s">
        <v>130</v>
      </c>
      <c r="D106" s="748" t="s">
        <v>131</v>
      </c>
      <c r="E106" s="748" t="s">
        <v>1</v>
      </c>
      <c r="F106" s="749" t="s">
        <v>145</v>
      </c>
      <c r="G106" s="721" t="str">
        <f>IF(ISERROR(INDEX([2]Lookup!$G$2:$I$656,MATCH(B106&amp;C106&amp;D106,[2]Lookup!$I$2:$I$656,0),1)),"",INDEX([2]Lookup!$G$2:$H$656,MATCH(B106&amp;C106&amp;D106,[2]Lookup!$I$2:$I$656,0),1))</f>
        <v>CF1348</v>
      </c>
      <c r="H106" s="752">
        <v>0.73499999999999999</v>
      </c>
      <c r="I106" s="753">
        <v>0.745</v>
      </c>
      <c r="J106" s="753">
        <v>0.75</v>
      </c>
      <c r="K106" s="750" t="s">
        <v>31</v>
      </c>
      <c r="L106" s="759">
        <f>((J106*100)-(H106*100))*100</f>
        <v>150</v>
      </c>
      <c r="M106" s="759" t="str">
        <f>IF(L106&gt;=100,"from +100bps and above", (IF(L106&gt;=50, "from +50bps to +99bps", IF(L106&gt;=0, "from 0bps to +49bps", (IF(L106&gt;=-50," down to -50bps",                                               "Under -50bps"))))))</f>
        <v>from +100bps and above</v>
      </c>
      <c r="N106" s="722">
        <v>14798</v>
      </c>
      <c r="O106" s="722">
        <f>N106*1.12306</f>
        <v>16619.041880000001</v>
      </c>
      <c r="P106" s="744"/>
      <c r="Q106" s="633"/>
      <c r="R106" s="633"/>
      <c r="S106" s="633"/>
      <c r="T106" s="633"/>
      <c r="U106" s="767"/>
      <c r="V106" s="745"/>
      <c r="W106" s="745"/>
      <c r="X106" s="747"/>
      <c r="Y106" s="742"/>
      <c r="Z106" s="743"/>
      <c r="AA106" s="737"/>
      <c r="AB106" s="737"/>
    </row>
    <row r="107" spans="1:33" ht="15" thickBot="1" x14ac:dyDescent="0.35">
      <c r="A107" s="719" t="s">
        <v>42</v>
      </c>
      <c r="B107" s="729" t="str">
        <f>B106</f>
        <v>Savoury</v>
      </c>
      <c r="C107" s="729" t="str">
        <f>C106</f>
        <v>Sauces</v>
      </c>
      <c r="D107" s="729" t="str">
        <f>D106</f>
        <v>Sauces Unidentified</v>
      </c>
      <c r="E107" s="729" t="str">
        <f>E106</f>
        <v>Market</v>
      </c>
      <c r="F107" s="730" t="str">
        <f>F106</f>
        <v>Natura's</v>
      </c>
      <c r="G107" s="721" t="str">
        <f>IF(ISERROR(INDEX([2]Lookup!$G$2:$I$656,MATCH(B107&amp;C107&amp;D107,[2]Lookup!$I$2:$I$656,0),1)),"",INDEX([2]Lookup!$G$2:$H$656,MATCH(B107&amp;C107&amp;D107,[2]Lookup!$I$2:$I$656,0),1))</f>
        <v>CF1348</v>
      </c>
      <c r="H107" s="731"/>
      <c r="I107" s="732"/>
      <c r="J107" s="733"/>
      <c r="K107" s="733"/>
      <c r="L107" s="734"/>
      <c r="M107" s="735"/>
      <c r="N107" s="641"/>
      <c r="O107" s="641"/>
      <c r="P107" s="754" t="s">
        <v>152</v>
      </c>
      <c r="Q107" s="644" t="s">
        <v>54</v>
      </c>
      <c r="R107" s="631" t="s">
        <v>35</v>
      </c>
      <c r="S107" s="632">
        <v>203</v>
      </c>
      <c r="T107" s="634">
        <f>S107*1.12306</f>
        <v>227.98117999999999</v>
      </c>
      <c r="U107" s="765">
        <f t="shared" ref="U107:U108" ca="1" si="37">IFERROR((IF(AND($U107="",$G$11=""),$T107/$F$11,$U107/$G$11)),"")</f>
        <v>2.1259215817694371E-3</v>
      </c>
      <c r="V107" s="761" t="str">
        <f t="shared" ref="V107:V108" ca="1" si="38">IF(U107="","",IF(U107=0%,"BRONZE",IF(U107&lt;0.1%,"BRONZE",IF(U107=0.1%,"SILVER",IF(U107&lt;0.5%,"SILVER",IF(U107=0.5%,"GOLD",IF(U107&gt;0.5%,"GOLD","-")))))))</f>
        <v>SILVER</v>
      </c>
      <c r="W107" s="764" t="s">
        <v>37</v>
      </c>
      <c r="X107" s="763" t="s">
        <v>41</v>
      </c>
      <c r="Y107" s="757"/>
      <c r="Z107" s="758"/>
      <c r="AA107" s="737">
        <v>130</v>
      </c>
      <c r="AB107" s="737" t="s">
        <v>147</v>
      </c>
      <c r="AD107" s="393">
        <f t="shared" ref="AD107:AD173" si="39">S107</f>
        <v>203</v>
      </c>
    </row>
    <row r="108" spans="1:33" ht="15" thickBot="1" x14ac:dyDescent="0.35">
      <c r="A108" s="719" t="s">
        <v>42</v>
      </c>
      <c r="B108" s="729" t="str">
        <f t="shared" ref="B108:F108" si="40">B107</f>
        <v>Savoury</v>
      </c>
      <c r="C108" s="729" t="str">
        <f t="shared" si="40"/>
        <v>Sauces</v>
      </c>
      <c r="D108" s="729" t="str">
        <f t="shared" si="40"/>
        <v>Sauces Unidentified</v>
      </c>
      <c r="E108" s="729" t="str">
        <f t="shared" si="40"/>
        <v>Market</v>
      </c>
      <c r="F108" s="730" t="str">
        <f t="shared" si="40"/>
        <v>Natura's</v>
      </c>
      <c r="G108" s="721" t="str">
        <f>IF(ISERROR(INDEX([2]Lookup!$G$2:$I$656,MATCH(B108&amp;C108&amp;D108,[2]Lookup!$I$2:$I$656,0),1)),"",INDEX([2]Lookup!$G$2:$H$656,MATCH(B108&amp;C108&amp;D108,[2]Lookup!$I$2:$I$656,0),1))</f>
        <v>CF1348</v>
      </c>
      <c r="H108" s="731"/>
      <c r="I108" s="732"/>
      <c r="J108" s="733"/>
      <c r="K108" s="733"/>
      <c r="L108" s="738"/>
      <c r="M108" s="735"/>
      <c r="N108" s="641"/>
      <c r="O108" s="641"/>
      <c r="P108" s="754" t="s">
        <v>153</v>
      </c>
      <c r="Q108" s="644" t="s">
        <v>109</v>
      </c>
      <c r="R108" s="631" t="s">
        <v>35</v>
      </c>
      <c r="S108" s="639">
        <v>100</v>
      </c>
      <c r="T108" s="634">
        <f>S108*1.12306</f>
        <v>112.306</v>
      </c>
      <c r="U108" s="765">
        <f t="shared" ca="1" si="37"/>
        <v>1.0472520107238606E-3</v>
      </c>
      <c r="V108" s="761" t="str">
        <f t="shared" ca="1" si="38"/>
        <v>SILVER</v>
      </c>
      <c r="W108" s="764" t="s">
        <v>37</v>
      </c>
      <c r="X108" s="763" t="s">
        <v>38</v>
      </c>
      <c r="Y108" s="757"/>
      <c r="Z108" s="758"/>
      <c r="AA108" s="737">
        <v>67</v>
      </c>
      <c r="AB108" s="737" t="s">
        <v>49</v>
      </c>
      <c r="AD108" s="393">
        <f t="shared" si="39"/>
        <v>100</v>
      </c>
    </row>
    <row r="109" spans="1:33" ht="15" thickBot="1" x14ac:dyDescent="0.35">
      <c r="A109" s="719" t="s">
        <v>42</v>
      </c>
      <c r="B109" s="748" t="s">
        <v>121</v>
      </c>
      <c r="C109" s="748" t="s">
        <v>133</v>
      </c>
      <c r="D109" s="748" t="s">
        <v>134</v>
      </c>
      <c r="E109" s="748" t="s">
        <v>1</v>
      </c>
      <c r="F109" s="749" t="s">
        <v>135</v>
      </c>
      <c r="G109" s="721" t="str">
        <f>IF(ISERROR(INDEX([2]Lookup!$G$2:$I$656,MATCH(B109&amp;C109&amp;D109,[2]Lookup!$I$2:$I$656,0),1)),"",INDEX([2]Lookup!$G$2:$H$656,MATCH(B109&amp;C109&amp;D109,[2]Lookup!$I$2:$I$656,0),1))</f>
        <v/>
      </c>
      <c r="H109" s="752"/>
      <c r="I109" s="753"/>
      <c r="J109" s="753"/>
      <c r="K109" s="750"/>
      <c r="L109" s="759">
        <f>((J109*100)-(H109*100))*100</f>
        <v>0</v>
      </c>
      <c r="M109" s="759" t="str">
        <f>IF(L109&gt;=100,"from +100bps and above", (IF(L109&gt;=50, "from +50bps to +99bps", IF(L109&gt;=0, "from 0bps to +49bps", (IF(L109&gt;=-50," down to -50bps",                                               "Under -50bps"))))))</f>
        <v>from 0bps to +49bps</v>
      </c>
      <c r="N109" s="722">
        <v>8000</v>
      </c>
      <c r="O109" s="722">
        <f>N109*1.12306</f>
        <v>8984.48</v>
      </c>
      <c r="P109" s="739"/>
      <c r="Q109" s="740"/>
      <c r="R109" s="740"/>
      <c r="S109" s="740"/>
      <c r="T109" s="741"/>
      <c r="U109" s="766"/>
      <c r="V109" s="740"/>
      <c r="W109" s="745"/>
      <c r="X109" s="747"/>
      <c r="Y109" s="742"/>
      <c r="Z109" s="743"/>
      <c r="AA109" s="737"/>
      <c r="AB109" s="737"/>
    </row>
    <row r="110" spans="1:33" ht="15" thickBot="1" x14ac:dyDescent="0.35">
      <c r="A110" s="719" t="s">
        <v>42</v>
      </c>
      <c r="B110" s="729" t="str">
        <f>B109</f>
        <v>Savoury</v>
      </c>
      <c r="C110" s="729" t="str">
        <f>C109</f>
        <v>Other Savoury</v>
      </c>
      <c r="D110" s="729" t="str">
        <f>D109</f>
        <v>Other Savoury Unidentified</v>
      </c>
      <c r="E110" s="729" t="str">
        <f>E109</f>
        <v>Market</v>
      </c>
      <c r="F110" s="730" t="str">
        <f>F109</f>
        <v>Maizena</v>
      </c>
      <c r="G110" s="721" t="str">
        <f>IF(ISERROR(INDEX([2]Lookup!$G$2:$I$656,MATCH(B110&amp;C110&amp;D110,[2]Lookup!$I$2:$I$656,0),1)),"",INDEX([2]Lookup!$G$2:$H$656,MATCH(B110&amp;C110&amp;D110,[2]Lookup!$I$2:$I$656,0),1))</f>
        <v/>
      </c>
      <c r="H110" s="731"/>
      <c r="I110" s="732"/>
      <c r="J110" s="733"/>
      <c r="K110" s="733"/>
      <c r="L110" s="734"/>
      <c r="M110" s="735"/>
      <c r="N110" s="736"/>
      <c r="O110" s="736"/>
      <c r="P110" s="754" t="s">
        <v>154</v>
      </c>
      <c r="Q110" s="644" t="s">
        <v>62</v>
      </c>
      <c r="R110" s="631" t="s">
        <v>35</v>
      </c>
      <c r="S110" s="632">
        <v>300</v>
      </c>
      <c r="T110" s="634">
        <f>S110*1.12306</f>
        <v>336.91800000000001</v>
      </c>
      <c r="U110" s="765">
        <f t="shared" ref="U110" ca="1" si="41">IFERROR((IF(AND($U110="",$G$11=""),$T110/$F$11,$U110/$G$11)),"")</f>
        <v>3.1417560321715821E-3</v>
      </c>
      <c r="V110" s="761" t="str">
        <f t="shared" ref="V110" ca="1" si="42">IF(U110="","",IF(U110=0%,"BRONZE",IF(U110&lt;0.1%,"BRONZE",IF(U110=0.1%,"SILVER",IF(U110&lt;0.5%,"SILVER",IF(U110=0.5%,"GOLD",IF(U110&gt;0.5%,"GOLD","-")))))))</f>
        <v>SILVER</v>
      </c>
      <c r="W110" s="764" t="s">
        <v>56</v>
      </c>
      <c r="X110" s="763" t="s">
        <v>38</v>
      </c>
      <c r="Y110" s="757"/>
      <c r="Z110" s="758">
        <v>0.8</v>
      </c>
      <c r="AA110" s="737">
        <v>275</v>
      </c>
      <c r="AB110" s="737" t="s">
        <v>147</v>
      </c>
      <c r="AD110" s="393">
        <f t="shared" si="39"/>
        <v>300</v>
      </c>
    </row>
    <row r="111" spans="1:33" ht="15" thickBot="1" x14ac:dyDescent="0.35">
      <c r="A111" s="719" t="s">
        <v>42</v>
      </c>
      <c r="B111" s="748" t="s">
        <v>121</v>
      </c>
      <c r="C111" s="748" t="s">
        <v>126</v>
      </c>
      <c r="D111" s="748" t="s">
        <v>127</v>
      </c>
      <c r="E111" s="748" t="s">
        <v>1</v>
      </c>
      <c r="F111" s="749" t="s">
        <v>124</v>
      </c>
      <c r="G111" s="721" t="str">
        <f>IF(ISERROR(INDEX([2]Lookup!$G$2:$I$656,MATCH(B111&amp;C111&amp;D111,[2]Lookup!$I$2:$I$656,0),1)),"",INDEX([2]Lookup!$G$2:$H$656,MATCH(B111&amp;C111&amp;D111,[2]Lookup!$I$2:$I$656,0),1))</f>
        <v>CF1381</v>
      </c>
      <c r="H111" s="752">
        <v>0.25</v>
      </c>
      <c r="I111" s="753">
        <v>0.26</v>
      </c>
      <c r="J111" s="753">
        <v>0.27</v>
      </c>
      <c r="K111" s="750" t="s">
        <v>48</v>
      </c>
      <c r="L111" s="759">
        <f>((J111*100)-(H111*100))*100</f>
        <v>200</v>
      </c>
      <c r="M111" s="759" t="str">
        <f>IF(L111&gt;=100,"from +100bps and above", (IF(L111&gt;=50, "from +50bps to +99bps", IF(L111&gt;=0, "from 0bps to +49bps", (IF(L111&gt;=-50," down to -50bps",                                               "Under -50bps"))))))</f>
        <v>from +100bps and above</v>
      </c>
      <c r="N111" s="722">
        <v>647</v>
      </c>
      <c r="O111" s="722">
        <f>N111*1.12306</f>
        <v>726.61982</v>
      </c>
      <c r="P111" s="739"/>
      <c r="Q111" s="740"/>
      <c r="R111" s="740"/>
      <c r="S111" s="740"/>
      <c r="T111" s="740"/>
      <c r="U111" s="767"/>
      <c r="V111" s="745"/>
      <c r="W111" s="745"/>
      <c r="X111" s="747"/>
      <c r="Y111" s="742"/>
      <c r="Z111" s="743"/>
      <c r="AA111" s="737"/>
      <c r="AB111" s="737"/>
    </row>
    <row r="112" spans="1:33" ht="15" thickBot="1" x14ac:dyDescent="0.35">
      <c r="A112" s="719" t="s">
        <v>42</v>
      </c>
      <c r="B112" s="729" t="str">
        <f>B111</f>
        <v>Savoury</v>
      </c>
      <c r="C112" s="729" t="str">
        <f>C111</f>
        <v>Soups</v>
      </c>
      <c r="D112" s="729" t="str">
        <f>D111</f>
        <v>Soups All Formats</v>
      </c>
      <c r="E112" s="729" t="str">
        <f>E111</f>
        <v>Market</v>
      </c>
      <c r="F112" s="730" t="str">
        <f>F111</f>
        <v>Knorr</v>
      </c>
      <c r="G112" s="721" t="str">
        <f>IF(ISERROR(INDEX([2]Lookup!$G$2:$I$656,MATCH(B112&amp;C112&amp;D112,[2]Lookup!$I$2:$I$656,0),1)),"",INDEX([2]Lookup!$G$2:$H$656,MATCH(B112&amp;C112&amp;D112,[2]Lookup!$I$2:$I$656,0),1))</f>
        <v>CF1381</v>
      </c>
      <c r="H112" s="731"/>
      <c r="I112" s="732"/>
      <c r="J112" s="733"/>
      <c r="K112" s="733"/>
      <c r="L112" s="734"/>
      <c r="M112" s="735"/>
      <c r="N112" s="641"/>
      <c r="O112" s="641"/>
      <c r="P112" s="754" t="s">
        <v>155</v>
      </c>
      <c r="Q112" s="644" t="s">
        <v>40</v>
      </c>
      <c r="R112" s="631" t="s">
        <v>35</v>
      </c>
      <c r="S112" s="632">
        <v>182</v>
      </c>
      <c r="T112" s="635">
        <f>S112*1.12306</f>
        <v>204.39691999999999</v>
      </c>
      <c r="U112" s="765">
        <f t="shared" ref="U112" ca="1" si="43">IFERROR((IF(AND($U112="",$G$11=""),$T112/$F$11,$U112/$G$11)),"")</f>
        <v>1.9059986595174265E-3</v>
      </c>
      <c r="V112" s="761" t="str">
        <f t="shared" ref="V112" ca="1" si="44">IF(U112="","",IF(U112=0%,"BRONZE",IF(U112&lt;0.1%,"BRONZE",IF(U112=0.1%,"SILVER",IF(U112&lt;0.5%,"SILVER",IF(U112=0.5%,"GOLD",IF(U112&gt;0.5%,"GOLD","-")))))))</f>
        <v>SILVER</v>
      </c>
      <c r="W112" s="764" t="s">
        <v>56</v>
      </c>
      <c r="X112" s="763" t="s">
        <v>38</v>
      </c>
      <c r="Y112" s="757"/>
      <c r="Z112" s="758"/>
      <c r="AA112" s="737">
        <v>110</v>
      </c>
      <c r="AB112" s="737" t="s">
        <v>49</v>
      </c>
      <c r="AD112" s="393">
        <f t="shared" si="39"/>
        <v>182</v>
      </c>
    </row>
    <row r="113" spans="1:32" ht="15" thickBot="1" x14ac:dyDescent="0.35">
      <c r="A113" s="719" t="s">
        <v>42</v>
      </c>
      <c r="B113" s="748" t="s">
        <v>121</v>
      </c>
      <c r="C113" s="748" t="s">
        <v>122</v>
      </c>
      <c r="D113" s="748" t="s">
        <v>123</v>
      </c>
      <c r="E113" s="748" t="s">
        <v>1</v>
      </c>
      <c r="F113" s="749" t="s">
        <v>145</v>
      </c>
      <c r="G113" s="721" t="str">
        <f>IF(ISERROR(INDEX([2]Lookup!$G$2:$I$656,MATCH(B113&amp;C113&amp;D113,[2]Lookup!$I$2:$I$656,0),1)),"",INDEX([2]Lookup!$G$2:$H$656,MATCH(B113&amp;C113&amp;D113,[2]Lookup!$I$2:$I$656,0),1))</f>
        <v/>
      </c>
      <c r="H113" s="752">
        <v>0</v>
      </c>
      <c r="I113" s="753">
        <v>0.03</v>
      </c>
      <c r="J113" s="753">
        <v>0.05</v>
      </c>
      <c r="K113" s="750" t="s">
        <v>48</v>
      </c>
      <c r="L113" s="759">
        <f>((J113*100)-(H113*100))*100</f>
        <v>500</v>
      </c>
      <c r="M113" s="759" t="str">
        <f>IF(L113&gt;=100,"from +100bps and above", (IF(L113&gt;=50, "from +50bps to +99bps", IF(L113&gt;=0, "from 0bps to +49bps", (IF(L113&gt;=-50," down to -50bps",                                               "Under -50bps"))))))</f>
        <v>from +100bps and above</v>
      </c>
      <c r="N113" s="722">
        <v>910</v>
      </c>
      <c r="O113" s="722">
        <f>N113*1.12306</f>
        <v>1021.9846</v>
      </c>
      <c r="P113" s="744"/>
      <c r="Q113" s="633"/>
      <c r="R113" s="633"/>
      <c r="S113" s="633"/>
      <c r="T113" s="633"/>
      <c r="U113" s="766"/>
      <c r="V113" s="740"/>
      <c r="W113" s="745"/>
      <c r="X113" s="747"/>
      <c r="Y113" s="742"/>
      <c r="Z113" s="743"/>
      <c r="AA113" s="737"/>
      <c r="AB113" s="737"/>
    </row>
    <row r="114" spans="1:32" ht="15" thickBot="1" x14ac:dyDescent="0.35">
      <c r="A114" s="719" t="s">
        <v>42</v>
      </c>
      <c r="B114" s="729" t="str">
        <f>B113</f>
        <v>Savoury</v>
      </c>
      <c r="C114" s="729" t="str">
        <f>C113</f>
        <v>Cooking Products</v>
      </c>
      <c r="D114" s="729" t="str">
        <f>D113</f>
        <v>Cooking Products Unidentified</v>
      </c>
      <c r="E114" s="729" t="str">
        <f>E113</f>
        <v>Market</v>
      </c>
      <c r="F114" s="730" t="str">
        <f>F113</f>
        <v>Natura's</v>
      </c>
      <c r="G114" s="721" t="str">
        <f>IF(ISERROR(INDEX([2]Lookup!$G$2:$I$656,MATCH(B114&amp;C114&amp;D114,[2]Lookup!$I$2:$I$656,0),1)),"",INDEX([2]Lookup!$G$2:$H$656,MATCH(B114&amp;C114&amp;D114,[2]Lookup!$I$2:$I$656,0),1))</f>
        <v/>
      </c>
      <c r="H114" s="731"/>
      <c r="I114" s="732"/>
      <c r="J114" s="733"/>
      <c r="K114" s="733"/>
      <c r="L114" s="734"/>
      <c r="M114" s="735"/>
      <c r="N114" s="641"/>
      <c r="O114" s="641"/>
      <c r="P114" s="754" t="s">
        <v>156</v>
      </c>
      <c r="Q114" s="644" t="s">
        <v>157</v>
      </c>
      <c r="R114" s="631" t="s">
        <v>35</v>
      </c>
      <c r="S114" s="632">
        <v>910</v>
      </c>
      <c r="T114" s="635">
        <f>S114*1.12306</f>
        <v>1021.9846</v>
      </c>
      <c r="U114" s="765">
        <f t="shared" ref="U114" ca="1" si="45">IFERROR((IF(AND($U114="",$G$11=""),$T114/$F$11,$U114/$G$11)),"")</f>
        <v>9.5299932975871325E-3</v>
      </c>
      <c r="V114" s="761" t="str">
        <f t="shared" ref="V114" ca="1" si="46">IF(U114="","",IF(U114=0%,"BRONZE",IF(U114&lt;0.1%,"BRONZE",IF(U114=0.1%,"SILVER",IF(U114&lt;0.5%,"SILVER",IF(U114=0.5%,"GOLD",IF(U114&gt;0.5%,"GOLD","-")))))))</f>
        <v>GOLD</v>
      </c>
      <c r="W114" s="764" t="s">
        <v>56</v>
      </c>
      <c r="X114" s="763" t="s">
        <v>38</v>
      </c>
      <c r="Y114" s="757"/>
      <c r="Z114" s="758"/>
      <c r="AA114" s="737"/>
      <c r="AB114" s="737"/>
      <c r="AD114" s="393">
        <f t="shared" si="39"/>
        <v>910</v>
      </c>
    </row>
    <row r="115" spans="1:32" ht="15" thickBot="1" x14ac:dyDescent="0.35">
      <c r="A115" t="s">
        <v>69</v>
      </c>
      <c r="B115" s="748" t="s">
        <v>105</v>
      </c>
      <c r="C115" s="748" t="s">
        <v>106</v>
      </c>
      <c r="D115" s="748" t="s">
        <v>106</v>
      </c>
      <c r="E115" s="748" t="s">
        <v>1</v>
      </c>
      <c r="F115" s="749" t="s">
        <v>145</v>
      </c>
      <c r="G115" s="721" t="str">
        <f>IF(ISERROR(INDEX([3]Lookup!$G$2:$I$656,MATCH(B115&amp;C115&amp;D115,[3]Lookup!$I$2:$I$656,0),1)),"",INDEX([3]Lookup!$G$2:$H$656,MATCH(B115&amp;C115&amp;D115,[3]Lookup!$I$2:$I$656,0),1))</f>
        <v>CF1366</v>
      </c>
      <c r="H115" s="752">
        <v>0.4073</v>
      </c>
      <c r="I115" s="753">
        <v>0.47099999999999997</v>
      </c>
      <c r="J115" s="753">
        <v>0.48</v>
      </c>
      <c r="K115" s="750" t="s">
        <v>31</v>
      </c>
      <c r="L115" s="759">
        <f>((J115*100)-(H115*100))*100</f>
        <v>727.00000000000034</v>
      </c>
      <c r="M115" s="759" t="str">
        <f>IF(L115&gt;=100,"from +100bps and above", (IF(L115&gt;=50, "from +50bps to +99bps", IF(L115&gt;=0, "from 0bps to +49bps", (IF(L115&gt;=-50," down to -50bps",                                               "Under -50bps"))))))</f>
        <v>from +100bps and above</v>
      </c>
      <c r="N115" s="722">
        <v>5336</v>
      </c>
      <c r="O115" s="722">
        <f>N115*26.34021</f>
        <v>140551.36056</v>
      </c>
      <c r="P115" s="723"/>
      <c r="Q115" s="724"/>
      <c r="R115" s="724"/>
      <c r="S115" s="724"/>
      <c r="T115" s="725"/>
      <c r="U115" s="724"/>
      <c r="V115" s="724"/>
      <c r="W115" s="762"/>
      <c r="X115" s="727"/>
      <c r="Y115" s="726"/>
      <c r="Z115" s="727"/>
      <c r="AA115" s="728"/>
      <c r="AB115" s="728"/>
      <c r="AE115" s="760">
        <v>71051</v>
      </c>
      <c r="AF115" s="760">
        <f>AE115*26.34021</f>
        <v>1871498.2607099998</v>
      </c>
    </row>
    <row r="116" spans="1:32" ht="15" thickBot="1" x14ac:dyDescent="0.35">
      <c r="A116" s="719" t="s">
        <v>69</v>
      </c>
      <c r="B116" s="729" t="str">
        <f>B115</f>
        <v>Dressings</v>
      </c>
      <c r="C116" s="729" t="str">
        <f>C115</f>
        <v>Ketchup</v>
      </c>
      <c r="D116" s="729" t="str">
        <f>D115</f>
        <v>Ketchup</v>
      </c>
      <c r="E116" s="729" t="str">
        <f>E115</f>
        <v>Market</v>
      </c>
      <c r="F116" s="730" t="str">
        <f>F115</f>
        <v>Natura's</v>
      </c>
      <c r="G116" s="721" t="str">
        <f>IF(ISERROR(INDEX([3]Lookup!$G$2:$I$656,MATCH(B116&amp;C116&amp;D116,[3]Lookup!$I$2:$I$656,0),1)),"",INDEX([3]Lookup!$G$2:$H$656,MATCH(B116&amp;C116&amp;D116,[3]Lookup!$I$2:$I$656,0),1))</f>
        <v>CF1366</v>
      </c>
      <c r="H116" s="731"/>
      <c r="I116" s="732"/>
      <c r="J116" s="733"/>
      <c r="K116" s="733"/>
      <c r="L116" s="734"/>
      <c r="M116" s="735"/>
      <c r="N116" s="736"/>
      <c r="O116" s="736"/>
      <c r="P116" s="754" t="s">
        <v>158</v>
      </c>
      <c r="Q116" s="644" t="s">
        <v>159</v>
      </c>
      <c r="R116" s="631" t="s">
        <v>35</v>
      </c>
      <c r="S116" s="639">
        <v>548</v>
      </c>
      <c r="T116" s="756">
        <f>S116*26.34021</f>
        <v>14434.435079999999</v>
      </c>
      <c r="U116" s="765">
        <f t="shared" ref="U116" ca="1" si="47">IFERROR((IF(AND($U116="",$G$11=""),$T116/$F$11,$U116/$G$11)),"")</f>
        <v>7.7127697006375709E-3</v>
      </c>
      <c r="V116" s="761" t="str">
        <f t="shared" ref="V116" ca="1" si="48">IF(U116="","",IF(U116=0%,"BRONZE",IF(U116&lt;0.1%,"BRONZE",IF(U116=0.1%,"SILVER",IF(U116&lt;0.5%,"SILVER",IF(U116=0.5%,"GOLD",IF(U116&gt;0.5%,"GOLD","-")))))))</f>
        <v>GOLD</v>
      </c>
      <c r="W116" s="764" t="s">
        <v>37</v>
      </c>
      <c r="X116" s="763" t="s">
        <v>38</v>
      </c>
      <c r="Y116" s="757"/>
      <c r="Z116" s="758"/>
      <c r="AA116" s="737">
        <v>126</v>
      </c>
      <c r="AB116" s="737" t="s">
        <v>147</v>
      </c>
      <c r="AD116" s="393">
        <f t="shared" si="39"/>
        <v>548</v>
      </c>
    </row>
    <row r="117" spans="1:32" ht="15" thickBot="1" x14ac:dyDescent="0.35">
      <c r="A117" s="719" t="s">
        <v>69</v>
      </c>
      <c r="B117" s="748" t="s">
        <v>105</v>
      </c>
      <c r="C117" s="748" t="s">
        <v>112</v>
      </c>
      <c r="D117" s="748" t="s">
        <v>113</v>
      </c>
      <c r="E117" s="748" t="s">
        <v>1</v>
      </c>
      <c r="F117" s="749" t="s">
        <v>140</v>
      </c>
      <c r="G117" s="721" t="str">
        <f>IF(ISERROR(INDEX([3]Lookup!$G$2:$I$656,MATCH(B117&amp;C117&amp;D117,[3]Lookup!$I$2:$I$656,0),1)),"",INDEX([3]Lookup!$G$2:$H$656,MATCH(B117&amp;C117&amp;D117,[3]Lookup!$I$2:$I$656,0),1))</f>
        <v>CF1469</v>
      </c>
      <c r="H117" s="752">
        <v>0.44119999999999998</v>
      </c>
      <c r="I117" s="753">
        <v>0.44700000000000001</v>
      </c>
      <c r="J117" s="753">
        <v>0.45200000000000001</v>
      </c>
      <c r="K117" s="750" t="s">
        <v>31</v>
      </c>
      <c r="L117" s="759">
        <f>((J117*100)-(H117*100))*100</f>
        <v>108.00000000000054</v>
      </c>
      <c r="M117" s="759" t="str">
        <f>IF(L117&gt;=100,"from +100bps and above", (IF(L117&gt;=50, "from +50bps to +99bps", IF(L117&gt;=0, "from 0bps to +49bps", (IF(L117&gt;=-50," down to -50bps",                                               "Under -50bps"))))))</f>
        <v>from +100bps and above</v>
      </c>
      <c r="N117" s="722">
        <v>3793</v>
      </c>
      <c r="O117" s="722">
        <f>N117*26.34021</f>
        <v>99908.416530000002</v>
      </c>
      <c r="P117" s="739"/>
      <c r="Q117" s="740"/>
      <c r="R117" s="740"/>
      <c r="S117" s="740"/>
      <c r="T117" s="741"/>
      <c r="U117" s="766"/>
      <c r="V117" s="740"/>
      <c r="W117" s="745"/>
      <c r="X117" s="747"/>
      <c r="Y117" s="742"/>
      <c r="Z117" s="743"/>
      <c r="AA117" s="737"/>
      <c r="AB117" s="737"/>
    </row>
    <row r="118" spans="1:32" ht="15" thickBot="1" x14ac:dyDescent="0.35">
      <c r="A118" s="719" t="s">
        <v>69</v>
      </c>
      <c r="B118" s="729" t="str">
        <f>B117</f>
        <v>Dressings</v>
      </c>
      <c r="C118" s="729" t="str">
        <f>C117</f>
        <v>Mayonnaise</v>
      </c>
      <c r="D118" s="729" t="str">
        <f>D117</f>
        <v>Mayonnaise Unidentified</v>
      </c>
      <c r="E118" s="729" t="str">
        <f>E117</f>
        <v>Market</v>
      </c>
      <c r="F118" s="730" t="str">
        <f>F117</f>
        <v>Hellmann's</v>
      </c>
      <c r="G118" s="721" t="str">
        <f>IF(ISERROR(INDEX([3]Lookup!$G$2:$I$656,MATCH(B118&amp;C118&amp;D118,[3]Lookup!$I$2:$I$656,0),1)),"",INDEX([3]Lookup!$G$2:$H$656,MATCH(B118&amp;C118&amp;D118,[3]Lookup!$I$2:$I$656,0),1))</f>
        <v>CF1469</v>
      </c>
      <c r="H118" s="731"/>
      <c r="I118" s="732"/>
      <c r="J118" s="733"/>
      <c r="K118" s="733"/>
      <c r="L118" s="734"/>
      <c r="M118" s="735"/>
      <c r="N118" s="641"/>
      <c r="O118" s="641"/>
      <c r="P118" s="754" t="s">
        <v>148</v>
      </c>
      <c r="Q118" s="644" t="s">
        <v>34</v>
      </c>
      <c r="R118" s="631" t="s">
        <v>35</v>
      </c>
      <c r="S118" s="632">
        <v>146</v>
      </c>
      <c r="T118" s="756">
        <f>S118*26.34021</f>
        <v>3845.6706599999998</v>
      </c>
      <c r="U118" s="765">
        <f t="shared" ref="U118" ca="1" si="49">IFERROR((IF(AND($U118="",$G$11=""),$T118/$F$11,$U118/$G$11)),"")</f>
        <v>2.0548620005348271E-3</v>
      </c>
      <c r="V118" s="761" t="str">
        <f t="shared" ref="V118" ca="1" si="50">IF(U118="","",IF(U118=0%,"BRONZE",IF(U118&lt;0.1%,"BRONZE",IF(U118=0.1%,"SILVER",IF(U118&lt;0.5%,"SILVER",IF(U118=0.5%,"GOLD",IF(U118&gt;0.5%,"GOLD","-")))))))</f>
        <v>SILVER</v>
      </c>
      <c r="W118" s="764" t="s">
        <v>37</v>
      </c>
      <c r="X118" s="763" t="s">
        <v>41</v>
      </c>
      <c r="Y118" s="757"/>
      <c r="Z118" s="758"/>
      <c r="AA118" s="737">
        <v>53</v>
      </c>
      <c r="AB118" s="737" t="s">
        <v>49</v>
      </c>
      <c r="AD118" s="393">
        <f t="shared" si="39"/>
        <v>146</v>
      </c>
    </row>
    <row r="119" spans="1:32" ht="15" thickBot="1" x14ac:dyDescent="0.35">
      <c r="A119" s="719" t="s">
        <v>69</v>
      </c>
      <c r="B119" s="748" t="s">
        <v>121</v>
      </c>
      <c r="C119" s="748" t="s">
        <v>130</v>
      </c>
      <c r="D119" s="748" t="s">
        <v>131</v>
      </c>
      <c r="E119" s="748" t="s">
        <v>1</v>
      </c>
      <c r="F119" s="749" t="s">
        <v>145</v>
      </c>
      <c r="G119" s="721" t="str">
        <f>IF(ISERROR(INDEX([3]Lookup!$G$2:$I$656,MATCH(B119&amp;C119&amp;D119,[3]Lookup!$I$2:$I$656,0),1)),"",INDEX([3]Lookup!$G$2:$H$656,MATCH(B119&amp;C119&amp;D119,[3]Lookup!$I$2:$I$656,0),1))</f>
        <v>CF1348</v>
      </c>
      <c r="H119" s="752">
        <v>0.61899999999999999</v>
      </c>
      <c r="I119" s="753">
        <v>0.63100000000000001</v>
      </c>
      <c r="J119" s="753">
        <v>0.63700000000000001</v>
      </c>
      <c r="K119" s="750" t="s">
        <v>31</v>
      </c>
      <c r="L119" s="759">
        <f>((J119*100)-(H119*100))*100</f>
        <v>180.00000000000043</v>
      </c>
      <c r="M119" s="759" t="str">
        <f>IF(L119&gt;=100,"from +100bps and above", (IF(L119&gt;=50, "from +50bps to +99bps", IF(L119&gt;=0, "from 0bps to +49bps", (IF(L119&gt;=-50," down to -50bps",                                               "Under -50bps"))))))</f>
        <v>from +100bps and above</v>
      </c>
      <c r="N119" s="722">
        <v>15097</v>
      </c>
      <c r="O119" s="722">
        <f>N119*26.34021</f>
        <v>397658.15036999999</v>
      </c>
      <c r="P119" s="744"/>
      <c r="Q119" s="633"/>
      <c r="R119" s="633"/>
      <c r="S119" s="633"/>
      <c r="T119" s="741"/>
      <c r="U119" s="766"/>
      <c r="V119" s="740"/>
      <c r="W119" s="745"/>
      <c r="X119" s="747"/>
      <c r="Y119" s="742"/>
      <c r="Z119" s="743"/>
      <c r="AA119" s="737"/>
      <c r="AB119" s="737"/>
    </row>
    <row r="120" spans="1:32" ht="15" thickBot="1" x14ac:dyDescent="0.35">
      <c r="A120" s="719" t="s">
        <v>69</v>
      </c>
      <c r="B120" s="729" t="str">
        <f>B119</f>
        <v>Savoury</v>
      </c>
      <c r="C120" s="729" t="str">
        <f>C119</f>
        <v>Sauces</v>
      </c>
      <c r="D120" s="729" t="str">
        <f>D119</f>
        <v>Sauces Unidentified</v>
      </c>
      <c r="E120" s="729" t="str">
        <f>E119</f>
        <v>Market</v>
      </c>
      <c r="F120" s="730" t="str">
        <f>F119</f>
        <v>Natura's</v>
      </c>
      <c r="G120" s="721" t="str">
        <f>IF(ISERROR(INDEX([3]Lookup!$G$2:$I$656,MATCH(B120&amp;C120&amp;D120,[3]Lookup!$I$2:$I$656,0),1)),"",INDEX([3]Lookup!$G$2:$H$656,MATCH(B120&amp;C120&amp;D120,[3]Lookup!$I$2:$I$656,0),1))</f>
        <v>CF1348</v>
      </c>
      <c r="H120" s="731"/>
      <c r="I120" s="732"/>
      <c r="J120" s="733"/>
      <c r="K120" s="733"/>
      <c r="L120" s="734"/>
      <c r="M120" s="735"/>
      <c r="N120" s="641"/>
      <c r="O120" s="641"/>
      <c r="P120" s="754" t="s">
        <v>152</v>
      </c>
      <c r="Q120" s="644" t="s">
        <v>54</v>
      </c>
      <c r="R120" s="631" t="s">
        <v>35</v>
      </c>
      <c r="S120" s="632">
        <v>208</v>
      </c>
      <c r="T120" s="756">
        <f t="shared" ref="T120:T121" si="51">S120*26.34021</f>
        <v>5478.76368</v>
      </c>
      <c r="U120" s="765">
        <f t="shared" ref="U120:U121" ca="1" si="52">IFERROR((IF(AND($U120="",$G$11=""),$T120/$F$11,$U120/$G$11)),"")</f>
        <v>2.9274746308989318E-3</v>
      </c>
      <c r="V120" s="761" t="str">
        <f t="shared" ref="V120:V121" ca="1" si="53">IF(U120="","",IF(U120=0%,"BRONZE",IF(U120&lt;0.1%,"BRONZE",IF(U120=0.1%,"SILVER",IF(U120&lt;0.5%,"SILVER",IF(U120=0.5%,"GOLD",IF(U120&gt;0.5%,"GOLD","-")))))))</f>
        <v>SILVER</v>
      </c>
      <c r="W120" s="764" t="s">
        <v>37</v>
      </c>
      <c r="X120" s="763" t="s">
        <v>41</v>
      </c>
      <c r="Y120" s="757"/>
      <c r="Z120" s="758"/>
      <c r="AA120" s="737">
        <v>158</v>
      </c>
      <c r="AB120" s="737" t="s">
        <v>36</v>
      </c>
      <c r="AD120" s="393">
        <f t="shared" si="39"/>
        <v>208</v>
      </c>
    </row>
    <row r="121" spans="1:32" ht="15" thickBot="1" x14ac:dyDescent="0.35">
      <c r="A121" s="719" t="s">
        <v>69</v>
      </c>
      <c r="B121" s="729" t="str">
        <f t="shared" ref="B121:F121" si="54">B120</f>
        <v>Savoury</v>
      </c>
      <c r="C121" s="729" t="str">
        <f t="shared" si="54"/>
        <v>Sauces</v>
      </c>
      <c r="D121" s="729" t="str">
        <f t="shared" si="54"/>
        <v>Sauces Unidentified</v>
      </c>
      <c r="E121" s="729" t="str">
        <f t="shared" si="54"/>
        <v>Market</v>
      </c>
      <c r="F121" s="730" t="str">
        <f t="shared" si="54"/>
        <v>Natura's</v>
      </c>
      <c r="G121" s="721" t="str">
        <f>IF(ISERROR(INDEX([3]Lookup!$G$2:$I$656,MATCH(B121&amp;C121&amp;D121,[3]Lookup!$I$2:$I$656,0),1)),"",INDEX([3]Lookup!$G$2:$H$656,MATCH(B121&amp;C121&amp;D121,[3]Lookup!$I$2:$I$656,0),1))</f>
        <v>CF1348</v>
      </c>
      <c r="H121" s="731"/>
      <c r="I121" s="732"/>
      <c r="J121" s="733"/>
      <c r="K121" s="733"/>
      <c r="L121" s="738"/>
      <c r="M121" s="735"/>
      <c r="N121" s="641"/>
      <c r="O121" s="641"/>
      <c r="P121" s="754" t="s">
        <v>153</v>
      </c>
      <c r="Q121" s="644" t="s">
        <v>109</v>
      </c>
      <c r="R121" s="631" t="s">
        <v>35</v>
      </c>
      <c r="S121" s="632">
        <v>30</v>
      </c>
      <c r="T121" s="756">
        <f t="shared" si="51"/>
        <v>790.20629999999994</v>
      </c>
      <c r="U121" s="765">
        <f t="shared" ca="1" si="52"/>
        <v>4.2223191791811518E-4</v>
      </c>
      <c r="V121" s="761" t="str">
        <f t="shared" ca="1" si="53"/>
        <v>BRONZE</v>
      </c>
      <c r="W121" s="764" t="s">
        <v>37</v>
      </c>
      <c r="X121" s="763" t="s">
        <v>38</v>
      </c>
      <c r="Y121" s="757"/>
      <c r="Z121" s="758"/>
      <c r="AA121" s="737">
        <v>81</v>
      </c>
      <c r="AB121" s="737" t="s">
        <v>51</v>
      </c>
      <c r="AD121" s="393">
        <f t="shared" si="39"/>
        <v>30</v>
      </c>
    </row>
    <row r="122" spans="1:32" ht="15" thickBot="1" x14ac:dyDescent="0.35">
      <c r="A122" s="719" t="s">
        <v>69</v>
      </c>
      <c r="B122" s="748" t="s">
        <v>121</v>
      </c>
      <c r="C122" s="748" t="s">
        <v>122</v>
      </c>
      <c r="D122" s="748" t="s">
        <v>123</v>
      </c>
      <c r="E122" s="748" t="s">
        <v>1</v>
      </c>
      <c r="F122" s="749" t="s">
        <v>145</v>
      </c>
      <c r="G122" s="721" t="str">
        <f>IF(ISERROR(INDEX([3]Lookup!$G$2:$I$656,MATCH(B122&amp;C122&amp;D122,[3]Lookup!$I$2:$I$656,0),1)),"",INDEX([3]Lookup!$G$2:$H$656,MATCH(B122&amp;C122&amp;D122,[3]Lookup!$I$2:$I$656,0),1))</f>
        <v/>
      </c>
      <c r="H122" s="752">
        <v>0</v>
      </c>
      <c r="I122" s="753">
        <v>0.03</v>
      </c>
      <c r="J122" s="753">
        <v>0.05</v>
      </c>
      <c r="K122" s="750"/>
      <c r="L122" s="759">
        <f>((J122*100)-(H122*100))*100</f>
        <v>500</v>
      </c>
      <c r="M122" s="759" t="str">
        <f>IF(L122&gt;=100,"from +100bps and above", (IF(L122&gt;=50, "from +50bps to +99bps", IF(L122&gt;=0, "from 0bps to +49bps", (IF(L122&gt;=-50," down to -50bps",                                               "Under -50bps"))))))</f>
        <v>from +100bps and above</v>
      </c>
      <c r="N122" s="722">
        <v>1000</v>
      </c>
      <c r="O122" s="722">
        <f>N122*26.34021</f>
        <v>26340.21</v>
      </c>
      <c r="P122" s="744"/>
      <c r="Q122" s="633"/>
      <c r="R122" s="633"/>
      <c r="S122" s="633"/>
      <c r="T122" s="741"/>
      <c r="U122" s="766"/>
      <c r="V122" s="740"/>
      <c r="W122" s="745"/>
      <c r="X122" s="747"/>
      <c r="Y122" s="742"/>
      <c r="Z122" s="743"/>
      <c r="AA122" s="737"/>
      <c r="AB122" s="737"/>
    </row>
    <row r="123" spans="1:32" ht="15" thickBot="1" x14ac:dyDescent="0.35">
      <c r="A123" s="719" t="s">
        <v>69</v>
      </c>
      <c r="B123" s="729" t="str">
        <f>B122</f>
        <v>Savoury</v>
      </c>
      <c r="C123" s="729" t="str">
        <f>C122</f>
        <v>Cooking Products</v>
      </c>
      <c r="D123" s="729" t="str">
        <f>D122</f>
        <v>Cooking Products Unidentified</v>
      </c>
      <c r="E123" s="729" t="str">
        <f>E122</f>
        <v>Market</v>
      </c>
      <c r="F123" s="730" t="str">
        <f>F122</f>
        <v>Natura's</v>
      </c>
      <c r="G123" s="721" t="str">
        <f>IF(ISERROR(INDEX([3]Lookup!$G$2:$I$656,MATCH(B123&amp;C123&amp;D123,[3]Lookup!$I$2:$I$656,0),1)),"",INDEX([3]Lookup!$G$2:$H$656,MATCH(B123&amp;C123&amp;D123,[3]Lookup!$I$2:$I$656,0),1))</f>
        <v/>
      </c>
      <c r="H123" s="731"/>
      <c r="I123" s="732"/>
      <c r="J123" s="733"/>
      <c r="K123" s="733"/>
      <c r="L123" s="734"/>
      <c r="M123" s="735"/>
      <c r="N123" s="641"/>
      <c r="O123" s="641"/>
      <c r="P123" s="754" t="s">
        <v>156</v>
      </c>
      <c r="Q123" s="644" t="s">
        <v>157</v>
      </c>
      <c r="R123" s="631" t="s">
        <v>35</v>
      </c>
      <c r="S123" s="632">
        <v>1000</v>
      </c>
      <c r="T123" s="756">
        <f t="shared" ref="T123" si="55">S123*26.34021</f>
        <v>26340.21</v>
      </c>
      <c r="U123" s="765">
        <f t="shared" ref="U123" ca="1" si="56">IFERROR((IF(AND($U123="",$G$11=""),$T123/$F$11,$U123/$G$11)),"")</f>
        <v>1.4074397263937173E-2</v>
      </c>
      <c r="V123" s="761" t="str">
        <f t="shared" ref="V123" ca="1" si="57">IF(U123="","",IF(U123=0%,"BRONZE",IF(U123&lt;0.1%,"BRONZE",IF(U123=0.1%,"SILVER",IF(U123&lt;0.5%,"SILVER",IF(U123=0.5%,"GOLD",IF(U123&gt;0.5%,"GOLD","-")))))))</f>
        <v>GOLD</v>
      </c>
      <c r="W123" s="764" t="s">
        <v>56</v>
      </c>
      <c r="X123" s="763" t="s">
        <v>38</v>
      </c>
      <c r="Y123" s="757"/>
      <c r="Z123" s="758"/>
      <c r="AA123" s="737"/>
      <c r="AB123" s="737"/>
      <c r="AD123" s="393">
        <f t="shared" si="39"/>
        <v>1000</v>
      </c>
    </row>
    <row r="124" spans="1:32" ht="15" thickBot="1" x14ac:dyDescent="0.35">
      <c r="A124" t="s">
        <v>66</v>
      </c>
      <c r="B124" s="748" t="s">
        <v>105</v>
      </c>
      <c r="C124" s="748" t="s">
        <v>106</v>
      </c>
      <c r="D124" s="748" t="s">
        <v>106</v>
      </c>
      <c r="E124" s="748" t="s">
        <v>1</v>
      </c>
      <c r="F124" s="749" t="s">
        <v>145</v>
      </c>
      <c r="G124" s="721" t="str">
        <f>IF(ISERROR(INDEX([4]Lookup!$G$2:$I$656,MATCH(B124&amp;C124&amp;D124,[4]Lookup!$I$2:$I$656,0),1)),"",INDEX([4]Lookup!$G$2:$H$656,MATCH(B124&amp;C124&amp;D124,[4]Lookup!$I$2:$I$656,0),1))</f>
        <v>CF1366</v>
      </c>
      <c r="H124" s="752">
        <v>0.57679999999999998</v>
      </c>
      <c r="I124" s="753">
        <v>0.623</v>
      </c>
      <c r="J124" s="753">
        <v>0.63500000000000001</v>
      </c>
      <c r="K124" s="750" t="s">
        <v>31</v>
      </c>
      <c r="L124" s="759">
        <f>((J124*100)-(H124*100))*100</f>
        <v>582</v>
      </c>
      <c r="M124" s="759" t="str">
        <f>IF(L124&gt;=100,"from +100bps and above", (IF(L124&gt;=50, "from +50bps to +99bps", IF(L124&gt;=0, "from 0bps to +49bps", (IF(L124&gt;=-50," down to -50bps",                                               "Under -50bps"))))))</f>
        <v>from +100bps and above</v>
      </c>
      <c r="N124" s="722">
        <v>192</v>
      </c>
      <c r="O124" s="722">
        <f>N124*1.12306</f>
        <v>215.62752</v>
      </c>
      <c r="P124" s="723"/>
      <c r="Q124" s="724"/>
      <c r="R124" s="724"/>
      <c r="S124" s="724"/>
      <c r="T124" s="725"/>
      <c r="U124" s="724"/>
      <c r="V124" s="724"/>
      <c r="W124" s="762"/>
      <c r="X124" s="727"/>
      <c r="Y124" s="726"/>
      <c r="Z124" s="727"/>
      <c r="AA124" s="728"/>
      <c r="AB124" s="728"/>
      <c r="AE124" s="760">
        <v>66235</v>
      </c>
      <c r="AF124" s="760">
        <f>AE124*1.12306</f>
        <v>74385.879099999991</v>
      </c>
    </row>
    <row r="125" spans="1:32" ht="15" thickBot="1" x14ac:dyDescent="0.35">
      <c r="A125" s="719" t="s">
        <v>66</v>
      </c>
      <c r="B125" s="729" t="str">
        <f>B124</f>
        <v>Dressings</v>
      </c>
      <c r="C125" s="729" t="str">
        <f>C124</f>
        <v>Ketchup</v>
      </c>
      <c r="D125" s="729" t="str">
        <f>D124</f>
        <v>Ketchup</v>
      </c>
      <c r="E125" s="729" t="str">
        <f>E124</f>
        <v>Market</v>
      </c>
      <c r="F125" s="730" t="str">
        <f>F124</f>
        <v>Natura's</v>
      </c>
      <c r="G125" s="721" t="str">
        <f>IF(ISERROR(INDEX([4]Lookup!$G$2:$I$656,MATCH(B125&amp;C125&amp;D125,[4]Lookup!$I$2:$I$656,0),1)),"",INDEX([4]Lookup!$G$2:$H$656,MATCH(B125&amp;C125&amp;D125,[4]Lookup!$I$2:$I$656,0),1))</f>
        <v>CF1366</v>
      </c>
      <c r="H125" s="731"/>
      <c r="I125" s="732"/>
      <c r="J125" s="733"/>
      <c r="K125" s="733"/>
      <c r="L125" s="734"/>
      <c r="M125" s="735"/>
      <c r="N125" s="736"/>
      <c r="O125" s="736"/>
      <c r="P125" s="754" t="s">
        <v>160</v>
      </c>
      <c r="Q125" s="644" t="s">
        <v>34</v>
      </c>
      <c r="R125" s="631" t="s">
        <v>35</v>
      </c>
      <c r="S125" s="639">
        <v>192</v>
      </c>
      <c r="T125" s="756">
        <f>S125*1.12306</f>
        <v>215.62752</v>
      </c>
      <c r="U125" s="765">
        <f t="shared" ref="U125" ca="1" si="58">IFERROR((IF(AND($U125="",$G$11=""),$T125/$F$11,$U125/$G$11)),"")</f>
        <v>2.8987695327243909E-3</v>
      </c>
      <c r="V125" s="761" t="str">
        <f t="shared" ref="V125" ca="1" si="59">IF(U125="","",IF(U125=0%,"BRONZE",IF(U125&lt;0.1%,"BRONZE",IF(U125=0.1%,"SILVER",IF(U125&lt;0.5%,"SILVER",IF(U125=0.5%,"GOLD",IF(U125&gt;0.5%,"GOLD","-")))))))</f>
        <v>SILVER</v>
      </c>
      <c r="W125" s="764" t="s">
        <v>37</v>
      </c>
      <c r="X125" s="763" t="s">
        <v>38</v>
      </c>
      <c r="Y125" s="757"/>
      <c r="Z125" s="758"/>
      <c r="AA125" s="737">
        <v>91</v>
      </c>
      <c r="AB125" s="737" t="s">
        <v>49</v>
      </c>
      <c r="AD125" s="393">
        <f t="shared" si="39"/>
        <v>192</v>
      </c>
    </row>
    <row r="126" spans="1:32" ht="15" thickBot="1" x14ac:dyDescent="0.35">
      <c r="A126" s="719" t="s">
        <v>66</v>
      </c>
      <c r="B126" s="748" t="s">
        <v>105</v>
      </c>
      <c r="C126" s="748" t="s">
        <v>112</v>
      </c>
      <c r="D126" s="748" t="s">
        <v>113</v>
      </c>
      <c r="E126" s="748" t="s">
        <v>1</v>
      </c>
      <c r="F126" s="749" t="s">
        <v>140</v>
      </c>
      <c r="G126" s="721" t="str">
        <f>IF(ISERROR(INDEX([4]Lookup!$G$2:$I$656,MATCH(B126&amp;C126&amp;D126,[4]Lookup!$I$2:$I$656,0),1)),"",INDEX([4]Lookup!$G$2:$H$656,MATCH(B126&amp;C126&amp;D126,[4]Lookup!$I$2:$I$656,0),1))</f>
        <v>CF1469</v>
      </c>
      <c r="H126" s="752">
        <v>0.31180000000000002</v>
      </c>
      <c r="I126" s="753">
        <v>0.315</v>
      </c>
      <c r="J126" s="753">
        <v>0.318</v>
      </c>
      <c r="K126" s="750" t="s">
        <v>48</v>
      </c>
      <c r="L126" s="759">
        <f>((J126*100)-(H126*100))*100</f>
        <v>61.999999999999744</v>
      </c>
      <c r="M126" s="759" t="str">
        <f>IF(L126&gt;=100,"from +100bps and above", (IF(L126&gt;=50, "from +50bps to +99bps", IF(L126&gt;=0, "from 0bps to +49bps", (IF(L126&gt;=-50," down to -50bps",                                               "Under -50bps"))))))</f>
        <v>from +50bps to +99bps</v>
      </c>
      <c r="N126" s="722">
        <v>378</v>
      </c>
      <c r="O126" s="722">
        <f>N126*1.12306</f>
        <v>424.51668000000001</v>
      </c>
      <c r="P126" s="739"/>
      <c r="Q126" s="740"/>
      <c r="R126" s="740"/>
      <c r="S126" s="740"/>
      <c r="T126" s="741"/>
      <c r="U126" s="766"/>
      <c r="V126" s="740"/>
      <c r="W126" s="745"/>
      <c r="X126" s="747"/>
      <c r="Y126" s="742"/>
      <c r="Z126" s="743"/>
      <c r="AA126" s="737"/>
      <c r="AB126" s="737"/>
    </row>
    <row r="127" spans="1:32" ht="15" thickBot="1" x14ac:dyDescent="0.35">
      <c r="A127" s="719" t="s">
        <v>66</v>
      </c>
      <c r="B127" s="729" t="str">
        <f>B126</f>
        <v>Dressings</v>
      </c>
      <c r="C127" s="729" t="str">
        <f>C126</f>
        <v>Mayonnaise</v>
      </c>
      <c r="D127" s="729" t="str">
        <f>D126</f>
        <v>Mayonnaise Unidentified</v>
      </c>
      <c r="E127" s="729" t="str">
        <f>E126</f>
        <v>Market</v>
      </c>
      <c r="F127" s="730" t="str">
        <f>F126</f>
        <v>Hellmann's</v>
      </c>
      <c r="G127" s="721" t="str">
        <f>IF(ISERROR(INDEX([4]Lookup!$G$2:$I$656,MATCH(B127&amp;C127&amp;D127,[4]Lookup!$I$2:$I$656,0),1)),"",INDEX([4]Lookup!$G$2:$H$656,MATCH(B127&amp;C127&amp;D127,[4]Lookup!$I$2:$I$656,0),1))</f>
        <v>CF1469</v>
      </c>
      <c r="H127" s="731"/>
      <c r="I127" s="732"/>
      <c r="J127" s="733"/>
      <c r="K127" s="733"/>
      <c r="L127" s="734"/>
      <c r="M127" s="735"/>
      <c r="N127" s="736"/>
      <c r="O127" s="736"/>
      <c r="P127" s="754" t="s">
        <v>148</v>
      </c>
      <c r="Q127" s="644" t="s">
        <v>34</v>
      </c>
      <c r="R127" s="631" t="s">
        <v>35</v>
      </c>
      <c r="S127" s="632">
        <v>15</v>
      </c>
      <c r="T127" s="756">
        <f>S127*1.12306</f>
        <v>16.8459</v>
      </c>
      <c r="U127" s="765">
        <f t="shared" ref="U127" ca="1" si="60">IFERROR((IF(AND($U127="",$G$11=""),$T127/$F$11,$U127/$G$11)),"")</f>
        <v>2.2646636974409305E-4</v>
      </c>
      <c r="V127" s="761" t="str">
        <f t="shared" ref="V127" ca="1" si="61">IF(U127="","",IF(U127=0%,"BRONZE",IF(U127&lt;0.1%,"BRONZE",IF(U127=0.1%,"SILVER",IF(U127&lt;0.5%,"SILVER",IF(U127=0.5%,"GOLD",IF(U127&gt;0.5%,"GOLD","-")))))))</f>
        <v>BRONZE</v>
      </c>
      <c r="W127" s="764" t="s">
        <v>37</v>
      </c>
      <c r="X127" s="763" t="s">
        <v>41</v>
      </c>
      <c r="Y127" s="757"/>
      <c r="Z127" s="758"/>
      <c r="AA127" s="737">
        <v>63</v>
      </c>
      <c r="AB127" s="737" t="s">
        <v>49</v>
      </c>
      <c r="AD127" s="393">
        <f t="shared" si="39"/>
        <v>15</v>
      </c>
    </row>
    <row r="128" spans="1:32" ht="15" thickBot="1" x14ac:dyDescent="0.35">
      <c r="A128" s="719" t="s">
        <v>66</v>
      </c>
      <c r="B128" s="748" t="s">
        <v>121</v>
      </c>
      <c r="C128" s="748" t="s">
        <v>122</v>
      </c>
      <c r="D128" s="748" t="s">
        <v>123</v>
      </c>
      <c r="E128" s="748" t="s">
        <v>1</v>
      </c>
      <c r="F128" s="749" t="s">
        <v>145</v>
      </c>
      <c r="G128" s="721" t="str">
        <f>IF(ISERROR(INDEX([4]Lookup!$G$2:$I$656,MATCH(B128&amp;C128&amp;D128,[4]Lookup!$I$2:$I$656,0),1)),"",INDEX([4]Lookup!$G$2:$H$656,MATCH(B128&amp;C128&amp;D128,[4]Lookup!$I$2:$I$656,0),1))</f>
        <v/>
      </c>
      <c r="H128" s="752">
        <v>0</v>
      </c>
      <c r="I128" s="753">
        <v>0.03</v>
      </c>
      <c r="J128" s="753">
        <v>0.05</v>
      </c>
      <c r="K128" s="750" t="s">
        <v>48</v>
      </c>
      <c r="L128" s="759">
        <f>((J128*100)-(H128*100))*100</f>
        <v>500</v>
      </c>
      <c r="M128" s="759" t="str">
        <f>IF(L128&gt;=100,"from +100bps and above", (IF(L128&gt;=50, "from +50bps to +99bps", IF(L128&gt;=0, "from 0bps to +49bps", (IF(L128&gt;=-50," down to -50bps",                                               "Under -50bps"))))))</f>
        <v>from +100bps and above</v>
      </c>
      <c r="N128" s="722">
        <v>197</v>
      </c>
      <c r="O128" s="722">
        <f>N128*1.12306</f>
        <v>221.24281999999999</v>
      </c>
      <c r="P128" s="739"/>
      <c r="Q128" s="740"/>
      <c r="R128" s="740"/>
      <c r="S128" s="740"/>
      <c r="T128" s="741"/>
      <c r="U128" s="766"/>
      <c r="V128" s="740"/>
      <c r="W128" s="745"/>
      <c r="X128" s="747"/>
      <c r="Y128" s="742"/>
      <c r="Z128" s="743"/>
      <c r="AA128" s="737"/>
      <c r="AB128" s="737"/>
    </row>
    <row r="129" spans="1:32" ht="15" thickBot="1" x14ac:dyDescent="0.35">
      <c r="A129" s="719" t="s">
        <v>66</v>
      </c>
      <c r="B129" s="729" t="str">
        <f>B128</f>
        <v>Savoury</v>
      </c>
      <c r="C129" s="729" t="str">
        <f>C128</f>
        <v>Cooking Products</v>
      </c>
      <c r="D129" s="729" t="str">
        <f>D128</f>
        <v>Cooking Products Unidentified</v>
      </c>
      <c r="E129" s="729" t="str">
        <f>E128</f>
        <v>Market</v>
      </c>
      <c r="F129" s="730" t="str">
        <f>F128</f>
        <v>Natura's</v>
      </c>
      <c r="G129" s="721" t="str">
        <f>IF(ISERROR(INDEX([4]Lookup!$G$2:$I$656,MATCH(B129&amp;C129&amp;D129,[4]Lookup!$I$2:$I$656,0),1)),"",INDEX([4]Lookup!$G$2:$H$656,MATCH(B129&amp;C129&amp;D129,[4]Lookup!$I$2:$I$656,0),1))</f>
        <v/>
      </c>
      <c r="H129" s="731"/>
      <c r="I129" s="732"/>
      <c r="J129" s="733"/>
      <c r="K129" s="733"/>
      <c r="L129" s="734"/>
      <c r="M129" s="735"/>
      <c r="N129" s="736"/>
      <c r="O129" s="736"/>
      <c r="P129" s="754" t="s">
        <v>156</v>
      </c>
      <c r="Q129" s="644" t="s">
        <v>157</v>
      </c>
      <c r="R129" s="631" t="s">
        <v>35</v>
      </c>
      <c r="S129" s="632">
        <v>197</v>
      </c>
      <c r="T129" s="756">
        <f t="shared" ref="T129" si="62">S129*1.12306</f>
        <v>221.24281999999999</v>
      </c>
      <c r="U129" s="765">
        <f t="shared" ref="U129" ca="1" si="63">IFERROR((IF(AND($U129="",$G$11=""),$T129/$F$11,$U129/$G$11)),"")</f>
        <v>2.9742583226390882E-3</v>
      </c>
      <c r="V129" s="761" t="str">
        <f t="shared" ref="V129" ca="1" si="64">IF(U129="","",IF(U129=0%,"BRONZE",IF(U129&lt;0.1%,"BRONZE",IF(U129=0.1%,"SILVER",IF(U129&lt;0.5%,"SILVER",IF(U129=0.5%,"GOLD",IF(U129&gt;0.5%,"GOLD","-")))))))</f>
        <v>SILVER</v>
      </c>
      <c r="W129" s="764" t="s">
        <v>56</v>
      </c>
      <c r="X129" s="763" t="s">
        <v>38</v>
      </c>
      <c r="Y129" s="757"/>
      <c r="Z129" s="758"/>
      <c r="AA129" s="737"/>
      <c r="AB129" s="737"/>
      <c r="AD129" s="393">
        <f t="shared" si="39"/>
        <v>197</v>
      </c>
    </row>
    <row r="130" spans="1:32" ht="15" thickBot="1" x14ac:dyDescent="0.35">
      <c r="A130" s="719" t="s">
        <v>66</v>
      </c>
      <c r="B130" s="748" t="s">
        <v>121</v>
      </c>
      <c r="C130" s="748" t="s">
        <v>133</v>
      </c>
      <c r="D130" s="748" t="s">
        <v>134</v>
      </c>
      <c r="E130" s="748" t="s">
        <v>1</v>
      </c>
      <c r="F130" s="749" t="s">
        <v>161</v>
      </c>
      <c r="G130" s="721" t="str">
        <f>IF(ISERROR(INDEX([4]Lookup!$G$2:$I$656,MATCH(B130&amp;C130&amp;D130,[4]Lookup!$I$2:$I$656,0),1)),"",INDEX([4]Lookup!$G$2:$H$656,MATCH(B130&amp;C130&amp;D130,[4]Lookup!$I$2:$I$656,0),1))</f>
        <v/>
      </c>
      <c r="H130" s="752" t="s">
        <v>162</v>
      </c>
      <c r="I130" s="753" t="s">
        <v>162</v>
      </c>
      <c r="J130" s="753" t="s">
        <v>162</v>
      </c>
      <c r="K130" s="750"/>
      <c r="L130" s="759" t="e">
        <f>((J130*100)-(H130*100))*100</f>
        <v>#VALUE!</v>
      </c>
      <c r="M130" s="759" t="e">
        <f>IF(L130&gt;=100,"from +100bps and above", (IF(L130&gt;=50, "from +50bps to +99bps", IF(L130&gt;=0, "from 0bps to +49bps", (IF(L130&gt;=-50," down to -50bps",                                               "Under -50bps"))))))</f>
        <v>#VALUE!</v>
      </c>
      <c r="N130" s="722"/>
      <c r="O130" s="722"/>
      <c r="P130" s="739"/>
      <c r="Q130" s="740"/>
      <c r="R130" s="740"/>
      <c r="S130" s="740"/>
      <c r="T130" s="741"/>
      <c r="U130" s="766"/>
      <c r="V130" s="740"/>
      <c r="W130" s="745"/>
      <c r="X130" s="747"/>
      <c r="Y130" s="742"/>
      <c r="Z130" s="743"/>
      <c r="AA130" s="737"/>
      <c r="AB130" s="737"/>
    </row>
    <row r="131" spans="1:32" ht="15" thickBot="1" x14ac:dyDescent="0.35">
      <c r="A131" s="719" t="s">
        <v>66</v>
      </c>
      <c r="B131" s="729" t="str">
        <f>B130</f>
        <v>Savoury</v>
      </c>
      <c r="C131" s="729" t="str">
        <f>C130</f>
        <v>Other Savoury</v>
      </c>
      <c r="D131" s="729" t="str">
        <f>D130</f>
        <v>Other Savoury Unidentified</v>
      </c>
      <c r="E131" s="729" t="str">
        <f>E130</f>
        <v>Market</v>
      </c>
      <c r="F131" s="730" t="str">
        <f>F130</f>
        <v>Lizano</v>
      </c>
      <c r="G131" s="721" t="str">
        <f>IF(ISERROR(INDEX([4]Lookup!$G$2:$I$656,MATCH(B131&amp;C131&amp;D131,[4]Lookup!$I$2:$I$656,0),1)),"",INDEX([4]Lookup!$G$2:$H$656,MATCH(B131&amp;C131&amp;D131,[4]Lookup!$I$2:$I$656,0),1))</f>
        <v/>
      </c>
      <c r="H131" s="731"/>
      <c r="I131" s="732"/>
      <c r="J131" s="733"/>
      <c r="K131" s="733"/>
      <c r="L131" s="734"/>
      <c r="M131" s="735"/>
      <c r="N131" s="736"/>
      <c r="O131" s="736"/>
      <c r="P131" s="754" t="s">
        <v>163</v>
      </c>
      <c r="Q131" s="644" t="s">
        <v>60</v>
      </c>
      <c r="R131" s="631" t="s">
        <v>164</v>
      </c>
      <c r="S131" s="632">
        <v>150</v>
      </c>
      <c r="T131" s="756">
        <f>S131*1.12306</f>
        <v>168.459</v>
      </c>
      <c r="U131" s="765">
        <f t="shared" ref="U131" ca="1" si="65">IFERROR((IF(AND($U131="",$G$11=""),$T131/$F$11,$U131/$G$11)),"")</f>
        <v>2.2646636974409302E-3</v>
      </c>
      <c r="V131" s="761" t="str">
        <f t="shared" ref="V131" ca="1" si="66">IF(U131="","",IF(U131=0%,"BRONZE",IF(U131&lt;0.1%,"BRONZE",IF(U131=0.1%,"SILVER",IF(U131&lt;0.5%,"SILVER",IF(U131=0.5%,"GOLD",IF(U131&gt;0.5%,"GOLD","-")))))))</f>
        <v>SILVER</v>
      </c>
      <c r="W131" s="764" t="s">
        <v>37</v>
      </c>
      <c r="X131" s="763" t="s">
        <v>41</v>
      </c>
      <c r="Y131" s="757"/>
      <c r="Z131" s="758"/>
      <c r="AA131" s="737">
        <v>91</v>
      </c>
      <c r="AB131" s="737" t="s">
        <v>117</v>
      </c>
      <c r="AD131" s="393">
        <f t="shared" si="39"/>
        <v>150</v>
      </c>
    </row>
    <row r="132" spans="1:32" ht="15" thickBot="1" x14ac:dyDescent="0.35">
      <c r="A132" t="s">
        <v>67</v>
      </c>
      <c r="B132" s="748" t="s">
        <v>105</v>
      </c>
      <c r="C132" s="748" t="s">
        <v>106</v>
      </c>
      <c r="D132" s="748" t="s">
        <v>106</v>
      </c>
      <c r="E132" s="748" t="s">
        <v>1</v>
      </c>
      <c r="F132" s="749" t="s">
        <v>145</v>
      </c>
      <c r="G132" s="721" t="str">
        <f>IF(ISERROR(INDEX([5]Lookup!$G$2:$I$656,MATCH(B132&amp;C132&amp;D132,[5]Lookup!$I$2:$I$656,0),1)),"",INDEX([5]Lookup!$G$2:$H$656,MATCH(B132&amp;C132&amp;D132,[5]Lookup!$I$2:$I$656,0),1))</f>
        <v>CF1366</v>
      </c>
      <c r="H132" s="752">
        <v>2.1999999999999999E-2</v>
      </c>
      <c r="I132" s="753">
        <v>7.0000000000000007E-2</v>
      </c>
      <c r="J132" s="753">
        <v>0.08</v>
      </c>
      <c r="K132" s="750" t="s">
        <v>48</v>
      </c>
      <c r="L132" s="759">
        <f>((J132*100)-(H132*100))*100</f>
        <v>580.00000000000011</v>
      </c>
      <c r="M132" s="759" t="str">
        <f>IF(L132&gt;=100,"from +100bps and above", (IF(L132&gt;=50, "from +50bps to +99bps", IF(L132&gt;=0, "from 0bps to +49bps", (IF(L132&gt;=-50," down to -50bps",                                               "Under -50bps"))))))</f>
        <v>from +100bps and above</v>
      </c>
      <c r="N132" s="722">
        <v>704</v>
      </c>
      <c r="O132" s="722">
        <f>N132*1.12306</f>
        <v>790.63423999999998</v>
      </c>
      <c r="P132" s="723"/>
      <c r="Q132" s="724"/>
      <c r="R132" s="724"/>
      <c r="S132" s="724"/>
      <c r="T132" s="724"/>
      <c r="U132" s="724"/>
      <c r="V132" s="724"/>
      <c r="W132" s="762"/>
      <c r="X132" s="727"/>
      <c r="Y132" s="726"/>
      <c r="Z132" s="727"/>
      <c r="AA132" s="728"/>
      <c r="AB132" s="728"/>
      <c r="AE132" s="760">
        <v>34086</v>
      </c>
      <c r="AF132" s="760">
        <f>AE132*1.12306</f>
        <v>38280.623159999996</v>
      </c>
    </row>
    <row r="133" spans="1:32" ht="15" thickBot="1" x14ac:dyDescent="0.35">
      <c r="A133" s="719" t="s">
        <v>67</v>
      </c>
      <c r="B133" s="729" t="str">
        <f>B132</f>
        <v>Dressings</v>
      </c>
      <c r="C133" s="729" t="str">
        <f>C132</f>
        <v>Ketchup</v>
      </c>
      <c r="D133" s="729" t="str">
        <f>D132</f>
        <v>Ketchup</v>
      </c>
      <c r="E133" s="729" t="str">
        <f>E132</f>
        <v>Market</v>
      </c>
      <c r="F133" s="730" t="str">
        <f>F132</f>
        <v>Natura's</v>
      </c>
      <c r="G133" s="721" t="str">
        <f>IF(ISERROR(INDEX([5]Lookup!$G$2:$I$656,MATCH(B133&amp;C133&amp;D133,[5]Lookup!$I$2:$I$656,0),1)),"",INDEX([5]Lookup!$G$2:$H$656,MATCH(B133&amp;C133&amp;D133,[5]Lookup!$I$2:$I$656,0),1))</f>
        <v>CF1366</v>
      </c>
      <c r="H133" s="731"/>
      <c r="I133" s="732"/>
      <c r="J133" s="733"/>
      <c r="K133" s="733"/>
      <c r="L133" s="734"/>
      <c r="M133" s="735"/>
      <c r="N133" s="641"/>
      <c r="O133" s="641"/>
      <c r="P133" s="754" t="s">
        <v>146</v>
      </c>
      <c r="Q133" s="644" t="s">
        <v>159</v>
      </c>
      <c r="R133" s="631" t="s">
        <v>35</v>
      </c>
      <c r="S133" s="639">
        <v>704</v>
      </c>
      <c r="T133" s="634">
        <f>S133*1.12306</f>
        <v>790.63423999999998</v>
      </c>
      <c r="U133" s="765">
        <f t="shared" ref="U133" ca="1" si="67">IFERROR((IF(AND($U133="",$G$11=""),$T133/$F$11,$U133/$G$11)),"")</f>
        <v>2.0653640790940564E-2</v>
      </c>
      <c r="V133" s="761" t="str">
        <f t="shared" ref="V133" ca="1" si="68">IF(U133="","",IF(U133=0%,"BRONZE",IF(U133&lt;0.1%,"BRONZE",IF(U133=0.1%,"SILVER",IF(U133&lt;0.5%,"SILVER",IF(U133=0.5%,"GOLD",IF(U133&gt;0.5%,"GOLD","-")))))))</f>
        <v>GOLD</v>
      </c>
      <c r="W133" s="764" t="s">
        <v>56</v>
      </c>
      <c r="X133" s="763" t="s">
        <v>38</v>
      </c>
      <c r="Y133" s="757"/>
      <c r="Z133" s="758"/>
      <c r="AA133" s="737">
        <v>223</v>
      </c>
      <c r="AB133" s="737" t="s">
        <v>147</v>
      </c>
      <c r="AD133" s="393">
        <f t="shared" si="39"/>
        <v>704</v>
      </c>
    </row>
    <row r="134" spans="1:32" ht="15" thickBot="1" x14ac:dyDescent="0.35">
      <c r="A134" s="719" t="s">
        <v>67</v>
      </c>
      <c r="B134" s="748" t="s">
        <v>105</v>
      </c>
      <c r="C134" s="748" t="s">
        <v>112</v>
      </c>
      <c r="D134" s="748" t="s">
        <v>113</v>
      </c>
      <c r="E134" s="748" t="s">
        <v>1</v>
      </c>
      <c r="F134" s="749" t="s">
        <v>140</v>
      </c>
      <c r="G134" s="721" t="str">
        <f>IF(ISERROR(INDEX([5]Lookup!$G$2:$I$656,MATCH(B134&amp;C134&amp;D134,[5]Lookup!$I$2:$I$656,0),1)),"",INDEX([5]Lookup!$G$2:$H$656,MATCH(B134&amp;C134&amp;D134,[5]Lookup!$I$2:$I$656,0),1))</f>
        <v>CF1469</v>
      </c>
      <c r="H134" s="752">
        <v>0.1673</v>
      </c>
      <c r="I134" s="753">
        <v>0.17100000000000001</v>
      </c>
      <c r="J134" s="753">
        <v>0.17499999999999999</v>
      </c>
      <c r="K134" s="750" t="s">
        <v>48</v>
      </c>
      <c r="L134" s="759">
        <f>((J134*100)-(H134*100))*100</f>
        <v>76.999999999999957</v>
      </c>
      <c r="M134" s="759" t="str">
        <f>IF(L134&gt;=100,"from +100bps and above", (IF(L134&gt;=50, "from +50bps to +99bps", IF(L134&gt;=0, "from 0bps to +49bps", (IF(L134&gt;=-50," down to -50bps",                                               "Under -50bps"))))))</f>
        <v>from +50bps to +99bps</v>
      </c>
      <c r="N134" s="722">
        <v>5524</v>
      </c>
      <c r="O134" s="722">
        <f>N134*1.12306</f>
        <v>6203.7834400000002</v>
      </c>
      <c r="P134" s="739"/>
      <c r="Q134" s="740"/>
      <c r="R134" s="740"/>
      <c r="S134" s="740"/>
      <c r="T134" s="740"/>
      <c r="U134" s="766"/>
      <c r="V134" s="740"/>
      <c r="W134" s="745"/>
      <c r="X134" s="747"/>
      <c r="Y134" s="742"/>
      <c r="Z134" s="743"/>
      <c r="AA134" s="737"/>
      <c r="AB134" s="737"/>
    </row>
    <row r="135" spans="1:32" ht="15" thickBot="1" x14ac:dyDescent="0.35">
      <c r="A135" s="719" t="s">
        <v>67</v>
      </c>
      <c r="B135" s="729" t="str">
        <f>B134</f>
        <v>Dressings</v>
      </c>
      <c r="C135" s="729" t="str">
        <f>C134</f>
        <v>Mayonnaise</v>
      </c>
      <c r="D135" s="729" t="str">
        <f>D134</f>
        <v>Mayonnaise Unidentified</v>
      </c>
      <c r="E135" s="729" t="str">
        <f>E134</f>
        <v>Market</v>
      </c>
      <c r="F135" s="730" t="str">
        <f>F134</f>
        <v>Hellmann's</v>
      </c>
      <c r="G135" s="721" t="str">
        <f>IF(ISERROR(INDEX([5]Lookup!$G$2:$I$656,MATCH(B135&amp;C135&amp;D135,[5]Lookup!$I$2:$I$656,0),1)),"",INDEX([5]Lookup!$G$2:$H$656,MATCH(B135&amp;C135&amp;D135,[5]Lookup!$I$2:$I$656,0),1))</f>
        <v>CF1469</v>
      </c>
      <c r="H135" s="731"/>
      <c r="I135" s="732"/>
      <c r="J135" s="733"/>
      <c r="K135" s="733"/>
      <c r="L135" s="734"/>
      <c r="M135" s="735"/>
      <c r="N135" s="641"/>
      <c r="O135" s="641"/>
      <c r="P135" s="754" t="s">
        <v>148</v>
      </c>
      <c r="Q135" s="644" t="s">
        <v>34</v>
      </c>
      <c r="R135" s="631" t="s">
        <v>35</v>
      </c>
      <c r="S135" s="632">
        <v>212</v>
      </c>
      <c r="T135" s="634">
        <f>S135*1.12306</f>
        <v>238.08872</v>
      </c>
      <c r="U135" s="765">
        <f t="shared" ref="U135" ca="1" si="69">IFERROR((IF(AND($U135="",$G$11=""),$T135/$F$11,$U135/$G$11)),"")</f>
        <v>6.2195622836355106E-3</v>
      </c>
      <c r="V135" s="761" t="str">
        <f t="shared" ref="V135" ca="1" si="70">IF(U135="","",IF(U135=0%,"BRONZE",IF(U135&lt;0.1%,"BRONZE",IF(U135=0.1%,"SILVER",IF(U135&lt;0.5%,"SILVER",IF(U135=0.5%,"GOLD",IF(U135&gt;0.5%,"GOLD","-")))))))</f>
        <v>GOLD</v>
      </c>
      <c r="W135" s="764" t="s">
        <v>37</v>
      </c>
      <c r="X135" s="763" t="s">
        <v>41</v>
      </c>
      <c r="Y135" s="757"/>
      <c r="Z135" s="758"/>
      <c r="AA135" s="737">
        <v>63</v>
      </c>
      <c r="AB135" s="737" t="s">
        <v>49</v>
      </c>
      <c r="AD135" s="393">
        <f t="shared" si="39"/>
        <v>212</v>
      </c>
    </row>
    <row r="136" spans="1:32" ht="15" thickBot="1" x14ac:dyDescent="0.35">
      <c r="A136" s="719" t="s">
        <v>67</v>
      </c>
      <c r="B136" s="748" t="s">
        <v>121</v>
      </c>
      <c r="C136" s="748" t="s">
        <v>126</v>
      </c>
      <c r="D136" s="748" t="s">
        <v>127</v>
      </c>
      <c r="E136" s="748" t="s">
        <v>1</v>
      </c>
      <c r="F136" s="749" t="s">
        <v>149</v>
      </c>
      <c r="G136" s="721" t="str">
        <f>IF(ISERROR(INDEX([5]Lookup!$G$2:$I$656,MATCH(B136&amp;C136&amp;D136,[5]Lookup!$I$2:$I$656,0),1)),"",INDEX([5]Lookup!$G$2:$H$656,MATCH(B136&amp;C136&amp;D136,[5]Lookup!$I$2:$I$656,0),1))</f>
        <v>CF1381</v>
      </c>
      <c r="H136" s="752"/>
      <c r="I136" s="753"/>
      <c r="J136" s="753"/>
      <c r="K136" s="750"/>
      <c r="L136" s="759">
        <f>((J136*100)-(H136*100))*100</f>
        <v>0</v>
      </c>
      <c r="M136" s="759" t="str">
        <f>IF(L136&gt;=100,"from +100bps and above", (IF(L136&gt;=50, "from +50bps to +99bps", IF(L136&gt;=0, "from 0bps to +49bps", (IF(L136&gt;=-50," down to -50bps",                                               "Under -50bps"))))))</f>
        <v>from 0bps to +49bps</v>
      </c>
      <c r="N136" s="722"/>
      <c r="O136" s="722"/>
      <c r="P136" s="739"/>
      <c r="Q136" s="740"/>
      <c r="R136" s="740"/>
      <c r="S136" s="740"/>
      <c r="T136" s="741"/>
      <c r="U136" s="766"/>
      <c r="V136" s="740"/>
      <c r="W136" s="745"/>
      <c r="X136" s="747"/>
      <c r="Y136" s="742"/>
      <c r="Z136" s="743"/>
      <c r="AA136" s="737"/>
      <c r="AB136" s="737"/>
    </row>
    <row r="137" spans="1:32" ht="15" thickBot="1" x14ac:dyDescent="0.35">
      <c r="A137" s="719" t="s">
        <v>67</v>
      </c>
      <c r="B137" s="729" t="str">
        <f>B136</f>
        <v>Savoury</v>
      </c>
      <c r="C137" s="729" t="str">
        <f>C136</f>
        <v>Soups</v>
      </c>
      <c r="D137" s="729" t="str">
        <f>D136</f>
        <v>Soups All Formats</v>
      </c>
      <c r="E137" s="729" t="str">
        <f>E136</f>
        <v>Market</v>
      </c>
      <c r="F137" s="730" t="str">
        <f>F136</f>
        <v>Continental</v>
      </c>
      <c r="G137" s="721" t="str">
        <f>IF(ISERROR(INDEX([5]Lookup!$G$2:$I$656,MATCH(B137&amp;C137&amp;D137,[5]Lookup!$I$2:$I$656,0),1)),"",INDEX([5]Lookup!$G$2:$H$656,MATCH(B137&amp;C137&amp;D137,[5]Lookup!$I$2:$I$656,0),1))</f>
        <v>CF1381</v>
      </c>
      <c r="H137" s="731"/>
      <c r="I137" s="732"/>
      <c r="J137" s="733"/>
      <c r="K137" s="733"/>
      <c r="L137" s="734"/>
      <c r="M137" s="735"/>
      <c r="N137" s="736"/>
      <c r="O137" s="736"/>
      <c r="P137" s="754" t="s">
        <v>165</v>
      </c>
      <c r="Q137" s="751" t="s">
        <v>34</v>
      </c>
      <c r="R137" s="720" t="s">
        <v>35</v>
      </c>
      <c r="S137" s="755"/>
      <c r="T137" s="756"/>
      <c r="U137" s="765">
        <f t="shared" ref="U137" ca="1" si="71">IFERROR((IF(AND($U137="",$G$11=""),$T137/$F$11,$U137/$G$11)),"")</f>
        <v>0</v>
      </c>
      <c r="V137" s="761" t="str">
        <f t="shared" ref="V137" ca="1" si="72">IF(U137="","",IF(U137=0%,"BRONZE",IF(U137&lt;0.1%,"BRONZE",IF(U137=0.1%,"SILVER",IF(U137&lt;0.5%,"SILVER",IF(U137=0.5%,"GOLD",IF(U137&gt;0.5%,"GOLD","-")))))))</f>
        <v>BRONZE</v>
      </c>
      <c r="W137" s="764"/>
      <c r="X137" s="763"/>
      <c r="Y137" s="757"/>
      <c r="Z137" s="758"/>
      <c r="AA137" s="737"/>
      <c r="AB137" s="737"/>
      <c r="AD137" s="393">
        <f t="shared" si="39"/>
        <v>0</v>
      </c>
    </row>
    <row r="138" spans="1:32" ht="15" thickBot="1" x14ac:dyDescent="0.35">
      <c r="A138" s="719" t="s">
        <v>67</v>
      </c>
      <c r="B138" s="748" t="s">
        <v>121</v>
      </c>
      <c r="C138" s="748" t="s">
        <v>122</v>
      </c>
      <c r="D138" s="748" t="s">
        <v>123</v>
      </c>
      <c r="E138" s="748" t="s">
        <v>1</v>
      </c>
      <c r="F138" s="749" t="s">
        <v>145</v>
      </c>
      <c r="G138" s="721" t="str">
        <f>IF(ISERROR(INDEX([5]Lookup!$G$2:$I$656,MATCH(B138&amp;C138&amp;D138,[5]Lookup!$I$2:$I$656,0),1)),"",INDEX([5]Lookup!$G$2:$H$656,MATCH(B138&amp;C138&amp;D138,[5]Lookup!$I$2:$I$656,0),1))</f>
        <v/>
      </c>
      <c r="H138" s="752">
        <v>0</v>
      </c>
      <c r="I138" s="753">
        <v>0.03</v>
      </c>
      <c r="J138" s="753">
        <v>0.05</v>
      </c>
      <c r="K138" s="750" t="s">
        <v>48</v>
      </c>
      <c r="L138" s="759">
        <f>((J138*100)-(H138*100))*100</f>
        <v>500</v>
      </c>
      <c r="M138" s="759" t="str">
        <f>IF(L138&gt;=100,"from +100bps and above", (IF(L138&gt;=50, "from +50bps to +99bps", IF(L138&gt;=0, "from 0bps to +49bps", (IF(L138&gt;=-50," down to -50bps",                                               "Under -50bps"))))))</f>
        <v>from +100bps and above</v>
      </c>
      <c r="N138" s="722">
        <v>459</v>
      </c>
      <c r="O138" s="722">
        <f>N138*1.12306</f>
        <v>515.48453999999992</v>
      </c>
      <c r="P138" s="739"/>
      <c r="Q138" s="740"/>
      <c r="R138" s="740"/>
      <c r="S138" s="740"/>
      <c r="T138" s="741"/>
      <c r="U138" s="766"/>
      <c r="V138" s="740"/>
      <c r="W138" s="745"/>
      <c r="X138" s="747"/>
      <c r="Y138" s="742"/>
      <c r="Z138" s="743"/>
      <c r="AA138" s="737"/>
      <c r="AB138" s="737"/>
    </row>
    <row r="139" spans="1:32" ht="15" thickBot="1" x14ac:dyDescent="0.35">
      <c r="A139" s="719" t="s">
        <v>67</v>
      </c>
      <c r="B139" s="729" t="str">
        <f>B138</f>
        <v>Savoury</v>
      </c>
      <c r="C139" s="729" t="str">
        <f>C138</f>
        <v>Cooking Products</v>
      </c>
      <c r="D139" s="729" t="str">
        <f>D138</f>
        <v>Cooking Products Unidentified</v>
      </c>
      <c r="E139" s="729" t="str">
        <f>E138</f>
        <v>Market</v>
      </c>
      <c r="F139" s="730" t="str">
        <f>F138</f>
        <v>Natura's</v>
      </c>
      <c r="G139" s="721" t="str">
        <f>IF(ISERROR(INDEX([5]Lookup!$G$2:$I$656,MATCH(B139&amp;C139&amp;D139,[5]Lookup!$I$2:$I$656,0),1)),"",INDEX([5]Lookup!$G$2:$H$656,MATCH(B139&amp;C139&amp;D139,[5]Lookup!$I$2:$I$656,0),1))</f>
        <v/>
      </c>
      <c r="H139" s="731"/>
      <c r="I139" s="732"/>
      <c r="J139" s="733"/>
      <c r="K139" s="733"/>
      <c r="L139" s="734"/>
      <c r="M139" s="735"/>
      <c r="N139" s="641"/>
      <c r="O139" s="641"/>
      <c r="P139" s="754" t="s">
        <v>156</v>
      </c>
      <c r="Q139" s="644" t="s">
        <v>157</v>
      </c>
      <c r="R139" s="631" t="s">
        <v>35</v>
      </c>
      <c r="S139" s="632">
        <v>459</v>
      </c>
      <c r="T139" s="756">
        <f>S139*1.12306</f>
        <v>515.48453999999992</v>
      </c>
      <c r="U139" s="765">
        <f t="shared" ref="U139" ca="1" si="73">IFERROR((IF(AND($U139="",$G$11=""),$T139/$F$11,$U139/$G$11)),"")</f>
        <v>1.3465939095229713E-2</v>
      </c>
      <c r="V139" s="761" t="str">
        <f t="shared" ref="V139" ca="1" si="74">IF(U139="","",IF(U139=0%,"BRONZE",IF(U139&lt;0.1%,"BRONZE",IF(U139=0.1%,"SILVER",IF(U139&lt;0.5%,"SILVER",IF(U139=0.5%,"GOLD",IF(U139&gt;0.5%,"GOLD","-")))))))</f>
        <v>GOLD</v>
      </c>
      <c r="W139" s="764" t="s">
        <v>56</v>
      </c>
      <c r="X139" s="763" t="s">
        <v>38</v>
      </c>
      <c r="Y139" s="757"/>
      <c r="Z139" s="758"/>
      <c r="AA139" s="737"/>
      <c r="AB139" s="737"/>
      <c r="AD139" s="393">
        <f t="shared" si="39"/>
        <v>459</v>
      </c>
    </row>
    <row r="140" spans="1:32" ht="15" thickBot="1" x14ac:dyDescent="0.35">
      <c r="A140" s="719" t="s">
        <v>67</v>
      </c>
      <c r="B140" s="748" t="s">
        <v>121</v>
      </c>
      <c r="C140" s="748" t="s">
        <v>130</v>
      </c>
      <c r="D140" s="748" t="s">
        <v>131</v>
      </c>
      <c r="E140" s="748" t="s">
        <v>1</v>
      </c>
      <c r="F140" s="749" t="s">
        <v>145</v>
      </c>
      <c r="G140" s="721" t="str">
        <f>IF(ISERROR(INDEX([5]Lookup!$G$2:$I$656,MATCH(B140&amp;C140&amp;D140,[5]Lookup!$I$2:$I$656,0),1)),"",INDEX([5]Lookup!$G$2:$H$656,MATCH(B140&amp;C140&amp;D140,[5]Lookup!$I$2:$I$656,0),1))</f>
        <v>CF1348</v>
      </c>
      <c r="H140" s="752">
        <v>0.215</v>
      </c>
      <c r="I140" s="753">
        <v>0.23100000000000001</v>
      </c>
      <c r="J140" s="753">
        <v>0.24</v>
      </c>
      <c r="K140" s="750" t="s">
        <v>48</v>
      </c>
      <c r="L140" s="759">
        <f>((J140*100)-(H140*100))*100</f>
        <v>250</v>
      </c>
      <c r="M140" s="759" t="str">
        <f>IF(L140&gt;=100,"from +100bps and above", (IF(L140&gt;=50, "from +50bps to +99bps", IF(L140&gt;=0, "from 0bps to +49bps", (IF(L140&gt;=-50," down to -50bps",                                               "Under -50bps"))))))</f>
        <v>from +100bps and above</v>
      </c>
      <c r="N140" s="722">
        <v>4624</v>
      </c>
      <c r="O140" s="722">
        <f>N140*1.12306</f>
        <v>5193.0294399999993</v>
      </c>
      <c r="P140" s="744"/>
      <c r="Q140" s="633"/>
      <c r="R140" s="633"/>
      <c r="S140" s="633"/>
      <c r="T140" s="746"/>
      <c r="U140" s="767"/>
      <c r="V140" s="745"/>
      <c r="W140" s="745"/>
      <c r="X140" s="747"/>
      <c r="Y140" s="742"/>
      <c r="Z140" s="743"/>
      <c r="AA140" s="737"/>
      <c r="AB140" s="737"/>
    </row>
    <row r="141" spans="1:32" ht="15" thickBot="1" x14ac:dyDescent="0.35">
      <c r="A141" s="719" t="s">
        <v>67</v>
      </c>
      <c r="B141" s="729" t="str">
        <f>B140</f>
        <v>Savoury</v>
      </c>
      <c r="C141" s="729" t="str">
        <f>C140</f>
        <v>Sauces</v>
      </c>
      <c r="D141" s="729" t="str">
        <f>D140</f>
        <v>Sauces Unidentified</v>
      </c>
      <c r="E141" s="729" t="str">
        <f>E140</f>
        <v>Market</v>
      </c>
      <c r="F141" s="730" t="str">
        <f>F140</f>
        <v>Natura's</v>
      </c>
      <c r="G141" s="721" t="str">
        <f>IF(ISERROR(INDEX([5]Lookup!$G$2:$I$656,MATCH(B141&amp;C141&amp;D141,[5]Lookup!$I$2:$I$656,0),1)),"",INDEX([5]Lookup!$G$2:$H$656,MATCH(B141&amp;C141&amp;D141,[5]Lookup!$I$2:$I$656,0),1))</f>
        <v>CF1348</v>
      </c>
      <c r="H141" s="731"/>
      <c r="I141" s="732"/>
      <c r="J141" s="733"/>
      <c r="K141" s="733"/>
      <c r="L141" s="734"/>
      <c r="M141" s="735"/>
      <c r="N141" s="641"/>
      <c r="O141" s="641"/>
      <c r="P141" s="754" t="s">
        <v>166</v>
      </c>
      <c r="Q141" s="644" t="s">
        <v>60</v>
      </c>
      <c r="R141" s="631" t="s">
        <v>35</v>
      </c>
      <c r="S141" s="632">
        <v>477</v>
      </c>
      <c r="T141" s="756">
        <f>S141*1.12306</f>
        <v>535.69961999999998</v>
      </c>
      <c r="U141" s="765">
        <f t="shared" ref="U141" ca="1" si="75">IFERROR((IF(AND($U141="",$G$11=""),$T141/$F$11,$U141/$G$11)),"")</f>
        <v>1.3994015138179898E-2</v>
      </c>
      <c r="V141" s="761" t="str">
        <f t="shared" ref="V141" ca="1" si="76">IF(U141="","",IF(U141=0%,"BRONZE",IF(U141&lt;0.1%,"BRONZE",IF(U141=0.1%,"SILVER",IF(U141&lt;0.5%,"SILVER",IF(U141=0.5%,"GOLD",IF(U141&gt;0.5%,"GOLD","-")))))))</f>
        <v>GOLD</v>
      </c>
      <c r="W141" s="764" t="s">
        <v>37</v>
      </c>
      <c r="X141" s="763" t="s">
        <v>41</v>
      </c>
      <c r="Y141" s="757"/>
      <c r="Z141" s="758"/>
      <c r="AA141" s="737">
        <v>150</v>
      </c>
      <c r="AB141" s="737" t="s">
        <v>36</v>
      </c>
      <c r="AD141" s="393">
        <f t="shared" si="39"/>
        <v>477</v>
      </c>
    </row>
    <row r="142" spans="1:32" ht="15" thickBot="1" x14ac:dyDescent="0.35">
      <c r="A142" t="s">
        <v>52</v>
      </c>
      <c r="B142" s="748" t="s">
        <v>105</v>
      </c>
      <c r="C142" s="748" t="s">
        <v>106</v>
      </c>
      <c r="D142" s="748" t="s">
        <v>106</v>
      </c>
      <c r="E142" s="748" t="s">
        <v>1</v>
      </c>
      <c r="F142" s="749" t="s">
        <v>145</v>
      </c>
      <c r="G142" s="721" t="str">
        <f>IF(ISERROR(INDEX([6]Lookup!$G$2:$I$656,MATCH(B142&amp;C142&amp;D142,[6]Lookup!$I$2:$I$656,0),1)),"",INDEX([6]Lookup!$G$2:$H$656,MATCH(B142&amp;C142&amp;D142,[6]Lookup!$I$2:$I$656,0),1))</f>
        <v>CF1366</v>
      </c>
      <c r="H142" s="752">
        <v>4.3999999999999997E-2</v>
      </c>
      <c r="I142" s="753">
        <v>0.13</v>
      </c>
      <c r="J142" s="753">
        <v>0.15</v>
      </c>
      <c r="K142" s="750" t="s">
        <v>48</v>
      </c>
      <c r="L142" s="759">
        <f>((J142*100)-(H142*100))*100</f>
        <v>1060.0000000000002</v>
      </c>
      <c r="M142" s="759" t="str">
        <f>IF(L142&gt;=100,"from +100bps and above", (IF(L142&gt;=50, "from +50bps to +99bps", IF(L142&gt;=0, "from 0bps to +49bps", (IF(L142&gt;=-50," down to -50bps",                                               "Under -50bps"))))))</f>
        <v>from +100bps and above</v>
      </c>
      <c r="N142" s="722">
        <v>990</v>
      </c>
      <c r="O142" s="768">
        <f>N142*635.76017</f>
        <v>629402.56830000004</v>
      </c>
      <c r="P142" s="723"/>
      <c r="Q142" s="724"/>
      <c r="R142" s="724"/>
      <c r="S142" s="724"/>
      <c r="T142" s="725"/>
      <c r="U142" s="724"/>
      <c r="V142" s="724"/>
      <c r="W142" s="762"/>
      <c r="X142" s="727"/>
      <c r="Y142" s="726"/>
      <c r="Z142" s="727"/>
      <c r="AA142" s="728"/>
      <c r="AB142" s="728"/>
      <c r="AE142" s="760">
        <v>101076</v>
      </c>
      <c r="AF142" s="760">
        <f>AE142*635.76017</f>
        <v>64260094.942919999</v>
      </c>
    </row>
    <row r="143" spans="1:32" ht="15" thickBot="1" x14ac:dyDescent="0.35">
      <c r="A143" s="719" t="s">
        <v>52</v>
      </c>
      <c r="B143" s="729" t="str">
        <f>B142</f>
        <v>Dressings</v>
      </c>
      <c r="C143" s="729" t="str">
        <f>C142</f>
        <v>Ketchup</v>
      </c>
      <c r="D143" s="729" t="str">
        <f>D142</f>
        <v>Ketchup</v>
      </c>
      <c r="E143" s="729" t="str">
        <f>E142</f>
        <v>Market</v>
      </c>
      <c r="F143" s="730" t="str">
        <f>F142</f>
        <v>Natura's</v>
      </c>
      <c r="G143" s="721" t="str">
        <f>IF(ISERROR(INDEX([6]Lookup!$G$2:$I$656,MATCH(B143&amp;C143&amp;D143,[6]Lookup!$I$2:$I$656,0),1)),"",INDEX([6]Lookup!$G$2:$H$656,MATCH(B143&amp;C143&amp;D143,[6]Lookup!$I$2:$I$656,0),1))</f>
        <v>CF1366</v>
      </c>
      <c r="H143" s="731"/>
      <c r="I143" s="732"/>
      <c r="J143" s="733"/>
      <c r="K143" s="733"/>
      <c r="L143" s="734"/>
      <c r="M143" s="735"/>
      <c r="N143" s="736"/>
      <c r="O143" s="736"/>
      <c r="P143" s="754" t="s">
        <v>146</v>
      </c>
      <c r="Q143" s="751" t="s">
        <v>34</v>
      </c>
      <c r="R143" s="631" t="s">
        <v>35</v>
      </c>
      <c r="S143" s="632">
        <v>990</v>
      </c>
      <c r="T143" s="769">
        <f>S143*635.76017</f>
        <v>629402.56830000004</v>
      </c>
      <c r="U143" s="765">
        <f t="shared" ref="U143" ca="1" si="77">IFERROR((IF(AND($U143="",$G$11=""),$T143/$F$11,$U143/$G$11)),"")</f>
        <v>9.7946099964383252E-3</v>
      </c>
      <c r="V143" s="761" t="str">
        <f t="shared" ref="V143" ca="1" si="78">IF(U143="","",IF(U143=0%,"BRONZE",IF(U143&lt;0.1%,"BRONZE",IF(U143=0.1%,"SILVER",IF(U143&lt;0.5%,"SILVER",IF(U143=0.5%,"GOLD",IF(U143&gt;0.5%,"GOLD","-")))))))</f>
        <v>GOLD</v>
      </c>
      <c r="W143" s="764" t="s">
        <v>56</v>
      </c>
      <c r="X143" s="763" t="s">
        <v>38</v>
      </c>
      <c r="Y143" s="757"/>
      <c r="Z143" s="639">
        <v>0.99</v>
      </c>
      <c r="AA143" s="737">
        <v>223</v>
      </c>
      <c r="AB143" s="737" t="s">
        <v>147</v>
      </c>
      <c r="AD143" s="393">
        <f t="shared" si="39"/>
        <v>990</v>
      </c>
    </row>
    <row r="144" spans="1:32" ht="15" thickBot="1" x14ac:dyDescent="0.35">
      <c r="A144" s="719" t="s">
        <v>52</v>
      </c>
      <c r="B144" s="748" t="s">
        <v>105</v>
      </c>
      <c r="C144" s="748" t="s">
        <v>112</v>
      </c>
      <c r="D144" s="748" t="s">
        <v>113</v>
      </c>
      <c r="E144" s="748" t="s">
        <v>1</v>
      </c>
      <c r="F144" s="749" t="s">
        <v>140</v>
      </c>
      <c r="G144" s="721" t="str">
        <f>IF(ISERROR(INDEX([6]Lookup!$G$2:$I$656,MATCH(B144&amp;C144&amp;D144,[6]Lookup!$I$2:$I$656,0),1)),"",INDEX([6]Lookup!$G$2:$H$656,MATCH(B144&amp;C144&amp;D144,[6]Lookup!$I$2:$I$656,0),1))</f>
        <v>CF1469</v>
      </c>
      <c r="H144" s="752">
        <v>0.311</v>
      </c>
      <c r="I144" s="753">
        <v>0.316</v>
      </c>
      <c r="J144" s="753">
        <v>0.32100000000000001</v>
      </c>
      <c r="K144" s="750" t="s">
        <v>31</v>
      </c>
      <c r="L144" s="759">
        <f>((J144*100)-(H144*100))*100</f>
        <v>100</v>
      </c>
      <c r="M144" s="759" t="str">
        <f>IF(L144&gt;=100,"from +100bps and above", (IF(L144&gt;=50, "from +50bps to +99bps", IF(L144&gt;=0, "from 0bps to +49bps", (IF(L144&gt;=-50," down to -50bps",                                               "Under -50bps"))))))</f>
        <v>from +100bps and above</v>
      </c>
      <c r="N144" s="638">
        <f>3646</f>
        <v>3646</v>
      </c>
      <c r="O144" s="768">
        <f>N144*635.76017</f>
        <v>2317981.5798200001</v>
      </c>
      <c r="P144" s="739"/>
      <c r="Q144" s="740"/>
      <c r="R144" s="740"/>
      <c r="S144" s="740"/>
      <c r="T144" s="741"/>
      <c r="U144" s="766"/>
      <c r="V144" s="740"/>
      <c r="W144" s="745"/>
      <c r="X144" s="747"/>
      <c r="Y144" s="742"/>
      <c r="Z144" s="743"/>
      <c r="AA144" s="737"/>
      <c r="AB144" s="737"/>
    </row>
    <row r="145" spans="1:33" ht="15" thickBot="1" x14ac:dyDescent="0.35">
      <c r="A145" s="719" t="s">
        <v>52</v>
      </c>
      <c r="B145" s="729" t="str">
        <f>B144</f>
        <v>Dressings</v>
      </c>
      <c r="C145" s="729" t="str">
        <f>C144</f>
        <v>Mayonnaise</v>
      </c>
      <c r="D145" s="729" t="str">
        <f>D144</f>
        <v>Mayonnaise Unidentified</v>
      </c>
      <c r="E145" s="729" t="str">
        <f>E144</f>
        <v>Market</v>
      </c>
      <c r="F145" s="730" t="str">
        <f>F144</f>
        <v>Hellmann's</v>
      </c>
      <c r="G145" s="721" t="str">
        <f>IF(ISERROR(INDEX([6]Lookup!$G$2:$I$656,MATCH(B145&amp;C145&amp;D145,[6]Lookup!$I$2:$I$656,0),1)),"",INDEX([6]Lookup!$G$2:$H$656,MATCH(B145&amp;C145&amp;D145,[6]Lookup!$I$2:$I$656,0),1))</f>
        <v>CF1469</v>
      </c>
      <c r="H145" s="731"/>
      <c r="I145" s="732"/>
      <c r="J145" s="733"/>
      <c r="K145" s="733"/>
      <c r="L145" s="734"/>
      <c r="M145" s="735"/>
      <c r="N145" s="736"/>
      <c r="O145" s="736"/>
      <c r="P145" s="754" t="s">
        <v>148</v>
      </c>
      <c r="Q145" s="751" t="s">
        <v>34</v>
      </c>
      <c r="R145" s="631" t="s">
        <v>35</v>
      </c>
      <c r="S145" s="632">
        <v>140</v>
      </c>
      <c r="T145" s="756">
        <f>S145*635.76017</f>
        <v>89006.423800000004</v>
      </c>
      <c r="U145" s="765">
        <f t="shared" ref="U145" ca="1" si="79">IFERROR((IF(AND($U145="",$G$11=""),$T145/$F$11,$U145/$G$11)),"")</f>
        <v>1.3850963631326923E-3</v>
      </c>
      <c r="V145" s="761" t="str">
        <f t="shared" ref="V145" ca="1" si="80">IF(U145="","",IF(U145=0%,"BRONZE",IF(U145&lt;0.1%,"BRONZE",IF(U145=0.1%,"SILVER",IF(U145&lt;0.5%,"SILVER",IF(U145=0.5%,"GOLD",IF(U145&gt;0.5%,"GOLD","-")))))))</f>
        <v>SILVER</v>
      </c>
      <c r="W145" s="764" t="s">
        <v>37</v>
      </c>
      <c r="X145" s="763" t="s">
        <v>41</v>
      </c>
      <c r="Y145" s="757"/>
      <c r="Z145" s="639">
        <v>140</v>
      </c>
      <c r="AA145" s="636">
        <v>107.2</v>
      </c>
      <c r="AB145" s="737" t="s">
        <v>49</v>
      </c>
      <c r="AD145" s="393">
        <f t="shared" si="39"/>
        <v>140</v>
      </c>
    </row>
    <row r="146" spans="1:33" ht="15" thickBot="1" x14ac:dyDescent="0.35">
      <c r="A146" s="719" t="s">
        <v>52</v>
      </c>
      <c r="B146" s="748" t="s">
        <v>105</v>
      </c>
      <c r="C146" s="748" t="s">
        <v>112</v>
      </c>
      <c r="D146" s="748" t="s">
        <v>113</v>
      </c>
      <c r="E146" s="748" t="s">
        <v>1</v>
      </c>
      <c r="F146" s="749" t="s">
        <v>161</v>
      </c>
      <c r="G146" s="721" t="str">
        <f>IF(ISERROR(INDEX([6]Lookup!$G$2:$I$656,MATCH(B146&amp;C146&amp;D146,[6]Lookup!$I$2:$I$656,0),1)),"",INDEX([6]Lookup!$G$2:$H$656,MATCH(B146&amp;C146&amp;D146,[6]Lookup!$I$2:$I$656,0),1))</f>
        <v>CF1469</v>
      </c>
      <c r="H146" s="752">
        <v>0.32200000000000001</v>
      </c>
      <c r="I146" s="753">
        <v>0.33200000000000002</v>
      </c>
      <c r="J146" s="753">
        <v>0.33700000000000002</v>
      </c>
      <c r="K146" s="750" t="s">
        <v>31</v>
      </c>
      <c r="L146" s="759">
        <f>((J146*100)-(H146*100))*100</f>
        <v>150</v>
      </c>
      <c r="M146" s="759" t="str">
        <f>IF(L146&gt;=100,"from +100bps and above", (IF(L146&gt;=50, "from +50bps to +99bps", IF(L146&gt;=0, "from 0bps to +49bps", (IF(L146&gt;=-50," down to -50bps",                                               "Under -50bps"))))))</f>
        <v>from +100bps and above</v>
      </c>
      <c r="N146" s="722">
        <v>6428</v>
      </c>
      <c r="O146" s="768">
        <f>N146*635.76017</f>
        <v>4086666.3727600002</v>
      </c>
      <c r="P146" s="739"/>
      <c r="Q146" s="740"/>
      <c r="R146" s="740"/>
      <c r="S146" s="740"/>
      <c r="T146" s="741"/>
      <c r="U146" s="766"/>
      <c r="V146" s="740"/>
      <c r="W146" s="745"/>
      <c r="X146" s="747"/>
      <c r="Y146" s="742"/>
      <c r="Z146" s="743"/>
      <c r="AA146" s="737"/>
      <c r="AB146" s="737"/>
    </row>
    <row r="147" spans="1:33" ht="15" thickBot="1" x14ac:dyDescent="0.35">
      <c r="A147" s="719" t="s">
        <v>52</v>
      </c>
      <c r="B147" s="729" t="str">
        <f>B146</f>
        <v>Dressings</v>
      </c>
      <c r="C147" s="729" t="str">
        <f>C146</f>
        <v>Mayonnaise</v>
      </c>
      <c r="D147" s="729" t="str">
        <f>D146</f>
        <v>Mayonnaise Unidentified</v>
      </c>
      <c r="E147" s="729" t="str">
        <f>E146</f>
        <v>Market</v>
      </c>
      <c r="F147" s="730" t="str">
        <f>F146</f>
        <v>Lizano</v>
      </c>
      <c r="G147" s="721" t="str">
        <f>IF(ISERROR(INDEX([6]Lookup!$G$2:$I$656,MATCH(B147&amp;C147&amp;D147,[6]Lookup!$I$2:$I$656,0),1)),"",INDEX([6]Lookup!$G$2:$H$656,MATCH(B147&amp;C147&amp;D147,[6]Lookup!$I$2:$I$656,0),1))</f>
        <v>CF1469</v>
      </c>
      <c r="H147" s="731"/>
      <c r="I147" s="732"/>
      <c r="J147" s="733"/>
      <c r="K147" s="733"/>
      <c r="L147" s="734"/>
      <c r="M147" s="735"/>
      <c r="N147" s="736"/>
      <c r="O147" s="736"/>
      <c r="P147" s="754" t="s">
        <v>167</v>
      </c>
      <c r="Q147" s="751" t="s">
        <v>40</v>
      </c>
      <c r="R147" s="720" t="s">
        <v>35</v>
      </c>
      <c r="S147" s="755">
        <v>6428</v>
      </c>
      <c r="T147" s="769">
        <f>S147*635.76017</f>
        <v>4086666.3727600002</v>
      </c>
      <c r="U147" s="765">
        <f t="shared" ref="U147" ca="1" si="81">IFERROR((IF(AND($U147="",$G$11=""),$T147/$F$11,$U147/$G$11)),"")</f>
        <v>6.3595710158692476E-2</v>
      </c>
      <c r="V147" s="761" t="str">
        <f t="shared" ref="V147" ca="1" si="82">IF(U147="","",IF(U147=0%,"BRONZE",IF(U147&lt;0.1%,"BRONZE",IF(U147=0.1%,"SILVER",IF(U147&lt;0.5%,"SILVER",IF(U147=0.5%,"GOLD",IF(U147&gt;0.5%,"GOLD","-")))))))</f>
        <v>GOLD</v>
      </c>
      <c r="W147" s="764" t="s">
        <v>37</v>
      </c>
      <c r="X147" s="763" t="s">
        <v>38</v>
      </c>
      <c r="Y147" s="757"/>
      <c r="Z147" s="639">
        <v>427</v>
      </c>
      <c r="AA147" s="737">
        <v>110</v>
      </c>
      <c r="AB147" s="737" t="s">
        <v>49</v>
      </c>
      <c r="AD147" s="393">
        <f t="shared" si="39"/>
        <v>6428</v>
      </c>
      <c r="AG147" t="s">
        <v>170</v>
      </c>
    </row>
    <row r="148" spans="1:33" ht="15" thickBot="1" x14ac:dyDescent="0.35">
      <c r="A148" s="719" t="s">
        <v>52</v>
      </c>
      <c r="B148" s="748" t="s">
        <v>121</v>
      </c>
      <c r="C148" s="748" t="s">
        <v>126</v>
      </c>
      <c r="D148" s="748" t="s">
        <v>127</v>
      </c>
      <c r="E148" s="748" t="s">
        <v>1</v>
      </c>
      <c r="F148" s="749" t="s">
        <v>124</v>
      </c>
      <c r="G148" s="721" t="str">
        <f>IF(ISERROR(INDEX([6]Lookup!$G$2:$I$656,MATCH(B148&amp;C148&amp;D148,[6]Lookup!$I$2:$I$656,0),1)),"",INDEX([6]Lookup!$G$2:$H$656,MATCH(B148&amp;C148&amp;D148,[6]Lookup!$I$2:$I$656,0),1))</f>
        <v>CF1381</v>
      </c>
      <c r="H148" s="752">
        <v>0.06</v>
      </c>
      <c r="I148" s="753">
        <v>6.5000000000000002E-2</v>
      </c>
      <c r="J148" s="753">
        <v>6.7000000000000004E-2</v>
      </c>
      <c r="K148" s="750" t="s">
        <v>48</v>
      </c>
      <c r="L148" s="759">
        <f>((J148*100)-(H148*100))*100</f>
        <v>70.000000000000014</v>
      </c>
      <c r="M148" s="759" t="str">
        <f>IF(L148&gt;=100,"from +100bps and above", (IF(L148&gt;=50, "from +50bps to +99bps", IF(L148&gt;=0, "from 0bps to +49bps", (IF(L148&gt;=-50," down to -50bps",                                               "Under -50bps"))))))</f>
        <v>from +50bps to +99bps</v>
      </c>
      <c r="N148" s="722">
        <v>319</v>
      </c>
      <c r="O148" s="768">
        <f>N148*635.76017</f>
        <v>202807.49423000001</v>
      </c>
      <c r="P148" s="739"/>
      <c r="Q148" s="740"/>
      <c r="R148" s="740"/>
      <c r="S148" s="740"/>
      <c r="T148" s="741"/>
      <c r="U148" s="766"/>
      <c r="V148" s="740"/>
      <c r="W148" s="745"/>
      <c r="X148" s="747"/>
      <c r="Y148" s="742"/>
      <c r="Z148" s="743"/>
      <c r="AA148" s="737"/>
      <c r="AB148" s="737"/>
    </row>
    <row r="149" spans="1:33" ht="15" thickBot="1" x14ac:dyDescent="0.35">
      <c r="A149" s="719" t="s">
        <v>52</v>
      </c>
      <c r="B149" s="729" t="str">
        <f>B148</f>
        <v>Savoury</v>
      </c>
      <c r="C149" s="729" t="str">
        <f>C148</f>
        <v>Soups</v>
      </c>
      <c r="D149" s="729" t="str">
        <f>D148</f>
        <v>Soups All Formats</v>
      </c>
      <c r="E149" s="729" t="str">
        <f>E148</f>
        <v>Market</v>
      </c>
      <c r="F149" s="730" t="str">
        <f>F148</f>
        <v>Knorr</v>
      </c>
      <c r="G149" s="721" t="str">
        <f>IF(ISERROR(INDEX([6]Lookup!$G$2:$I$656,MATCH(B149&amp;C149&amp;D149,[6]Lookup!$I$2:$I$656,0),1)),"",INDEX([6]Lookup!$G$2:$H$656,MATCH(B149&amp;C149&amp;D149,[6]Lookup!$I$2:$I$656,0),1))</f>
        <v>CF1381</v>
      </c>
      <c r="H149" s="731"/>
      <c r="I149" s="732"/>
      <c r="J149" s="733"/>
      <c r="K149" s="733"/>
      <c r="L149" s="734"/>
      <c r="M149" s="735"/>
      <c r="N149" s="736"/>
      <c r="O149" s="736"/>
      <c r="P149" s="754" t="s">
        <v>155</v>
      </c>
      <c r="Q149" s="751" t="s">
        <v>40</v>
      </c>
      <c r="R149" s="720" t="s">
        <v>35</v>
      </c>
      <c r="S149" s="755">
        <v>89</v>
      </c>
      <c r="T149" s="769">
        <f>S149*635.76017</f>
        <v>56582.655129999999</v>
      </c>
      <c r="U149" s="765">
        <f t="shared" ref="U149" ca="1" si="83">IFERROR((IF(AND($U149="",$G$11=""),$T149/$F$11,$U149/$G$11)),"")</f>
        <v>8.8052554513435438E-4</v>
      </c>
      <c r="V149" s="761" t="str">
        <f t="shared" ref="V149" ca="1" si="84">IF(U149="","",IF(U149=0%,"BRONZE",IF(U149&lt;0.1%,"BRONZE",IF(U149=0.1%,"SILVER",IF(U149&lt;0.5%,"SILVER",IF(U149=0.5%,"GOLD",IF(U149&gt;0.5%,"GOLD","-")))))))</f>
        <v>BRONZE</v>
      </c>
      <c r="W149" s="764" t="s">
        <v>56</v>
      </c>
      <c r="X149" s="763" t="s">
        <v>38</v>
      </c>
      <c r="Y149" s="757"/>
      <c r="Z149" s="758"/>
      <c r="AA149" s="737"/>
      <c r="AB149" s="737"/>
      <c r="AD149" s="393">
        <f t="shared" si="39"/>
        <v>89</v>
      </c>
    </row>
    <row r="150" spans="1:33" ht="15" thickBot="1" x14ac:dyDescent="0.35">
      <c r="A150" s="719" t="s">
        <v>52</v>
      </c>
      <c r="B150" s="748" t="s">
        <v>121</v>
      </c>
      <c r="C150" s="748" t="s">
        <v>133</v>
      </c>
      <c r="D150" s="748" t="s">
        <v>134</v>
      </c>
      <c r="E150" s="748" t="s">
        <v>2</v>
      </c>
      <c r="F150" s="749" t="s">
        <v>135</v>
      </c>
      <c r="G150" s="721" t="str">
        <f>IF(ISERROR(INDEX([6]Lookup!$G$2:$I$656,MATCH(B150&amp;C150&amp;D150,[6]Lookup!$I$2:$I$656,0),1)),"",INDEX([6]Lookup!$G$2:$H$656,MATCH(B150&amp;C150&amp;D150,[6]Lookup!$I$2:$I$656,0),1))</f>
        <v/>
      </c>
      <c r="H150" s="752"/>
      <c r="I150" s="753"/>
      <c r="J150" s="753"/>
      <c r="K150" s="750"/>
      <c r="L150" s="759">
        <f>((J150*100)-(H150*100))*100</f>
        <v>0</v>
      </c>
      <c r="M150" s="759" t="str">
        <f>IF(L150&gt;=100,"from +100bps and above", (IF(L150&gt;=50, "from +50bps to +99bps", IF(L150&gt;=0, "from 0bps to +49bps", (IF(L150&gt;=-50," down to -50bps",                                               "Under -50bps"))))))</f>
        <v>from 0bps to +49bps</v>
      </c>
      <c r="N150" s="722">
        <v>450</v>
      </c>
      <c r="O150" s="768">
        <f>N150*635.76017</f>
        <v>286092.07650000002</v>
      </c>
      <c r="P150" s="744"/>
      <c r="Q150" s="745"/>
      <c r="R150" s="745"/>
      <c r="S150" s="745"/>
      <c r="T150" s="746"/>
      <c r="U150" s="767"/>
      <c r="V150" s="745"/>
      <c r="W150" s="745"/>
      <c r="X150" s="747"/>
      <c r="Y150" s="742"/>
      <c r="Z150" s="743"/>
      <c r="AA150" s="737"/>
      <c r="AB150" s="737"/>
    </row>
    <row r="151" spans="1:33" ht="15" thickBot="1" x14ac:dyDescent="0.35">
      <c r="A151" s="719" t="s">
        <v>52</v>
      </c>
      <c r="B151" s="729" t="str">
        <f>B150</f>
        <v>Savoury</v>
      </c>
      <c r="C151" s="729" t="str">
        <f>C150</f>
        <v>Other Savoury</v>
      </c>
      <c r="D151" s="729" t="str">
        <f>D150</f>
        <v>Other Savoury Unidentified</v>
      </c>
      <c r="E151" s="729" t="str">
        <f>E150</f>
        <v>Sector</v>
      </c>
      <c r="F151" s="730" t="str">
        <f>F150</f>
        <v>Maizena</v>
      </c>
      <c r="G151" s="721" t="str">
        <f>IF(ISERROR(INDEX([6]Lookup!$G$2:$I$656,MATCH(B151&amp;C151&amp;D151,[6]Lookup!$I$2:$I$656,0),1)),"",INDEX([6]Lookup!$G$2:$H$656,MATCH(B151&amp;C151&amp;D151,[6]Lookup!$I$2:$I$656,0),1))</f>
        <v/>
      </c>
      <c r="H151" s="731"/>
      <c r="I151" s="732"/>
      <c r="J151" s="733"/>
      <c r="K151" s="733"/>
      <c r="L151" s="734"/>
      <c r="M151" s="735"/>
      <c r="N151" s="736"/>
      <c r="O151" s="736"/>
      <c r="P151" s="754" t="s">
        <v>168</v>
      </c>
      <c r="Q151" s="751" t="s">
        <v>62</v>
      </c>
      <c r="R151" s="720" t="s">
        <v>35</v>
      </c>
      <c r="S151" s="632">
        <v>450</v>
      </c>
      <c r="T151" s="769">
        <f>S151*635.76017</f>
        <v>286092.07650000002</v>
      </c>
      <c r="U151" s="765">
        <f t="shared" ref="U151" ca="1" si="85">IFERROR((IF(AND($U151="",$G$11=""),$T151/$F$11,$U151/$G$11)),"")</f>
        <v>4.4520954529265111E-3</v>
      </c>
      <c r="V151" s="761" t="str">
        <f t="shared" ref="V151" ca="1" si="86">IF(U151="","",IF(U151=0%,"BRONZE",IF(U151&lt;0.1%,"BRONZE",IF(U151=0.1%,"SILVER",IF(U151&lt;0.5%,"SILVER",IF(U151=0.5%,"GOLD",IF(U151&gt;0.5%,"GOLD","-")))))))</f>
        <v>SILVER</v>
      </c>
      <c r="W151" s="764" t="s">
        <v>56</v>
      </c>
      <c r="X151" s="763" t="s">
        <v>38</v>
      </c>
      <c r="Y151" s="757"/>
      <c r="Z151" s="758"/>
      <c r="AA151" s="737"/>
      <c r="AB151" s="737"/>
      <c r="AD151" s="393">
        <f t="shared" si="39"/>
        <v>450</v>
      </c>
    </row>
    <row r="152" spans="1:33" ht="15" thickBot="1" x14ac:dyDescent="0.35">
      <c r="A152" s="719" t="s">
        <v>52</v>
      </c>
      <c r="B152" s="748" t="s">
        <v>121</v>
      </c>
      <c r="C152" s="748" t="s">
        <v>130</v>
      </c>
      <c r="D152" s="748" t="s">
        <v>131</v>
      </c>
      <c r="E152" s="748" t="s">
        <v>1</v>
      </c>
      <c r="F152" s="749" t="s">
        <v>145</v>
      </c>
      <c r="G152" s="721" t="str">
        <f>IF(ISERROR(INDEX([6]Lookup!$G$2:$I$656,MATCH(B152&amp;C152&amp;D152,[6]Lookup!$I$2:$I$656,0),1)),"",INDEX([6]Lookup!$G$2:$H$656,MATCH(B152&amp;C152&amp;D152,[6]Lookup!$I$2:$I$656,0),1))</f>
        <v>CF1348</v>
      </c>
      <c r="H152" s="752">
        <v>0.60199999999999998</v>
      </c>
      <c r="I152" s="753">
        <v>0.61199999999999999</v>
      </c>
      <c r="J152" s="753">
        <v>0.61499999999999999</v>
      </c>
      <c r="K152" s="750" t="s">
        <v>31</v>
      </c>
      <c r="L152" s="759">
        <f>((J152*100)-(H152*100))*100</f>
        <v>130.00000000000043</v>
      </c>
      <c r="M152" s="759" t="str">
        <f>IF(L152&gt;=100,"from +100bps and above", (IF(L152&gt;=50, "from +50bps to +99bps", IF(L152&gt;=0, "from 0bps to +49bps", (IF(L152&gt;=-50," down to -50bps",                                               "Under -50bps"))))))</f>
        <v>from +100bps and above</v>
      </c>
      <c r="N152" s="722">
        <v>10834</v>
      </c>
      <c r="O152" s="768">
        <f>N152*635.76017</f>
        <v>6887825.6817800002</v>
      </c>
      <c r="P152" s="739"/>
      <c r="Q152" s="740"/>
      <c r="R152" s="740"/>
      <c r="S152" s="740"/>
      <c r="T152" s="741"/>
      <c r="U152" s="766"/>
      <c r="V152" s="740"/>
      <c r="W152" s="745"/>
      <c r="X152" s="747"/>
      <c r="Y152" s="742"/>
      <c r="Z152" s="743"/>
      <c r="AA152" s="737"/>
      <c r="AB152" s="737"/>
    </row>
    <row r="153" spans="1:33" ht="15" thickBot="1" x14ac:dyDescent="0.35">
      <c r="A153" s="719" t="s">
        <v>52</v>
      </c>
      <c r="B153" s="729" t="str">
        <f>B152</f>
        <v>Savoury</v>
      </c>
      <c r="C153" s="729" t="str">
        <f>C152</f>
        <v>Sauces</v>
      </c>
      <c r="D153" s="729" t="str">
        <f>D152</f>
        <v>Sauces Unidentified</v>
      </c>
      <c r="E153" s="729" t="str">
        <f>E152</f>
        <v>Market</v>
      </c>
      <c r="F153" s="730" t="str">
        <f>F152</f>
        <v>Natura's</v>
      </c>
      <c r="G153" s="721" t="str">
        <f>IF(ISERROR(INDEX([6]Lookup!$G$2:$I$656,MATCH(B153&amp;C153&amp;D153,[6]Lookup!$I$2:$I$656,0),1)),"",INDEX([6]Lookup!$G$2:$H$656,MATCH(B153&amp;C153&amp;D153,[6]Lookup!$I$2:$I$656,0),1))</f>
        <v>CF1348</v>
      </c>
      <c r="H153" s="731"/>
      <c r="I153" s="732"/>
      <c r="J153" s="733"/>
      <c r="K153" s="733"/>
      <c r="L153" s="734"/>
      <c r="M153" s="735"/>
      <c r="N153" s="736"/>
      <c r="O153" s="736"/>
      <c r="P153" s="754" t="s">
        <v>152</v>
      </c>
      <c r="Q153" s="751" t="s">
        <v>54</v>
      </c>
      <c r="R153" s="720" t="s">
        <v>35</v>
      </c>
      <c r="S153" s="632">
        <v>148</v>
      </c>
      <c r="T153" s="769">
        <f>S153*635.76017</f>
        <v>94092.505160000001</v>
      </c>
      <c r="U153" s="765">
        <f t="shared" ref="U153:U154" ca="1" si="87">IFERROR((IF(AND($U153="",$G$11=""),$T153/$F$11,$U153/$G$11)),"")</f>
        <v>1.4642447267402747E-3</v>
      </c>
      <c r="V153" s="761" t="str">
        <f t="shared" ref="V153:V154" ca="1" si="88">IF(U153="","",IF(U153=0%,"BRONZE",IF(U153&lt;0.1%,"BRONZE",IF(U153=0.1%,"SILVER",IF(U153&lt;0.5%,"SILVER",IF(U153=0.5%,"GOLD",IF(U153&gt;0.5%,"GOLD","-")))))))</f>
        <v>SILVER</v>
      </c>
      <c r="W153" s="764" t="s">
        <v>37</v>
      </c>
      <c r="X153" s="763" t="s">
        <v>41</v>
      </c>
      <c r="Y153" s="757"/>
      <c r="Z153" s="758"/>
      <c r="AA153" s="737">
        <v>0.26200000000000001</v>
      </c>
      <c r="AB153" s="737" t="s">
        <v>147</v>
      </c>
      <c r="AD153" s="393">
        <f t="shared" si="39"/>
        <v>148</v>
      </c>
    </row>
    <row r="154" spans="1:33" ht="15" thickBot="1" x14ac:dyDescent="0.35">
      <c r="A154" s="719" t="s">
        <v>52</v>
      </c>
      <c r="B154" s="729" t="str">
        <f t="shared" ref="B154:F154" si="89">B153</f>
        <v>Savoury</v>
      </c>
      <c r="C154" s="729" t="str">
        <f t="shared" si="89"/>
        <v>Sauces</v>
      </c>
      <c r="D154" s="729" t="str">
        <f t="shared" si="89"/>
        <v>Sauces Unidentified</v>
      </c>
      <c r="E154" s="729" t="str">
        <f t="shared" si="89"/>
        <v>Market</v>
      </c>
      <c r="F154" s="730" t="str">
        <f t="shared" si="89"/>
        <v>Natura's</v>
      </c>
      <c r="G154" s="721" t="str">
        <f>IF(ISERROR(INDEX([6]Lookup!$G$2:$I$656,MATCH(B154&amp;C154&amp;D154,[6]Lookup!$I$2:$I$656,0),1)),"",INDEX([6]Lookup!$G$2:$H$656,MATCH(B154&amp;C154&amp;D154,[6]Lookup!$I$2:$I$656,0),1))</f>
        <v>CF1348</v>
      </c>
      <c r="H154" s="731"/>
      <c r="I154" s="732"/>
      <c r="J154" s="733"/>
      <c r="K154" s="733"/>
      <c r="L154" s="738"/>
      <c r="M154" s="735"/>
      <c r="N154" s="736"/>
      <c r="O154" s="736"/>
      <c r="P154" s="754" t="s">
        <v>153</v>
      </c>
      <c r="Q154" s="751" t="s">
        <v>109</v>
      </c>
      <c r="R154" s="720" t="s">
        <v>35</v>
      </c>
      <c r="S154" s="639">
        <v>160</v>
      </c>
      <c r="T154" s="769">
        <f>S154*635.76017</f>
        <v>101721.6272</v>
      </c>
      <c r="U154" s="765">
        <f t="shared" ca="1" si="87"/>
        <v>1.5829672721516482E-3</v>
      </c>
      <c r="V154" s="761" t="str">
        <f t="shared" ca="1" si="88"/>
        <v>SILVER</v>
      </c>
      <c r="W154" s="764" t="s">
        <v>37</v>
      </c>
      <c r="X154" s="763" t="s">
        <v>38</v>
      </c>
      <c r="Y154" s="757"/>
      <c r="Z154" s="758"/>
      <c r="AA154" s="737">
        <v>0.13519999999999999</v>
      </c>
      <c r="AB154" s="737" t="s">
        <v>49</v>
      </c>
      <c r="AD154" s="393">
        <f t="shared" si="39"/>
        <v>160</v>
      </c>
    </row>
    <row r="155" spans="1:33" ht="15" thickBot="1" x14ac:dyDescent="0.35">
      <c r="A155" s="719" t="s">
        <v>52</v>
      </c>
      <c r="B155" s="748" t="s">
        <v>121</v>
      </c>
      <c r="C155" s="748" t="s">
        <v>130</v>
      </c>
      <c r="D155" s="748" t="s">
        <v>131</v>
      </c>
      <c r="E155" s="748" t="s">
        <v>1</v>
      </c>
      <c r="F155" s="749" t="s">
        <v>161</v>
      </c>
      <c r="G155" s="721" t="str">
        <f>IF(ISERROR(INDEX([6]Lookup!$G$2:$I$656,MATCH(B155&amp;C155&amp;D155,[6]Lookup!$I$2:$I$656,0),1)),"",INDEX([6]Lookup!$G$2:$H$656,MATCH(B155&amp;C155&amp;D155,[6]Lookup!$I$2:$I$656,0),1))</f>
        <v>CF1348</v>
      </c>
      <c r="H155" s="752">
        <v>0.80200000000000005</v>
      </c>
      <c r="I155" s="753">
        <v>0.81599999999999995</v>
      </c>
      <c r="J155" s="753">
        <v>0.82099999999999995</v>
      </c>
      <c r="K155" s="750" t="s">
        <v>31</v>
      </c>
      <c r="L155" s="759">
        <f>((J155*100)-(H155*100))*100</f>
        <v>189.99999999999915</v>
      </c>
      <c r="M155" s="759" t="str">
        <f>IF(L155&gt;=100,"from +100bps and above", (IF(L155&gt;=50, "from +50bps to +99bps", IF(L155&gt;=0, "from 0bps to +49bps", (IF(L155&gt;=-50," down to -50bps",                                               "Under -50bps"))))))</f>
        <v>from +100bps and above</v>
      </c>
      <c r="N155" s="722">
        <v>15230</v>
      </c>
      <c r="O155" s="768">
        <f>N155*635.76017</f>
        <v>9682627.3891000003</v>
      </c>
      <c r="P155" s="744"/>
      <c r="Q155" s="745"/>
      <c r="R155" s="745"/>
      <c r="S155" s="745"/>
      <c r="T155" s="746"/>
      <c r="U155" s="767"/>
      <c r="V155" s="745"/>
      <c r="W155" s="745"/>
      <c r="X155" s="747"/>
      <c r="Y155" s="742"/>
      <c r="Z155" s="743"/>
      <c r="AA155" s="737"/>
      <c r="AB155" s="737"/>
    </row>
    <row r="156" spans="1:33" ht="15" thickBot="1" x14ac:dyDescent="0.35">
      <c r="A156" s="719" t="s">
        <v>52</v>
      </c>
      <c r="B156" s="729" t="str">
        <f>B155</f>
        <v>Savoury</v>
      </c>
      <c r="C156" s="729" t="str">
        <f>C155</f>
        <v>Sauces</v>
      </c>
      <c r="D156" s="729" t="str">
        <f>D155</f>
        <v>Sauces Unidentified</v>
      </c>
      <c r="E156" s="729" t="str">
        <f>E155</f>
        <v>Market</v>
      </c>
      <c r="F156" s="730" t="str">
        <f>F155</f>
        <v>Lizano</v>
      </c>
      <c r="G156" s="721" t="str">
        <f>IF(ISERROR(INDEX([6]Lookup!$G$2:$I$656,MATCH(B156&amp;C156&amp;D156,[6]Lookup!$I$2:$I$656,0),1)),"",INDEX([6]Lookup!$G$2:$H$656,MATCH(B156&amp;C156&amp;D156,[6]Lookup!$I$2:$I$656,0),1))</f>
        <v>CF1348</v>
      </c>
      <c r="H156" s="731"/>
      <c r="I156" s="732"/>
      <c r="J156" s="733"/>
      <c r="K156" s="733"/>
      <c r="L156" s="734"/>
      <c r="M156" s="735"/>
      <c r="N156" s="736"/>
      <c r="O156" s="736"/>
      <c r="P156" s="754" t="s">
        <v>169</v>
      </c>
      <c r="Q156" s="751" t="s">
        <v>40</v>
      </c>
      <c r="R156" s="720" t="s">
        <v>35</v>
      </c>
      <c r="S156" s="632">
        <v>530</v>
      </c>
      <c r="T156" s="769">
        <f>S156*635.76017</f>
        <v>336952.89010000002</v>
      </c>
      <c r="U156" s="765">
        <f t="shared" ref="U156" ca="1" si="90">IFERROR((IF(AND($U156="",$G$11=""),$T156/$F$11,$U156/$G$11)),"")</f>
        <v>5.243579089002335E-3</v>
      </c>
      <c r="V156" s="761" t="str">
        <f t="shared" ref="V156" ca="1" si="91">IF(U156="","",IF(U156=0%,"BRONZE",IF(U156&lt;0.1%,"BRONZE",IF(U156=0.1%,"SILVER",IF(U156&lt;0.5%,"SILVER",IF(U156=0.5%,"GOLD",IF(U156&gt;0.5%,"GOLD","-")))))))</f>
        <v>GOLD</v>
      </c>
      <c r="W156" s="764" t="s">
        <v>37</v>
      </c>
      <c r="X156" s="763" t="s">
        <v>38</v>
      </c>
      <c r="Y156" s="757"/>
      <c r="Z156" s="758"/>
      <c r="AA156" s="737">
        <v>0.33100000000000002</v>
      </c>
      <c r="AB156" s="737"/>
      <c r="AD156" s="393">
        <f t="shared" si="39"/>
        <v>530</v>
      </c>
    </row>
    <row r="157" spans="1:33" ht="15" thickBot="1" x14ac:dyDescent="0.35">
      <c r="A157" s="719" t="s">
        <v>52</v>
      </c>
      <c r="B157" s="748" t="s">
        <v>121</v>
      </c>
      <c r="C157" s="748" t="s">
        <v>122</v>
      </c>
      <c r="D157" s="748" t="s">
        <v>123</v>
      </c>
      <c r="E157" s="748" t="s">
        <v>1</v>
      </c>
      <c r="F157" s="749" t="s">
        <v>145</v>
      </c>
      <c r="G157" s="721" t="str">
        <f>IF(ISERROR(INDEX([6]Lookup!$G$2:$I$656,MATCH(B157&amp;C157&amp;D157,[6]Lookup!$I$2:$I$656,0),1)),"",INDEX([6]Lookup!$G$2:$H$656,MATCH(B157&amp;C157&amp;D157,[6]Lookup!$I$2:$I$656,0),1))</f>
        <v/>
      </c>
      <c r="H157" s="752">
        <v>0</v>
      </c>
      <c r="I157" s="753">
        <v>0.03</v>
      </c>
      <c r="J157" s="753">
        <v>0.05</v>
      </c>
      <c r="K157" s="750" t="s">
        <v>48</v>
      </c>
      <c r="L157" s="759">
        <f>((J157*100)-(H157*100))*100</f>
        <v>500</v>
      </c>
      <c r="M157" s="759" t="str">
        <f>IF(L157&gt;=100,"from +100bps and above", (IF(L157&gt;=50, "from +50bps to +99bps", IF(L157&gt;=0, "from 0bps to +49bps", (IF(L157&gt;=-50," down to -50bps",                                               "Under -50bps"))))))</f>
        <v>from +100bps and above</v>
      </c>
      <c r="N157" s="722">
        <v>275</v>
      </c>
      <c r="O157" s="768">
        <f>N157*635.76017</f>
        <v>174834.04675000001</v>
      </c>
      <c r="P157" s="739"/>
      <c r="Q157" s="740"/>
      <c r="R157" s="740"/>
      <c r="S157" s="740"/>
      <c r="T157" s="741"/>
      <c r="U157" s="766"/>
      <c r="V157" s="740"/>
      <c r="W157" s="745"/>
      <c r="X157" s="747"/>
      <c r="Y157" s="742"/>
      <c r="Z157" s="743"/>
      <c r="AA157" s="737"/>
      <c r="AB157" s="737"/>
    </row>
    <row r="158" spans="1:33" ht="15" thickBot="1" x14ac:dyDescent="0.35">
      <c r="A158" s="719" t="s">
        <v>52</v>
      </c>
      <c r="B158" s="729" t="str">
        <f>B157</f>
        <v>Savoury</v>
      </c>
      <c r="C158" s="729" t="str">
        <f>C157</f>
        <v>Cooking Products</v>
      </c>
      <c r="D158" s="729" t="str">
        <f>D157</f>
        <v>Cooking Products Unidentified</v>
      </c>
      <c r="E158" s="729" t="str">
        <f>E157</f>
        <v>Market</v>
      </c>
      <c r="F158" s="730" t="str">
        <f>F157</f>
        <v>Natura's</v>
      </c>
      <c r="G158" s="721" t="str">
        <f>IF(ISERROR(INDEX([6]Lookup!$G$2:$I$656,MATCH(B158&amp;C158&amp;D158,[6]Lookup!$I$2:$I$656,0),1)),"",INDEX([6]Lookup!$G$2:$H$656,MATCH(B158&amp;C158&amp;D158,[6]Lookup!$I$2:$I$656,0),1))</f>
        <v/>
      </c>
      <c r="H158" s="731"/>
      <c r="I158" s="732"/>
      <c r="J158" s="733"/>
      <c r="K158" s="733"/>
      <c r="L158" s="734"/>
      <c r="M158" s="735"/>
      <c r="N158" s="736"/>
      <c r="O158" s="736"/>
      <c r="P158" s="754" t="s">
        <v>156</v>
      </c>
      <c r="Q158" s="751" t="s">
        <v>157</v>
      </c>
      <c r="R158" s="720" t="s">
        <v>35</v>
      </c>
      <c r="S158" s="755">
        <v>275</v>
      </c>
      <c r="T158" s="769">
        <f>S158*635.76017</f>
        <v>174834.04675000001</v>
      </c>
      <c r="U158" s="765">
        <f t="shared" ref="U158" ca="1" si="92">IFERROR((IF(AND($U158="",$G$11=""),$T158/$F$11,$U158/$G$11)),"")</f>
        <v>2.7207249990106458E-3</v>
      </c>
      <c r="V158" s="761" t="str">
        <f t="shared" ref="V158" ca="1" si="93">IF(U158="","",IF(U158=0%,"BRONZE",IF(U158&lt;0.1%,"BRONZE",IF(U158=0.1%,"SILVER",IF(U158&lt;0.5%,"SILVER",IF(U158=0.5%,"GOLD",IF(U158&gt;0.5%,"GOLD","-")))))))</f>
        <v>SILVER</v>
      </c>
      <c r="W158" s="764" t="s">
        <v>56</v>
      </c>
      <c r="X158" s="763" t="s">
        <v>38</v>
      </c>
      <c r="Y158" s="757"/>
      <c r="Z158" s="758"/>
      <c r="AA158" s="737"/>
      <c r="AB158" s="737"/>
      <c r="AD158" s="393">
        <f t="shared" si="39"/>
        <v>275</v>
      </c>
    </row>
    <row r="159" spans="1:33" ht="15" thickBot="1" x14ac:dyDescent="0.35">
      <c r="A159" t="s">
        <v>68</v>
      </c>
      <c r="B159" s="748" t="s">
        <v>105</v>
      </c>
      <c r="C159" s="748" t="s">
        <v>106</v>
      </c>
      <c r="D159" s="748" t="s">
        <v>106</v>
      </c>
      <c r="E159" s="748" t="s">
        <v>1</v>
      </c>
      <c r="F159" s="749" t="s">
        <v>145</v>
      </c>
      <c r="G159" s="721" t="str">
        <f>IF(ISERROR(INDEX([7]Lookup!$G$2:$I$656,MATCH(B159&amp;C159&amp;D159,[7]Lookup!$I$2:$I$656,0),1)),"",INDEX([7]Lookup!$G$2:$H$656,MATCH(B159&amp;C159&amp;D159,[7]Lookup!$I$2:$I$656,0),1))</f>
        <v>CF1366</v>
      </c>
      <c r="H159" s="752">
        <v>2.5000000000000001E-2</v>
      </c>
      <c r="I159" s="753">
        <v>7.0000000000000007E-2</v>
      </c>
      <c r="J159" s="753">
        <v>0.08</v>
      </c>
      <c r="K159" s="750" t="s">
        <v>48</v>
      </c>
      <c r="L159" s="759">
        <f>((J159*100)-(H159*100))*100</f>
        <v>550</v>
      </c>
      <c r="M159" s="759" t="str">
        <f>IF(L159&gt;=100,"from +100bps and above", (IF(L159&gt;=50, "from +50bps to +99bps", IF(L159&gt;=0, "from 0bps to +49bps", (IF(L159&gt;=-50," down to -50bps",                                               "Under -50bps"))))))</f>
        <v>from +100bps and above</v>
      </c>
      <c r="N159" s="722">
        <v>404</v>
      </c>
      <c r="O159" s="722">
        <f>N159*8.26087</f>
        <v>3337.3914800000002</v>
      </c>
      <c r="P159" s="723"/>
      <c r="Q159" s="724"/>
      <c r="R159" s="724"/>
      <c r="S159" s="724"/>
      <c r="T159" s="725"/>
      <c r="U159" s="724"/>
      <c r="V159" s="724"/>
      <c r="W159" s="762"/>
      <c r="X159" s="727"/>
      <c r="Y159" s="726"/>
      <c r="Z159" s="727"/>
      <c r="AA159" s="728"/>
      <c r="AB159" s="728"/>
      <c r="AE159" s="760">
        <v>81667</v>
      </c>
      <c r="AF159" s="760">
        <f>AE159*8.26087</f>
        <v>674640.47029000008</v>
      </c>
    </row>
    <row r="160" spans="1:33" ht="15" thickBot="1" x14ac:dyDescent="0.35">
      <c r="A160" s="719" t="s">
        <v>68</v>
      </c>
      <c r="B160" s="729" t="str">
        <f>B159</f>
        <v>Dressings</v>
      </c>
      <c r="C160" s="729" t="str">
        <f>C159</f>
        <v>Ketchup</v>
      </c>
      <c r="D160" s="729" t="str">
        <f>D159</f>
        <v>Ketchup</v>
      </c>
      <c r="E160" s="729" t="str">
        <f>E159</f>
        <v>Market</v>
      </c>
      <c r="F160" s="730" t="str">
        <f>F159</f>
        <v>Natura's</v>
      </c>
      <c r="G160" s="721" t="str">
        <f>IF(ISERROR(INDEX([8]Lookup!$G$2:$I$656,MATCH(B160&amp;C160&amp;D160,[8]Lookup!$I$2:$I$656,0),1)),"",INDEX([8]Lookup!$G$2:$H$656,MATCH(B160&amp;C160&amp;D160,[8]Lookup!$I$2:$I$656,0),1))</f>
        <v>CF1366</v>
      </c>
      <c r="H160" s="731"/>
      <c r="I160" s="732"/>
      <c r="J160" s="733"/>
      <c r="K160" s="733"/>
      <c r="L160" s="734"/>
      <c r="M160" s="735"/>
      <c r="N160" s="736"/>
      <c r="O160" s="736"/>
      <c r="P160" s="754" t="s">
        <v>146</v>
      </c>
      <c r="Q160" s="644" t="s">
        <v>34</v>
      </c>
      <c r="R160" s="631" t="s">
        <v>35</v>
      </c>
      <c r="S160" s="632">
        <v>404</v>
      </c>
      <c r="T160" s="756">
        <f>S160*8.26087</f>
        <v>3337.3914800000002</v>
      </c>
      <c r="U160" s="765">
        <f t="shared" ref="U160" ca="1" si="94">IFERROR((IF(AND($U160="",$G$11=""),$T160/$F$11,$U160/$G$11)),"")</f>
        <v>4.9469185840057793E-3</v>
      </c>
      <c r="V160" s="761" t="str">
        <f t="shared" ref="V160" ca="1" si="95">IF(U160="","",IF(U160=0%,"BRONZE",IF(U160&lt;0.1%,"BRONZE",IF(U160=0.1%,"SILVER",IF(U160&lt;0.5%,"SILVER",IF(U160=0.5%,"GOLD",IF(U160&gt;0.5%,"GOLD","-")))))))</f>
        <v>SILVER</v>
      </c>
      <c r="W160" s="764" t="s">
        <v>56</v>
      </c>
      <c r="X160" s="763" t="s">
        <v>38</v>
      </c>
      <c r="Y160" s="757"/>
      <c r="Z160" s="758"/>
      <c r="AA160" s="737">
        <v>275</v>
      </c>
      <c r="AB160" s="737" t="s">
        <v>147</v>
      </c>
      <c r="AD160" s="393">
        <f t="shared" si="39"/>
        <v>404</v>
      </c>
    </row>
    <row r="161" spans="1:33" ht="15" thickBot="1" x14ac:dyDescent="0.35">
      <c r="A161" s="719" t="s">
        <v>68</v>
      </c>
      <c r="B161" s="748" t="s">
        <v>105</v>
      </c>
      <c r="C161" s="748" t="s">
        <v>112</v>
      </c>
      <c r="D161" s="748" t="s">
        <v>113</v>
      </c>
      <c r="E161" s="748" t="s">
        <v>1</v>
      </c>
      <c r="F161" s="749" t="s">
        <v>140</v>
      </c>
      <c r="G161" s="721" t="str">
        <f>IF(ISERROR(INDEX([8]Lookup!$G$2:$I$656,MATCH(B161&amp;C161&amp;D161,[8]Lookup!$I$2:$I$656,0),1)),"",INDEX([8]Lookup!$G$2:$H$656,MATCH(B161&amp;C161&amp;D161,[8]Lookup!$I$2:$I$656,0),1))</f>
        <v>CF1469</v>
      </c>
      <c r="H161" s="752">
        <v>0.15759999999999999</v>
      </c>
      <c r="I161" s="753">
        <v>0.16800000000000001</v>
      </c>
      <c r="J161" s="753">
        <v>0.17299999999999999</v>
      </c>
      <c r="K161" s="750" t="s">
        <v>48</v>
      </c>
      <c r="L161" s="759">
        <f>((J161*100)-(H161*100))*100</f>
        <v>153.99999999999974</v>
      </c>
      <c r="M161" s="759" t="str">
        <f>IF(L161&gt;=100,"from +100bps and above", (IF(L161&gt;=50, "from +50bps to +99bps", IF(L161&gt;=0, "from 0bps to +49bps", (IF(L161&gt;=-50," down to -50bps",                                               "Under -50bps"))))))</f>
        <v>from +100bps and above</v>
      </c>
      <c r="N161" s="722">
        <v>2889</v>
      </c>
      <c r="O161" s="722">
        <f>N161*8.26087</f>
        <v>23865.653430000002</v>
      </c>
      <c r="P161" s="739"/>
      <c r="Q161" s="740"/>
      <c r="R161" s="740"/>
      <c r="S161" s="740"/>
      <c r="T161" s="741"/>
      <c r="U161" s="766"/>
      <c r="V161" s="740"/>
      <c r="W161" s="745"/>
      <c r="X161" s="747"/>
      <c r="Y161" s="742"/>
      <c r="Z161" s="743"/>
      <c r="AA161" s="737"/>
      <c r="AB161" s="737"/>
    </row>
    <row r="162" spans="1:33" ht="15" thickBot="1" x14ac:dyDescent="0.35">
      <c r="A162" s="719" t="s">
        <v>68</v>
      </c>
      <c r="B162" s="729" t="str">
        <f>B161</f>
        <v>Dressings</v>
      </c>
      <c r="C162" s="729" t="str">
        <f>C161</f>
        <v>Mayonnaise</v>
      </c>
      <c r="D162" s="729" t="str">
        <f>D161</f>
        <v>Mayonnaise Unidentified</v>
      </c>
      <c r="E162" s="729" t="str">
        <f>E161</f>
        <v>Market</v>
      </c>
      <c r="F162" s="730" t="str">
        <f>F161</f>
        <v>Hellmann's</v>
      </c>
      <c r="G162" s="721" t="str">
        <f>IF(ISERROR(INDEX([8]Lookup!$G$2:$I$656,MATCH(B162&amp;C162&amp;D162,[8]Lookup!$I$2:$I$656,0),1)),"",INDEX([8]Lookup!$G$2:$H$656,MATCH(B162&amp;C162&amp;D162,[8]Lookup!$I$2:$I$656,0),1))</f>
        <v>CF1469</v>
      </c>
      <c r="H162" s="731"/>
      <c r="I162" s="732"/>
      <c r="J162" s="733"/>
      <c r="K162" s="733"/>
      <c r="L162" s="734"/>
      <c r="M162" s="735"/>
      <c r="N162" s="736"/>
      <c r="O162" s="736"/>
      <c r="P162" s="754" t="s">
        <v>148</v>
      </c>
      <c r="Q162" s="644" t="s">
        <v>171</v>
      </c>
      <c r="R162" s="631" t="s">
        <v>35</v>
      </c>
      <c r="S162" s="632">
        <v>111</v>
      </c>
      <c r="T162" s="756">
        <f>S162*8.26087</f>
        <v>916.95657000000006</v>
      </c>
      <c r="U162" s="765">
        <f t="shared" ref="U162" ca="1" si="96">IFERROR((IF(AND($U162="",$G$11=""),$T162/$F$11,$U162/$G$11)),"")</f>
        <v>1.359178125803568E-3</v>
      </c>
      <c r="V162" s="761" t="str">
        <f t="shared" ref="V162" ca="1" si="97">IF(U162="","",IF(U162=0%,"BRONZE",IF(U162&lt;0.1%,"BRONZE",IF(U162=0.1%,"SILVER",IF(U162&lt;0.5%,"SILVER",IF(U162=0.5%,"GOLD",IF(U162&gt;0.5%,"GOLD","-")))))))</f>
        <v>SILVER</v>
      </c>
      <c r="W162" s="764" t="s">
        <v>37</v>
      </c>
      <c r="X162" s="763" t="s">
        <v>41</v>
      </c>
      <c r="Y162" s="757"/>
      <c r="Z162" s="758"/>
      <c r="AA162" s="737">
        <v>129</v>
      </c>
      <c r="AB162" s="737" t="s">
        <v>49</v>
      </c>
      <c r="AD162" s="393">
        <f t="shared" si="39"/>
        <v>111</v>
      </c>
    </row>
    <row r="163" spans="1:33" ht="15" thickBot="1" x14ac:dyDescent="0.35">
      <c r="A163" s="719" t="s">
        <v>68</v>
      </c>
      <c r="B163" s="748" t="s">
        <v>121</v>
      </c>
      <c r="C163" s="748" t="s">
        <v>130</v>
      </c>
      <c r="D163" s="748" t="s">
        <v>131</v>
      </c>
      <c r="E163" s="748" t="s">
        <v>1</v>
      </c>
      <c r="F163" s="749" t="s">
        <v>145</v>
      </c>
      <c r="G163" s="721" t="str">
        <f>IF(ISERROR(INDEX([8]Lookup!$G$2:$I$656,MATCH(B163&amp;C163&amp;D163,[8]Lookup!$I$2:$I$656,0),1)),"",INDEX([8]Lookup!$G$2:$H$656,MATCH(B163&amp;C163&amp;D163,[8]Lookup!$I$2:$I$656,0),1))</f>
        <v>CF1348</v>
      </c>
      <c r="H163" s="752">
        <v>0.75900000000000001</v>
      </c>
      <c r="I163" s="753">
        <v>0.77400000000000002</v>
      </c>
      <c r="J163" s="753">
        <v>0.77600000000000002</v>
      </c>
      <c r="K163" s="750" t="s">
        <v>31</v>
      </c>
      <c r="L163" s="759">
        <f>((J163*100)-(H163*100))*100</f>
        <v>170.00000000000028</v>
      </c>
      <c r="M163" s="759" t="str">
        <f>IF(L163&gt;=100,"from +100bps and above", (IF(L163&gt;=50, "from +50bps to +99bps", IF(L163&gt;=0, "from 0bps to +49bps", (IF(L163&gt;=-50," down to -50bps",                                               "Under -50bps"))))))</f>
        <v>from +100bps and above</v>
      </c>
      <c r="N163" s="722">
        <v>22401</v>
      </c>
      <c r="O163" s="722">
        <f>N163*8.26087</f>
        <v>185051.74887000001</v>
      </c>
      <c r="P163" s="739"/>
      <c r="Q163" s="740"/>
      <c r="R163" s="740"/>
      <c r="S163" s="740"/>
      <c r="T163" s="741"/>
      <c r="U163" s="766"/>
      <c r="V163" s="740"/>
      <c r="W163" s="745"/>
      <c r="X163" s="747"/>
      <c r="Y163" s="742"/>
      <c r="Z163" s="743"/>
      <c r="AA163" s="737"/>
      <c r="AB163" s="737"/>
    </row>
    <row r="164" spans="1:33" ht="15" thickBot="1" x14ac:dyDescent="0.35">
      <c r="A164" s="719" t="s">
        <v>68</v>
      </c>
      <c r="B164" s="729" t="str">
        <f>B163</f>
        <v>Savoury</v>
      </c>
      <c r="C164" s="729" t="str">
        <f>C163</f>
        <v>Sauces</v>
      </c>
      <c r="D164" s="729" t="str">
        <f>D163</f>
        <v>Sauces Unidentified</v>
      </c>
      <c r="E164" s="729" t="str">
        <f>E163</f>
        <v>Market</v>
      </c>
      <c r="F164" s="730" t="str">
        <f>F163</f>
        <v>Natura's</v>
      </c>
      <c r="G164" s="721" t="str">
        <f>IF(ISERROR(INDEX([8]Lookup!$G$2:$I$656,MATCH(B164&amp;C164&amp;D164,[8]Lookup!$I$2:$I$656,0),1)),"",INDEX([8]Lookup!$G$2:$H$656,MATCH(B164&amp;C164&amp;D164,[8]Lookup!$I$2:$I$656,0),1))</f>
        <v>CF1348</v>
      </c>
      <c r="H164" s="731"/>
      <c r="I164" s="732"/>
      <c r="J164" s="733"/>
      <c r="K164" s="733"/>
      <c r="L164" s="734"/>
      <c r="M164" s="735"/>
      <c r="N164" s="736"/>
      <c r="O164" s="736"/>
      <c r="P164" s="754" t="s">
        <v>152</v>
      </c>
      <c r="Q164" s="644" t="s">
        <v>54</v>
      </c>
      <c r="R164" s="631" t="s">
        <v>35</v>
      </c>
      <c r="S164" s="632">
        <v>307</v>
      </c>
      <c r="T164" s="756">
        <f>S164*8.26087</f>
        <v>2536.08709</v>
      </c>
      <c r="U164" s="765">
        <f t="shared" ref="U164:U165" ca="1" si="98">IFERROR((IF(AND($U164="",$G$11=""),$T164/$F$11,$U164/$G$11)),"")</f>
        <v>3.7591683299251833E-3</v>
      </c>
      <c r="V164" s="761" t="str">
        <f t="shared" ref="V164:V165" ca="1" si="99">IF(U164="","",IF(U164=0%,"BRONZE",IF(U164&lt;0.1%,"BRONZE",IF(U164=0.1%,"SILVER",IF(U164&lt;0.5%,"SILVER",IF(U164=0.5%,"GOLD",IF(U164&gt;0.5%,"GOLD","-")))))))</f>
        <v>SILVER</v>
      </c>
      <c r="W164" s="764" t="s">
        <v>37</v>
      </c>
      <c r="X164" s="763" t="s">
        <v>41</v>
      </c>
      <c r="Y164" s="757"/>
      <c r="Z164" s="758"/>
      <c r="AA164" s="737">
        <v>167</v>
      </c>
      <c r="AB164" s="737" t="s">
        <v>49</v>
      </c>
      <c r="AD164" s="393">
        <f t="shared" si="39"/>
        <v>307</v>
      </c>
    </row>
    <row r="165" spans="1:33" ht="15" thickBot="1" x14ac:dyDescent="0.35">
      <c r="A165" s="719" t="s">
        <v>68</v>
      </c>
      <c r="B165" s="729" t="str">
        <f t="shared" ref="B165:F165" si="100">B164</f>
        <v>Savoury</v>
      </c>
      <c r="C165" s="729" t="str">
        <f t="shared" si="100"/>
        <v>Sauces</v>
      </c>
      <c r="D165" s="729" t="str">
        <f t="shared" si="100"/>
        <v>Sauces Unidentified</v>
      </c>
      <c r="E165" s="729" t="str">
        <f t="shared" si="100"/>
        <v>Market</v>
      </c>
      <c r="F165" s="730" t="str">
        <f t="shared" si="100"/>
        <v>Natura's</v>
      </c>
      <c r="G165" s="721" t="str">
        <f>IF(ISERROR(INDEX([8]Lookup!$G$2:$I$656,MATCH(B165&amp;C165&amp;D165,[8]Lookup!$I$2:$I$656,0),1)),"",INDEX([8]Lookup!$G$2:$H$656,MATCH(B165&amp;C165&amp;D165,[8]Lookup!$I$2:$I$656,0),1))</f>
        <v>CF1348</v>
      </c>
      <c r="H165" s="731"/>
      <c r="I165" s="732"/>
      <c r="J165" s="733"/>
      <c r="K165" s="733"/>
      <c r="L165" s="738"/>
      <c r="M165" s="735"/>
      <c r="N165" s="736"/>
      <c r="O165" s="736"/>
      <c r="P165" s="754" t="s">
        <v>153</v>
      </c>
      <c r="Q165" s="644" t="s">
        <v>109</v>
      </c>
      <c r="R165" s="631" t="s">
        <v>35</v>
      </c>
      <c r="S165" s="639">
        <v>200</v>
      </c>
      <c r="T165" s="756"/>
      <c r="U165" s="765">
        <f t="shared" ca="1" si="98"/>
        <v>0</v>
      </c>
      <c r="V165" s="761" t="str">
        <f t="shared" ca="1" si="99"/>
        <v>BRONZE</v>
      </c>
      <c r="W165" s="764" t="s">
        <v>37</v>
      </c>
      <c r="X165" s="763" t="s">
        <v>41</v>
      </c>
      <c r="Y165" s="757"/>
      <c r="Z165" s="758"/>
      <c r="AA165" s="737">
        <v>86</v>
      </c>
      <c r="AB165" s="737" t="s">
        <v>49</v>
      </c>
      <c r="AD165" s="393">
        <f t="shared" si="39"/>
        <v>200</v>
      </c>
    </row>
    <row r="166" spans="1:33" ht="15" thickBot="1" x14ac:dyDescent="0.35">
      <c r="A166" s="719" t="s">
        <v>68</v>
      </c>
      <c r="B166" s="748" t="s">
        <v>121</v>
      </c>
      <c r="C166" s="748" t="s">
        <v>126</v>
      </c>
      <c r="D166" s="748" t="s">
        <v>127</v>
      </c>
      <c r="E166" s="748" t="s">
        <v>1</v>
      </c>
      <c r="F166" s="749" t="s">
        <v>124</v>
      </c>
      <c r="G166" s="721" t="str">
        <f>IF(ISERROR(INDEX([8]Lookup!$G$2:$I$656,MATCH(B166&amp;C166&amp;D166,[8]Lookup!$I$2:$I$656,0),1)),"",INDEX([8]Lookup!$G$2:$H$656,MATCH(B166&amp;C166&amp;D166,[8]Lookup!$I$2:$I$656,0),1))</f>
        <v>CF1381</v>
      </c>
      <c r="H166" s="752">
        <v>0.27</v>
      </c>
      <c r="I166" s="753">
        <v>0.28999999999999998</v>
      </c>
      <c r="J166" s="753">
        <v>0.3</v>
      </c>
      <c r="K166" s="750"/>
      <c r="L166" s="759">
        <f>((J166*100)-(H166*100))*100</f>
        <v>300</v>
      </c>
      <c r="M166" s="759" t="str">
        <f>IF(L166&gt;=100,"from +100bps and above", (IF(L166&gt;=50, "from +50bps to +99bps", IF(L166&gt;=0, "from 0bps to +49bps", (IF(L166&gt;=-50," down to -50bps",                                               "Under -50bps"))))))</f>
        <v>from +100bps and above</v>
      </c>
      <c r="N166" s="722">
        <v>2034</v>
      </c>
      <c r="O166" s="722">
        <f>N166*8.26087</f>
        <v>16802.60958</v>
      </c>
      <c r="P166" s="739"/>
      <c r="Q166" s="740"/>
      <c r="R166" s="740"/>
      <c r="S166" s="740"/>
      <c r="T166" s="741"/>
      <c r="U166" s="766"/>
      <c r="V166" s="740"/>
      <c r="W166" s="745"/>
      <c r="X166" s="747"/>
      <c r="Y166" s="742"/>
      <c r="Z166" s="743"/>
      <c r="AA166" s="737"/>
      <c r="AB166" s="737"/>
    </row>
    <row r="167" spans="1:33" ht="15" thickBot="1" x14ac:dyDescent="0.35">
      <c r="A167" s="719" t="s">
        <v>68</v>
      </c>
      <c r="B167" s="729" t="str">
        <f>B166</f>
        <v>Savoury</v>
      </c>
      <c r="C167" s="729" t="str">
        <f>C166</f>
        <v>Soups</v>
      </c>
      <c r="D167" s="729" t="str">
        <f>D166</f>
        <v>Soups All Formats</v>
      </c>
      <c r="E167" s="729" t="str">
        <f>E166</f>
        <v>Market</v>
      </c>
      <c r="F167" s="730" t="str">
        <f>F166</f>
        <v>Knorr</v>
      </c>
      <c r="G167" s="721" t="str">
        <f>IF(ISERROR(INDEX([8]Lookup!$G$2:$I$656,MATCH(B167&amp;C167&amp;D167,[8]Lookup!$I$2:$I$656,0),1)),"",INDEX([8]Lookup!$G$2:$H$656,MATCH(B167&amp;C167&amp;D167,[8]Lookup!$I$2:$I$656,0),1))</f>
        <v>CF1381</v>
      </c>
      <c r="H167" s="731"/>
      <c r="I167" s="732"/>
      <c r="J167" s="733"/>
      <c r="K167" s="733"/>
      <c r="L167" s="734"/>
      <c r="M167" s="735"/>
      <c r="N167" s="736"/>
      <c r="O167" s="736"/>
      <c r="P167" s="754" t="s">
        <v>155</v>
      </c>
      <c r="Q167" s="644" t="s">
        <v>40</v>
      </c>
      <c r="R167" s="631" t="s">
        <v>35</v>
      </c>
      <c r="S167" s="632">
        <v>572</v>
      </c>
      <c r="T167" s="756">
        <f>S167*8.26087</f>
        <v>4725.2176400000008</v>
      </c>
      <c r="U167" s="765">
        <f t="shared" ref="U167" ca="1" si="101">IFERROR((IF(AND($U167="",$G$11=""),$T167/$F$11,$U167/$G$11)),"")</f>
        <v>7.0040530446814509E-3</v>
      </c>
      <c r="V167" s="761" t="str">
        <f t="shared" ref="V167" ca="1" si="102">IF(U167="","",IF(U167=0%,"BRONZE",IF(U167&lt;0.1%,"BRONZE",IF(U167=0.1%,"SILVER",IF(U167&lt;0.5%,"SILVER",IF(U167=0.5%,"GOLD",IF(U167&gt;0.5%,"GOLD","-")))))))</f>
        <v>GOLD</v>
      </c>
      <c r="W167" s="764" t="s">
        <v>56</v>
      </c>
      <c r="X167" s="763" t="s">
        <v>38</v>
      </c>
      <c r="Y167" s="757"/>
      <c r="Z167" s="758"/>
      <c r="AA167" s="737"/>
      <c r="AB167" s="737"/>
      <c r="AD167" s="393">
        <f t="shared" si="39"/>
        <v>572</v>
      </c>
    </row>
    <row r="168" spans="1:33" ht="15" thickBot="1" x14ac:dyDescent="0.35">
      <c r="A168" s="719" t="s">
        <v>68</v>
      </c>
      <c r="B168" s="748" t="s">
        <v>121</v>
      </c>
      <c r="C168" s="748" t="s">
        <v>133</v>
      </c>
      <c r="D168" s="748" t="s">
        <v>134</v>
      </c>
      <c r="E168" s="748" t="s">
        <v>2</v>
      </c>
      <c r="F168" s="749" t="s">
        <v>135</v>
      </c>
      <c r="G168" s="721" t="str">
        <f>IF(ISERROR(INDEX([8]Lookup!$G$2:$I$656,MATCH(B168&amp;C168&amp;D168,[8]Lookup!$I$2:$I$656,0),1)),"",INDEX([8]Lookup!$G$2:$H$656,MATCH(B168&amp;C168&amp;D168,[8]Lookup!$I$2:$I$656,0),1))</f>
        <v/>
      </c>
      <c r="H168" s="752"/>
      <c r="I168" s="753"/>
      <c r="J168" s="753"/>
      <c r="K168" s="750"/>
      <c r="L168" s="759">
        <f>((J168*100)-(H168*100))*100</f>
        <v>0</v>
      </c>
      <c r="M168" s="759" t="str">
        <f>IF(L168&gt;=100,"from +100bps and above", (IF(L168&gt;=50, "from +50bps to +99bps", IF(L168&gt;=0, "from 0bps to +49bps", (IF(L168&gt;=-50," down to -50bps",                                               "Under -50bps"))))))</f>
        <v>from 0bps to +49bps</v>
      </c>
      <c r="N168" s="722"/>
      <c r="O168" s="722">
        <f>N168*8.26087</f>
        <v>0</v>
      </c>
      <c r="P168" s="744"/>
      <c r="Q168" s="745"/>
      <c r="R168" s="745"/>
      <c r="S168" s="745"/>
      <c r="T168" s="746"/>
      <c r="U168" s="767"/>
      <c r="V168" s="745"/>
      <c r="W168" s="745"/>
      <c r="X168" s="747"/>
      <c r="Y168" s="742"/>
      <c r="Z168" s="743"/>
      <c r="AA168" s="737"/>
      <c r="AB168" s="737"/>
    </row>
    <row r="169" spans="1:33" ht="15" thickBot="1" x14ac:dyDescent="0.35">
      <c r="A169" s="719" t="s">
        <v>68</v>
      </c>
      <c r="B169" s="729" t="str">
        <f>B168</f>
        <v>Savoury</v>
      </c>
      <c r="C169" s="729" t="str">
        <f>C168</f>
        <v>Other Savoury</v>
      </c>
      <c r="D169" s="729" t="str">
        <f>D168</f>
        <v>Other Savoury Unidentified</v>
      </c>
      <c r="E169" s="729" t="str">
        <f>E168</f>
        <v>Sector</v>
      </c>
      <c r="F169" s="730" t="str">
        <f>F168</f>
        <v>Maizena</v>
      </c>
      <c r="G169" s="721" t="str">
        <f>IF(ISERROR(INDEX([8]Lookup!$G$2:$I$656,MATCH(B169&amp;C169&amp;D169,[8]Lookup!$I$2:$I$656,0),1)),"",INDEX([8]Lookup!$G$2:$H$656,MATCH(B169&amp;C169&amp;D169,[8]Lookup!$I$2:$I$656,0),1))</f>
        <v/>
      </c>
      <c r="H169" s="731"/>
      <c r="I169" s="732"/>
      <c r="J169" s="733"/>
      <c r="K169" s="733"/>
      <c r="L169" s="734"/>
      <c r="M169" s="735"/>
      <c r="N169" s="736"/>
      <c r="O169" s="736"/>
      <c r="P169" s="754" t="s">
        <v>168</v>
      </c>
      <c r="Q169" s="644" t="s">
        <v>62</v>
      </c>
      <c r="R169" s="631" t="s">
        <v>110</v>
      </c>
      <c r="S169" s="632">
        <v>350</v>
      </c>
      <c r="T169" s="756">
        <f>S169*8.26087</f>
        <v>2891.3045000000002</v>
      </c>
      <c r="U169" s="765">
        <f t="shared" ref="U169" ca="1" si="103">IFERROR((IF(AND($U169="",$G$11=""),$T169/$F$11,$U169/$G$11)),"")</f>
        <v>4.285696793074314E-3</v>
      </c>
      <c r="V169" s="761" t="str">
        <f t="shared" ref="V169" ca="1" si="104">IF(U169="","",IF(U169=0%,"BRONZE",IF(U169&lt;0.1%,"BRONZE",IF(U169=0.1%,"SILVER",IF(U169&lt;0.5%,"SILVER",IF(U169=0.5%,"GOLD",IF(U169&gt;0.5%,"GOLD","-")))))))</f>
        <v>SILVER</v>
      </c>
      <c r="W169" s="764" t="s">
        <v>56</v>
      </c>
      <c r="X169" s="763" t="s">
        <v>38</v>
      </c>
      <c r="Y169" s="757"/>
      <c r="Z169" s="758"/>
      <c r="AA169" s="737"/>
      <c r="AB169" s="737" t="s">
        <v>36</v>
      </c>
      <c r="AD169" s="393">
        <f t="shared" si="39"/>
        <v>350</v>
      </c>
    </row>
    <row r="170" spans="1:33" ht="15" thickBot="1" x14ac:dyDescent="0.35">
      <c r="A170" s="719" t="s">
        <v>68</v>
      </c>
      <c r="B170" s="748" t="s">
        <v>121</v>
      </c>
      <c r="C170" s="748" t="s">
        <v>122</v>
      </c>
      <c r="D170" s="748" t="s">
        <v>123</v>
      </c>
      <c r="E170" s="748" t="s">
        <v>1</v>
      </c>
      <c r="F170" s="749" t="s">
        <v>145</v>
      </c>
      <c r="G170" s="721" t="str">
        <f>IF(ISERROR(INDEX([8]Lookup!$G$2:$I$656,MATCH(B170&amp;C170&amp;D170,[8]Lookup!$I$2:$I$656,0),1)),"",INDEX([8]Lookup!$G$2:$H$656,MATCH(B170&amp;C170&amp;D170,[8]Lookup!$I$2:$I$656,0),1))</f>
        <v/>
      </c>
      <c r="H170" s="752">
        <v>0</v>
      </c>
      <c r="I170" s="753">
        <v>0.03</v>
      </c>
      <c r="J170" s="753">
        <v>0.05</v>
      </c>
      <c r="K170" s="750"/>
      <c r="L170" s="759">
        <f>((J170*100)-(H170*100))*100</f>
        <v>500</v>
      </c>
      <c r="M170" s="759" t="str">
        <f>IF(L170&gt;=100,"from +100bps and above", (IF(L170&gt;=50, "from +50bps to +99bps", IF(L170&gt;=0, "from 0bps to +49bps", (IF(L170&gt;=-50," down to -50bps",                                               "Under -50bps"))))))</f>
        <v>from +100bps and above</v>
      </c>
      <c r="N170" s="722">
        <v>1200</v>
      </c>
      <c r="O170" s="722">
        <f>N170*8.26087</f>
        <v>9913.0439999999999</v>
      </c>
      <c r="P170" s="739"/>
      <c r="Q170" s="740"/>
      <c r="R170" s="740"/>
      <c r="S170" s="740"/>
      <c r="T170" s="741"/>
      <c r="U170" s="766"/>
      <c r="V170" s="740"/>
      <c r="W170" s="745"/>
      <c r="X170" s="747"/>
      <c r="Y170" s="742"/>
      <c r="Z170" s="743"/>
      <c r="AA170" s="737"/>
      <c r="AB170" s="737"/>
    </row>
    <row r="171" spans="1:33" ht="15" thickBot="1" x14ac:dyDescent="0.35">
      <c r="A171" s="719" t="s">
        <v>68</v>
      </c>
      <c r="B171" s="729" t="str">
        <f>B170</f>
        <v>Savoury</v>
      </c>
      <c r="C171" s="729" t="str">
        <f>C170</f>
        <v>Cooking Products</v>
      </c>
      <c r="D171" s="729" t="str">
        <f>D170</f>
        <v>Cooking Products Unidentified</v>
      </c>
      <c r="E171" s="729" t="str">
        <f>E170</f>
        <v>Market</v>
      </c>
      <c r="F171" s="730" t="str">
        <f>F170</f>
        <v>Natura's</v>
      </c>
      <c r="G171" s="721" t="str">
        <f>IF(ISERROR(INDEX([8]Lookup!$G$2:$I$656,MATCH(B171&amp;C171&amp;D171,[8]Lookup!$I$2:$I$656,0),1)),"",INDEX([8]Lookup!$G$2:$H$656,MATCH(B171&amp;C171&amp;D171,[8]Lookup!$I$2:$I$656,0),1))</f>
        <v/>
      </c>
      <c r="H171" s="731"/>
      <c r="I171" s="732"/>
      <c r="J171" s="733"/>
      <c r="K171" s="733"/>
      <c r="L171" s="734"/>
      <c r="M171" s="735"/>
      <c r="N171" s="736"/>
      <c r="O171" s="736"/>
      <c r="P171" s="754" t="s">
        <v>156</v>
      </c>
      <c r="Q171" s="644" t="s">
        <v>157</v>
      </c>
      <c r="R171" s="631" t="s">
        <v>110</v>
      </c>
      <c r="S171" s="632">
        <v>1200</v>
      </c>
      <c r="T171" s="756">
        <f>S171*8.26087</f>
        <v>9913.0439999999999</v>
      </c>
      <c r="U171" s="765">
        <f t="shared" ref="U171" ca="1" si="105">IFERROR((IF(AND($U171="",$G$11=""),$T171/$F$11,$U171/$G$11)),"")</f>
        <v>1.4693817576254788E-2</v>
      </c>
      <c r="V171" s="761" t="str">
        <f t="shared" ref="V171" ca="1" si="106">IF(U171="","",IF(U171=0%,"BRONZE",IF(U171&lt;0.1%,"BRONZE",IF(U171=0.1%,"SILVER",IF(U171&lt;0.5%,"SILVER",IF(U171=0.5%,"GOLD",IF(U171&gt;0.5%,"GOLD","-")))))))</f>
        <v>GOLD</v>
      </c>
      <c r="W171" s="764" t="s">
        <v>56</v>
      </c>
      <c r="X171" s="763" t="s">
        <v>38</v>
      </c>
      <c r="Y171" s="757"/>
      <c r="Z171" s="758"/>
      <c r="AA171" s="737"/>
      <c r="AB171" s="737"/>
      <c r="AD171" s="393">
        <f t="shared" si="39"/>
        <v>1200</v>
      </c>
      <c r="AG171" t="s">
        <v>172</v>
      </c>
    </row>
    <row r="172" spans="1:33" ht="15" thickBot="1" x14ac:dyDescent="0.35">
      <c r="A172" t="s">
        <v>59</v>
      </c>
      <c r="B172" s="748" t="s">
        <v>173</v>
      </c>
      <c r="C172" s="748" t="s">
        <v>174</v>
      </c>
      <c r="D172" s="748" t="s">
        <v>175</v>
      </c>
      <c r="E172" s="748" t="s">
        <v>2</v>
      </c>
      <c r="F172" s="749" t="s">
        <v>176</v>
      </c>
      <c r="G172" s="721" t="str">
        <f>IF(ISERROR(INDEX([9]Lookup!$G$2:$I$656,MATCH(B172&amp;C172&amp;D172,[9]Lookup!$I$2:$I$656,0),1)),"",INDEX([9]Lookup!$G$2:$H$656,MATCH(B172&amp;C172&amp;D172,[9]Lookup!$I$2:$I$656,0),1))</f>
        <v>CH2255</v>
      </c>
      <c r="H172" s="752">
        <v>0.20499999999999999</v>
      </c>
      <c r="I172" s="753">
        <v>0.215</v>
      </c>
      <c r="J172" s="753">
        <v>0.22500000000000001</v>
      </c>
      <c r="K172" s="750" t="s">
        <v>48</v>
      </c>
      <c r="L172" s="759">
        <f>((J172*100)-(H172*100))*100</f>
        <v>200</v>
      </c>
      <c r="M172" s="759" t="str">
        <f>IF(L172&gt;=100,"from +100bps and above", (IF(L172&gt;=50, "from +50bps to +99bps", IF(L172&gt;=0, "from 0bps to +49bps", (IF(L172&gt;=-50," down to -50bps",                                               "Under -50bps"))))))</f>
        <v>from +100bps and above</v>
      </c>
      <c r="N172" s="722">
        <v>54658</v>
      </c>
      <c r="O172" s="722">
        <f>N172*3311</f>
        <v>180972638</v>
      </c>
      <c r="P172" s="723"/>
      <c r="Q172" s="724"/>
      <c r="R172" s="724"/>
      <c r="S172" s="724"/>
      <c r="T172" s="724"/>
      <c r="U172" s="724"/>
      <c r="V172" s="724"/>
      <c r="W172" s="762"/>
      <c r="X172" s="727"/>
      <c r="Y172" s="726"/>
      <c r="Z172" s="727"/>
      <c r="AA172" s="728"/>
      <c r="AB172" s="728"/>
      <c r="AE172" s="760">
        <v>234304</v>
      </c>
      <c r="AF172" s="760">
        <f>AE172*3311</f>
        <v>775780544</v>
      </c>
    </row>
    <row r="173" spans="1:33" ht="15" thickBot="1" x14ac:dyDescent="0.35">
      <c r="A173" s="719" t="s">
        <v>59</v>
      </c>
      <c r="B173" s="729" t="str">
        <f>B172</f>
        <v>Laundry</v>
      </c>
      <c r="C173" s="729" t="str">
        <f>C172</f>
        <v>Fabrics Cleaning</v>
      </c>
      <c r="D173" s="729" t="str">
        <f>D172</f>
        <v>Fabrics Solution Wash</v>
      </c>
      <c r="E173" s="729" t="str">
        <f>E172</f>
        <v>Sector</v>
      </c>
      <c r="F173" s="730" t="str">
        <f>F172</f>
        <v>Fab</v>
      </c>
      <c r="G173" s="721" t="str">
        <f>IF(ISERROR(INDEX([9]Lookup!$G$2:$I$656,MATCH(B173&amp;C173&amp;D173,[9]Lookup!$I$2:$I$656,0),1)),"",INDEX([9]Lookup!$G$2:$H$656,MATCH(B173&amp;C173&amp;D173,[9]Lookup!$I$2:$I$656,0),1))</f>
        <v>CH2255</v>
      </c>
      <c r="H173" s="731"/>
      <c r="I173" s="732"/>
      <c r="J173" s="733"/>
      <c r="K173" s="733"/>
      <c r="L173" s="734"/>
      <c r="M173" s="735"/>
      <c r="N173" s="641"/>
      <c r="O173" s="641"/>
      <c r="P173" s="754" t="s">
        <v>177</v>
      </c>
      <c r="Q173" s="644" t="s">
        <v>178</v>
      </c>
      <c r="R173" s="631" t="s">
        <v>110</v>
      </c>
      <c r="S173" s="632">
        <v>500</v>
      </c>
      <c r="T173" s="635">
        <f>S173*3311</f>
        <v>1655500</v>
      </c>
      <c r="U173" s="765">
        <f t="shared" ref="U173:U177" ca="1" si="107">IFERROR((IF(AND($U173="",$G$11=""),$T173/$F$11,$U173/$G$11)),"")</f>
        <v>2.1339797869434581E-3</v>
      </c>
      <c r="V173" s="761" t="str">
        <f t="shared" ref="V173:V177" ca="1" si="108">IF(U173="","",IF(U173=0%,"BRONZE",IF(U173&lt;0.1%,"BRONZE",IF(U173=0.1%,"SILVER",IF(U173&lt;0.5%,"SILVER",IF(U173=0.5%,"GOLD",IF(U173&gt;0.5%,"GOLD","-")))))))</f>
        <v>SILVER</v>
      </c>
      <c r="W173" s="764" t="s">
        <v>56</v>
      </c>
      <c r="X173" s="763"/>
      <c r="Y173" s="757"/>
      <c r="Z173" s="758"/>
      <c r="AA173" s="737">
        <v>375</v>
      </c>
      <c r="AB173" s="737" t="s">
        <v>36</v>
      </c>
      <c r="AD173" s="393">
        <f t="shared" si="39"/>
        <v>500</v>
      </c>
    </row>
    <row r="174" spans="1:33" ht="15" thickBot="1" x14ac:dyDescent="0.35">
      <c r="A174" s="719" t="s">
        <v>59</v>
      </c>
      <c r="B174" s="729" t="str">
        <f t="shared" ref="B174:F177" si="109">B173</f>
        <v>Laundry</v>
      </c>
      <c r="C174" s="729" t="str">
        <f t="shared" si="109"/>
        <v>Fabrics Cleaning</v>
      </c>
      <c r="D174" s="729" t="str">
        <f t="shared" si="109"/>
        <v>Fabrics Solution Wash</v>
      </c>
      <c r="E174" s="729" t="str">
        <f t="shared" si="109"/>
        <v>Sector</v>
      </c>
      <c r="F174" s="730" t="str">
        <f t="shared" si="109"/>
        <v>Fab</v>
      </c>
      <c r="G174" s="721" t="str">
        <f>IF(ISERROR(INDEX([9]Lookup!$G$2:$I$656,MATCH(B174&amp;C174&amp;D174,[9]Lookup!$I$2:$I$656,0),1)),"",INDEX([9]Lookup!$G$2:$H$656,MATCH(B174&amp;C174&amp;D174,[9]Lookup!$I$2:$I$656,0),1))</f>
        <v>CH2255</v>
      </c>
      <c r="H174" s="731"/>
      <c r="I174" s="732"/>
      <c r="J174" s="733"/>
      <c r="K174" s="733"/>
      <c r="L174" s="738"/>
      <c r="M174" s="735"/>
      <c r="N174" s="641"/>
      <c r="O174" s="641"/>
      <c r="P174" s="754" t="s">
        <v>179</v>
      </c>
      <c r="Q174" s="644" t="s">
        <v>159</v>
      </c>
      <c r="R174" s="631" t="s">
        <v>110</v>
      </c>
      <c r="S174" s="632">
        <v>1005</v>
      </c>
      <c r="T174" s="635">
        <f>S174*3311</f>
        <v>3327555</v>
      </c>
      <c r="U174" s="765">
        <f t="shared" ca="1" si="107"/>
        <v>4.2892993717563504E-3</v>
      </c>
      <c r="V174" s="761" t="str">
        <f t="shared" ca="1" si="108"/>
        <v>SILVER</v>
      </c>
      <c r="W174" s="764" t="s">
        <v>37</v>
      </c>
      <c r="X174" s="763"/>
      <c r="Y174" s="757"/>
      <c r="Z174" s="758"/>
      <c r="AA174" s="737">
        <v>697</v>
      </c>
      <c r="AB174" s="737" t="s">
        <v>36</v>
      </c>
      <c r="AD174" s="393">
        <f t="shared" ref="AD174:AD238" si="110">S174</f>
        <v>1005</v>
      </c>
    </row>
    <row r="175" spans="1:33" ht="15" thickBot="1" x14ac:dyDescent="0.35">
      <c r="A175" s="719" t="s">
        <v>59</v>
      </c>
      <c r="B175" s="729" t="str">
        <f t="shared" si="109"/>
        <v>Laundry</v>
      </c>
      <c r="C175" s="729" t="str">
        <f t="shared" si="109"/>
        <v>Fabrics Cleaning</v>
      </c>
      <c r="D175" s="729" t="str">
        <f t="shared" si="109"/>
        <v>Fabrics Solution Wash</v>
      </c>
      <c r="E175" s="729" t="str">
        <f t="shared" si="109"/>
        <v>Sector</v>
      </c>
      <c r="F175" s="730" t="str">
        <f t="shared" si="109"/>
        <v>Fab</v>
      </c>
      <c r="G175" s="721" t="str">
        <f>IF(ISERROR(INDEX([9]Lookup!$G$2:$I$656,MATCH(B175&amp;C175&amp;D175,[9]Lookup!$I$2:$I$656,0),1)),"",INDEX([9]Lookup!$G$2:$H$656,MATCH(B175&amp;C175&amp;D175,[9]Lookup!$I$2:$I$656,0),1))</f>
        <v>CH2255</v>
      </c>
      <c r="H175" s="731"/>
      <c r="I175" s="732"/>
      <c r="J175" s="733"/>
      <c r="K175" s="733"/>
      <c r="L175" s="734"/>
      <c r="M175" s="735"/>
      <c r="N175" s="641"/>
      <c r="O175" s="641"/>
      <c r="P175" s="754" t="s">
        <v>180</v>
      </c>
      <c r="Q175" s="644" t="s">
        <v>181</v>
      </c>
      <c r="R175" s="631" t="s">
        <v>110</v>
      </c>
      <c r="S175" s="632">
        <v>700</v>
      </c>
      <c r="T175" s="635">
        <f>S175*3311</f>
        <v>2317700</v>
      </c>
      <c r="U175" s="765">
        <f t="shared" ca="1" si="107"/>
        <v>2.9875717017208412E-3</v>
      </c>
      <c r="V175" s="761" t="str">
        <f t="shared" ca="1" si="108"/>
        <v>SILVER</v>
      </c>
      <c r="W175" s="764" t="s">
        <v>57</v>
      </c>
      <c r="X175" s="763"/>
      <c r="Y175" s="757"/>
      <c r="Z175" s="758"/>
      <c r="AA175" s="737">
        <v>410</v>
      </c>
      <c r="AB175" s="737" t="s">
        <v>36</v>
      </c>
      <c r="AD175" s="393">
        <f t="shared" si="110"/>
        <v>700</v>
      </c>
    </row>
    <row r="176" spans="1:33" ht="15" thickBot="1" x14ac:dyDescent="0.35">
      <c r="A176" s="719" t="s">
        <v>59</v>
      </c>
      <c r="B176" s="729" t="str">
        <f t="shared" si="109"/>
        <v>Laundry</v>
      </c>
      <c r="C176" s="729" t="str">
        <f t="shared" si="109"/>
        <v>Fabrics Cleaning</v>
      </c>
      <c r="D176" s="729" t="str">
        <f t="shared" si="109"/>
        <v>Fabrics Solution Wash</v>
      </c>
      <c r="E176" s="729" t="str">
        <f t="shared" si="109"/>
        <v>Sector</v>
      </c>
      <c r="F176" s="730" t="str">
        <f>F175</f>
        <v>Fab</v>
      </c>
      <c r="G176" s="721" t="str">
        <f>IF(ISERROR(INDEX([9]Lookup!$G$2:$I$656,MATCH(B176&amp;C176&amp;D176,[9]Lookup!$I$2:$I$656,0),1)),"",INDEX([9]Lookup!$G$2:$H$656,MATCH(B176&amp;C176&amp;D176,[9]Lookup!$I$2:$I$656,0),1))</f>
        <v>CH2255</v>
      </c>
      <c r="H176" s="731"/>
      <c r="I176" s="732"/>
      <c r="J176" s="733"/>
      <c r="K176" s="733"/>
      <c r="L176" s="738"/>
      <c r="M176" s="735"/>
      <c r="N176" s="641"/>
      <c r="O176" s="641"/>
      <c r="P176" s="754" t="s">
        <v>182</v>
      </c>
      <c r="Q176" s="644" t="s">
        <v>54</v>
      </c>
      <c r="R176" s="631" t="s">
        <v>110</v>
      </c>
      <c r="S176" s="632">
        <v>800</v>
      </c>
      <c r="T176" s="635">
        <f>S176*3311</f>
        <v>2648800</v>
      </c>
      <c r="U176" s="765">
        <f t="shared" ca="1" si="107"/>
        <v>3.4143676591095328E-3</v>
      </c>
      <c r="V176" s="761" t="str">
        <f t="shared" ca="1" si="108"/>
        <v>SILVER</v>
      </c>
      <c r="W176" s="764" t="s">
        <v>56</v>
      </c>
      <c r="X176" s="763"/>
      <c r="Y176" s="757"/>
      <c r="Z176" s="758"/>
      <c r="AA176" s="737"/>
      <c r="AB176" s="737"/>
      <c r="AD176" s="393">
        <f t="shared" si="110"/>
        <v>800</v>
      </c>
    </row>
    <row r="177" spans="1:32" ht="15" thickBot="1" x14ac:dyDescent="0.35">
      <c r="A177" s="719" t="s">
        <v>59</v>
      </c>
      <c r="B177" s="729" t="str">
        <f t="shared" si="109"/>
        <v>Laundry</v>
      </c>
      <c r="C177" s="729" t="str">
        <f t="shared" si="109"/>
        <v>Fabrics Cleaning</v>
      </c>
      <c r="D177" s="729" t="str">
        <f t="shared" si="109"/>
        <v>Fabrics Solution Wash</v>
      </c>
      <c r="E177" s="729" t="str">
        <f t="shared" si="109"/>
        <v>Sector</v>
      </c>
      <c r="F177" s="730" t="str">
        <f t="shared" si="109"/>
        <v>Fab</v>
      </c>
      <c r="G177" s="721" t="str">
        <f>IF(ISERROR(INDEX([9]Lookup!$G$2:$I$656,MATCH(B177&amp;C177&amp;D177,[9]Lookup!$I$2:$I$656,0),1)),"",INDEX([9]Lookup!$G$2:$H$656,MATCH(B177&amp;C177&amp;D177,[9]Lookup!$I$2:$I$656,0),1))</f>
        <v>CH2255</v>
      </c>
      <c r="H177" s="731"/>
      <c r="I177" s="732"/>
      <c r="J177" s="733"/>
      <c r="K177" s="733"/>
      <c r="L177" s="738"/>
      <c r="M177" s="735"/>
      <c r="N177" s="641"/>
      <c r="O177" s="641"/>
      <c r="P177" s="754" t="s">
        <v>183</v>
      </c>
      <c r="Q177" s="644" t="s">
        <v>109</v>
      </c>
      <c r="R177" s="631" t="s">
        <v>110</v>
      </c>
      <c r="S177" s="632">
        <v>1200</v>
      </c>
      <c r="T177" s="635">
        <f>S177*3311</f>
        <v>3973200</v>
      </c>
      <c r="U177" s="765">
        <f t="shared" ca="1" si="107"/>
        <v>5.1215514886642994E-3</v>
      </c>
      <c r="V177" s="761" t="str">
        <f t="shared" ca="1" si="108"/>
        <v>GOLD</v>
      </c>
      <c r="W177" s="764" t="s">
        <v>37</v>
      </c>
      <c r="X177" s="763"/>
      <c r="Y177" s="757"/>
      <c r="Z177" s="758"/>
      <c r="AA177" s="737"/>
      <c r="AB177" s="737"/>
      <c r="AD177" s="393">
        <f t="shared" si="110"/>
        <v>1200</v>
      </c>
    </row>
    <row r="178" spans="1:32" ht="15" thickBot="1" x14ac:dyDescent="0.35">
      <c r="A178" s="719" t="s">
        <v>59</v>
      </c>
      <c r="B178" s="748" t="s">
        <v>173</v>
      </c>
      <c r="C178" s="748" t="s">
        <v>174</v>
      </c>
      <c r="D178" s="748" t="s">
        <v>184</v>
      </c>
      <c r="E178" s="748" t="s">
        <v>2</v>
      </c>
      <c r="F178" s="749" t="s">
        <v>176</v>
      </c>
      <c r="G178" s="721" t="str">
        <f>IF(ISERROR(INDEX([9]Lookup!$G$2:$I$656,MATCH(B178&amp;C178&amp;D178,[9]Lookup!$I$2:$I$656,0),1)),"",INDEX([9]Lookup!$G$2:$H$656,MATCH(B178&amp;C178&amp;D178,[9]Lookup!$I$2:$I$656,0),1))</f>
        <v>CH2199</v>
      </c>
      <c r="H178" s="752"/>
      <c r="I178" s="753"/>
      <c r="J178" s="753"/>
      <c r="K178" s="750"/>
      <c r="L178" s="759">
        <f>((J178*100)-(H178*100))*100</f>
        <v>0</v>
      </c>
      <c r="M178" s="759" t="str">
        <f>IF(L178&gt;=100,"from +100bps and above", (IF(L178&gt;=50, "from +50bps to +99bps", IF(L178&gt;=0, "from 0bps to +49bps", (IF(L178&gt;=-50," down to -50bps",                                               "Under -50bps"))))))</f>
        <v>from 0bps to +49bps</v>
      </c>
      <c r="N178" s="722">
        <v>1064</v>
      </c>
      <c r="O178" s="722">
        <f>N178*3311</f>
        <v>3522904</v>
      </c>
      <c r="P178" s="739"/>
      <c r="Q178" s="740"/>
      <c r="R178" s="740"/>
      <c r="S178" s="740"/>
      <c r="T178" s="740"/>
      <c r="U178" s="766"/>
      <c r="V178" s="740"/>
      <c r="W178" s="745"/>
      <c r="X178" s="747"/>
      <c r="Y178" s="742"/>
      <c r="Z178" s="743"/>
      <c r="AA178" s="737"/>
      <c r="AB178" s="737"/>
    </row>
    <row r="179" spans="1:32" ht="15" thickBot="1" x14ac:dyDescent="0.35">
      <c r="A179" s="719" t="s">
        <v>59</v>
      </c>
      <c r="B179" s="729" t="str">
        <f>B178</f>
        <v>Laundry</v>
      </c>
      <c r="C179" s="729" t="str">
        <f>C178</f>
        <v>Fabrics Cleaning</v>
      </c>
      <c r="D179" s="729" t="str">
        <f>D178</f>
        <v>Ancillaries</v>
      </c>
      <c r="E179" s="729" t="str">
        <f>E178</f>
        <v>Sector</v>
      </c>
      <c r="F179" s="730" t="str">
        <f>F178</f>
        <v>Fab</v>
      </c>
      <c r="G179" s="721" t="str">
        <f>IF(ISERROR(INDEX([9]Lookup!$G$2:$I$656,MATCH(B179&amp;C179&amp;D179,[9]Lookup!$I$2:$I$656,0),1)),"",INDEX([9]Lookup!$G$2:$H$656,MATCH(B179&amp;C179&amp;D179,[9]Lookup!$I$2:$I$656,0),1))</f>
        <v>CH2199</v>
      </c>
      <c r="H179" s="731"/>
      <c r="I179" s="732"/>
      <c r="J179" s="733"/>
      <c r="K179" s="733"/>
      <c r="L179" s="734"/>
      <c r="M179" s="735"/>
      <c r="N179" s="641"/>
      <c r="O179" s="641"/>
      <c r="P179" s="754" t="s">
        <v>185</v>
      </c>
      <c r="Q179" s="644" t="s">
        <v>186</v>
      </c>
      <c r="R179" s="631" t="s">
        <v>110</v>
      </c>
      <c r="S179" s="632">
        <v>1064</v>
      </c>
      <c r="T179" s="635">
        <f>S179*3311</f>
        <v>3522904</v>
      </c>
      <c r="U179" s="765">
        <f t="shared" ref="U179" ca="1" si="111">IFERROR((IF(AND($U179="",$G$11=""),$T179/$F$11,$U179/$G$11)),"")</f>
        <v>4.5411089866156792E-3</v>
      </c>
      <c r="V179" s="761" t="str">
        <f t="shared" ref="V179" ca="1" si="112">IF(U179="","",IF(U179=0%,"BRONZE",IF(U179&lt;0.1%,"BRONZE",IF(U179=0.1%,"SILVER",IF(U179&lt;0.5%,"SILVER",IF(U179=0.5%,"GOLD",IF(U179&gt;0.5%,"GOLD","-")))))))</f>
        <v>SILVER</v>
      </c>
      <c r="W179" s="764" t="s">
        <v>56</v>
      </c>
      <c r="X179" s="763" t="s">
        <v>38</v>
      </c>
      <c r="Y179" s="757"/>
      <c r="Z179" s="758"/>
      <c r="AA179" s="737">
        <v>459</v>
      </c>
      <c r="AB179" s="737" t="s">
        <v>187</v>
      </c>
      <c r="AD179" s="393">
        <f t="shared" si="110"/>
        <v>1064</v>
      </c>
    </row>
    <row r="180" spans="1:32" ht="15" thickBot="1" x14ac:dyDescent="0.35">
      <c r="A180" s="719" t="s">
        <v>59</v>
      </c>
      <c r="B180" s="748" t="s">
        <v>173</v>
      </c>
      <c r="C180" s="748" t="s">
        <v>174</v>
      </c>
      <c r="D180" s="748" t="s">
        <v>188</v>
      </c>
      <c r="E180" s="748" t="s">
        <v>2</v>
      </c>
      <c r="F180" s="749" t="s">
        <v>189</v>
      </c>
      <c r="G180" s="721" t="str">
        <f>IF(ISERROR(INDEX([9]Lookup!$G$2:$I$656,MATCH(B180&amp;C180&amp;D180,[9]Lookup!$I$2:$I$656,0),1)),"",INDEX([9]Lookup!$G$2:$H$656,MATCH(B180&amp;C180&amp;D180,[9]Lookup!$I$2:$I$656,0),1))</f>
        <v>CH2197</v>
      </c>
      <c r="H180" s="752">
        <v>4.4999999999999998E-2</v>
      </c>
      <c r="I180" s="753">
        <v>5.2999999999999999E-2</v>
      </c>
      <c r="J180" s="753">
        <v>6.2E-2</v>
      </c>
      <c r="K180" s="750" t="s">
        <v>48</v>
      </c>
      <c r="L180" s="759">
        <f>((J180*100)-(H180*100))*100</f>
        <v>170.00000000000003</v>
      </c>
      <c r="M180" s="759" t="str">
        <f>IF(L180&gt;=100,"from +100bps and above", (IF(L180&gt;=50, "from +50bps to +99bps", IF(L180&gt;=0, "from 0bps to +49bps", (IF(L180&gt;=-50," down to -50bps",                                               "Under -50bps"))))))</f>
        <v>from +100bps and above</v>
      </c>
      <c r="N180" s="722">
        <v>12500</v>
      </c>
      <c r="O180" s="722">
        <f>N180*3311</f>
        <v>41387500</v>
      </c>
      <c r="P180" s="739"/>
      <c r="Q180" s="740"/>
      <c r="R180" s="740"/>
      <c r="S180" s="740"/>
      <c r="T180" s="740"/>
      <c r="U180" s="766"/>
      <c r="V180" s="740"/>
      <c r="W180" s="745"/>
      <c r="X180" s="747"/>
      <c r="Y180" s="742"/>
      <c r="Z180" s="743"/>
      <c r="AA180" s="737"/>
      <c r="AB180" s="737"/>
    </row>
    <row r="181" spans="1:32" ht="15" thickBot="1" x14ac:dyDescent="0.35">
      <c r="A181" s="719" t="s">
        <v>59</v>
      </c>
      <c r="B181" s="729" t="str">
        <f>B180</f>
        <v>Laundry</v>
      </c>
      <c r="C181" s="729" t="str">
        <f>C180</f>
        <v>Fabrics Cleaning</v>
      </c>
      <c r="D181" s="729" t="str">
        <f>D180</f>
        <v>Fabrics Cleaning Unidentified</v>
      </c>
      <c r="E181" s="729" t="str">
        <f>E180</f>
        <v>Sector</v>
      </c>
      <c r="F181" s="730" t="str">
        <f>F180</f>
        <v>Puro</v>
      </c>
      <c r="G181" s="721" t="str">
        <f>IF(ISERROR(INDEX([9]Lookup!$G$2:$I$656,MATCH(B181&amp;C181&amp;D181,[9]Lookup!$I$2:$I$656,0),1)),"",INDEX([9]Lookup!$G$2:$H$656,MATCH(B181&amp;C181&amp;D181,[9]Lookup!$I$2:$I$656,0),1))</f>
        <v>CH2197</v>
      </c>
      <c r="H181" s="731"/>
      <c r="I181" s="732"/>
      <c r="J181" s="733"/>
      <c r="K181" s="733"/>
      <c r="L181" s="734"/>
      <c r="M181" s="735"/>
      <c r="N181" s="641"/>
      <c r="O181" s="641"/>
      <c r="P181" s="754" t="s">
        <v>190</v>
      </c>
      <c r="Q181" s="644" t="s">
        <v>34</v>
      </c>
      <c r="R181" s="631" t="s">
        <v>110</v>
      </c>
      <c r="S181" s="639">
        <v>850</v>
      </c>
      <c r="T181" s="634">
        <f t="shared" ref="T181" si="113">S181*3311</f>
        <v>2814350</v>
      </c>
      <c r="U181" s="765">
        <f t="shared" ref="U181" ca="1" si="114">IFERROR((IF(AND($U181="",$G$11=""),$T181/$F$11,$U181/$G$11)),"")</f>
        <v>3.6277656378038785E-3</v>
      </c>
      <c r="V181" s="761" t="str">
        <f t="shared" ref="V181" ca="1" si="115">IF(U181="","",IF(U181=0%,"BRONZE",IF(U181&lt;0.1%,"BRONZE",IF(U181=0.1%,"SILVER",IF(U181&lt;0.5%,"SILVER",IF(U181=0.5%,"GOLD",IF(U181&gt;0.5%,"GOLD","-")))))))</f>
        <v>SILVER</v>
      </c>
      <c r="W181" s="764" t="s">
        <v>37</v>
      </c>
      <c r="X181" s="763" t="s">
        <v>38</v>
      </c>
      <c r="Y181" s="757"/>
      <c r="Z181" s="758"/>
      <c r="AA181" s="737">
        <v>550</v>
      </c>
      <c r="AB181" s="737" t="s">
        <v>36</v>
      </c>
      <c r="AD181" s="393">
        <f t="shared" si="110"/>
        <v>850</v>
      </c>
    </row>
    <row r="182" spans="1:32" ht="15" thickBot="1" x14ac:dyDescent="0.35">
      <c r="A182" s="719" t="s">
        <v>59</v>
      </c>
      <c r="B182" s="748" t="s">
        <v>173</v>
      </c>
      <c r="C182" s="748" t="s">
        <v>191</v>
      </c>
      <c r="D182" s="748" t="s">
        <v>192</v>
      </c>
      <c r="E182" s="748" t="s">
        <v>2</v>
      </c>
      <c r="F182" s="749" t="s">
        <v>193</v>
      </c>
      <c r="G182" s="721" t="str">
        <f>IF(ISERROR(INDEX([9]Lookup!$G$2:$I$656,MATCH(B182&amp;C182&amp;D182,[9]Lookup!$I$2:$I$656,0),1)),"",INDEX([9]Lookup!$G$2:$H$656,MATCH(B182&amp;C182&amp;D182,[9]Lookup!$I$2:$I$656,0),1))</f>
        <v>CH2187</v>
      </c>
      <c r="H182" s="752">
        <v>0.371</v>
      </c>
      <c r="I182" s="753">
        <v>0.38200000000000001</v>
      </c>
      <c r="J182" s="753">
        <v>0.38800000000000001</v>
      </c>
      <c r="K182" s="750" t="s">
        <v>48</v>
      </c>
      <c r="L182" s="759">
        <f>((J182*100)-(H182*100))*100</f>
        <v>170.00000000000028</v>
      </c>
      <c r="M182" s="759" t="str">
        <f>IF(L182&gt;=100,"from +100bps and above", (IF(L182&gt;=50, "from +50bps to +99bps", IF(L182&gt;=0, "from 0bps to +49bps", (IF(L182&gt;=-50," down to -50bps",                                               "Under -50bps"))))))</f>
        <v>from +100bps and above</v>
      </c>
      <c r="N182" s="722">
        <v>32069</v>
      </c>
      <c r="O182" s="722">
        <f>N182*3311</f>
        <v>106180459</v>
      </c>
      <c r="P182" s="739"/>
      <c r="Q182" s="740"/>
      <c r="R182" s="740"/>
      <c r="S182" s="740"/>
      <c r="T182" s="740"/>
      <c r="U182" s="766"/>
      <c r="V182" s="740"/>
      <c r="W182" s="745"/>
      <c r="X182" s="747"/>
      <c r="Y182" s="742"/>
      <c r="Z182" s="743"/>
      <c r="AA182" s="737"/>
      <c r="AB182" s="737"/>
    </row>
    <row r="183" spans="1:32" ht="15" thickBot="1" x14ac:dyDescent="0.35">
      <c r="A183" s="719" t="s">
        <v>59</v>
      </c>
      <c r="B183" s="729" t="str">
        <f>B182</f>
        <v>Laundry</v>
      </c>
      <c r="C183" s="729" t="str">
        <f>C182</f>
        <v>Fabric Conditioners</v>
      </c>
      <c r="D183" s="729" t="str">
        <f>D182</f>
        <v>Fabric Conditioners Unidentified</v>
      </c>
      <c r="E183" s="729" t="str">
        <f>E182</f>
        <v>Sector</v>
      </c>
      <c r="F183" s="730" t="str">
        <f>F182</f>
        <v>Aromatel</v>
      </c>
      <c r="G183" s="721" t="str">
        <f>IF(ISERROR(INDEX([9]Lookup!$G$2:$I$656,MATCH(B183&amp;C183&amp;D183,[9]Lookup!$I$2:$I$656,0),1)),"",INDEX([9]Lookup!$G$2:$H$656,MATCH(B183&amp;C183&amp;D183,[9]Lookup!$I$2:$I$656,0),1))</f>
        <v>CH2187</v>
      </c>
      <c r="H183" s="731"/>
      <c r="I183" s="732"/>
      <c r="J183" s="733"/>
      <c r="K183" s="733"/>
      <c r="L183" s="734"/>
      <c r="M183" s="735"/>
      <c r="N183" s="641"/>
      <c r="O183" s="641"/>
      <c r="P183" s="754" t="s">
        <v>194</v>
      </c>
      <c r="Q183" s="644" t="s">
        <v>195</v>
      </c>
      <c r="R183" s="631" t="s">
        <v>110</v>
      </c>
      <c r="S183" s="632">
        <v>1265</v>
      </c>
      <c r="T183" s="634">
        <f>S183*3311</f>
        <v>4188415</v>
      </c>
      <c r="U183" s="765">
        <f t="shared" ref="U183:U184" ca="1" si="116">IFERROR((IF(AND($U183="",$G$11=""),$T183/$F$11,$U183/$G$11)),"")</f>
        <v>5.3989688609669493E-3</v>
      </c>
      <c r="V183" s="761" t="str">
        <f t="shared" ref="V183:V184" ca="1" si="117">IF(U183="","",IF(U183=0%,"BRONZE",IF(U183&lt;0.1%,"BRONZE",IF(U183=0.1%,"SILVER",IF(U183&lt;0.5%,"SILVER",IF(U183=0.5%,"GOLD",IF(U183&gt;0.5%,"GOLD","-")))))))</f>
        <v>GOLD</v>
      </c>
      <c r="W183" s="764" t="s">
        <v>37</v>
      </c>
      <c r="X183" s="763" t="s">
        <v>38</v>
      </c>
      <c r="Y183" s="757"/>
      <c r="Z183" s="758"/>
      <c r="AA183" s="737">
        <v>450</v>
      </c>
      <c r="AB183" s="737" t="s">
        <v>36</v>
      </c>
      <c r="AD183" s="393">
        <f t="shared" si="110"/>
        <v>1265</v>
      </c>
    </row>
    <row r="184" spans="1:32" ht="15" thickBot="1" x14ac:dyDescent="0.35">
      <c r="A184" s="719" t="s">
        <v>59</v>
      </c>
      <c r="B184" s="729" t="str">
        <f t="shared" ref="B184:F184" si="118">B183</f>
        <v>Laundry</v>
      </c>
      <c r="C184" s="729" t="str">
        <f t="shared" si="118"/>
        <v>Fabric Conditioners</v>
      </c>
      <c r="D184" s="729" t="str">
        <f t="shared" si="118"/>
        <v>Fabric Conditioners Unidentified</v>
      </c>
      <c r="E184" s="729" t="str">
        <f t="shared" si="118"/>
        <v>Sector</v>
      </c>
      <c r="F184" s="730" t="str">
        <f t="shared" si="118"/>
        <v>Aromatel</v>
      </c>
      <c r="G184" s="721" t="str">
        <f>IF(ISERROR(INDEX([9]Lookup!$G$2:$I$656,MATCH(B184&amp;C184&amp;D184,[9]Lookup!$I$2:$I$656,0),1)),"",INDEX([9]Lookup!$G$2:$H$656,MATCH(B184&amp;C184&amp;D184,[9]Lookup!$I$2:$I$656,0),1))</f>
        <v>CH2187</v>
      </c>
      <c r="H184" s="731"/>
      <c r="I184" s="732"/>
      <c r="J184" s="733"/>
      <c r="K184" s="733"/>
      <c r="L184" s="738"/>
      <c r="M184" s="735"/>
      <c r="N184" s="641"/>
      <c r="O184" s="641"/>
      <c r="P184" s="754" t="s">
        <v>196</v>
      </c>
      <c r="Q184" s="644" t="s">
        <v>197</v>
      </c>
      <c r="R184" s="631" t="s">
        <v>110</v>
      </c>
      <c r="S184" s="632">
        <v>379.5</v>
      </c>
      <c r="T184" s="634">
        <f t="shared" ref="T184" si="119">S184*3311</f>
        <v>1256524.5</v>
      </c>
      <c r="U184" s="765">
        <f t="shared" ca="1" si="116"/>
        <v>1.6196906582900846E-3</v>
      </c>
      <c r="V184" s="761" t="str">
        <f t="shared" ca="1" si="117"/>
        <v>SILVER</v>
      </c>
      <c r="W184" s="764" t="s">
        <v>37</v>
      </c>
      <c r="X184" s="763" t="s">
        <v>38</v>
      </c>
      <c r="Y184" s="757"/>
      <c r="Z184" s="758"/>
      <c r="AA184" s="737">
        <v>600</v>
      </c>
      <c r="AB184" s="737" t="s">
        <v>74</v>
      </c>
      <c r="AD184" s="393">
        <f t="shared" si="110"/>
        <v>379.5</v>
      </c>
    </row>
    <row r="185" spans="1:32" ht="15" thickBot="1" x14ac:dyDescent="0.35">
      <c r="A185" s="719" t="s">
        <v>59</v>
      </c>
      <c r="B185" s="748" t="s">
        <v>173</v>
      </c>
      <c r="C185" s="748" t="s">
        <v>174</v>
      </c>
      <c r="D185" s="748" t="s">
        <v>175</v>
      </c>
      <c r="E185" s="748" t="s">
        <v>2</v>
      </c>
      <c r="F185" s="749" t="s">
        <v>198</v>
      </c>
      <c r="G185" s="721" t="str">
        <f>IF(ISERROR(INDEX([9]Lookup!$G$2:$I$656,MATCH(B185&amp;C185&amp;D185,[9]Lookup!$I$2:$I$656,0),1)),"",INDEX([9]Lookup!$G$2:$H$656,MATCH(B185&amp;C185&amp;D185,[9]Lookup!$I$2:$I$656,0),1))</f>
        <v>CH2255</v>
      </c>
      <c r="H185" s="752">
        <v>4.0000000000000001E-3</v>
      </c>
      <c r="I185" s="753">
        <v>0.05</v>
      </c>
      <c r="J185" s="753">
        <v>7.4999999999999997E-2</v>
      </c>
      <c r="K185" s="750" t="s">
        <v>48</v>
      </c>
      <c r="L185" s="759">
        <f>((J185*100)-(H185*100))*100</f>
        <v>710</v>
      </c>
      <c r="M185" s="759" t="str">
        <f>IF(L185&gt;=100,"from +100bps and above", (IF(L185&gt;=50, "from +50bps to +99bps", IF(L185&gt;=0, "from 0bps to +49bps", (IF(L185&gt;=-50," down to -50bps",                                               "Under -50bps"))))))</f>
        <v>from +100bps and above</v>
      </c>
      <c r="N185" s="722">
        <v>11200</v>
      </c>
      <c r="O185" s="722">
        <f>N185*3311</f>
        <v>37083200</v>
      </c>
      <c r="P185" s="744"/>
      <c r="Q185" s="633"/>
      <c r="R185" s="633"/>
      <c r="S185" s="633"/>
      <c r="T185" s="633"/>
      <c r="U185" s="767"/>
      <c r="V185" s="745"/>
      <c r="W185" s="745"/>
      <c r="X185" s="747"/>
      <c r="Y185" s="742"/>
      <c r="Z185" s="743"/>
      <c r="AA185" s="737"/>
      <c r="AB185" s="737"/>
    </row>
    <row r="186" spans="1:32" ht="15" thickBot="1" x14ac:dyDescent="0.35">
      <c r="A186" s="719" t="s">
        <v>59</v>
      </c>
      <c r="B186" s="729" t="str">
        <f>B185</f>
        <v>Laundry</v>
      </c>
      <c r="C186" s="729" t="str">
        <f>C185</f>
        <v>Fabrics Cleaning</v>
      </c>
      <c r="D186" s="729" t="str">
        <f>D185</f>
        <v>Fabrics Solution Wash</v>
      </c>
      <c r="E186" s="729" t="str">
        <f>E185</f>
        <v>Sector</v>
      </c>
      <c r="F186" s="730" t="str">
        <f>F185</f>
        <v>3D Multiusos</v>
      </c>
      <c r="G186" s="721" t="str">
        <f>IF(ISERROR(INDEX([9]Lookup!$G$2:$I$656,MATCH(B186&amp;C186&amp;D186,[9]Lookup!$I$2:$I$656,0),1)),"",INDEX([9]Lookup!$G$2:$H$656,MATCH(B186&amp;C186&amp;D186,[9]Lookup!$I$2:$I$656,0),1))</f>
        <v>CH2255</v>
      </c>
      <c r="H186" s="731"/>
      <c r="I186" s="732"/>
      <c r="J186" s="733"/>
      <c r="K186" s="733"/>
      <c r="L186" s="734"/>
      <c r="M186" s="735"/>
      <c r="N186" s="641"/>
      <c r="O186" s="641"/>
      <c r="P186" s="754" t="s">
        <v>199</v>
      </c>
      <c r="Q186" s="644" t="s">
        <v>54</v>
      </c>
      <c r="R186" s="631" t="s">
        <v>110</v>
      </c>
      <c r="S186" s="632">
        <v>4000</v>
      </c>
      <c r="T186" s="634">
        <f t="shared" ref="T186" si="120">S186*3311</f>
        <v>13244000</v>
      </c>
      <c r="U186" s="765">
        <f t="shared" ref="U186" ca="1" si="121">IFERROR((IF(AND($U186="",$G$11=""),$T186/$F$11,$U186/$G$11)),"")</f>
        <v>1.7071838295547665E-2</v>
      </c>
      <c r="V186" s="761" t="str">
        <f t="shared" ref="V186" ca="1" si="122">IF(U186="","",IF(U186=0%,"BRONZE",IF(U186&lt;0.1%,"BRONZE",IF(U186=0.1%,"SILVER",IF(U186&lt;0.5%,"SILVER",IF(U186=0.5%,"GOLD",IF(U186&gt;0.5%,"GOLD","-")))))))</f>
        <v>GOLD</v>
      </c>
      <c r="W186" s="764" t="s">
        <v>56</v>
      </c>
      <c r="X186" s="763" t="s">
        <v>41</v>
      </c>
      <c r="Y186" s="757"/>
      <c r="Z186" s="758"/>
      <c r="AA186" s="737">
        <v>900</v>
      </c>
      <c r="AB186" s="737" t="s">
        <v>74</v>
      </c>
      <c r="AD186" s="393">
        <f t="shared" si="110"/>
        <v>4000</v>
      </c>
    </row>
    <row r="187" spans="1:32" ht="15" thickBot="1" x14ac:dyDescent="0.35">
      <c r="A187" t="s">
        <v>65</v>
      </c>
      <c r="B187" s="748" t="s">
        <v>173</v>
      </c>
      <c r="C187" s="748" t="s">
        <v>174</v>
      </c>
      <c r="D187" s="748" t="s">
        <v>175</v>
      </c>
      <c r="E187" s="748" t="s">
        <v>2</v>
      </c>
      <c r="F187" s="749" t="s">
        <v>200</v>
      </c>
      <c r="G187" s="721" t="str">
        <f>IF(ISERROR(INDEX([10]Lookup!$G$2:$I$656,MATCH(B187&amp;C187&amp;D187,[10]Lookup!$I$2:$I$656,0),1)),"",INDEX([10]Lookup!$G$2:$H$656,MATCH(B187&amp;C187&amp;D187,[10]Lookup!$I$2:$I$656,0),1))</f>
        <v>CH2255</v>
      </c>
      <c r="H187" s="752"/>
      <c r="I187" s="753"/>
      <c r="J187" s="753"/>
      <c r="K187" s="750" t="s">
        <v>31</v>
      </c>
      <c r="L187" s="759">
        <f>((J187*100)-(H187*100))*100</f>
        <v>0</v>
      </c>
      <c r="M187" s="759" t="str">
        <f>IF(L187&gt;=100,"from +100bps and above", (IF(L187&gt;=50, "from +50bps to +99bps", IF(L187&gt;=0, "from 0bps to +49bps", (IF(L187&gt;=-50," down to -50bps",                                               "Under -50bps"))))))</f>
        <v>from 0bps to +49bps</v>
      </c>
      <c r="N187" s="722">
        <v>66293</v>
      </c>
      <c r="O187" s="630">
        <f>N187*1.12306</f>
        <v>74451.016579999996</v>
      </c>
      <c r="P187" s="723"/>
      <c r="Q187" s="724"/>
      <c r="R187" s="724"/>
      <c r="S187" s="724"/>
      <c r="T187" s="725"/>
      <c r="U187" s="724"/>
      <c r="V187" s="724"/>
      <c r="W187" s="762"/>
      <c r="X187" s="727"/>
      <c r="Y187" s="726"/>
      <c r="Z187" s="727"/>
      <c r="AA187" s="728"/>
      <c r="AB187" s="728"/>
      <c r="AE187" s="760">
        <v>121381</v>
      </c>
      <c r="AF187" s="760">
        <f>AE187*1.12306</f>
        <v>136318.14585999999</v>
      </c>
    </row>
    <row r="188" spans="1:32" ht="15" thickBot="1" x14ac:dyDescent="0.35">
      <c r="A188" s="719" t="s">
        <v>65</v>
      </c>
      <c r="B188" s="729" t="str">
        <f>B187</f>
        <v>Laundry</v>
      </c>
      <c r="C188" s="729" t="str">
        <f>C187</f>
        <v>Fabrics Cleaning</v>
      </c>
      <c r="D188" s="729" t="str">
        <f>D187</f>
        <v>Fabrics Solution Wash</v>
      </c>
      <c r="E188" s="729" t="str">
        <f>E187</f>
        <v>Sector</v>
      </c>
      <c r="F188" s="730" t="str">
        <f>F187</f>
        <v>Deja</v>
      </c>
      <c r="G188" s="721" t="str">
        <f>IF(ISERROR(INDEX([10]Lookup!$G$2:$I$656,MATCH(B188&amp;C188&amp;D188,[10]Lookup!$I$2:$I$656,0),1)),"",INDEX([10]Lookup!$G$2:$H$656,MATCH(B188&amp;C188&amp;D188,[10]Lookup!$I$2:$I$656,0),1))</f>
        <v>CH2255</v>
      </c>
      <c r="H188" s="731"/>
      <c r="I188" s="732"/>
      <c r="J188" s="733"/>
      <c r="K188" s="733"/>
      <c r="L188" s="734"/>
      <c r="M188" s="735"/>
      <c r="N188" s="641"/>
      <c r="O188" s="641"/>
      <c r="P188" s="754" t="s">
        <v>179</v>
      </c>
      <c r="Q188" s="644" t="s">
        <v>171</v>
      </c>
      <c r="R188" s="631" t="s">
        <v>110</v>
      </c>
      <c r="S188" s="639">
        <v>814.91666666666663</v>
      </c>
      <c r="T188" s="756">
        <f>S188*1.12306</f>
        <v>915.20031166666661</v>
      </c>
      <c r="U188" s="765">
        <f t="shared" ref="U188:U189" ca="1" si="123">IFERROR((IF(AND($U188="",$G$11=""),$T188/$F$11,$U188/$G$11)),"")</f>
        <v>6.7137086254575812E-3</v>
      </c>
      <c r="V188" s="761" t="str">
        <f t="shared" ref="V188:V189" ca="1" si="124">IF(U188="","",IF(U188=0%,"BRONZE",IF(U188&lt;0.1%,"BRONZE",IF(U188=0.1%,"SILVER",IF(U188&lt;0.5%,"SILVER",IF(U188=0.5%,"GOLD",IF(U188&gt;0.5%,"GOLD","-")))))))</f>
        <v>GOLD</v>
      </c>
      <c r="W188" s="764" t="s">
        <v>37</v>
      </c>
      <c r="X188" s="763" t="s">
        <v>38</v>
      </c>
      <c r="Y188" s="757"/>
      <c r="Z188" s="758"/>
      <c r="AA188" s="737">
        <v>457</v>
      </c>
      <c r="AB188" s="737" t="s">
        <v>74</v>
      </c>
      <c r="AD188" s="393">
        <f t="shared" si="110"/>
        <v>814.91666666666663</v>
      </c>
    </row>
    <row r="189" spans="1:32" ht="15" thickBot="1" x14ac:dyDescent="0.35">
      <c r="A189" s="719" t="s">
        <v>65</v>
      </c>
      <c r="B189" s="729" t="str">
        <f t="shared" ref="B189:F189" si="125">B188</f>
        <v>Laundry</v>
      </c>
      <c r="C189" s="729" t="str">
        <f t="shared" si="125"/>
        <v>Fabrics Cleaning</v>
      </c>
      <c r="D189" s="729" t="str">
        <f t="shared" si="125"/>
        <v>Fabrics Solution Wash</v>
      </c>
      <c r="E189" s="729" t="str">
        <f t="shared" si="125"/>
        <v>Sector</v>
      </c>
      <c r="F189" s="730" t="str">
        <f t="shared" si="125"/>
        <v>Deja</v>
      </c>
      <c r="G189" s="721" t="str">
        <f>IF(ISERROR(INDEX([10]Lookup!$G$2:$I$656,MATCH(B189&amp;C189&amp;D189,[10]Lookup!$I$2:$I$656,0),1)),"",INDEX([10]Lookup!$G$2:$H$656,MATCH(B189&amp;C189&amp;D189,[10]Lookup!$I$2:$I$656,0),1))</f>
        <v>CH2255</v>
      </c>
      <c r="H189" s="731"/>
      <c r="I189" s="732"/>
      <c r="J189" s="733"/>
      <c r="K189" s="733"/>
      <c r="L189" s="738"/>
      <c r="M189" s="735"/>
      <c r="N189" s="641"/>
      <c r="O189" s="641"/>
      <c r="P189" s="754" t="s">
        <v>180</v>
      </c>
      <c r="Q189" s="644" t="s">
        <v>201</v>
      </c>
      <c r="R189" s="631" t="s">
        <v>110</v>
      </c>
      <c r="S189" s="639">
        <v>485.33333333333331</v>
      </c>
      <c r="T189" s="756">
        <f>S189*1.12306</f>
        <v>545.05845333333332</v>
      </c>
      <c r="U189" s="765">
        <f t="shared" ca="1" si="123"/>
        <v>3.9984291885330767E-3</v>
      </c>
      <c r="V189" s="761" t="str">
        <f t="shared" ca="1" si="124"/>
        <v>SILVER</v>
      </c>
      <c r="W189" s="764" t="s">
        <v>56</v>
      </c>
      <c r="X189" s="763" t="s">
        <v>38</v>
      </c>
      <c r="Y189" s="757"/>
      <c r="Z189" s="758"/>
      <c r="AA189" s="737">
        <v>353</v>
      </c>
      <c r="AB189" s="737" t="s">
        <v>74</v>
      </c>
      <c r="AD189" s="393">
        <f t="shared" si="110"/>
        <v>485.33333333333331</v>
      </c>
    </row>
    <row r="190" spans="1:32" ht="15" thickBot="1" x14ac:dyDescent="0.35">
      <c r="A190" s="719" t="s">
        <v>65</v>
      </c>
      <c r="B190" s="748" t="s">
        <v>173</v>
      </c>
      <c r="C190" s="748" t="s">
        <v>174</v>
      </c>
      <c r="D190" s="748" t="s">
        <v>175</v>
      </c>
      <c r="E190" s="748" t="s">
        <v>2</v>
      </c>
      <c r="F190" s="749" t="s">
        <v>198</v>
      </c>
      <c r="G190" s="721" t="str">
        <f>IF(ISERROR(INDEX([10]Lookup!$G$2:$I$656,MATCH(B190&amp;C190&amp;D190,[10]Lookup!$I$2:$I$656,0),1)),"",INDEX([10]Lookup!$G$2:$H$656,MATCH(B190&amp;C190&amp;D190,[10]Lookup!$I$2:$I$656,0),1))</f>
        <v>CH2255</v>
      </c>
      <c r="H190" s="752">
        <v>8.8999999999999996E-2</v>
      </c>
      <c r="I190" s="753">
        <v>9.5000000000000001E-2</v>
      </c>
      <c r="J190" s="753">
        <v>9.5000000000000001E-2</v>
      </c>
      <c r="K190" s="750" t="s">
        <v>48</v>
      </c>
      <c r="L190" s="759">
        <f>((J190*100)-(H190*100))*100</f>
        <v>59.999999999999964</v>
      </c>
      <c r="M190" s="759" t="str">
        <f>IF(L190&gt;=100,"from +100bps and above", (IF(L190&gt;=50, "from +50bps to +99bps", IF(L190&gt;=0, "from 0bps to +49bps", (IF(L190&gt;=-50," down to -50bps",                                               "Under -50bps"))))))</f>
        <v>from +50bps to +99bps</v>
      </c>
      <c r="N190" s="722">
        <v>15107</v>
      </c>
      <c r="O190" s="630">
        <f>N190*1.12306</f>
        <v>16966.067419999999</v>
      </c>
      <c r="P190" s="739"/>
      <c r="Q190" s="740"/>
      <c r="R190" s="740"/>
      <c r="S190" s="740"/>
      <c r="T190" s="741"/>
      <c r="U190" s="766"/>
      <c r="V190" s="740"/>
      <c r="W190" s="745"/>
      <c r="X190" s="747"/>
      <c r="Y190" s="742"/>
      <c r="Z190" s="743"/>
      <c r="AA190" s="737"/>
      <c r="AB190" s="737"/>
    </row>
    <row r="191" spans="1:32" ht="15" thickBot="1" x14ac:dyDescent="0.35">
      <c r="A191" s="719" t="s">
        <v>65</v>
      </c>
      <c r="B191" s="729" t="str">
        <f>B190</f>
        <v>Laundry</v>
      </c>
      <c r="C191" s="729" t="str">
        <f>C190</f>
        <v>Fabrics Cleaning</v>
      </c>
      <c r="D191" s="729" t="str">
        <f>D190</f>
        <v>Fabrics Solution Wash</v>
      </c>
      <c r="E191" s="729" t="str">
        <f>E190</f>
        <v>Sector</v>
      </c>
      <c r="F191" s="730" t="str">
        <f>F190</f>
        <v>3D Multiusos</v>
      </c>
      <c r="G191" s="721" t="str">
        <f>IF(ISERROR(INDEX([10]Lookup!$G$2:$I$656,MATCH(B191&amp;C191&amp;D191,[10]Lookup!$I$2:$I$656,0),1)),"",INDEX([10]Lookup!$G$2:$H$656,MATCH(B191&amp;C191&amp;D191,[10]Lookup!$I$2:$I$656,0),1))</f>
        <v>CH2255</v>
      </c>
      <c r="H191" s="731"/>
      <c r="I191" s="732"/>
      <c r="J191" s="733"/>
      <c r="K191" s="733"/>
      <c r="L191" s="734"/>
      <c r="M191" s="735"/>
      <c r="N191" s="736"/>
      <c r="O191" s="736"/>
      <c r="P191" s="754" t="s">
        <v>202</v>
      </c>
      <c r="Q191" s="644" t="s">
        <v>203</v>
      </c>
      <c r="R191" s="631" t="s">
        <v>110</v>
      </c>
      <c r="S191" s="639">
        <v>5990</v>
      </c>
      <c r="T191" s="756">
        <f>S191*1.12306</f>
        <v>6727.1293999999998</v>
      </c>
      <c r="U191" s="765">
        <f t="shared" ref="U191" ca="1" si="126">IFERROR((IF(AND($U191="",$G$11=""),$T191/$F$11,$U191/$G$11)),"")</f>
        <v>4.9348744861222107E-2</v>
      </c>
      <c r="V191" s="761" t="str">
        <f t="shared" ref="V191" ca="1" si="127">IF(U191="","",IF(U191=0%,"BRONZE",IF(U191&lt;0.1%,"BRONZE",IF(U191=0.1%,"SILVER",IF(U191&lt;0.5%,"SILVER",IF(U191=0.5%,"GOLD",IF(U191&gt;0.5%,"GOLD","-")))))))</f>
        <v>GOLD</v>
      </c>
      <c r="W191" s="764" t="s">
        <v>56</v>
      </c>
      <c r="X191" s="763" t="s">
        <v>38</v>
      </c>
      <c r="Y191" s="757"/>
      <c r="Z191" s="758"/>
      <c r="AA191" s="737">
        <v>352</v>
      </c>
      <c r="AB191" s="737" t="s">
        <v>74</v>
      </c>
      <c r="AD191" s="393">
        <f t="shared" si="110"/>
        <v>5990</v>
      </c>
    </row>
    <row r="192" spans="1:32" ht="15" thickBot="1" x14ac:dyDescent="0.35">
      <c r="A192" s="719" t="s">
        <v>65</v>
      </c>
      <c r="B192" s="748" t="s">
        <v>173</v>
      </c>
      <c r="C192" s="748" t="s">
        <v>174</v>
      </c>
      <c r="D192" s="748" t="s">
        <v>175</v>
      </c>
      <c r="E192" s="748" t="s">
        <v>2</v>
      </c>
      <c r="F192" s="749" t="s">
        <v>204</v>
      </c>
      <c r="G192" s="721" t="str">
        <f>IF(ISERROR(INDEX([10]Lookup!$G$2:$I$656,MATCH(B192&amp;C192&amp;D192,[10]Lookup!$I$2:$I$656,0),1)),"",INDEX([10]Lookup!$G$2:$H$656,MATCH(B192&amp;C192&amp;D192,[10]Lookup!$I$2:$I$656,0),1))</f>
        <v>CH2255</v>
      </c>
      <c r="H192" s="752">
        <v>8.8999999999999996E-2</v>
      </c>
      <c r="I192" s="753">
        <v>9.5000000000000001E-2</v>
      </c>
      <c r="J192" s="753">
        <v>9.5000000000000001E-2</v>
      </c>
      <c r="K192" s="750"/>
      <c r="L192" s="759">
        <f>((J192*100)-(H192*100))*100</f>
        <v>59.999999999999964</v>
      </c>
      <c r="M192" s="759" t="str">
        <f>IF(L192&gt;=100,"from +100bps and above", (IF(L192&gt;=50, "from +50bps to +99bps", IF(L192&gt;=0, "from 0bps to +49bps", (IF(L192&gt;=-50," down to -50bps",                                               "Under -50bps"))))))</f>
        <v>from +50bps to +99bps</v>
      </c>
      <c r="N192" s="722"/>
      <c r="O192" s="722"/>
      <c r="P192" s="739"/>
      <c r="Q192" s="740"/>
      <c r="R192" s="740"/>
      <c r="S192" s="740"/>
      <c r="T192" s="741"/>
      <c r="U192" s="766"/>
      <c r="V192" s="740"/>
      <c r="W192" s="745"/>
      <c r="X192" s="747"/>
      <c r="Y192" s="742"/>
      <c r="Z192" s="743"/>
      <c r="AA192" s="737"/>
      <c r="AB192" s="737"/>
    </row>
    <row r="193" spans="1:32" ht="15" thickBot="1" x14ac:dyDescent="0.35">
      <c r="A193" s="719" t="s">
        <v>65</v>
      </c>
      <c r="B193" s="729" t="str">
        <f>B192</f>
        <v>Laundry</v>
      </c>
      <c r="C193" s="729" t="str">
        <f>C192</f>
        <v>Fabrics Cleaning</v>
      </c>
      <c r="D193" s="729" t="str">
        <f>D192</f>
        <v>Fabrics Solution Wash</v>
      </c>
      <c r="E193" s="729" t="str">
        <f>E192</f>
        <v>Sector</v>
      </c>
      <c r="F193" s="730" t="str">
        <f>F192</f>
        <v>Surf</v>
      </c>
      <c r="G193" s="721" t="str">
        <f>IF(ISERROR(INDEX([10]Lookup!$G$2:$I$656,MATCH(B193&amp;C193&amp;D193,[10]Lookup!$I$2:$I$656,0),1)),"",INDEX([10]Lookup!$G$2:$H$656,MATCH(B193&amp;C193&amp;D193,[10]Lookup!$I$2:$I$656,0),1))</f>
        <v>CH2255</v>
      </c>
      <c r="H193" s="731"/>
      <c r="I193" s="732"/>
      <c r="J193" s="733"/>
      <c r="K193" s="733"/>
      <c r="L193" s="734"/>
      <c r="M193" s="735"/>
      <c r="N193" s="736"/>
      <c r="O193" s="736"/>
      <c r="P193" s="754" t="s">
        <v>205</v>
      </c>
      <c r="Q193" s="644" t="s">
        <v>62</v>
      </c>
      <c r="R193" s="631" t="s">
        <v>110</v>
      </c>
      <c r="S193" s="632">
        <v>500</v>
      </c>
      <c r="T193" s="756">
        <f>S193*1.12306</f>
        <v>561.53</v>
      </c>
      <c r="U193" s="765">
        <f t="shared" ref="U193" ca="1" si="128">IFERROR((IF(AND($U193="",$G$11=""),$T193/$F$11,$U193/$G$11)),"")</f>
        <v>4.1192608398349E-3</v>
      </c>
      <c r="V193" s="761" t="str">
        <f t="shared" ref="V193" ca="1" si="129">IF(U193="","",IF(U193=0%,"BRONZE",IF(U193&lt;0.1%,"BRONZE",IF(U193=0.1%,"SILVER",IF(U193&lt;0.5%,"SILVER",IF(U193=0.5%,"GOLD",IF(U193&gt;0.5%,"GOLD","-")))))))</f>
        <v>SILVER</v>
      </c>
      <c r="W193" s="764" t="s">
        <v>37</v>
      </c>
      <c r="X193" s="763" t="s">
        <v>38</v>
      </c>
      <c r="Y193" s="757"/>
      <c r="Z193" s="758"/>
      <c r="AA193" s="737">
        <v>163</v>
      </c>
      <c r="AB193" s="737" t="s">
        <v>36</v>
      </c>
      <c r="AD193" s="393">
        <f t="shared" si="110"/>
        <v>500</v>
      </c>
    </row>
    <row r="194" spans="1:32" ht="15" thickBot="1" x14ac:dyDescent="0.35">
      <c r="A194" s="719" t="s">
        <v>65</v>
      </c>
      <c r="B194" s="748" t="s">
        <v>173</v>
      </c>
      <c r="C194" s="748" t="s">
        <v>191</v>
      </c>
      <c r="D194" s="748" t="s">
        <v>192</v>
      </c>
      <c r="E194" s="748" t="s">
        <v>2</v>
      </c>
      <c r="F194" s="749" t="s">
        <v>193</v>
      </c>
      <c r="G194" s="721" t="str">
        <f>IF(ISERROR(INDEX([10]Lookup!$G$2:$I$656,MATCH(B194&amp;C194&amp;D194,[10]Lookup!$I$2:$I$656,0),1)),"",INDEX([10]Lookup!$G$2:$H$656,MATCH(B194&amp;C194&amp;D194,[10]Lookup!$I$2:$I$656,0),1))</f>
        <v>CH2187</v>
      </c>
      <c r="H194" s="752">
        <v>0.21</v>
      </c>
      <c r="I194" s="753">
        <v>0.23</v>
      </c>
      <c r="J194" s="753">
        <v>0.25</v>
      </c>
      <c r="K194" s="750" t="s">
        <v>48</v>
      </c>
      <c r="L194" s="759">
        <f>((J194*100)-(H194*100))*100</f>
        <v>400</v>
      </c>
      <c r="M194" s="759" t="str">
        <f>IF(L194&gt;=100,"from +100bps and above", (IF(L194&gt;=50, "from +50bps to +99bps", IF(L194&gt;=0, "from 0bps to +49bps", (IF(L194&gt;=-50," down to -50bps",                                               "Under -50bps"))))))</f>
        <v>from +100bps and above</v>
      </c>
      <c r="N194" s="722">
        <v>6728</v>
      </c>
      <c r="O194" s="630">
        <f>N194*1.12306</f>
        <v>7555.9476799999993</v>
      </c>
      <c r="P194" s="739"/>
      <c r="Q194" s="740"/>
      <c r="R194" s="740"/>
      <c r="S194" s="740"/>
      <c r="T194" s="740"/>
      <c r="U194" s="766"/>
      <c r="V194" s="740"/>
      <c r="W194" s="745"/>
      <c r="X194" s="747"/>
      <c r="Y194" s="742"/>
      <c r="Z194" s="743"/>
      <c r="AA194" s="737"/>
      <c r="AB194" s="737"/>
    </row>
    <row r="195" spans="1:32" ht="15" thickBot="1" x14ac:dyDescent="0.35">
      <c r="A195" s="719" t="s">
        <v>65</v>
      </c>
      <c r="B195" s="729" t="str">
        <f>B194</f>
        <v>Laundry</v>
      </c>
      <c r="C195" s="729" t="str">
        <f>C194</f>
        <v>Fabric Conditioners</v>
      </c>
      <c r="D195" s="729" t="str">
        <f>D194</f>
        <v>Fabric Conditioners Unidentified</v>
      </c>
      <c r="E195" s="729" t="str">
        <f>E194</f>
        <v>Sector</v>
      </c>
      <c r="F195" s="730" t="str">
        <f>F194</f>
        <v>Aromatel</v>
      </c>
      <c r="G195" s="721" t="str">
        <f>IF(ISERROR(INDEX([10]Lookup!$G$2:$I$656,MATCH(B195&amp;C195&amp;D195,[10]Lookup!$I$2:$I$656,0),1)),"",INDEX([10]Lookup!$G$2:$H$656,MATCH(B195&amp;C195&amp;D195,[10]Lookup!$I$2:$I$656,0),1))</f>
        <v>CH2187</v>
      </c>
      <c r="H195" s="731"/>
      <c r="I195" s="732"/>
      <c r="J195" s="733"/>
      <c r="K195" s="733"/>
      <c r="L195" s="734"/>
      <c r="M195" s="735"/>
      <c r="N195" s="641"/>
      <c r="O195" s="641"/>
      <c r="P195" s="754" t="s">
        <v>206</v>
      </c>
      <c r="Q195" s="644" t="s">
        <v>195</v>
      </c>
      <c r="R195" s="631" t="s">
        <v>110</v>
      </c>
      <c r="S195" s="639">
        <v>285</v>
      </c>
      <c r="T195" s="634">
        <f>S195*1.12306</f>
        <v>320.07209999999998</v>
      </c>
      <c r="U195" s="765">
        <f t="shared" ref="U195:U196" ca="1" si="130">IFERROR((IF(AND($U195="",$G$11=""),$T195/$F$11,$U195/$G$11)),"")</f>
        <v>2.3479786787058928E-3</v>
      </c>
      <c r="V195" s="761" t="str">
        <f t="shared" ref="V195:V196" ca="1" si="131">IF(U195="","",IF(U195=0%,"BRONZE",IF(U195&lt;0.1%,"BRONZE",IF(U195=0.1%,"SILVER",IF(U195&lt;0.5%,"SILVER",IF(U195=0.5%,"GOLD",IF(U195&gt;0.5%,"GOLD","-")))))))</f>
        <v>SILVER</v>
      </c>
      <c r="W195" s="764" t="s">
        <v>37</v>
      </c>
      <c r="X195" s="763" t="s">
        <v>38</v>
      </c>
      <c r="Y195" s="757"/>
      <c r="Z195" s="758"/>
      <c r="AA195" s="737">
        <v>350</v>
      </c>
      <c r="AB195" s="737" t="s">
        <v>36</v>
      </c>
      <c r="AD195" s="393">
        <f t="shared" si="110"/>
        <v>285</v>
      </c>
    </row>
    <row r="196" spans="1:32" ht="15" thickBot="1" x14ac:dyDescent="0.35">
      <c r="A196" s="719" t="s">
        <v>65</v>
      </c>
      <c r="B196" s="729" t="str">
        <f t="shared" ref="B196:F196" si="132">B195</f>
        <v>Laundry</v>
      </c>
      <c r="C196" s="729" t="str">
        <f t="shared" si="132"/>
        <v>Fabric Conditioners</v>
      </c>
      <c r="D196" s="729" t="str">
        <f t="shared" si="132"/>
        <v>Fabric Conditioners Unidentified</v>
      </c>
      <c r="E196" s="729" t="str">
        <f t="shared" si="132"/>
        <v>Sector</v>
      </c>
      <c r="F196" s="730" t="str">
        <f t="shared" si="132"/>
        <v>Aromatel</v>
      </c>
      <c r="G196" s="721" t="str">
        <f>IF(ISERROR(INDEX([10]Lookup!$G$2:$I$656,MATCH(B196&amp;C196&amp;D196,[10]Lookup!$I$2:$I$656,0),1)),"",INDEX([10]Lookup!$G$2:$H$656,MATCH(B196&amp;C196&amp;D196,[10]Lookup!$I$2:$I$656,0),1))</f>
        <v>CH2187</v>
      </c>
      <c r="H196" s="731"/>
      <c r="I196" s="732"/>
      <c r="J196" s="733"/>
      <c r="K196" s="733"/>
      <c r="L196" s="738"/>
      <c r="M196" s="735"/>
      <c r="N196" s="641"/>
      <c r="O196" s="641"/>
      <c r="P196" s="754" t="s">
        <v>196</v>
      </c>
      <c r="Q196" s="644" t="s">
        <v>129</v>
      </c>
      <c r="R196" s="631" t="s">
        <v>110</v>
      </c>
      <c r="S196" s="639">
        <v>85</v>
      </c>
      <c r="T196" s="634">
        <f>S196*1.12306</f>
        <v>95.460099999999997</v>
      </c>
      <c r="U196" s="765">
        <f t="shared" ca="1" si="130"/>
        <v>7.0027434277193299E-4</v>
      </c>
      <c r="V196" s="761" t="str">
        <f t="shared" ca="1" si="131"/>
        <v>BRONZE</v>
      </c>
      <c r="W196" s="764" t="s">
        <v>56</v>
      </c>
      <c r="X196" s="763" t="s">
        <v>38</v>
      </c>
      <c r="Y196" s="757"/>
      <c r="Z196" s="758"/>
      <c r="AA196" s="737">
        <v>419</v>
      </c>
      <c r="AB196" s="737" t="s">
        <v>36</v>
      </c>
      <c r="AD196" s="393">
        <f t="shared" si="110"/>
        <v>85</v>
      </c>
    </row>
    <row r="197" spans="1:32" ht="15" thickBot="1" x14ac:dyDescent="0.35">
      <c r="A197" t="s">
        <v>52</v>
      </c>
      <c r="B197" s="748" t="s">
        <v>173</v>
      </c>
      <c r="C197" s="748" t="s">
        <v>174</v>
      </c>
      <c r="D197" s="748" t="s">
        <v>175</v>
      </c>
      <c r="E197" s="748" t="s">
        <v>2</v>
      </c>
      <c r="F197" s="749" t="s">
        <v>207</v>
      </c>
      <c r="G197" s="721" t="str">
        <f>IF(ISERROR(INDEX([11]Lookup!$G$2:$I$656,MATCH(B197&amp;C197&amp;D197,[11]Lookup!$I$2:$I$656,0),1)),"",INDEX([11]Lookup!$G$2:$H$656,MATCH(B197&amp;C197&amp;D197,[11]Lookup!$I$2:$I$656,0),1))</f>
        <v>CH2255</v>
      </c>
      <c r="H197" s="752">
        <v>0.107</v>
      </c>
      <c r="I197" s="753">
        <v>0.1128</v>
      </c>
      <c r="J197" s="753">
        <v>0.12280000000000001</v>
      </c>
      <c r="K197" s="750" t="s">
        <v>48</v>
      </c>
      <c r="L197" s="759">
        <f>((J197*100)-(H197*100))*100</f>
        <v>158.00000000000017</v>
      </c>
      <c r="M197" s="759" t="str">
        <f>IF(L197&gt;=100,"from +100bps and above", (IF(L197&gt;=50, "from +50bps to +99bps", IF(L197&gt;=0, "from 0bps to +49bps", (IF(L197&gt;=-50," down to -50bps",                                               "Under -50bps"))))))</f>
        <v>from +100bps and above</v>
      </c>
      <c r="N197" s="630">
        <v>5377.4080794238016</v>
      </c>
      <c r="O197" s="722">
        <f>N197*635.76017</f>
        <v>3418741.8747338499</v>
      </c>
      <c r="P197" s="723"/>
      <c r="Q197" s="724"/>
      <c r="R197" s="724"/>
      <c r="S197" s="724"/>
      <c r="T197" s="725"/>
      <c r="U197" s="724"/>
      <c r="V197" s="724"/>
      <c r="W197" s="762"/>
      <c r="X197" s="727"/>
      <c r="Y197" s="726"/>
      <c r="Z197" s="727"/>
      <c r="AA197" s="728"/>
      <c r="AB197" s="728"/>
      <c r="AE197" s="760">
        <v>101076</v>
      </c>
      <c r="AF197" s="760">
        <f>AE197*635.76017</f>
        <v>64260094.942919999</v>
      </c>
    </row>
    <row r="198" spans="1:32" ht="15" thickBot="1" x14ac:dyDescent="0.35">
      <c r="A198" s="719" t="s">
        <v>52</v>
      </c>
      <c r="B198" s="729" t="str">
        <f>B197</f>
        <v>Laundry</v>
      </c>
      <c r="C198" s="729" t="str">
        <f>C197</f>
        <v>Fabrics Cleaning</v>
      </c>
      <c r="D198" s="729" t="str">
        <f>D197</f>
        <v>Fabrics Solution Wash</v>
      </c>
      <c r="E198" s="729" t="str">
        <f>E197</f>
        <v>Sector</v>
      </c>
      <c r="F198" s="730" t="str">
        <f>F197</f>
        <v>Xedex</v>
      </c>
      <c r="G198" s="721" t="str">
        <f>IF(ISERROR(INDEX([11]Lookup!$G$2:$I$656,MATCH(B198&amp;C198&amp;D198,[11]Lookup!$I$2:$I$656,0),1)),"",INDEX([11]Lookup!$G$2:$H$656,MATCH(B198&amp;C198&amp;D198,[11]Lookup!$I$2:$I$656,0),1))</f>
        <v>CH2255</v>
      </c>
      <c r="H198" s="731"/>
      <c r="I198" s="732"/>
      <c r="J198" s="733"/>
      <c r="K198" s="733"/>
      <c r="L198" s="734"/>
      <c r="M198" s="735"/>
      <c r="N198" s="736"/>
      <c r="O198" s="736"/>
      <c r="P198" s="754" t="s">
        <v>208</v>
      </c>
      <c r="Q198" s="751" t="s">
        <v>109</v>
      </c>
      <c r="R198" s="720" t="s">
        <v>35</v>
      </c>
      <c r="S198" s="755">
        <v>166</v>
      </c>
      <c r="T198" s="756">
        <f>S198*635.76017</f>
        <v>105536.18822</v>
      </c>
      <c r="U198" s="765">
        <f t="shared" ref="U198:U200" ca="1" si="133">IFERROR((IF(AND($U198="",$G$11=""),$T198/$F$11,$U198/$G$11)),"")</f>
        <v>1.642328544857335E-3</v>
      </c>
      <c r="V198" s="761" t="str">
        <f t="shared" ref="V198:V200" ca="1" si="134">IF(U198="","",IF(U198=0%,"BRONZE",IF(U198&lt;0.1%,"BRONZE",IF(U198=0.1%,"SILVER",IF(U198&lt;0.5%,"SILVER",IF(U198=0.5%,"GOLD",IF(U198&gt;0.5%,"GOLD","-")))))))</f>
        <v>SILVER</v>
      </c>
      <c r="W198" s="764" t="s">
        <v>37</v>
      </c>
      <c r="X198" s="763" t="s">
        <v>38</v>
      </c>
      <c r="Y198" s="757"/>
      <c r="Z198" s="758"/>
      <c r="AA198" s="737"/>
      <c r="AB198" s="737"/>
      <c r="AD198" s="393">
        <f t="shared" si="110"/>
        <v>166</v>
      </c>
    </row>
    <row r="199" spans="1:32" ht="15" thickBot="1" x14ac:dyDescent="0.35">
      <c r="A199" s="719" t="s">
        <v>52</v>
      </c>
      <c r="B199" s="729" t="str">
        <f t="shared" ref="B199:F200" si="135">B198</f>
        <v>Laundry</v>
      </c>
      <c r="C199" s="729" t="str">
        <f t="shared" si="135"/>
        <v>Fabrics Cleaning</v>
      </c>
      <c r="D199" s="729" t="str">
        <f t="shared" si="135"/>
        <v>Fabrics Solution Wash</v>
      </c>
      <c r="E199" s="729" t="str">
        <f t="shared" si="135"/>
        <v>Sector</v>
      </c>
      <c r="F199" s="730" t="str">
        <f t="shared" si="135"/>
        <v>Xedex</v>
      </c>
      <c r="G199" s="721" t="str">
        <f>IF(ISERROR(INDEX([11]Lookup!$G$2:$I$656,MATCH(B199&amp;C199&amp;D199,[11]Lookup!$I$2:$I$656,0),1)),"",INDEX([11]Lookup!$G$2:$H$656,MATCH(B199&amp;C199&amp;D199,[11]Lookup!$I$2:$I$656,0),1))</f>
        <v>CH2255</v>
      </c>
      <c r="H199" s="731"/>
      <c r="I199" s="732"/>
      <c r="J199" s="733"/>
      <c r="K199" s="733"/>
      <c r="L199" s="738"/>
      <c r="M199" s="735"/>
      <c r="N199" s="736"/>
      <c r="O199" s="736"/>
      <c r="P199" s="754" t="s">
        <v>180</v>
      </c>
      <c r="Q199" s="751" t="s">
        <v>34</v>
      </c>
      <c r="R199" s="720" t="s">
        <v>35</v>
      </c>
      <c r="S199" s="755">
        <v>238</v>
      </c>
      <c r="T199" s="756">
        <f>S199*635.76017</f>
        <v>151310.92045999999</v>
      </c>
      <c r="U199" s="765">
        <f t="shared" ca="1" si="133"/>
        <v>2.3546638173255769E-3</v>
      </c>
      <c r="V199" s="761" t="str">
        <f t="shared" ca="1" si="134"/>
        <v>SILVER</v>
      </c>
      <c r="W199" s="764" t="s">
        <v>56</v>
      </c>
      <c r="X199" s="763" t="s">
        <v>38</v>
      </c>
      <c r="Y199" s="757"/>
      <c r="Z199" s="758"/>
      <c r="AA199" s="737"/>
      <c r="AB199" s="737"/>
      <c r="AD199" s="393">
        <f t="shared" si="110"/>
        <v>238</v>
      </c>
    </row>
    <row r="200" spans="1:32" ht="15" thickBot="1" x14ac:dyDescent="0.35">
      <c r="A200" s="719" t="s">
        <v>52</v>
      </c>
      <c r="B200" s="729" t="str">
        <f t="shared" si="135"/>
        <v>Laundry</v>
      </c>
      <c r="C200" s="729" t="str">
        <f t="shared" si="135"/>
        <v>Fabrics Cleaning</v>
      </c>
      <c r="D200" s="729" t="str">
        <f t="shared" si="135"/>
        <v>Fabrics Solution Wash</v>
      </c>
      <c r="E200" s="729" t="str">
        <f t="shared" si="135"/>
        <v>Sector</v>
      </c>
      <c r="F200" s="730" t="str">
        <f t="shared" si="135"/>
        <v>Xedex</v>
      </c>
      <c r="G200" s="721" t="str">
        <f>IF(ISERROR(INDEX([11]Lookup!$G$2:$I$656,MATCH(B200&amp;C200&amp;D200,[11]Lookup!$I$2:$I$656,0),1)),"",INDEX([11]Lookup!$G$2:$H$656,MATCH(B200&amp;C200&amp;D200,[11]Lookup!$I$2:$I$656,0),1))</f>
        <v>CH2255</v>
      </c>
      <c r="H200" s="731"/>
      <c r="I200" s="732"/>
      <c r="J200" s="733"/>
      <c r="K200" s="733"/>
      <c r="L200" s="734"/>
      <c r="M200" s="735"/>
      <c r="N200" s="736"/>
      <c r="O200" s="736"/>
      <c r="P200" s="754" t="s">
        <v>209</v>
      </c>
      <c r="Q200" s="751" t="s">
        <v>129</v>
      </c>
      <c r="R200" s="720" t="s">
        <v>35</v>
      </c>
      <c r="S200" s="755">
        <v>299</v>
      </c>
      <c r="T200" s="756">
        <f>S200*635.76017</f>
        <v>190092.29083000001</v>
      </c>
      <c r="U200" s="765">
        <f t="shared" ca="1" si="133"/>
        <v>2.9581700898333929E-3</v>
      </c>
      <c r="V200" s="761" t="str">
        <f t="shared" ca="1" si="134"/>
        <v>SILVER</v>
      </c>
      <c r="W200" s="764" t="s">
        <v>56</v>
      </c>
      <c r="X200" s="763" t="s">
        <v>38</v>
      </c>
      <c r="Y200" s="757"/>
      <c r="Z200" s="758"/>
      <c r="AA200" s="737"/>
      <c r="AB200" s="737"/>
      <c r="AD200" s="393">
        <f t="shared" si="110"/>
        <v>299</v>
      </c>
    </row>
    <row r="201" spans="1:32" ht="15" thickBot="1" x14ac:dyDescent="0.35">
      <c r="A201" s="719" t="s">
        <v>52</v>
      </c>
      <c r="B201" s="748" t="s">
        <v>173</v>
      </c>
      <c r="C201" s="748" t="s">
        <v>174</v>
      </c>
      <c r="D201" s="748" t="s">
        <v>175</v>
      </c>
      <c r="E201" s="748" t="s">
        <v>2</v>
      </c>
      <c r="F201" s="749" t="s">
        <v>210</v>
      </c>
      <c r="G201" s="721" t="str">
        <f>IF(ISERROR(INDEX([11]Lookup!$G$2:$I$656,MATCH(B201&amp;C201&amp;D201,[11]Lookup!$I$2:$I$656,0),1)),"",INDEX([11]Lookup!$G$2:$H$656,MATCH(B201&amp;C201&amp;D201,[11]Lookup!$I$2:$I$656,0),1))</f>
        <v>CH2255</v>
      </c>
      <c r="H201" s="752">
        <v>0.125</v>
      </c>
      <c r="I201" s="753">
        <v>0.13500000000000001</v>
      </c>
      <c r="J201" s="753">
        <v>0.13500000000000001</v>
      </c>
      <c r="K201" s="750" t="s">
        <v>31</v>
      </c>
      <c r="L201" s="759">
        <f>((J201*100)-(H201*100))*100</f>
        <v>100</v>
      </c>
      <c r="M201" s="759" t="str">
        <f>IF(L201&gt;=100,"from +100bps and above", (IF(L201&gt;=50, "from +50bps to +99bps", IF(L201&gt;=0, "from 0bps to +49bps", (IF(L201&gt;=-50," down to -50bps",                                               "Under -50bps"))))))</f>
        <v>from +100bps and above</v>
      </c>
      <c r="N201" s="630">
        <v>13174.35</v>
      </c>
      <c r="O201" s="722">
        <f>N201*635.76017</f>
        <v>8375726.9956395002</v>
      </c>
      <c r="P201" s="739"/>
      <c r="Q201" s="740"/>
      <c r="R201" s="740"/>
      <c r="S201" s="740"/>
      <c r="T201" s="741"/>
      <c r="U201" s="766"/>
      <c r="V201" s="740"/>
      <c r="W201" s="745"/>
      <c r="X201" s="747"/>
      <c r="Y201" s="742"/>
      <c r="Z201" s="743"/>
      <c r="AA201" s="737"/>
      <c r="AB201" s="737"/>
    </row>
    <row r="202" spans="1:32" ht="15" thickBot="1" x14ac:dyDescent="0.35">
      <c r="A202" s="719" t="s">
        <v>52</v>
      </c>
      <c r="B202" s="729" t="str">
        <f>B201</f>
        <v>Laundry</v>
      </c>
      <c r="C202" s="729" t="str">
        <f>C201</f>
        <v>Fabrics Cleaning</v>
      </c>
      <c r="D202" s="729" t="str">
        <f>D201</f>
        <v>Fabrics Solution Wash</v>
      </c>
      <c r="E202" s="729" t="str">
        <f>E201</f>
        <v>Sector</v>
      </c>
      <c r="F202" s="730" t="str">
        <f>F201</f>
        <v>Rinso</v>
      </c>
      <c r="G202" s="721" t="str">
        <f>IF(ISERROR(INDEX([11]Lookup!$G$2:$I$656,MATCH(B202&amp;C202&amp;D202,[11]Lookup!$I$2:$I$656,0),1)),"",INDEX([11]Lookup!$G$2:$H$656,MATCH(B202&amp;C202&amp;D202,[11]Lookup!$I$2:$I$656,0),1))</f>
        <v>CH2255</v>
      </c>
      <c r="H202" s="731"/>
      <c r="I202" s="732"/>
      <c r="J202" s="733"/>
      <c r="K202" s="733"/>
      <c r="L202" s="734"/>
      <c r="M202" s="735"/>
      <c r="N202" s="641"/>
      <c r="O202" s="641"/>
      <c r="P202" s="754" t="s">
        <v>205</v>
      </c>
      <c r="Q202" s="644" t="s">
        <v>62</v>
      </c>
      <c r="R202" s="631" t="s">
        <v>35</v>
      </c>
      <c r="S202" s="632"/>
      <c r="T202" s="756">
        <f>S202*635.76017</f>
        <v>0</v>
      </c>
      <c r="U202" s="765">
        <f t="shared" ref="U202" ca="1" si="136">IFERROR((IF(AND($U202="",$G$11=""),$T202/$F$11,$U202/$G$11)),"")</f>
        <v>0</v>
      </c>
      <c r="V202" s="761" t="str">
        <f t="shared" ref="V202" ca="1" si="137">IF(U202="","",IF(U202=0%,"BRONZE",IF(U202&lt;0.1%,"BRONZE",IF(U202=0.1%,"SILVER",IF(U202&lt;0.5%,"SILVER",IF(U202=0.5%,"GOLD",IF(U202&gt;0.5%,"GOLD","-")))))))</f>
        <v>BRONZE</v>
      </c>
      <c r="W202" s="764" t="s">
        <v>37</v>
      </c>
      <c r="X202" s="763" t="s">
        <v>38</v>
      </c>
      <c r="Y202" s="757"/>
      <c r="Z202" s="758"/>
      <c r="AA202" s="737"/>
      <c r="AB202" s="737"/>
      <c r="AD202" s="393">
        <f t="shared" si="110"/>
        <v>0</v>
      </c>
    </row>
    <row r="203" spans="1:32" ht="15" thickBot="1" x14ac:dyDescent="0.35">
      <c r="A203" s="719" t="s">
        <v>52</v>
      </c>
      <c r="B203" s="748" t="s">
        <v>173</v>
      </c>
      <c r="C203" s="748" t="s">
        <v>174</v>
      </c>
      <c r="D203" s="748" t="s">
        <v>184</v>
      </c>
      <c r="E203" s="748" t="s">
        <v>2</v>
      </c>
      <c r="F203" s="749" t="s">
        <v>207</v>
      </c>
      <c r="G203" s="721" t="str">
        <f>IF(ISERROR(INDEX([11]Lookup!$G$2:$I$656,MATCH(B203&amp;C203&amp;D203,[11]Lookup!$I$2:$I$656,0),1)),"",INDEX([11]Lookup!$G$2:$H$656,MATCH(B203&amp;C203&amp;D203,[11]Lookup!$I$2:$I$656,0),1))</f>
        <v>CH2199</v>
      </c>
      <c r="H203" s="752"/>
      <c r="I203" s="753"/>
      <c r="J203" s="753"/>
      <c r="K203" s="750" t="s">
        <v>48</v>
      </c>
      <c r="L203" s="759">
        <f>((J203*100)-(H203*100))*100</f>
        <v>0</v>
      </c>
      <c r="M203" s="759" t="str">
        <f>IF(L203&gt;=100,"from +100bps and above", (IF(L203&gt;=50, "from +50bps to +99bps", IF(L203&gt;=0, "from 0bps to +49bps", (IF(L203&gt;=-50," down to -50bps",                                               "Under -50bps"))))))</f>
        <v>from 0bps to +49bps</v>
      </c>
      <c r="N203" s="722"/>
      <c r="O203" s="722">
        <f>N203*635.76017</f>
        <v>0</v>
      </c>
      <c r="P203" s="739"/>
      <c r="Q203" s="740"/>
      <c r="R203" s="740"/>
      <c r="S203" s="740"/>
      <c r="T203" s="741"/>
      <c r="U203" s="766"/>
      <c r="V203" s="740"/>
      <c r="W203" s="745"/>
      <c r="X203" s="747"/>
      <c r="Y203" s="742"/>
      <c r="Z203" s="743"/>
      <c r="AA203" s="737"/>
      <c r="AB203" s="737"/>
    </row>
    <row r="204" spans="1:32" ht="15" thickBot="1" x14ac:dyDescent="0.35">
      <c r="A204" s="719" t="s">
        <v>52</v>
      </c>
      <c r="B204" s="729" t="str">
        <f>B203</f>
        <v>Laundry</v>
      </c>
      <c r="C204" s="729" t="str">
        <f>C203</f>
        <v>Fabrics Cleaning</v>
      </c>
      <c r="D204" s="729" t="str">
        <f>D203</f>
        <v>Ancillaries</v>
      </c>
      <c r="E204" s="729" t="str">
        <f>E203</f>
        <v>Sector</v>
      </c>
      <c r="F204" s="730" t="str">
        <f>F203</f>
        <v>Xedex</v>
      </c>
      <c r="G204" s="721" t="str">
        <f>IF(ISERROR(INDEX([11]Lookup!$G$2:$I$656,MATCH(B204&amp;C204&amp;D204,[11]Lookup!$I$2:$I$656,0),1)),"",INDEX([11]Lookup!$G$2:$H$656,MATCH(B204&amp;C204&amp;D204,[11]Lookup!$I$2:$I$656,0),1))</f>
        <v>CH2199</v>
      </c>
      <c r="H204" s="731"/>
      <c r="I204" s="732"/>
      <c r="J204" s="733"/>
      <c r="K204" s="733"/>
      <c r="L204" s="734"/>
      <c r="M204" s="735"/>
      <c r="N204" s="736"/>
      <c r="O204" s="736"/>
      <c r="P204" s="754" t="s">
        <v>185</v>
      </c>
      <c r="Q204" s="644" t="s">
        <v>211</v>
      </c>
      <c r="R204" s="631" t="s">
        <v>212</v>
      </c>
      <c r="S204" s="755"/>
      <c r="T204" s="756">
        <f>S204*635.76017</f>
        <v>0</v>
      </c>
      <c r="U204" s="765">
        <f t="shared" ref="U204" ca="1" si="138">IFERROR((IF(AND($U204="",$G$11=""),$T204/$F$11,$U204/$G$11)),"")</f>
        <v>0</v>
      </c>
      <c r="V204" s="761" t="str">
        <f t="shared" ref="V204" ca="1" si="139">IF(U204="","",IF(U204=0%,"BRONZE",IF(U204&lt;0.1%,"BRONZE",IF(U204=0.1%,"SILVER",IF(U204&lt;0.5%,"SILVER",IF(U204=0.5%,"GOLD",IF(U204&gt;0.5%,"GOLD","-")))))))</f>
        <v>BRONZE</v>
      </c>
      <c r="W204" s="764"/>
      <c r="X204" s="763"/>
      <c r="Y204" s="757"/>
      <c r="Z204" s="758"/>
      <c r="AA204" s="737"/>
      <c r="AB204" s="737"/>
      <c r="AD204" s="393">
        <f t="shared" si="110"/>
        <v>0</v>
      </c>
    </row>
    <row r="205" spans="1:32" ht="15" thickBot="1" x14ac:dyDescent="0.35">
      <c r="A205" s="719" t="s">
        <v>52</v>
      </c>
      <c r="B205" s="748" t="s">
        <v>173</v>
      </c>
      <c r="C205" s="748" t="s">
        <v>191</v>
      </c>
      <c r="D205" s="748" t="s">
        <v>192</v>
      </c>
      <c r="E205" s="748" t="s">
        <v>2</v>
      </c>
      <c r="F205" s="749" t="s">
        <v>193</v>
      </c>
      <c r="G205" s="721" t="str">
        <f>IF(ISERROR(INDEX([11]Lookup!$G$2:$I$656,MATCH(B205&amp;C205&amp;D205,[11]Lookup!$I$2:$I$656,0),1)),"",INDEX([11]Lookup!$G$2:$H$656,MATCH(B205&amp;C205&amp;D205,[11]Lookup!$I$2:$I$656,0),1))</f>
        <v>CH2187</v>
      </c>
      <c r="H205" s="752">
        <v>0</v>
      </c>
      <c r="I205" s="753">
        <v>0.02</v>
      </c>
      <c r="J205" s="753">
        <v>0.08</v>
      </c>
      <c r="K205" s="750" t="s">
        <v>48</v>
      </c>
      <c r="L205" s="759">
        <f>((J205*100)-(H205*100))*100</f>
        <v>800</v>
      </c>
      <c r="M205" s="759" t="str">
        <f>IF(L205&gt;=100,"from +100bps and above", (IF(L205&gt;=50, "from +50bps to +99bps", IF(L205&gt;=0, "from 0bps to +49bps", (IF(L205&gt;=-50," down to -50bps",                                               "Under -50bps"))))))</f>
        <v>from +100bps and above</v>
      </c>
      <c r="N205" s="722">
        <v>218</v>
      </c>
      <c r="O205" s="722">
        <f>N205*635.76017</f>
        <v>138595.71706</v>
      </c>
      <c r="P205" s="739"/>
      <c r="Q205" s="740"/>
      <c r="R205" s="740"/>
      <c r="S205" s="740"/>
      <c r="T205" s="741"/>
      <c r="U205" s="766"/>
      <c r="V205" s="740"/>
      <c r="W205" s="745"/>
      <c r="X205" s="747"/>
      <c r="Y205" s="742"/>
      <c r="Z205" s="743"/>
      <c r="AA205" s="737"/>
      <c r="AB205" s="737"/>
    </row>
    <row r="206" spans="1:32" ht="15" thickBot="1" x14ac:dyDescent="0.35">
      <c r="A206" s="719" t="s">
        <v>52</v>
      </c>
      <c r="B206" s="729" t="str">
        <f>B205</f>
        <v>Laundry</v>
      </c>
      <c r="C206" s="729" t="str">
        <f>C205</f>
        <v>Fabric Conditioners</v>
      </c>
      <c r="D206" s="729" t="str">
        <f>D205</f>
        <v>Fabric Conditioners Unidentified</v>
      </c>
      <c r="E206" s="729" t="str">
        <f>E205</f>
        <v>Sector</v>
      </c>
      <c r="F206" s="730" t="str">
        <f>F205</f>
        <v>Aromatel</v>
      </c>
      <c r="G206" s="721" t="str">
        <f>IF(ISERROR(INDEX([11]Lookup!$G$2:$I$656,MATCH(B206&amp;C206&amp;D206,[11]Lookup!$I$2:$I$656,0),1)),"",INDEX([11]Lookup!$G$2:$H$656,MATCH(B206&amp;C206&amp;D206,[11]Lookup!$I$2:$I$656,0),1))</f>
        <v>CH2187</v>
      </c>
      <c r="H206" s="731"/>
      <c r="I206" s="732"/>
      <c r="J206" s="733"/>
      <c r="K206" s="733"/>
      <c r="L206" s="734"/>
      <c r="M206" s="735"/>
      <c r="N206" s="736"/>
      <c r="O206" s="736"/>
      <c r="P206" s="754" t="s">
        <v>213</v>
      </c>
      <c r="Q206" s="644" t="s">
        <v>211</v>
      </c>
      <c r="R206" s="631" t="s">
        <v>212</v>
      </c>
      <c r="S206" s="632">
        <v>218</v>
      </c>
      <c r="T206" s="756">
        <f>S206*635.76017</f>
        <v>138595.71706</v>
      </c>
      <c r="U206" s="765">
        <f t="shared" ref="U206" ca="1" si="140">IFERROR((IF(AND($U206="",$G$11=""),$T206/$F$11,$U206/$G$11)),"")</f>
        <v>2.1567929083066207E-3</v>
      </c>
      <c r="V206" s="761" t="str">
        <f t="shared" ref="V206" ca="1" si="141">IF(U206="","",IF(U206=0%,"BRONZE",IF(U206&lt;0.1%,"BRONZE",IF(U206=0.1%,"SILVER",IF(U206&lt;0.5%,"SILVER",IF(U206=0.5%,"GOLD",IF(U206&gt;0.5%,"GOLD","-")))))))</f>
        <v>SILVER</v>
      </c>
      <c r="W206" s="764" t="s">
        <v>56</v>
      </c>
      <c r="X206" s="763" t="s">
        <v>38</v>
      </c>
      <c r="Y206" s="757"/>
      <c r="Z206" s="758"/>
      <c r="AA206" s="737"/>
      <c r="AB206" s="737" t="s">
        <v>74</v>
      </c>
      <c r="AD206" s="393">
        <f t="shared" si="110"/>
        <v>218</v>
      </c>
    </row>
    <row r="207" spans="1:32" ht="15" thickBot="1" x14ac:dyDescent="0.35">
      <c r="A207" t="s">
        <v>42</v>
      </c>
      <c r="B207" s="748" t="s">
        <v>173</v>
      </c>
      <c r="C207" s="748" t="s">
        <v>174</v>
      </c>
      <c r="D207" s="748" t="s">
        <v>175</v>
      </c>
      <c r="E207" s="748" t="s">
        <v>2</v>
      </c>
      <c r="F207" s="749" t="s">
        <v>207</v>
      </c>
      <c r="G207" s="721" t="str">
        <f>IF(ISERROR(INDEX([12]Lookup!$G$2:$I$656,MATCH(B207&amp;C207&amp;D207,[12]Lookup!$I$2:$I$656,0),1)),"",INDEX([12]Lookup!$G$2:$H$656,MATCH(B207&amp;C207&amp;D207,[12]Lookup!$I$2:$I$656,0),1))</f>
        <v>CH2255</v>
      </c>
      <c r="H207" s="752">
        <v>0.127</v>
      </c>
      <c r="I207" s="753">
        <v>0.12770000000000001</v>
      </c>
      <c r="J207" s="753">
        <v>0.13569999999999999</v>
      </c>
      <c r="K207" s="750" t="s">
        <v>48</v>
      </c>
      <c r="L207" s="759">
        <f>((J207*100)-(H207*100))*100</f>
        <v>86.999999999999915</v>
      </c>
      <c r="M207" s="759" t="str">
        <f>IF(L207&gt;=100,"from +100bps and above", (IF(L207&gt;=50, "from +50bps to +99bps", IF(L207&gt;=0, "from 0bps to +49bps", (IF(L207&gt;=-50," down to -50bps",                                               "Under -50bps"))))))</f>
        <v>from +50bps to +99bps</v>
      </c>
      <c r="N207" s="722">
        <v>3843.9005950603641</v>
      </c>
      <c r="O207" s="722">
        <f>N207*1.12306</f>
        <v>4316.931002288492</v>
      </c>
      <c r="P207" s="723"/>
      <c r="Q207" s="724"/>
      <c r="R207" s="724"/>
      <c r="S207" s="724"/>
      <c r="T207" s="725"/>
      <c r="U207" s="724"/>
      <c r="V207" s="724"/>
      <c r="W207" s="762"/>
      <c r="X207" s="727"/>
      <c r="Y207" s="726"/>
      <c r="Z207" s="727"/>
      <c r="AA207" s="728"/>
      <c r="AB207" s="728"/>
      <c r="AE207" s="760">
        <v>101076</v>
      </c>
      <c r="AF207" s="760">
        <f>AE207*1.12306</f>
        <v>113514.41256</v>
      </c>
    </row>
    <row r="208" spans="1:32" ht="15" thickBot="1" x14ac:dyDescent="0.35">
      <c r="A208" s="719" t="s">
        <v>42</v>
      </c>
      <c r="B208" s="729" t="str">
        <f>B207</f>
        <v>Laundry</v>
      </c>
      <c r="C208" s="729" t="str">
        <f>C207</f>
        <v>Fabrics Cleaning</v>
      </c>
      <c r="D208" s="729" t="str">
        <f>D207</f>
        <v>Fabrics Solution Wash</v>
      </c>
      <c r="E208" s="729" t="str">
        <f>E207</f>
        <v>Sector</v>
      </c>
      <c r="F208" s="730" t="str">
        <f>F207</f>
        <v>Xedex</v>
      </c>
      <c r="G208" s="721" t="str">
        <f>IF(ISERROR(INDEX([12]Lookup!$G$2:$I$656,MATCH(B208&amp;C208&amp;D208,[12]Lookup!$I$2:$I$656,0),1)),"",INDEX([12]Lookup!$G$2:$H$656,MATCH(B208&amp;C208&amp;D208,[12]Lookup!$I$2:$I$656,0),1))</f>
        <v>CH2255</v>
      </c>
      <c r="H208" s="731"/>
      <c r="I208" s="732"/>
      <c r="J208" s="733"/>
      <c r="K208" s="733"/>
      <c r="L208" s="734"/>
      <c r="M208" s="735"/>
      <c r="N208" s="736"/>
      <c r="O208" s="736"/>
      <c r="P208" s="754" t="s">
        <v>179</v>
      </c>
      <c r="Q208" s="751" t="s">
        <v>109</v>
      </c>
      <c r="R208" s="720" t="s">
        <v>35</v>
      </c>
      <c r="S208" s="755">
        <v>118</v>
      </c>
      <c r="T208" s="756">
        <f t="shared" ref="T208:T210" si="142">S208*1.12306</f>
        <v>132.52107999999998</v>
      </c>
      <c r="U208" s="765">
        <f t="shared" ref="U208:U210" ca="1" si="143">IFERROR((IF(AND($U208="",$G$11=""),$T208/$F$11,$U208/$G$11)),"")</f>
        <v>1.1674383632118404E-3</v>
      </c>
      <c r="V208" s="761" t="str">
        <f t="shared" ref="V208:V210" ca="1" si="144">IF(U208="","",IF(U208=0%,"BRONZE",IF(U208&lt;0.1%,"BRONZE",IF(U208=0.1%,"SILVER",IF(U208&lt;0.5%,"SILVER",IF(U208=0.5%,"GOLD",IF(U208&gt;0.5%,"GOLD","-")))))))</f>
        <v>SILVER</v>
      </c>
      <c r="W208" s="764" t="s">
        <v>37</v>
      </c>
      <c r="X208" s="763" t="s">
        <v>38</v>
      </c>
      <c r="Y208" s="757"/>
      <c r="Z208" s="758"/>
      <c r="AA208" s="737"/>
      <c r="AB208" s="737"/>
      <c r="AD208" s="393">
        <f t="shared" si="110"/>
        <v>118</v>
      </c>
    </row>
    <row r="209" spans="1:32" ht="15" thickBot="1" x14ac:dyDescent="0.35">
      <c r="A209" s="719" t="s">
        <v>42</v>
      </c>
      <c r="B209" s="729" t="str">
        <f t="shared" ref="B209:F210" si="145">B208</f>
        <v>Laundry</v>
      </c>
      <c r="C209" s="729" t="str">
        <f t="shared" si="145"/>
        <v>Fabrics Cleaning</v>
      </c>
      <c r="D209" s="729" t="str">
        <f t="shared" si="145"/>
        <v>Fabrics Solution Wash</v>
      </c>
      <c r="E209" s="729" t="str">
        <f t="shared" si="145"/>
        <v>Sector</v>
      </c>
      <c r="F209" s="730" t="str">
        <f t="shared" si="145"/>
        <v>Xedex</v>
      </c>
      <c r="G209" s="721" t="str">
        <f>IF(ISERROR(INDEX([12]Lookup!$G$2:$I$656,MATCH(B209&amp;C209&amp;D209,[12]Lookup!$I$2:$I$656,0),1)),"",INDEX([12]Lookup!$G$2:$H$656,MATCH(B209&amp;C209&amp;D209,[12]Lookup!$I$2:$I$656,0),1))</f>
        <v>CH2255</v>
      </c>
      <c r="H209" s="731"/>
      <c r="I209" s="732"/>
      <c r="J209" s="733"/>
      <c r="K209" s="733"/>
      <c r="L209" s="738"/>
      <c r="M209" s="735"/>
      <c r="N209" s="736"/>
      <c r="O209" s="736"/>
      <c r="P209" s="754" t="s">
        <v>180</v>
      </c>
      <c r="Q209" s="751" t="s">
        <v>34</v>
      </c>
      <c r="R209" s="720" t="s">
        <v>35</v>
      </c>
      <c r="S209" s="755">
        <v>168</v>
      </c>
      <c r="T209" s="756">
        <f t="shared" si="142"/>
        <v>188.67408</v>
      </c>
      <c r="U209" s="765">
        <f t="shared" ca="1" si="143"/>
        <v>1.6621156357592307E-3</v>
      </c>
      <c r="V209" s="761" t="str">
        <f t="shared" ca="1" si="144"/>
        <v>SILVER</v>
      </c>
      <c r="W209" s="764" t="s">
        <v>56</v>
      </c>
      <c r="X209" s="763" t="s">
        <v>38</v>
      </c>
      <c r="Y209" s="757"/>
      <c r="Z209" s="758"/>
      <c r="AA209" s="737"/>
      <c r="AB209" s="737"/>
      <c r="AD209" s="393">
        <f t="shared" si="110"/>
        <v>168</v>
      </c>
    </row>
    <row r="210" spans="1:32" ht="15" thickBot="1" x14ac:dyDescent="0.35">
      <c r="A210" s="719" t="s">
        <v>42</v>
      </c>
      <c r="B210" s="729" t="str">
        <f t="shared" si="145"/>
        <v>Laundry</v>
      </c>
      <c r="C210" s="729" t="str">
        <f t="shared" si="145"/>
        <v>Fabrics Cleaning</v>
      </c>
      <c r="D210" s="729" t="str">
        <f t="shared" si="145"/>
        <v>Fabrics Solution Wash</v>
      </c>
      <c r="E210" s="729" t="str">
        <f t="shared" si="145"/>
        <v>Sector</v>
      </c>
      <c r="F210" s="730" t="str">
        <f t="shared" si="145"/>
        <v>Xedex</v>
      </c>
      <c r="G210" s="721" t="str">
        <f>IF(ISERROR(INDEX([12]Lookup!$G$2:$I$656,MATCH(B210&amp;C210&amp;D210,[12]Lookup!$I$2:$I$656,0),1)),"",INDEX([12]Lookup!$G$2:$H$656,MATCH(B210&amp;C210&amp;D210,[12]Lookup!$I$2:$I$656,0),1))</f>
        <v>CH2255</v>
      </c>
      <c r="H210" s="731"/>
      <c r="I210" s="732"/>
      <c r="J210" s="733"/>
      <c r="K210" s="733"/>
      <c r="L210" s="734"/>
      <c r="M210" s="735"/>
      <c r="N210" s="736"/>
      <c r="O210" s="736"/>
      <c r="P210" s="754" t="s">
        <v>214</v>
      </c>
      <c r="Q210" s="751" t="s">
        <v>129</v>
      </c>
      <c r="R210" s="720" t="s">
        <v>35</v>
      </c>
      <c r="S210" s="755">
        <v>212</v>
      </c>
      <c r="T210" s="756">
        <f t="shared" si="142"/>
        <v>238.08872</v>
      </c>
      <c r="U210" s="765">
        <f t="shared" ca="1" si="143"/>
        <v>2.0974316356009342E-3</v>
      </c>
      <c r="V210" s="761" t="str">
        <f t="shared" ca="1" si="144"/>
        <v>SILVER</v>
      </c>
      <c r="W210" s="764" t="s">
        <v>56</v>
      </c>
      <c r="X210" s="763" t="s">
        <v>38</v>
      </c>
      <c r="Y210" s="757"/>
      <c r="Z210" s="758"/>
      <c r="AA210" s="737"/>
      <c r="AB210" s="737"/>
      <c r="AD210" s="393">
        <f t="shared" si="110"/>
        <v>212</v>
      </c>
    </row>
    <row r="211" spans="1:32" ht="15" thickBot="1" x14ac:dyDescent="0.35">
      <c r="A211" s="719" t="s">
        <v>42</v>
      </c>
      <c r="B211" s="748" t="s">
        <v>173</v>
      </c>
      <c r="C211" s="748" t="s">
        <v>174</v>
      </c>
      <c r="D211" s="748" t="s">
        <v>175</v>
      </c>
      <c r="E211" s="748" t="s">
        <v>2</v>
      </c>
      <c r="F211" s="749" t="s">
        <v>210</v>
      </c>
      <c r="G211" s="721" t="str">
        <f>IF(ISERROR(INDEX([12]Lookup!$G$2:$I$656,MATCH(B211&amp;C211&amp;D211,[12]Lookup!$I$2:$I$656,0),1)),"",INDEX([12]Lookup!$G$2:$H$656,MATCH(B211&amp;C211&amp;D211,[12]Lookup!$I$2:$I$656,0),1))</f>
        <v>CH2255</v>
      </c>
      <c r="H211" s="752"/>
      <c r="I211" s="753"/>
      <c r="J211" s="753"/>
      <c r="K211" s="750" t="s">
        <v>31</v>
      </c>
      <c r="L211" s="759">
        <f>((J211*100)-(H211*100))*100</f>
        <v>0</v>
      </c>
      <c r="M211" s="759" t="str">
        <f>IF(L211&gt;=100,"from +100bps and above", (IF(L211&gt;=50, "from +50bps to +99bps", IF(L211&gt;=0, "from 0bps to +49bps", (IF(L211&gt;=-50," down to -50bps",                                               "Under -50bps"))))))</f>
        <v>from 0bps to +49bps</v>
      </c>
      <c r="N211" s="630">
        <v>11092</v>
      </c>
      <c r="O211" s="722">
        <f>N211*1.12306</f>
        <v>12456.981519999999</v>
      </c>
      <c r="P211" s="739"/>
      <c r="Q211" s="740"/>
      <c r="R211" s="740"/>
      <c r="S211" s="740"/>
      <c r="T211" s="741"/>
      <c r="U211" s="766"/>
      <c r="V211" s="740"/>
      <c r="W211" s="745"/>
      <c r="X211" s="747"/>
      <c r="Y211" s="742"/>
      <c r="Z211" s="743"/>
      <c r="AA211" s="737"/>
      <c r="AB211" s="737"/>
    </row>
    <row r="212" spans="1:32" ht="15" thickBot="1" x14ac:dyDescent="0.35">
      <c r="A212" s="719" t="s">
        <v>42</v>
      </c>
      <c r="B212" s="729" t="str">
        <f>B211</f>
        <v>Laundry</v>
      </c>
      <c r="C212" s="729" t="str">
        <f>C211</f>
        <v>Fabrics Cleaning</v>
      </c>
      <c r="D212" s="729" t="str">
        <f>D211</f>
        <v>Fabrics Solution Wash</v>
      </c>
      <c r="E212" s="729" t="str">
        <f>E211</f>
        <v>Sector</v>
      </c>
      <c r="F212" s="730" t="str">
        <f>F211</f>
        <v>Rinso</v>
      </c>
      <c r="G212" s="721" t="str">
        <f>IF(ISERROR(INDEX([12]Lookup!$G$2:$I$656,MATCH(B212&amp;C212&amp;D212,[12]Lookup!$I$2:$I$656,0),1)),"",INDEX([12]Lookup!$G$2:$H$656,MATCH(B212&amp;C212&amp;D212,[12]Lookup!$I$2:$I$656,0),1))</f>
        <v>CH2255</v>
      </c>
      <c r="H212" s="731"/>
      <c r="I212" s="732"/>
      <c r="J212" s="733"/>
      <c r="K212" s="733"/>
      <c r="L212" s="734"/>
      <c r="M212" s="735"/>
      <c r="N212" s="641"/>
      <c r="O212" s="641"/>
      <c r="P212" s="754" t="s">
        <v>205</v>
      </c>
      <c r="Q212" s="644" t="s">
        <v>62</v>
      </c>
      <c r="R212" s="631" t="s">
        <v>35</v>
      </c>
      <c r="S212" s="632"/>
      <c r="T212" s="756">
        <f>S212*1.12306</f>
        <v>0</v>
      </c>
      <c r="U212" s="765">
        <f t="shared" ref="U212" ca="1" si="146">IFERROR((IF(AND($U212="",$G$11=""),$T212/$F$11,$U212/$G$11)),"")</f>
        <v>0</v>
      </c>
      <c r="V212" s="761" t="str">
        <f t="shared" ref="V212" ca="1" si="147">IF(U212="","",IF(U212=0%,"BRONZE",IF(U212&lt;0.1%,"BRONZE",IF(U212=0.1%,"SILVER",IF(U212&lt;0.5%,"SILVER",IF(U212=0.5%,"GOLD",IF(U212&gt;0.5%,"GOLD","-")))))))</f>
        <v>BRONZE</v>
      </c>
      <c r="W212" s="764" t="s">
        <v>37</v>
      </c>
      <c r="X212" s="763" t="s">
        <v>38</v>
      </c>
      <c r="Y212" s="757"/>
      <c r="Z212" s="758"/>
      <c r="AA212" s="737"/>
      <c r="AB212" s="737"/>
      <c r="AD212" s="393">
        <f t="shared" si="110"/>
        <v>0</v>
      </c>
    </row>
    <row r="213" spans="1:32" ht="15" thickBot="1" x14ac:dyDescent="0.35">
      <c r="A213" s="719" t="s">
        <v>42</v>
      </c>
      <c r="B213" s="748" t="s">
        <v>173</v>
      </c>
      <c r="C213" s="748" t="s">
        <v>174</v>
      </c>
      <c r="D213" s="748" t="s">
        <v>184</v>
      </c>
      <c r="E213" s="748" t="s">
        <v>2</v>
      </c>
      <c r="F213" s="749" t="s">
        <v>207</v>
      </c>
      <c r="G213" s="721" t="str">
        <f>IF(ISERROR(INDEX([12]Lookup!$G$2:$I$656,MATCH(B213&amp;C213&amp;D213,[12]Lookup!$I$2:$I$656,0),1)),"",INDEX([12]Lookup!$G$2:$H$656,MATCH(B213&amp;C213&amp;D213,[12]Lookup!$I$2:$I$656,0),1))</f>
        <v>CH2199</v>
      </c>
      <c r="H213" s="752"/>
      <c r="I213" s="753"/>
      <c r="J213" s="753"/>
      <c r="K213" s="750"/>
      <c r="L213" s="759">
        <f>((J213*100)-(H213*100))*100</f>
        <v>0</v>
      </c>
      <c r="M213" s="759" t="str">
        <f>IF(L213&gt;=100,"from +100bps and above", (IF(L213&gt;=50, "from +50bps to +99bps", IF(L213&gt;=0, "from 0bps to +49bps", (IF(L213&gt;=-50," down to -50bps",                                               "Under -50bps"))))))</f>
        <v>from 0bps to +49bps</v>
      </c>
      <c r="N213" s="722"/>
      <c r="O213" s="722">
        <f>N213*1.12306</f>
        <v>0</v>
      </c>
      <c r="P213" s="739"/>
      <c r="Q213" s="740"/>
      <c r="R213" s="740"/>
      <c r="S213" s="740"/>
      <c r="T213" s="741"/>
      <c r="U213" s="766"/>
      <c r="V213" s="740"/>
      <c r="W213" s="745"/>
      <c r="X213" s="747"/>
      <c r="Y213" s="742"/>
      <c r="Z213" s="743"/>
      <c r="AA213" s="737"/>
      <c r="AB213" s="737"/>
    </row>
    <row r="214" spans="1:32" ht="15" thickBot="1" x14ac:dyDescent="0.35">
      <c r="A214" s="719" t="s">
        <v>42</v>
      </c>
      <c r="B214" s="729" t="str">
        <f>B213</f>
        <v>Laundry</v>
      </c>
      <c r="C214" s="729" t="str">
        <f>C213</f>
        <v>Fabrics Cleaning</v>
      </c>
      <c r="D214" s="729" t="str">
        <f>D213</f>
        <v>Ancillaries</v>
      </c>
      <c r="E214" s="729" t="str">
        <f>E213</f>
        <v>Sector</v>
      </c>
      <c r="F214" s="730" t="str">
        <f>F213</f>
        <v>Xedex</v>
      </c>
      <c r="G214" s="721" t="str">
        <f>IF(ISERROR(INDEX([12]Lookup!$G$2:$I$656,MATCH(B214&amp;C214&amp;D214,[12]Lookup!$I$2:$I$656,0),1)),"",INDEX([12]Lookup!$G$2:$H$656,MATCH(B214&amp;C214&amp;D214,[12]Lookup!$I$2:$I$656,0),1))</f>
        <v>CH2199</v>
      </c>
      <c r="H214" s="731"/>
      <c r="I214" s="732"/>
      <c r="J214" s="733"/>
      <c r="K214" s="733"/>
      <c r="L214" s="734"/>
      <c r="M214" s="735"/>
      <c r="N214" s="736"/>
      <c r="O214" s="736"/>
      <c r="P214" s="754" t="s">
        <v>185</v>
      </c>
      <c r="Q214" s="644" t="s">
        <v>211</v>
      </c>
      <c r="R214" s="631" t="s">
        <v>212</v>
      </c>
      <c r="S214" s="755"/>
      <c r="T214" s="756">
        <f>S214*1.12306</f>
        <v>0</v>
      </c>
      <c r="U214" s="765">
        <f t="shared" ref="U214" ca="1" si="148">IFERROR((IF(AND($U214="",$G$11=""),$T214/$F$11,$U214/$G$11)),"")</f>
        <v>0</v>
      </c>
      <c r="V214" s="761" t="str">
        <f t="shared" ref="V214" ca="1" si="149">IF(U214="","",IF(U214=0%,"BRONZE",IF(U214&lt;0.1%,"BRONZE",IF(U214=0.1%,"SILVER",IF(U214&lt;0.5%,"SILVER",IF(U214=0.5%,"GOLD",IF(U214&gt;0.5%,"GOLD","-")))))))</f>
        <v>BRONZE</v>
      </c>
      <c r="W214" s="764"/>
      <c r="X214" s="763"/>
      <c r="Y214" s="757"/>
      <c r="Z214" s="758"/>
      <c r="AA214" s="737"/>
      <c r="AB214" s="737"/>
      <c r="AD214" s="393">
        <f t="shared" si="110"/>
        <v>0</v>
      </c>
    </row>
    <row r="215" spans="1:32" ht="15" thickBot="1" x14ac:dyDescent="0.35">
      <c r="A215" s="719" t="s">
        <v>42</v>
      </c>
      <c r="B215" s="748" t="s">
        <v>173</v>
      </c>
      <c r="C215" s="748" t="s">
        <v>191</v>
      </c>
      <c r="D215" s="748" t="s">
        <v>192</v>
      </c>
      <c r="E215" s="748" t="s">
        <v>2</v>
      </c>
      <c r="F215" s="749" t="s">
        <v>193</v>
      </c>
      <c r="G215" s="721" t="str">
        <f>IF(ISERROR(INDEX([12]Lookup!$G$2:$I$656,MATCH(B215&amp;C215&amp;D215,[12]Lookup!$I$2:$I$656,0),1)),"",INDEX([12]Lookup!$G$2:$H$656,MATCH(B215&amp;C215&amp;D215,[12]Lookup!$I$2:$I$656,0),1))</f>
        <v>CH2187</v>
      </c>
      <c r="H215" s="752">
        <v>0</v>
      </c>
      <c r="I215" s="753">
        <v>0.02</v>
      </c>
      <c r="J215" s="753">
        <v>0.08</v>
      </c>
      <c r="K215" s="750" t="s">
        <v>48</v>
      </c>
      <c r="L215" s="759">
        <f>((J215*100)-(H215*100))*100</f>
        <v>800</v>
      </c>
      <c r="M215" s="759" t="str">
        <f>IF(L215&gt;=100,"from +100bps and above", (IF(L215&gt;=50, "from +50bps to +99bps", IF(L215&gt;=0, "from 0bps to +49bps", (IF(L215&gt;=-50," down to -50bps",                                               "Under -50bps"))))))</f>
        <v>from +100bps and above</v>
      </c>
      <c r="N215" s="722">
        <v>108</v>
      </c>
      <c r="O215" s="722">
        <f>N215*1.12306</f>
        <v>121.29047999999999</v>
      </c>
      <c r="P215" s="739"/>
      <c r="Q215" s="740"/>
      <c r="R215" s="740"/>
      <c r="S215" s="740"/>
      <c r="T215" s="741"/>
      <c r="U215" s="766"/>
      <c r="V215" s="740"/>
      <c r="W215" s="745"/>
      <c r="X215" s="747"/>
      <c r="Y215" s="742"/>
      <c r="Z215" s="743"/>
      <c r="AA215" s="737"/>
      <c r="AB215" s="737"/>
    </row>
    <row r="216" spans="1:32" ht="15" thickBot="1" x14ac:dyDescent="0.35">
      <c r="A216" s="719" t="s">
        <v>42</v>
      </c>
      <c r="B216" s="729" t="str">
        <f>B215</f>
        <v>Laundry</v>
      </c>
      <c r="C216" s="729" t="str">
        <f>C215</f>
        <v>Fabric Conditioners</v>
      </c>
      <c r="D216" s="729" t="str">
        <f>D215</f>
        <v>Fabric Conditioners Unidentified</v>
      </c>
      <c r="E216" s="729" t="str">
        <f>E215</f>
        <v>Sector</v>
      </c>
      <c r="F216" s="730" t="str">
        <f>F215</f>
        <v>Aromatel</v>
      </c>
      <c r="G216" s="721" t="str">
        <f>IF(ISERROR(INDEX([12]Lookup!$G$2:$I$656,MATCH(B216&amp;C216&amp;D216,[12]Lookup!$I$2:$I$656,0),1)),"",INDEX([12]Lookup!$G$2:$H$656,MATCH(B216&amp;C216&amp;D216,[12]Lookup!$I$2:$I$656,0),1))</f>
        <v>CH2187</v>
      </c>
      <c r="H216" s="731"/>
      <c r="I216" s="732"/>
      <c r="J216" s="733"/>
      <c r="K216" s="733"/>
      <c r="L216" s="734"/>
      <c r="M216" s="735"/>
      <c r="N216" s="736"/>
      <c r="O216" s="736"/>
      <c r="P216" s="754" t="s">
        <v>213</v>
      </c>
      <c r="Q216" s="644" t="s">
        <v>211</v>
      </c>
      <c r="R216" s="631" t="s">
        <v>212</v>
      </c>
      <c r="S216" s="632">
        <v>108</v>
      </c>
      <c r="T216" s="756">
        <f>S216*1.12306</f>
        <v>121.29047999999999</v>
      </c>
      <c r="U216" s="765">
        <f t="shared" ref="U216" ca="1" si="150">IFERROR((IF(AND($U216="",$G$11=""),$T216/$F$11,$U216/$G$11)),"")</f>
        <v>1.0685029087023625E-3</v>
      </c>
      <c r="V216" s="761" t="str">
        <f t="shared" ref="V216" ca="1" si="151">IF(U216="","",IF(U216=0%,"BRONZE",IF(U216&lt;0.1%,"BRONZE",IF(U216=0.1%,"SILVER",IF(U216&lt;0.5%,"SILVER",IF(U216=0.5%,"GOLD",IF(U216&gt;0.5%,"GOLD","-")))))))</f>
        <v>SILVER</v>
      </c>
      <c r="W216" s="764" t="s">
        <v>56</v>
      </c>
      <c r="X216" s="763" t="s">
        <v>38</v>
      </c>
      <c r="Y216" s="757"/>
      <c r="Z216" s="758"/>
      <c r="AA216" s="737"/>
      <c r="AB216" s="737" t="s">
        <v>74</v>
      </c>
      <c r="AD216" s="393">
        <f t="shared" si="110"/>
        <v>108</v>
      </c>
    </row>
    <row r="217" spans="1:32" ht="15" thickBot="1" x14ac:dyDescent="0.35">
      <c r="A217" t="s">
        <v>68</v>
      </c>
      <c r="B217" s="748" t="s">
        <v>173</v>
      </c>
      <c r="C217" s="748" t="s">
        <v>174</v>
      </c>
      <c r="D217" s="748" t="s">
        <v>175</v>
      </c>
      <c r="E217" s="748" t="s">
        <v>2</v>
      </c>
      <c r="F217" s="749" t="s">
        <v>207</v>
      </c>
      <c r="G217" s="721" t="str">
        <f>IF(ISERROR(INDEX([13]Lookup!$G$2:$I$656,MATCH(B217&amp;C217&amp;D217,[13]Lookup!$I$2:$I$656,0),1)),"",INDEX([13]Lookup!$G$2:$H$656,MATCH(B217&amp;C217&amp;D217,[13]Lookup!$I$2:$I$656,0),1))</f>
        <v>CH2255</v>
      </c>
      <c r="H217" s="752">
        <v>0.05</v>
      </c>
      <c r="I217" s="753">
        <v>5.9400000000000001E-2</v>
      </c>
      <c r="J217" s="753">
        <v>6.7799999999999999E-2</v>
      </c>
      <c r="K217" s="750" t="s">
        <v>48</v>
      </c>
      <c r="L217" s="759">
        <f>((J217*100)-(H217*100))*100</f>
        <v>178.00000000000003</v>
      </c>
      <c r="M217" s="759" t="str">
        <f>IF(L217&gt;=100,"from +100bps and above", (IF(L217&gt;=50, "from +50bps to +99bps", IF(L217&gt;=0, "from 0bps to +49bps", (IF(L217&gt;=-50," down to -50bps",                                               "Under -50bps"))))))</f>
        <v>from +100bps and above</v>
      </c>
      <c r="N217" s="722">
        <v>2746.9398033755724</v>
      </c>
      <c r="O217" s="722">
        <f>N217*8.26087</f>
        <v>22692.112613511166</v>
      </c>
      <c r="P217" s="723"/>
      <c r="Q217" s="724"/>
      <c r="R217" s="724"/>
      <c r="S217" s="724"/>
      <c r="T217" s="725"/>
      <c r="U217" s="724"/>
      <c r="V217" s="724"/>
      <c r="W217" s="762"/>
      <c r="X217" s="727"/>
      <c r="Y217" s="726"/>
      <c r="Z217" s="727"/>
      <c r="AA217" s="728"/>
      <c r="AB217" s="728"/>
      <c r="AE217" s="760">
        <v>81667</v>
      </c>
      <c r="AF217" s="760">
        <f>AE217*8.26087</f>
        <v>674640.47029000008</v>
      </c>
    </row>
    <row r="218" spans="1:32" ht="15" thickBot="1" x14ac:dyDescent="0.35">
      <c r="A218" s="719" t="s">
        <v>68</v>
      </c>
      <c r="B218" s="729" t="str">
        <f>B217</f>
        <v>Laundry</v>
      </c>
      <c r="C218" s="729" t="str">
        <f>C217</f>
        <v>Fabrics Cleaning</v>
      </c>
      <c r="D218" s="729" t="str">
        <f>D217</f>
        <v>Fabrics Solution Wash</v>
      </c>
      <c r="E218" s="729" t="str">
        <f>E217</f>
        <v>Sector</v>
      </c>
      <c r="F218" s="730" t="str">
        <f>F217</f>
        <v>Xedex</v>
      </c>
      <c r="G218" s="721" t="str">
        <f>IF(ISERROR(INDEX([13]Lookup!$G$2:$I$656,MATCH(B218&amp;C218&amp;D218,[13]Lookup!$I$2:$I$656,0),1)),"",INDEX([13]Lookup!$G$2:$H$656,MATCH(B218&amp;C218&amp;D218,[13]Lookup!$I$2:$I$656,0),1))</f>
        <v>CH2255</v>
      </c>
      <c r="H218" s="731"/>
      <c r="I218" s="732"/>
      <c r="J218" s="733"/>
      <c r="K218" s="733"/>
      <c r="L218" s="734"/>
      <c r="M218" s="735"/>
      <c r="N218" s="736"/>
      <c r="O218" s="736"/>
      <c r="P218" s="754" t="s">
        <v>179</v>
      </c>
      <c r="Q218" s="751" t="s">
        <v>109</v>
      </c>
      <c r="R218" s="720" t="s">
        <v>35</v>
      </c>
      <c r="S218" s="755">
        <v>86</v>
      </c>
      <c r="T218" s="756">
        <f>S218*8.26087</f>
        <v>710.43482000000006</v>
      </c>
      <c r="U218" s="765">
        <f t="shared" ref="U218:U220" ca="1" si="152">IFERROR((IF(AND($U218="",$G$11=""),$T218/$F$11,$U218/$G$11)),"")</f>
        <v>1.05305692629826E-3</v>
      </c>
      <c r="V218" s="761" t="str">
        <f t="shared" ref="V218:V220" ca="1" si="153">IF(U218="","",IF(U218=0%,"BRONZE",IF(U218&lt;0.1%,"BRONZE",IF(U218=0.1%,"SILVER",IF(U218&lt;0.5%,"SILVER",IF(U218=0.5%,"GOLD",IF(U218&gt;0.5%,"GOLD","-")))))))</f>
        <v>SILVER</v>
      </c>
      <c r="W218" s="764" t="s">
        <v>37</v>
      </c>
      <c r="X218" s="763" t="s">
        <v>38</v>
      </c>
      <c r="Y218" s="757"/>
      <c r="Z218" s="758"/>
      <c r="AA218" s="737"/>
      <c r="AB218" s="737"/>
      <c r="AD218" s="393">
        <f t="shared" si="110"/>
        <v>86</v>
      </c>
    </row>
    <row r="219" spans="1:32" ht="15" thickBot="1" x14ac:dyDescent="0.35">
      <c r="A219" s="719" t="s">
        <v>68</v>
      </c>
      <c r="B219" s="729" t="str">
        <f t="shared" ref="B219:F220" si="154">B218</f>
        <v>Laundry</v>
      </c>
      <c r="C219" s="729" t="str">
        <f t="shared" si="154"/>
        <v>Fabrics Cleaning</v>
      </c>
      <c r="D219" s="729" t="str">
        <f t="shared" si="154"/>
        <v>Fabrics Solution Wash</v>
      </c>
      <c r="E219" s="729" t="str">
        <f t="shared" si="154"/>
        <v>Sector</v>
      </c>
      <c r="F219" s="730" t="str">
        <f t="shared" si="154"/>
        <v>Xedex</v>
      </c>
      <c r="G219" s="721" t="str">
        <f>IF(ISERROR(INDEX([13]Lookup!$G$2:$I$656,MATCH(B219&amp;C219&amp;D219,[13]Lookup!$I$2:$I$656,0),1)),"",INDEX([13]Lookup!$G$2:$H$656,MATCH(B219&amp;C219&amp;D219,[13]Lookup!$I$2:$I$656,0),1))</f>
        <v>CH2255</v>
      </c>
      <c r="H219" s="731"/>
      <c r="I219" s="732"/>
      <c r="J219" s="733"/>
      <c r="K219" s="733"/>
      <c r="L219" s="738"/>
      <c r="M219" s="735"/>
      <c r="N219" s="736"/>
      <c r="O219" s="736"/>
      <c r="P219" s="754" t="s">
        <v>180</v>
      </c>
      <c r="Q219" s="751" t="s">
        <v>34</v>
      </c>
      <c r="R219" s="720" t="s">
        <v>35</v>
      </c>
      <c r="S219" s="755">
        <v>122</v>
      </c>
      <c r="T219" s="756">
        <f t="shared" ref="T219:T220" si="155">S219*8.26087</f>
        <v>1007.8261400000001</v>
      </c>
      <c r="U219" s="765">
        <f t="shared" ca="1" si="152"/>
        <v>1.4938714535859038E-3</v>
      </c>
      <c r="V219" s="761" t="str">
        <f t="shared" ca="1" si="153"/>
        <v>SILVER</v>
      </c>
      <c r="W219" s="764" t="s">
        <v>56</v>
      </c>
      <c r="X219" s="763" t="s">
        <v>38</v>
      </c>
      <c r="Y219" s="757"/>
      <c r="Z219" s="758"/>
      <c r="AA219" s="737"/>
      <c r="AB219" s="737"/>
      <c r="AD219" s="393">
        <f t="shared" si="110"/>
        <v>122</v>
      </c>
    </row>
    <row r="220" spans="1:32" ht="15" thickBot="1" x14ac:dyDescent="0.35">
      <c r="A220" s="719" t="s">
        <v>68</v>
      </c>
      <c r="B220" s="729" t="str">
        <f t="shared" si="154"/>
        <v>Laundry</v>
      </c>
      <c r="C220" s="729" t="str">
        <f t="shared" si="154"/>
        <v>Fabrics Cleaning</v>
      </c>
      <c r="D220" s="729" t="str">
        <f t="shared" si="154"/>
        <v>Fabrics Solution Wash</v>
      </c>
      <c r="E220" s="729" t="str">
        <f t="shared" si="154"/>
        <v>Sector</v>
      </c>
      <c r="F220" s="730" t="str">
        <f t="shared" si="154"/>
        <v>Xedex</v>
      </c>
      <c r="G220" s="721" t="str">
        <f>IF(ISERROR(INDEX([13]Lookup!$G$2:$I$656,MATCH(B220&amp;C220&amp;D220,[13]Lookup!$I$2:$I$656,0),1)),"",INDEX([13]Lookup!$G$2:$H$656,MATCH(B220&amp;C220&amp;D220,[13]Lookup!$I$2:$I$656,0),1))</f>
        <v>CH2255</v>
      </c>
      <c r="H220" s="731"/>
      <c r="I220" s="732"/>
      <c r="J220" s="733"/>
      <c r="K220" s="733"/>
      <c r="L220" s="734"/>
      <c r="M220" s="735"/>
      <c r="N220" s="736"/>
      <c r="O220" s="736"/>
      <c r="P220" s="754" t="s">
        <v>214</v>
      </c>
      <c r="Q220" s="751" t="s">
        <v>129</v>
      </c>
      <c r="R220" s="720" t="s">
        <v>35</v>
      </c>
      <c r="S220" s="755">
        <v>154</v>
      </c>
      <c r="T220" s="756">
        <f t="shared" si="155"/>
        <v>1272.17398</v>
      </c>
      <c r="U220" s="765">
        <f t="shared" ca="1" si="152"/>
        <v>1.885706588952698E-3</v>
      </c>
      <c r="V220" s="761" t="str">
        <f t="shared" ca="1" si="153"/>
        <v>SILVER</v>
      </c>
      <c r="W220" s="764" t="s">
        <v>56</v>
      </c>
      <c r="X220" s="763" t="s">
        <v>38</v>
      </c>
      <c r="Y220" s="757"/>
      <c r="Z220" s="758"/>
      <c r="AA220" s="737"/>
      <c r="AB220" s="737"/>
      <c r="AD220" s="393">
        <f t="shared" si="110"/>
        <v>154</v>
      </c>
    </row>
    <row r="221" spans="1:32" ht="15" thickBot="1" x14ac:dyDescent="0.35">
      <c r="A221" s="719" t="s">
        <v>68</v>
      </c>
      <c r="B221" s="748" t="s">
        <v>173</v>
      </c>
      <c r="C221" s="748" t="s">
        <v>174</v>
      </c>
      <c r="D221" s="748" t="s">
        <v>175</v>
      </c>
      <c r="E221" s="748" t="s">
        <v>2</v>
      </c>
      <c r="F221" s="749" t="s">
        <v>210</v>
      </c>
      <c r="G221" s="721" t="str">
        <f>IF(ISERROR(INDEX([13]Lookup!$G$2:$I$656,MATCH(B221&amp;C221&amp;D221,[13]Lookup!$I$2:$I$656,0),1)),"",INDEX([13]Lookup!$G$2:$H$656,MATCH(B221&amp;C221&amp;D221,[13]Lookup!$I$2:$I$656,0),1))</f>
        <v>CH2255</v>
      </c>
      <c r="H221" s="752"/>
      <c r="I221" s="753"/>
      <c r="J221" s="753"/>
      <c r="K221" s="750" t="s">
        <v>48</v>
      </c>
      <c r="L221" s="759">
        <f>((J221*100)-(H221*100))*100</f>
        <v>0</v>
      </c>
      <c r="M221" s="759" t="str">
        <f>IF(L221&gt;=100,"from +100bps and above", (IF(L221&gt;=50, "from +50bps to +99bps", IF(L221&gt;=0, "from 0bps to +49bps", (IF(L221&gt;=-50," down to -50bps",                                               "Under -50bps"))))))</f>
        <v>from 0bps to +49bps</v>
      </c>
      <c r="N221" s="630"/>
      <c r="O221" s="722">
        <f>N221*8.26087</f>
        <v>0</v>
      </c>
      <c r="P221" s="739"/>
      <c r="Q221" s="740"/>
      <c r="R221" s="740"/>
      <c r="S221" s="740"/>
      <c r="T221" s="741"/>
      <c r="U221" s="766"/>
      <c r="V221" s="740"/>
      <c r="W221" s="745"/>
      <c r="X221" s="747"/>
      <c r="Y221" s="742"/>
      <c r="Z221" s="743"/>
      <c r="AA221" s="737"/>
      <c r="AB221" s="737"/>
    </row>
    <row r="222" spans="1:32" ht="15" thickBot="1" x14ac:dyDescent="0.35">
      <c r="A222" s="719" t="s">
        <v>68</v>
      </c>
      <c r="B222" s="729" t="str">
        <f>B221</f>
        <v>Laundry</v>
      </c>
      <c r="C222" s="729" t="str">
        <f>C221</f>
        <v>Fabrics Cleaning</v>
      </c>
      <c r="D222" s="729" t="str">
        <f>D221</f>
        <v>Fabrics Solution Wash</v>
      </c>
      <c r="E222" s="729" t="str">
        <f>E221</f>
        <v>Sector</v>
      </c>
      <c r="F222" s="730" t="str">
        <f>F221</f>
        <v>Rinso</v>
      </c>
      <c r="G222" s="721" t="str">
        <f>IF(ISERROR(INDEX([13]Lookup!$G$2:$I$656,MATCH(B222&amp;C222&amp;D222,[13]Lookup!$I$2:$I$656,0),1)),"",INDEX([13]Lookup!$G$2:$H$656,MATCH(B222&amp;C222&amp;D222,[13]Lookup!$I$2:$I$656,0),1))</f>
        <v>CH2255</v>
      </c>
      <c r="H222" s="731"/>
      <c r="I222" s="732"/>
      <c r="J222" s="733"/>
      <c r="K222" s="733"/>
      <c r="L222" s="734"/>
      <c r="M222" s="735"/>
      <c r="N222" s="641"/>
      <c r="O222" s="641"/>
      <c r="P222" s="754" t="s">
        <v>205</v>
      </c>
      <c r="Q222" s="644" t="s">
        <v>62</v>
      </c>
      <c r="R222" s="631" t="s">
        <v>35</v>
      </c>
      <c r="S222" s="632"/>
      <c r="T222" s="756">
        <f>S222*8.26087</f>
        <v>0</v>
      </c>
      <c r="U222" s="765">
        <f t="shared" ref="U222" ca="1" si="156">IFERROR((IF(AND($U222="",$G$11=""),$T222/$F$11,$U222/$G$11)),"")</f>
        <v>0</v>
      </c>
      <c r="V222" s="761" t="str">
        <f t="shared" ref="V222" ca="1" si="157">IF(U222="","",IF(U222=0%,"BRONZE",IF(U222&lt;0.1%,"BRONZE",IF(U222=0.1%,"SILVER",IF(U222&lt;0.5%,"SILVER",IF(U222=0.5%,"GOLD",IF(U222&gt;0.5%,"GOLD","-")))))))</f>
        <v>BRONZE</v>
      </c>
      <c r="W222" s="764" t="s">
        <v>37</v>
      </c>
      <c r="X222" s="763" t="s">
        <v>38</v>
      </c>
      <c r="Y222" s="757"/>
      <c r="Z222" s="758"/>
      <c r="AA222" s="737"/>
      <c r="AB222" s="737"/>
      <c r="AD222" s="393">
        <f t="shared" si="110"/>
        <v>0</v>
      </c>
    </row>
    <row r="223" spans="1:32" ht="15" thickBot="1" x14ac:dyDescent="0.35">
      <c r="A223" s="719" t="s">
        <v>68</v>
      </c>
      <c r="B223" s="748" t="s">
        <v>173</v>
      </c>
      <c r="C223" s="748" t="s">
        <v>174</v>
      </c>
      <c r="D223" s="748" t="s">
        <v>184</v>
      </c>
      <c r="E223" s="748" t="s">
        <v>2</v>
      </c>
      <c r="F223" s="749" t="s">
        <v>207</v>
      </c>
      <c r="G223" s="721" t="str">
        <f>IF(ISERROR(INDEX([13]Lookup!$G$2:$I$656,MATCH(B223&amp;C223&amp;D223,[13]Lookup!$I$2:$I$656,0),1)),"",INDEX([13]Lookup!$G$2:$H$656,MATCH(B223&amp;C223&amp;D223,[13]Lookup!$I$2:$I$656,0),1))</f>
        <v>CH2199</v>
      </c>
      <c r="H223" s="752"/>
      <c r="I223" s="753"/>
      <c r="J223" s="753"/>
      <c r="K223" s="750"/>
      <c r="L223" s="759">
        <f>((J223*100)-(H223*100))*100</f>
        <v>0</v>
      </c>
      <c r="M223" s="759" t="str">
        <f>IF(L223&gt;=100,"from +100bps and above", (IF(L223&gt;=50, "from +50bps to +99bps", IF(L223&gt;=0, "from 0bps to +49bps", (IF(L223&gt;=-50," down to -50bps",                                               "Under -50bps"))))))</f>
        <v>from 0bps to +49bps</v>
      </c>
      <c r="N223" s="722"/>
      <c r="O223" s="722">
        <f>N223*1.12306</f>
        <v>0</v>
      </c>
      <c r="P223" s="739"/>
      <c r="Q223" s="740"/>
      <c r="R223" s="740"/>
      <c r="S223" s="740"/>
      <c r="T223" s="741"/>
      <c r="U223" s="766"/>
      <c r="V223" s="740"/>
      <c r="W223" s="745"/>
      <c r="X223" s="747"/>
      <c r="Y223" s="742"/>
      <c r="Z223" s="743"/>
      <c r="AA223" s="737"/>
      <c r="AB223" s="737"/>
    </row>
    <row r="224" spans="1:32" ht="15" thickBot="1" x14ac:dyDescent="0.35">
      <c r="A224" s="719" t="s">
        <v>68</v>
      </c>
      <c r="B224" s="729" t="str">
        <f>B223</f>
        <v>Laundry</v>
      </c>
      <c r="C224" s="729" t="str">
        <f>C223</f>
        <v>Fabrics Cleaning</v>
      </c>
      <c r="D224" s="729" t="str">
        <f>D223</f>
        <v>Ancillaries</v>
      </c>
      <c r="E224" s="729" t="str">
        <f>E223</f>
        <v>Sector</v>
      </c>
      <c r="F224" s="730" t="str">
        <f>F223</f>
        <v>Xedex</v>
      </c>
      <c r="G224" s="721" t="str">
        <f>IF(ISERROR(INDEX([13]Lookup!$G$2:$I$656,MATCH(B224&amp;C224&amp;D224,[13]Lookup!$I$2:$I$656,0),1)),"",INDEX([13]Lookup!$G$2:$H$656,MATCH(B224&amp;C224&amp;D224,[13]Lookup!$I$2:$I$656,0),1))</f>
        <v>CH2199</v>
      </c>
      <c r="H224" s="731"/>
      <c r="I224" s="732"/>
      <c r="J224" s="733"/>
      <c r="K224" s="733"/>
      <c r="L224" s="734"/>
      <c r="M224" s="735"/>
      <c r="N224" s="736"/>
      <c r="O224" s="736"/>
      <c r="P224" s="754" t="s">
        <v>185</v>
      </c>
      <c r="Q224" s="644" t="s">
        <v>211</v>
      </c>
      <c r="R224" s="631" t="s">
        <v>212</v>
      </c>
      <c r="S224" s="755"/>
      <c r="T224" s="756">
        <f>S224*8.26087</f>
        <v>0</v>
      </c>
      <c r="U224" s="765">
        <f t="shared" ref="U224" ca="1" si="158">IFERROR((IF(AND($U224="",$G$11=""),$T224/$F$11,$U224/$G$11)),"")</f>
        <v>0</v>
      </c>
      <c r="V224" s="761" t="str">
        <f t="shared" ref="V224" ca="1" si="159">IF(U224="","",IF(U224=0%,"BRONZE",IF(U224&lt;0.1%,"BRONZE",IF(U224=0.1%,"SILVER",IF(U224&lt;0.5%,"SILVER",IF(U224=0.5%,"GOLD",IF(U224&gt;0.5%,"GOLD","-")))))))</f>
        <v>BRONZE</v>
      </c>
      <c r="W224" s="764"/>
      <c r="X224" s="763"/>
      <c r="Y224" s="757"/>
      <c r="Z224" s="758"/>
      <c r="AA224" s="737"/>
      <c r="AB224" s="737"/>
      <c r="AD224" s="393">
        <f t="shared" si="110"/>
        <v>0</v>
      </c>
    </row>
    <row r="225" spans="1:32" ht="15" thickBot="1" x14ac:dyDescent="0.35">
      <c r="A225" s="719" t="s">
        <v>68</v>
      </c>
      <c r="B225" s="748" t="s">
        <v>173</v>
      </c>
      <c r="C225" s="748" t="s">
        <v>191</v>
      </c>
      <c r="D225" s="748" t="s">
        <v>192</v>
      </c>
      <c r="E225" s="748" t="s">
        <v>2</v>
      </c>
      <c r="F225" s="749" t="s">
        <v>193</v>
      </c>
      <c r="G225" s="721" t="str">
        <f>IF(ISERROR(INDEX([13]Lookup!$G$2:$I$656,MATCH(B225&amp;C225&amp;D225,[13]Lookup!$I$2:$I$656,0),1)),"",INDEX([13]Lookup!$G$2:$H$656,MATCH(B225&amp;C225&amp;D225,[13]Lookup!$I$2:$I$656,0),1))</f>
        <v>CH2187</v>
      </c>
      <c r="H225" s="752">
        <v>0</v>
      </c>
      <c r="I225" s="753">
        <v>0.02</v>
      </c>
      <c r="J225" s="753">
        <v>0.08</v>
      </c>
      <c r="K225" s="750" t="s">
        <v>48</v>
      </c>
      <c r="L225" s="759">
        <f>((J225*100)-(H225*100))*100</f>
        <v>800</v>
      </c>
      <c r="M225" s="759" t="str">
        <f>IF(L225&gt;=100,"from +100bps and above", (IF(L225&gt;=50, "from +50bps to +99bps", IF(L225&gt;=0, "from 0bps to +49bps", (IF(L225&gt;=-50," down to -50bps",                                               "Under -50bps"))))))</f>
        <v>from +100bps and above</v>
      </c>
      <c r="N225" s="722">
        <v>179</v>
      </c>
      <c r="O225" s="722">
        <f>N225*1.12306</f>
        <v>201.02773999999999</v>
      </c>
      <c r="P225" s="739"/>
      <c r="Q225" s="740"/>
      <c r="R225" s="740"/>
      <c r="S225" s="740"/>
      <c r="T225" s="741"/>
      <c r="U225" s="766"/>
      <c r="V225" s="740"/>
      <c r="W225" s="745"/>
      <c r="X225" s="747"/>
      <c r="Y225" s="742"/>
      <c r="Z225" s="743"/>
      <c r="AA225" s="737"/>
      <c r="AB225" s="737"/>
    </row>
    <row r="226" spans="1:32" ht="15" thickBot="1" x14ac:dyDescent="0.35">
      <c r="A226" s="719" t="s">
        <v>68</v>
      </c>
      <c r="B226" s="729" t="str">
        <f>B225</f>
        <v>Laundry</v>
      </c>
      <c r="C226" s="729" t="str">
        <f>C225</f>
        <v>Fabric Conditioners</v>
      </c>
      <c r="D226" s="729" t="str">
        <f>D225</f>
        <v>Fabric Conditioners Unidentified</v>
      </c>
      <c r="E226" s="729" t="str">
        <f>E225</f>
        <v>Sector</v>
      </c>
      <c r="F226" s="730" t="str">
        <f>F225</f>
        <v>Aromatel</v>
      </c>
      <c r="G226" s="721" t="str">
        <f>IF(ISERROR(INDEX([13]Lookup!$G$2:$I$656,MATCH(B226&amp;C226&amp;D226,[13]Lookup!$I$2:$I$656,0),1)),"",INDEX([13]Lookup!$G$2:$H$656,MATCH(B226&amp;C226&amp;D226,[13]Lookup!$I$2:$I$656,0),1))</f>
        <v>CH2187</v>
      </c>
      <c r="H226" s="731"/>
      <c r="I226" s="732"/>
      <c r="J226" s="733"/>
      <c r="K226" s="733"/>
      <c r="L226" s="734"/>
      <c r="M226" s="735"/>
      <c r="N226" s="736"/>
      <c r="O226" s="736"/>
      <c r="P226" s="754" t="s">
        <v>213</v>
      </c>
      <c r="Q226" s="644" t="s">
        <v>211</v>
      </c>
      <c r="R226" s="631" t="s">
        <v>212</v>
      </c>
      <c r="S226" s="632">
        <v>179</v>
      </c>
      <c r="T226" s="756">
        <f>S226*8.26087</f>
        <v>1478.6957300000001</v>
      </c>
      <c r="U226" s="765">
        <f t="shared" ref="U226" ca="1" si="160">IFERROR((IF(AND($U226="",$G$11=""),$T226/$F$11,$U226/$G$11)),"")</f>
        <v>2.1918277884580063E-3</v>
      </c>
      <c r="V226" s="761" t="str">
        <f t="shared" ref="V226" ca="1" si="161">IF(U226="","",IF(U226=0%,"BRONZE",IF(U226&lt;0.1%,"BRONZE",IF(U226=0.1%,"SILVER",IF(U226&lt;0.5%,"SILVER",IF(U226=0.5%,"GOLD",IF(U226&gt;0.5%,"GOLD","-")))))))</f>
        <v>SILVER</v>
      </c>
      <c r="W226" s="764" t="s">
        <v>56</v>
      </c>
      <c r="X226" s="763" t="s">
        <v>38</v>
      </c>
      <c r="Y226" s="757"/>
      <c r="Z226" s="758"/>
      <c r="AA226" s="737"/>
      <c r="AB226" s="737" t="s">
        <v>74</v>
      </c>
      <c r="AD226" s="393">
        <f t="shared" si="110"/>
        <v>179</v>
      </c>
    </row>
    <row r="227" spans="1:32" ht="15" thickBot="1" x14ac:dyDescent="0.35">
      <c r="A227" t="s">
        <v>69</v>
      </c>
      <c r="B227" s="748" t="s">
        <v>173</v>
      </c>
      <c r="C227" s="748" t="s">
        <v>174</v>
      </c>
      <c r="D227" s="748" t="s">
        <v>175</v>
      </c>
      <c r="E227" s="748" t="s">
        <v>2</v>
      </c>
      <c r="F227" s="749" t="s">
        <v>207</v>
      </c>
      <c r="G227" s="721" t="str">
        <f>IF(ISERROR(INDEX([14]Lookup!$G$2:$I$656,MATCH(B227&amp;C227&amp;D227,[14]Lookup!$I$2:$I$656,0),1)),"",INDEX([14]Lookup!$G$2:$H$656,MATCH(B227&amp;C227&amp;D227,[14]Lookup!$I$2:$I$656,0),1))</f>
        <v>CH2255</v>
      </c>
      <c r="H227" s="752">
        <v>0.371</v>
      </c>
      <c r="I227" s="753">
        <v>0.38400000000000001</v>
      </c>
      <c r="J227" s="753">
        <v>0.39400000000000002</v>
      </c>
      <c r="K227" s="750" t="s">
        <v>31</v>
      </c>
      <c r="L227" s="759">
        <f>((J227*100)-(H227*100))*100</f>
        <v>229.99999999999972</v>
      </c>
      <c r="M227" s="759" t="str">
        <f>IF(L227&gt;=100,"from +100bps and above", (IF(L227&gt;=50, "from +50bps to +99bps", IF(L227&gt;=0, "from 0bps to +49bps", (IF(L227&gt;=-50," down to -50bps",                                               "Under -50bps"))))))</f>
        <v>from +100bps and above</v>
      </c>
      <c r="N227" s="722">
        <v>8243.2574747980489</v>
      </c>
      <c r="O227" s="722">
        <f>N227*26.34021</f>
        <v>217129.1329702503</v>
      </c>
      <c r="P227" s="723"/>
      <c r="Q227" s="724"/>
      <c r="R227" s="724"/>
      <c r="S227" s="724"/>
      <c r="T227" s="725"/>
      <c r="U227" s="724"/>
      <c r="V227" s="724"/>
      <c r="W227" s="762"/>
      <c r="X227" s="727"/>
      <c r="Y227" s="726"/>
      <c r="Z227" s="727"/>
      <c r="AA227" s="728"/>
      <c r="AB227" s="728"/>
      <c r="AE227" s="760">
        <v>66235</v>
      </c>
      <c r="AF227" s="760">
        <f>AE227*1.12306</f>
        <v>74385.879099999991</v>
      </c>
    </row>
    <row r="228" spans="1:32" ht="15" thickBot="1" x14ac:dyDescent="0.35">
      <c r="A228" s="719" t="s">
        <v>69</v>
      </c>
      <c r="B228" s="729" t="str">
        <f>B227</f>
        <v>Laundry</v>
      </c>
      <c r="C228" s="729" t="str">
        <f>C227</f>
        <v>Fabrics Cleaning</v>
      </c>
      <c r="D228" s="729" t="str">
        <f>D227</f>
        <v>Fabrics Solution Wash</v>
      </c>
      <c r="E228" s="729" t="str">
        <f>E227</f>
        <v>Sector</v>
      </c>
      <c r="F228" s="730" t="str">
        <f>F227</f>
        <v>Xedex</v>
      </c>
      <c r="G228" s="721" t="str">
        <f>IF(ISERROR(INDEX([14]Lookup!$G$2:$I$656,MATCH(B228&amp;C228&amp;D228,[14]Lookup!$I$2:$I$656,0),1)),"",INDEX([14]Lookup!$G$2:$H$656,MATCH(B228&amp;C228&amp;D228,[14]Lookup!$I$2:$I$656,0),1))</f>
        <v>CH2255</v>
      </c>
      <c r="H228" s="731"/>
      <c r="I228" s="732"/>
      <c r="J228" s="733"/>
      <c r="K228" s="733"/>
      <c r="L228" s="734"/>
      <c r="M228" s="735"/>
      <c r="N228" s="736"/>
      <c r="O228" s="736"/>
      <c r="P228" s="754" t="s">
        <v>179</v>
      </c>
      <c r="Q228" s="751" t="s">
        <v>109</v>
      </c>
      <c r="R228" s="720" t="s">
        <v>35</v>
      </c>
      <c r="S228" s="755">
        <v>278</v>
      </c>
      <c r="T228" s="756">
        <f>S228*1.12306</f>
        <v>312.21067999999997</v>
      </c>
      <c r="U228" s="765">
        <f t="shared" ref="U228:U230" ca="1" si="162">IFERROR((IF(AND($U228="",$G$11=""),$T228/$F$11,$U228/$G$11)),"")</f>
        <v>4.1971767192571906E-3</v>
      </c>
      <c r="V228" s="761" t="str">
        <f t="shared" ref="V228:V230" ca="1" si="163">IF(U228="","",IF(U228=0%,"BRONZE",IF(U228&lt;0.1%,"BRONZE",IF(U228=0.1%,"SILVER",IF(U228&lt;0.5%,"SILVER",IF(U228=0.5%,"GOLD",IF(U228&gt;0.5%,"GOLD","-")))))))</f>
        <v>SILVER</v>
      </c>
      <c r="W228" s="764" t="s">
        <v>37</v>
      </c>
      <c r="X228" s="763" t="s">
        <v>38</v>
      </c>
      <c r="Y228" s="757"/>
      <c r="Z228" s="758"/>
      <c r="AA228" s="737"/>
      <c r="AB228" s="737"/>
      <c r="AD228" s="393">
        <f t="shared" si="110"/>
        <v>278</v>
      </c>
    </row>
    <row r="229" spans="1:32" ht="15" thickBot="1" x14ac:dyDescent="0.35">
      <c r="A229" s="719" t="s">
        <v>69</v>
      </c>
      <c r="B229" s="729" t="str">
        <f t="shared" ref="B229:F230" si="164">B228</f>
        <v>Laundry</v>
      </c>
      <c r="C229" s="729" t="str">
        <f t="shared" si="164"/>
        <v>Fabrics Cleaning</v>
      </c>
      <c r="D229" s="729" t="str">
        <f t="shared" si="164"/>
        <v>Fabrics Solution Wash</v>
      </c>
      <c r="E229" s="729" t="str">
        <f t="shared" si="164"/>
        <v>Sector</v>
      </c>
      <c r="F229" s="730" t="str">
        <f t="shared" si="164"/>
        <v>Xedex</v>
      </c>
      <c r="G229" s="721" t="str">
        <f>IF(ISERROR(INDEX([14]Lookup!$G$2:$I$656,MATCH(B229&amp;C229&amp;D229,[14]Lookup!$I$2:$I$656,0),1)),"",INDEX([14]Lookup!$G$2:$H$656,MATCH(B229&amp;C229&amp;D229,[14]Lookup!$I$2:$I$656,0),1))</f>
        <v>CH2255</v>
      </c>
      <c r="H229" s="731"/>
      <c r="I229" s="732"/>
      <c r="J229" s="733"/>
      <c r="K229" s="733"/>
      <c r="L229" s="738"/>
      <c r="M229" s="735"/>
      <c r="N229" s="736"/>
      <c r="O229" s="736"/>
      <c r="P229" s="754" t="s">
        <v>180</v>
      </c>
      <c r="Q229" s="751" t="s">
        <v>34</v>
      </c>
      <c r="R229" s="720" t="s">
        <v>35</v>
      </c>
      <c r="S229" s="755">
        <v>398</v>
      </c>
      <c r="T229" s="756">
        <f t="shared" ref="T229:T230" si="165">S229*1.12306</f>
        <v>446.97787999999997</v>
      </c>
      <c r="U229" s="765">
        <f t="shared" ca="1" si="162"/>
        <v>6.0089076772099348E-3</v>
      </c>
      <c r="V229" s="761" t="str">
        <f t="shared" ca="1" si="163"/>
        <v>GOLD</v>
      </c>
      <c r="W229" s="764" t="s">
        <v>56</v>
      </c>
      <c r="X229" s="763" t="s">
        <v>38</v>
      </c>
      <c r="Y229" s="757"/>
      <c r="Z229" s="758"/>
      <c r="AA229" s="737"/>
      <c r="AB229" s="737"/>
      <c r="AD229" s="393">
        <f t="shared" si="110"/>
        <v>398</v>
      </c>
    </row>
    <row r="230" spans="1:32" ht="15" thickBot="1" x14ac:dyDescent="0.35">
      <c r="A230" s="719" t="s">
        <v>69</v>
      </c>
      <c r="B230" s="729" t="str">
        <f t="shared" si="164"/>
        <v>Laundry</v>
      </c>
      <c r="C230" s="729" t="str">
        <f t="shared" si="164"/>
        <v>Fabrics Cleaning</v>
      </c>
      <c r="D230" s="729" t="str">
        <f t="shared" si="164"/>
        <v>Fabrics Solution Wash</v>
      </c>
      <c r="E230" s="729" t="str">
        <f t="shared" si="164"/>
        <v>Sector</v>
      </c>
      <c r="F230" s="730" t="str">
        <f t="shared" si="164"/>
        <v>Xedex</v>
      </c>
      <c r="G230" s="721" t="str">
        <f>IF(ISERROR(INDEX([14]Lookup!$G$2:$I$656,MATCH(B230&amp;C230&amp;D230,[14]Lookup!$I$2:$I$656,0),1)),"",INDEX([14]Lookup!$G$2:$H$656,MATCH(B230&amp;C230&amp;D230,[14]Lookup!$I$2:$I$656,0),1))</f>
        <v>CH2255</v>
      </c>
      <c r="H230" s="731"/>
      <c r="I230" s="732"/>
      <c r="J230" s="733"/>
      <c r="K230" s="733"/>
      <c r="L230" s="734"/>
      <c r="M230" s="735"/>
      <c r="N230" s="736"/>
      <c r="O230" s="736"/>
      <c r="P230" s="754" t="s">
        <v>215</v>
      </c>
      <c r="Q230" s="751" t="s">
        <v>129</v>
      </c>
      <c r="R230" s="720" t="s">
        <v>35</v>
      </c>
      <c r="S230" s="755">
        <v>501</v>
      </c>
      <c r="T230" s="756">
        <f t="shared" si="165"/>
        <v>562.65305999999998</v>
      </c>
      <c r="U230" s="765">
        <f t="shared" ca="1" si="162"/>
        <v>7.5639767494527065E-3</v>
      </c>
      <c r="V230" s="761" t="str">
        <f t="shared" ca="1" si="163"/>
        <v>GOLD</v>
      </c>
      <c r="W230" s="764" t="s">
        <v>56</v>
      </c>
      <c r="X230" s="763" t="s">
        <v>38</v>
      </c>
      <c r="Y230" s="757"/>
      <c r="Z230" s="758"/>
      <c r="AA230" s="737"/>
      <c r="AB230" s="737"/>
      <c r="AD230" s="393">
        <f t="shared" si="110"/>
        <v>501</v>
      </c>
    </row>
    <row r="231" spans="1:32" ht="15" thickBot="1" x14ac:dyDescent="0.35">
      <c r="A231" s="719" t="s">
        <v>69</v>
      </c>
      <c r="B231" s="748" t="s">
        <v>173</v>
      </c>
      <c r="C231" s="748" t="s">
        <v>174</v>
      </c>
      <c r="D231" s="748" t="s">
        <v>175</v>
      </c>
      <c r="E231" s="748" t="s">
        <v>2</v>
      </c>
      <c r="F231" s="749" t="s">
        <v>210</v>
      </c>
      <c r="G231" s="721" t="str">
        <f>IF(ISERROR(INDEX([14]Lookup!$G$2:$I$656,MATCH(B231&amp;C231&amp;D231,[14]Lookup!$I$2:$I$656,0),1)),"",INDEX([14]Lookup!$G$2:$H$656,MATCH(B231&amp;C231&amp;D231,[14]Lookup!$I$2:$I$656,0),1))</f>
        <v>CH2255</v>
      </c>
      <c r="H231" s="752"/>
      <c r="I231" s="753"/>
      <c r="J231" s="753"/>
      <c r="K231" s="750" t="s">
        <v>48</v>
      </c>
      <c r="L231" s="759">
        <f>((J231*100)-(H231*100))*100</f>
        <v>0</v>
      </c>
      <c r="M231" s="759" t="str">
        <f>IF(L231&gt;=100,"from +100bps and above", (IF(L231&gt;=50, "from +50bps to +99bps", IF(L231&gt;=0, "from 0bps to +49bps", (IF(L231&gt;=-50," down to -50bps",                                               "Under -50bps"))))))</f>
        <v>from 0bps to +49bps</v>
      </c>
      <c r="N231" s="630"/>
      <c r="O231" s="722">
        <f>N231*26.34021</f>
        <v>0</v>
      </c>
      <c r="P231" s="739"/>
      <c r="Q231" s="740"/>
      <c r="R231" s="740"/>
      <c r="S231" s="740"/>
      <c r="T231" s="741"/>
      <c r="U231" s="766"/>
      <c r="V231" s="740"/>
      <c r="W231" s="745"/>
      <c r="X231" s="747"/>
      <c r="Y231" s="742"/>
      <c r="Z231" s="743"/>
      <c r="AA231" s="737"/>
      <c r="AB231" s="737"/>
    </row>
    <row r="232" spans="1:32" ht="15" thickBot="1" x14ac:dyDescent="0.35">
      <c r="A232" s="719" t="s">
        <v>69</v>
      </c>
      <c r="B232" s="729" t="str">
        <f>B231</f>
        <v>Laundry</v>
      </c>
      <c r="C232" s="729" t="str">
        <f>C231</f>
        <v>Fabrics Cleaning</v>
      </c>
      <c r="D232" s="729" t="str">
        <f>D231</f>
        <v>Fabrics Solution Wash</v>
      </c>
      <c r="E232" s="729" t="str">
        <f>E231</f>
        <v>Sector</v>
      </c>
      <c r="F232" s="730" t="str">
        <f>F231</f>
        <v>Rinso</v>
      </c>
      <c r="G232" s="721" t="str">
        <f>IF(ISERROR(INDEX([14]Lookup!$G$2:$I$656,MATCH(B232&amp;C232&amp;D232,[14]Lookup!$I$2:$I$656,0),1)),"",INDEX([14]Lookup!$G$2:$H$656,MATCH(B232&amp;C232&amp;D232,[14]Lookup!$I$2:$I$656,0),1))</f>
        <v>CH2255</v>
      </c>
      <c r="H232" s="731"/>
      <c r="I232" s="732"/>
      <c r="J232" s="733"/>
      <c r="K232" s="733"/>
      <c r="L232" s="734"/>
      <c r="M232" s="735"/>
      <c r="N232" s="641"/>
      <c r="O232" s="641"/>
      <c r="P232" s="754" t="s">
        <v>205</v>
      </c>
      <c r="Q232" s="644" t="s">
        <v>62</v>
      </c>
      <c r="R232" s="631" t="s">
        <v>35</v>
      </c>
      <c r="S232" s="632"/>
      <c r="T232" s="756">
        <f>S232*1.12306</f>
        <v>0</v>
      </c>
      <c r="U232" s="765">
        <f t="shared" ref="U232" ca="1" si="166">IFERROR((IF(AND($U232="",$G$11=""),$T232/$F$11,$U232/$G$11)),"")</f>
        <v>0</v>
      </c>
      <c r="V232" s="761" t="str">
        <f t="shared" ref="V232" ca="1" si="167">IF(U232="","",IF(U232=0%,"BRONZE",IF(U232&lt;0.1%,"BRONZE",IF(U232=0.1%,"SILVER",IF(U232&lt;0.5%,"SILVER",IF(U232=0.5%,"GOLD",IF(U232&gt;0.5%,"GOLD","-")))))))</f>
        <v>BRONZE</v>
      </c>
      <c r="W232" s="764" t="s">
        <v>37</v>
      </c>
      <c r="X232" s="763" t="s">
        <v>38</v>
      </c>
      <c r="Y232" s="757"/>
      <c r="Z232" s="758"/>
      <c r="AA232" s="737"/>
      <c r="AB232" s="737"/>
      <c r="AD232" s="393">
        <f t="shared" si="110"/>
        <v>0</v>
      </c>
    </row>
    <row r="233" spans="1:32" ht="15" thickBot="1" x14ac:dyDescent="0.35">
      <c r="A233" s="719" t="s">
        <v>69</v>
      </c>
      <c r="B233" s="748" t="s">
        <v>173</v>
      </c>
      <c r="C233" s="748" t="s">
        <v>174</v>
      </c>
      <c r="D233" s="748" t="s">
        <v>184</v>
      </c>
      <c r="E233" s="748" t="s">
        <v>2</v>
      </c>
      <c r="F233" s="749" t="s">
        <v>207</v>
      </c>
      <c r="G233" s="721" t="str">
        <f>IF(ISERROR(INDEX([14]Lookup!$G$2:$I$656,MATCH(B233&amp;C233&amp;D233,[14]Lookup!$I$2:$I$656,0),1)),"",INDEX([14]Lookup!$G$2:$H$656,MATCH(B233&amp;C233&amp;D233,[14]Lookup!$I$2:$I$656,0),1))</f>
        <v>CH2199</v>
      </c>
      <c r="H233" s="752"/>
      <c r="I233" s="753"/>
      <c r="J233" s="753"/>
      <c r="K233" s="750" t="s">
        <v>48</v>
      </c>
      <c r="L233" s="759">
        <f>((J233*100)-(H233*100))*100</f>
        <v>0</v>
      </c>
      <c r="M233" s="759" t="str">
        <f>IF(L233&gt;=100,"from +100bps and above", (IF(L233&gt;=50, "from +50bps to +99bps", IF(L233&gt;=0, "from 0bps to +49bps", (IF(L233&gt;=-50," down to -50bps",                                               "Under -50bps"))))))</f>
        <v>from 0bps to +49bps</v>
      </c>
      <c r="N233" s="722"/>
      <c r="O233" s="722">
        <f>N233*26.34021</f>
        <v>0</v>
      </c>
      <c r="P233" s="739"/>
      <c r="Q233" s="740"/>
      <c r="R233" s="740"/>
      <c r="S233" s="740"/>
      <c r="T233" s="741"/>
      <c r="U233" s="766"/>
      <c r="V233" s="740"/>
      <c r="W233" s="745"/>
      <c r="X233" s="747"/>
      <c r="Y233" s="742"/>
      <c r="Z233" s="743"/>
      <c r="AA233" s="737"/>
      <c r="AB233" s="737"/>
    </row>
    <row r="234" spans="1:32" ht="15" thickBot="1" x14ac:dyDescent="0.35">
      <c r="A234" s="719" t="s">
        <v>69</v>
      </c>
      <c r="B234" s="729" t="str">
        <f>B233</f>
        <v>Laundry</v>
      </c>
      <c r="C234" s="729" t="str">
        <f>C233</f>
        <v>Fabrics Cleaning</v>
      </c>
      <c r="D234" s="729" t="str">
        <f>D233</f>
        <v>Ancillaries</v>
      </c>
      <c r="E234" s="729" t="str">
        <f>E233</f>
        <v>Sector</v>
      </c>
      <c r="F234" s="730" t="str">
        <f>F233</f>
        <v>Xedex</v>
      </c>
      <c r="G234" s="721" t="str">
        <f>IF(ISERROR(INDEX([14]Lookup!$G$2:$I$656,MATCH(B234&amp;C234&amp;D234,[14]Lookup!$I$2:$I$656,0),1)),"",INDEX([14]Lookup!$G$2:$H$656,MATCH(B234&amp;C234&amp;D234,[14]Lookup!$I$2:$I$656,0),1))</f>
        <v>CH2199</v>
      </c>
      <c r="H234" s="731"/>
      <c r="I234" s="732"/>
      <c r="J234" s="733"/>
      <c r="K234" s="733"/>
      <c r="L234" s="734"/>
      <c r="M234" s="735"/>
      <c r="N234" s="736"/>
      <c r="O234" s="736"/>
      <c r="P234" s="754" t="s">
        <v>185</v>
      </c>
      <c r="Q234" s="644" t="s">
        <v>211</v>
      </c>
      <c r="R234" s="631" t="s">
        <v>212</v>
      </c>
      <c r="S234" s="755"/>
      <c r="T234" s="756">
        <f>S234*1.12306</f>
        <v>0</v>
      </c>
      <c r="U234" s="765">
        <f t="shared" ref="U234" ca="1" si="168">IFERROR((IF(AND($U234="",$G$11=""),$T234/$F$11,$U234/$G$11)),"")</f>
        <v>0</v>
      </c>
      <c r="V234" s="761" t="str">
        <f t="shared" ref="V234" ca="1" si="169">IF(U234="","",IF(U234=0%,"BRONZE",IF(U234&lt;0.1%,"BRONZE",IF(U234=0.1%,"SILVER",IF(U234&lt;0.5%,"SILVER",IF(U234=0.5%,"GOLD",IF(U234&gt;0.5%,"GOLD","-")))))))</f>
        <v>BRONZE</v>
      </c>
      <c r="W234" s="764"/>
      <c r="X234" s="763"/>
      <c r="Y234" s="757"/>
      <c r="Z234" s="758"/>
      <c r="AA234" s="737"/>
      <c r="AB234" s="737"/>
      <c r="AD234" s="393">
        <f t="shared" si="110"/>
        <v>0</v>
      </c>
    </row>
    <row r="235" spans="1:32" ht="15" thickBot="1" x14ac:dyDescent="0.35">
      <c r="A235" s="719" t="s">
        <v>69</v>
      </c>
      <c r="B235" s="748" t="s">
        <v>173</v>
      </c>
      <c r="C235" s="748" t="s">
        <v>191</v>
      </c>
      <c r="D235" s="748" t="s">
        <v>192</v>
      </c>
      <c r="E235" s="748" t="s">
        <v>2</v>
      </c>
      <c r="F235" s="749" t="s">
        <v>193</v>
      </c>
      <c r="G235" s="721" t="str">
        <f>IF(ISERROR(INDEX([14]Lookup!$G$2:$I$656,MATCH(B235&amp;C235&amp;D235,[14]Lookup!$I$2:$I$656,0),1)),"",INDEX([14]Lookup!$G$2:$H$656,MATCH(B235&amp;C235&amp;D235,[14]Lookup!$I$2:$I$656,0),1))</f>
        <v>CH2187</v>
      </c>
      <c r="H235" s="752">
        <v>0</v>
      </c>
      <c r="I235" s="753">
        <v>0.02</v>
      </c>
      <c r="J235" s="753">
        <v>0.08</v>
      </c>
      <c r="K235" s="750" t="s">
        <v>48</v>
      </c>
      <c r="L235" s="759">
        <f>((J235*100)-(H235*100))*100</f>
        <v>800</v>
      </c>
      <c r="M235" s="759" t="str">
        <f>IF(L235&gt;=100,"from +100bps and above", (IF(L235&gt;=50, "from +50bps to +99bps", IF(L235&gt;=0, "from 0bps to +49bps", (IF(L235&gt;=-50," down to -50bps",                                               "Under -50bps"))))))</f>
        <v>from +100bps and above</v>
      </c>
      <c r="N235" s="722">
        <v>97</v>
      </c>
      <c r="O235" s="722">
        <f>N235*26.34021</f>
        <v>2555.0003699999997</v>
      </c>
      <c r="P235" s="739"/>
      <c r="Q235" s="740"/>
      <c r="R235" s="740"/>
      <c r="S235" s="740"/>
      <c r="T235" s="741"/>
      <c r="U235" s="766"/>
      <c r="V235" s="740"/>
      <c r="W235" s="745"/>
      <c r="X235" s="747"/>
      <c r="Y235" s="742"/>
      <c r="Z235" s="743"/>
      <c r="AA235" s="737"/>
      <c r="AB235" s="737"/>
    </row>
    <row r="236" spans="1:32" ht="15" thickBot="1" x14ac:dyDescent="0.35">
      <c r="A236" s="719" t="s">
        <v>69</v>
      </c>
      <c r="B236" s="729" t="str">
        <f>B235</f>
        <v>Laundry</v>
      </c>
      <c r="C236" s="729" t="str">
        <f>C235</f>
        <v>Fabric Conditioners</v>
      </c>
      <c r="D236" s="729" t="str">
        <f>D235</f>
        <v>Fabric Conditioners Unidentified</v>
      </c>
      <c r="E236" s="729" t="str">
        <f>E235</f>
        <v>Sector</v>
      </c>
      <c r="F236" s="730" t="str">
        <f>F235</f>
        <v>Aromatel</v>
      </c>
      <c r="G236" s="721" t="str">
        <f>IF(ISERROR(INDEX([14]Lookup!$G$2:$I$656,MATCH(B236&amp;C236&amp;D236,[14]Lookup!$I$2:$I$656,0),1)),"",INDEX([14]Lookup!$G$2:$H$656,MATCH(B236&amp;C236&amp;D236,[14]Lookup!$I$2:$I$656,0),1))</f>
        <v>CH2187</v>
      </c>
      <c r="H236" s="731"/>
      <c r="I236" s="732"/>
      <c r="J236" s="733"/>
      <c r="K236" s="733"/>
      <c r="L236" s="734"/>
      <c r="M236" s="735"/>
      <c r="N236" s="736"/>
      <c r="O236" s="736"/>
      <c r="P236" s="754" t="s">
        <v>213</v>
      </c>
      <c r="Q236" s="644" t="s">
        <v>211</v>
      </c>
      <c r="R236" s="631" t="s">
        <v>212</v>
      </c>
      <c r="S236" s="632"/>
      <c r="T236" s="756">
        <f>S236*1.12306</f>
        <v>0</v>
      </c>
      <c r="U236" s="765">
        <f t="shared" ref="U236" ca="1" si="170">IFERROR((IF(AND($U236="",$G$11=""),$T236/$F$11,$U236/$G$11)),"")</f>
        <v>0</v>
      </c>
      <c r="V236" s="761" t="str">
        <f t="shared" ref="V236" ca="1" si="171">IF(U236="","",IF(U236=0%,"BRONZE",IF(U236&lt;0.1%,"BRONZE",IF(U236=0.1%,"SILVER",IF(U236&lt;0.5%,"SILVER",IF(U236=0.5%,"GOLD",IF(U236&gt;0.5%,"GOLD","-")))))))</f>
        <v>BRONZE</v>
      </c>
      <c r="W236" s="764"/>
      <c r="X236" s="763"/>
      <c r="Y236" s="757"/>
      <c r="Z236" s="758"/>
      <c r="AA236" s="737"/>
      <c r="AB236" s="737" t="s">
        <v>74</v>
      </c>
      <c r="AD236" s="393">
        <f t="shared" si="110"/>
        <v>0</v>
      </c>
    </row>
    <row r="237" spans="1:32" ht="15" thickBot="1" x14ac:dyDescent="0.35">
      <c r="A237" t="s">
        <v>66</v>
      </c>
      <c r="B237" s="748" t="s">
        <v>173</v>
      </c>
      <c r="C237" s="748" t="s">
        <v>174</v>
      </c>
      <c r="D237" s="748" t="s">
        <v>175</v>
      </c>
      <c r="E237" s="748" t="s">
        <v>2</v>
      </c>
      <c r="F237" s="749" t="s">
        <v>207</v>
      </c>
      <c r="G237" s="721" t="str">
        <f>IF(ISERROR(INDEX([15]Lookup!$G$2:$I$656,MATCH(B237&amp;C237&amp;D237,[15]Lookup!$I$2:$I$656,0),1)),"",INDEX([15]Lookup!$G$2:$H$656,MATCH(B237&amp;C237&amp;D237,[15]Lookup!$I$2:$I$656,0),1))</f>
        <v>CH2255</v>
      </c>
      <c r="H237" s="752">
        <v>0.371</v>
      </c>
      <c r="I237" s="753">
        <v>0.38400000000000001</v>
      </c>
      <c r="J237" s="753">
        <v>0.39400000000000002</v>
      </c>
      <c r="K237" s="750" t="s">
        <v>31</v>
      </c>
      <c r="L237" s="759">
        <f>((J237*100)-(H237*100))*100</f>
        <v>229.99999999999972</v>
      </c>
      <c r="M237" s="759" t="str">
        <f>IF(L237&gt;=100,"from +100bps and above", (IF(L237&gt;=50, "from +50bps to +99bps", IF(L237&gt;=0, "from 0bps to +49bps", (IF(L237&gt;=-50," down to -50bps",                                               "Under -50bps"))))))</f>
        <v>from +100bps and above</v>
      </c>
      <c r="N237" s="722">
        <v>9058.6903860000002</v>
      </c>
      <c r="O237" s="722">
        <f>N237*1.12306</f>
        <v>10173.45282490116</v>
      </c>
      <c r="P237" s="723"/>
      <c r="Q237" s="724"/>
      <c r="R237" s="724"/>
      <c r="S237" s="724"/>
      <c r="T237" s="725"/>
      <c r="U237" s="724"/>
      <c r="V237" s="724"/>
      <c r="W237" s="762"/>
      <c r="X237" s="727"/>
      <c r="Y237" s="726"/>
      <c r="Z237" s="727"/>
      <c r="AA237" s="728"/>
      <c r="AB237" s="728"/>
      <c r="AE237" s="760">
        <v>66235</v>
      </c>
      <c r="AF237" s="760">
        <f>AE237*1.12306</f>
        <v>74385.879099999991</v>
      </c>
    </row>
    <row r="238" spans="1:32" ht="15" thickBot="1" x14ac:dyDescent="0.35">
      <c r="A238" s="719" t="s">
        <v>66</v>
      </c>
      <c r="B238" s="729" t="str">
        <f>B237</f>
        <v>Laundry</v>
      </c>
      <c r="C238" s="729" t="str">
        <f>C237</f>
        <v>Fabrics Cleaning</v>
      </c>
      <c r="D238" s="729" t="str">
        <f>D237</f>
        <v>Fabrics Solution Wash</v>
      </c>
      <c r="E238" s="729" t="str">
        <f>E237</f>
        <v>Sector</v>
      </c>
      <c r="F238" s="730" t="str">
        <f>F237</f>
        <v>Xedex</v>
      </c>
      <c r="G238" s="721" t="str">
        <f>IF(ISERROR(INDEX([15]Lookup!$G$2:$I$656,MATCH(B238&amp;C238&amp;D238,[15]Lookup!$I$2:$I$656,0),1)),"",INDEX([15]Lookup!$G$2:$H$656,MATCH(B238&amp;C238&amp;D238,[15]Lookup!$I$2:$I$656,0),1))</f>
        <v>CH2255</v>
      </c>
      <c r="H238" s="731"/>
      <c r="I238" s="732"/>
      <c r="J238" s="733"/>
      <c r="K238" s="733"/>
      <c r="L238" s="734"/>
      <c r="M238" s="735"/>
      <c r="N238" s="736"/>
      <c r="O238" s="736"/>
      <c r="P238" s="754" t="s">
        <v>179</v>
      </c>
      <c r="Q238" s="751" t="s">
        <v>109</v>
      </c>
      <c r="R238" s="720" t="s">
        <v>35</v>
      </c>
      <c r="S238" s="755">
        <v>278</v>
      </c>
      <c r="T238" s="756">
        <f>S238*1.12306</f>
        <v>312.21067999999997</v>
      </c>
      <c r="U238" s="765">
        <f t="shared" ref="U238:U240" ca="1" si="172">IFERROR((IF(AND($U238="",$G$11=""),$T238/$F$11,$U238/$G$11)),"")</f>
        <v>4.1971767192571906E-3</v>
      </c>
      <c r="V238" s="761" t="str">
        <f t="shared" ref="V238:V240" ca="1" si="173">IF(U238="","",IF(U238=0%,"BRONZE",IF(U238&lt;0.1%,"BRONZE",IF(U238=0.1%,"SILVER",IF(U238&lt;0.5%,"SILVER",IF(U238=0.5%,"GOLD",IF(U238&gt;0.5%,"GOLD","-")))))))</f>
        <v>SILVER</v>
      </c>
      <c r="W238" s="764" t="s">
        <v>37</v>
      </c>
      <c r="X238" s="763" t="s">
        <v>38</v>
      </c>
      <c r="Y238" s="757"/>
      <c r="Z238" s="758"/>
      <c r="AA238" s="737"/>
      <c r="AB238" s="737"/>
      <c r="AD238" s="393">
        <f t="shared" si="110"/>
        <v>278</v>
      </c>
    </row>
    <row r="239" spans="1:32" ht="15" thickBot="1" x14ac:dyDescent="0.35">
      <c r="A239" s="719" t="s">
        <v>66</v>
      </c>
      <c r="B239" s="729" t="str">
        <f t="shared" ref="B239:F240" si="174">B238</f>
        <v>Laundry</v>
      </c>
      <c r="C239" s="729" t="str">
        <f t="shared" si="174"/>
        <v>Fabrics Cleaning</v>
      </c>
      <c r="D239" s="729" t="str">
        <f t="shared" si="174"/>
        <v>Fabrics Solution Wash</v>
      </c>
      <c r="E239" s="729" t="str">
        <f t="shared" si="174"/>
        <v>Sector</v>
      </c>
      <c r="F239" s="730" t="str">
        <f t="shared" si="174"/>
        <v>Xedex</v>
      </c>
      <c r="G239" s="721" t="str">
        <f>IF(ISERROR(INDEX([15]Lookup!$G$2:$I$656,MATCH(B239&amp;C239&amp;D239,[15]Lookup!$I$2:$I$656,0),1)),"",INDEX([15]Lookup!$G$2:$H$656,MATCH(B239&amp;C239&amp;D239,[15]Lookup!$I$2:$I$656,0),1))</f>
        <v>CH2255</v>
      </c>
      <c r="H239" s="731"/>
      <c r="I239" s="732"/>
      <c r="J239" s="733"/>
      <c r="K239" s="733"/>
      <c r="L239" s="738"/>
      <c r="M239" s="735"/>
      <c r="N239" s="736"/>
      <c r="O239" s="736"/>
      <c r="P239" s="754" t="s">
        <v>180</v>
      </c>
      <c r="Q239" s="751" t="s">
        <v>109</v>
      </c>
      <c r="R239" s="720" t="s">
        <v>35</v>
      </c>
      <c r="S239" s="755">
        <v>398</v>
      </c>
      <c r="T239" s="756">
        <f t="shared" ref="T239:T240" si="175">S239*1.12306</f>
        <v>446.97787999999997</v>
      </c>
      <c r="U239" s="765">
        <f t="shared" ca="1" si="172"/>
        <v>6.0089076772099348E-3</v>
      </c>
      <c r="V239" s="761" t="str">
        <f t="shared" ca="1" si="173"/>
        <v>GOLD</v>
      </c>
      <c r="W239" s="764" t="s">
        <v>56</v>
      </c>
      <c r="X239" s="763" t="s">
        <v>38</v>
      </c>
      <c r="Y239" s="757"/>
      <c r="Z239" s="758"/>
      <c r="AA239" s="737"/>
      <c r="AB239" s="737"/>
      <c r="AD239" s="393">
        <f t="shared" ref="AD239:AD256" si="176">S239</f>
        <v>398</v>
      </c>
    </row>
    <row r="240" spans="1:32" ht="15" thickBot="1" x14ac:dyDescent="0.35">
      <c r="A240" s="719" t="s">
        <v>66</v>
      </c>
      <c r="B240" s="729" t="str">
        <f t="shared" si="174"/>
        <v>Laundry</v>
      </c>
      <c r="C240" s="729" t="str">
        <f t="shared" si="174"/>
        <v>Fabrics Cleaning</v>
      </c>
      <c r="D240" s="729" t="str">
        <f t="shared" si="174"/>
        <v>Fabrics Solution Wash</v>
      </c>
      <c r="E240" s="729" t="str">
        <f t="shared" si="174"/>
        <v>Sector</v>
      </c>
      <c r="F240" s="730" t="str">
        <f t="shared" si="174"/>
        <v>Xedex</v>
      </c>
      <c r="G240" s="721" t="str">
        <f>IF(ISERROR(INDEX([15]Lookup!$G$2:$I$656,MATCH(B240&amp;C240&amp;D240,[15]Lookup!$I$2:$I$656,0),1)),"",INDEX([15]Lookup!$G$2:$H$656,MATCH(B240&amp;C240&amp;D240,[15]Lookup!$I$2:$I$656,0),1))</f>
        <v>CH2255</v>
      </c>
      <c r="H240" s="731"/>
      <c r="I240" s="732"/>
      <c r="J240" s="733"/>
      <c r="K240" s="733"/>
      <c r="L240" s="734"/>
      <c r="M240" s="735"/>
      <c r="N240" s="736"/>
      <c r="O240" s="736"/>
      <c r="P240" s="754" t="s">
        <v>215</v>
      </c>
      <c r="Q240" s="751" t="s">
        <v>129</v>
      </c>
      <c r="R240" s="720" t="s">
        <v>35</v>
      </c>
      <c r="S240" s="755">
        <v>501</v>
      </c>
      <c r="T240" s="756">
        <f t="shared" si="175"/>
        <v>562.65305999999998</v>
      </c>
      <c r="U240" s="765">
        <f t="shared" ca="1" si="172"/>
        <v>7.5639767494527065E-3</v>
      </c>
      <c r="V240" s="761" t="str">
        <f t="shared" ca="1" si="173"/>
        <v>GOLD</v>
      </c>
      <c r="W240" s="764" t="s">
        <v>56</v>
      </c>
      <c r="X240" s="763" t="s">
        <v>38</v>
      </c>
      <c r="Y240" s="757"/>
      <c r="Z240" s="758"/>
      <c r="AA240" s="737"/>
      <c r="AB240" s="737"/>
      <c r="AD240" s="393">
        <f t="shared" si="176"/>
        <v>501</v>
      </c>
    </row>
    <row r="241" spans="1:32" ht="15" thickBot="1" x14ac:dyDescent="0.35">
      <c r="A241" s="719" t="s">
        <v>66</v>
      </c>
      <c r="B241" s="748" t="s">
        <v>173</v>
      </c>
      <c r="C241" s="748" t="s">
        <v>174</v>
      </c>
      <c r="D241" s="748" t="s">
        <v>175</v>
      </c>
      <c r="E241" s="748" t="s">
        <v>2</v>
      </c>
      <c r="F241" s="749" t="s">
        <v>210</v>
      </c>
      <c r="G241" s="721" t="str">
        <f>IF(ISERROR(INDEX([15]Lookup!$G$2:$I$656,MATCH(B241&amp;C241&amp;D241,[15]Lookup!$I$2:$I$656,0),1)),"",INDEX([15]Lookup!$G$2:$H$656,MATCH(B241&amp;C241&amp;D241,[15]Lookup!$I$2:$I$656,0),1))</f>
        <v>CH2255</v>
      </c>
      <c r="H241" s="752"/>
      <c r="I241" s="753"/>
      <c r="J241" s="753"/>
      <c r="K241" s="750" t="s">
        <v>48</v>
      </c>
      <c r="L241" s="759">
        <f>((J241*100)-(H241*100))*100</f>
        <v>0</v>
      </c>
      <c r="M241" s="759" t="str">
        <f>IF(L241&gt;=100,"from +100bps and above", (IF(L241&gt;=50, "from +50bps to +99bps", IF(L241&gt;=0, "from 0bps to +49bps", (IF(L241&gt;=-50," down to -50bps",                                               "Under -50bps"))))))</f>
        <v>from 0bps to +49bps</v>
      </c>
      <c r="N241" s="630"/>
      <c r="O241" s="722">
        <f>N241*1.12306</f>
        <v>0</v>
      </c>
      <c r="P241" s="739"/>
      <c r="Q241" s="740"/>
      <c r="R241" s="740"/>
      <c r="S241" s="740"/>
      <c r="T241" s="741"/>
      <c r="U241" s="766"/>
      <c r="V241" s="740"/>
      <c r="W241" s="745"/>
      <c r="X241" s="747"/>
      <c r="Y241" s="742"/>
      <c r="Z241" s="743"/>
      <c r="AA241" s="737"/>
      <c r="AB241" s="737"/>
    </row>
    <row r="242" spans="1:32" ht="15" thickBot="1" x14ac:dyDescent="0.35">
      <c r="A242" s="719" t="s">
        <v>66</v>
      </c>
      <c r="B242" s="729" t="str">
        <f>B241</f>
        <v>Laundry</v>
      </c>
      <c r="C242" s="729" t="str">
        <f>C241</f>
        <v>Fabrics Cleaning</v>
      </c>
      <c r="D242" s="729" t="str">
        <f>D241</f>
        <v>Fabrics Solution Wash</v>
      </c>
      <c r="E242" s="729" t="str">
        <f>E241</f>
        <v>Sector</v>
      </c>
      <c r="F242" s="730" t="str">
        <f>F241</f>
        <v>Rinso</v>
      </c>
      <c r="G242" s="721" t="str">
        <f>IF(ISERROR(INDEX([15]Lookup!$G$2:$I$656,MATCH(B242&amp;C242&amp;D242,[15]Lookup!$I$2:$I$656,0),1)),"",INDEX([15]Lookup!$G$2:$H$656,MATCH(B242&amp;C242&amp;D242,[15]Lookup!$I$2:$I$656,0),1))</f>
        <v>CH2255</v>
      </c>
      <c r="H242" s="731"/>
      <c r="I242" s="732"/>
      <c r="J242" s="733"/>
      <c r="K242" s="733"/>
      <c r="L242" s="734"/>
      <c r="M242" s="735"/>
      <c r="N242" s="641"/>
      <c r="O242" s="641"/>
      <c r="P242" s="754" t="s">
        <v>205</v>
      </c>
      <c r="Q242" s="644" t="s">
        <v>62</v>
      </c>
      <c r="R242" s="631" t="s">
        <v>35</v>
      </c>
      <c r="S242" s="632"/>
      <c r="T242" s="756">
        <f>S242*1.12306</f>
        <v>0</v>
      </c>
      <c r="U242" s="765">
        <f t="shared" ref="U242" ca="1" si="177">IFERROR((IF(AND($U242="",$G$11=""),$T242/$F$11,$U242/$G$11)),"")</f>
        <v>0</v>
      </c>
      <c r="V242" s="761" t="str">
        <f t="shared" ref="V242" ca="1" si="178">IF(U242="","",IF(U242=0%,"BRONZE",IF(U242&lt;0.1%,"BRONZE",IF(U242=0.1%,"SILVER",IF(U242&lt;0.5%,"SILVER",IF(U242=0.5%,"GOLD",IF(U242&gt;0.5%,"GOLD","-")))))))</f>
        <v>BRONZE</v>
      </c>
      <c r="W242" s="764"/>
      <c r="X242" s="763"/>
      <c r="Y242" s="757"/>
      <c r="Z242" s="758"/>
      <c r="AA242" s="737"/>
      <c r="AB242" s="737"/>
      <c r="AD242" s="393">
        <f t="shared" si="176"/>
        <v>0</v>
      </c>
    </row>
    <row r="243" spans="1:32" ht="15" thickBot="1" x14ac:dyDescent="0.35">
      <c r="A243" s="719" t="s">
        <v>66</v>
      </c>
      <c r="B243" s="748" t="s">
        <v>173</v>
      </c>
      <c r="C243" s="748" t="s">
        <v>174</v>
      </c>
      <c r="D243" s="748" t="s">
        <v>184</v>
      </c>
      <c r="E243" s="748" t="s">
        <v>2</v>
      </c>
      <c r="F243" s="749" t="s">
        <v>207</v>
      </c>
      <c r="G243" s="721" t="str">
        <f>IF(ISERROR(INDEX([15]Lookup!$G$2:$I$656,MATCH(B243&amp;C243&amp;D243,[15]Lookup!$I$2:$I$656,0),1)),"",INDEX([15]Lookup!$G$2:$H$656,MATCH(B243&amp;C243&amp;D243,[15]Lookup!$I$2:$I$656,0),1))</f>
        <v>CH2199</v>
      </c>
      <c r="H243" s="752"/>
      <c r="I243" s="753"/>
      <c r="J243" s="753"/>
      <c r="K243" s="750" t="s">
        <v>48</v>
      </c>
      <c r="L243" s="759">
        <f>((J243*100)-(H243*100))*100</f>
        <v>0</v>
      </c>
      <c r="M243" s="759" t="str">
        <f>IF(L243&gt;=100,"from +100bps and above", (IF(L243&gt;=50, "from +50bps to +99bps", IF(L243&gt;=0, "from 0bps to +49bps", (IF(L243&gt;=-50," down to -50bps",                                               "Under -50bps"))))))</f>
        <v>from 0bps to +49bps</v>
      </c>
      <c r="N243" s="722"/>
      <c r="O243" s="722">
        <f>N243*1.12306</f>
        <v>0</v>
      </c>
      <c r="P243" s="739"/>
      <c r="Q243" s="740"/>
      <c r="R243" s="740"/>
      <c r="S243" s="740"/>
      <c r="T243" s="741"/>
      <c r="U243" s="766"/>
      <c r="V243" s="740"/>
      <c r="W243" s="745"/>
      <c r="X243" s="747"/>
      <c r="Y243" s="742"/>
      <c r="Z243" s="743"/>
      <c r="AA243" s="737"/>
      <c r="AB243" s="737"/>
    </row>
    <row r="244" spans="1:32" ht="15" thickBot="1" x14ac:dyDescent="0.35">
      <c r="A244" s="719" t="s">
        <v>66</v>
      </c>
      <c r="B244" s="729" t="str">
        <f>B243</f>
        <v>Laundry</v>
      </c>
      <c r="C244" s="729" t="str">
        <f>C243</f>
        <v>Fabrics Cleaning</v>
      </c>
      <c r="D244" s="729" t="str">
        <f>D243</f>
        <v>Ancillaries</v>
      </c>
      <c r="E244" s="729" t="str">
        <f>E243</f>
        <v>Sector</v>
      </c>
      <c r="F244" s="730" t="str">
        <f>F243</f>
        <v>Xedex</v>
      </c>
      <c r="G244" s="721" t="str">
        <f>IF(ISERROR(INDEX([15]Lookup!$G$2:$I$656,MATCH(B244&amp;C244&amp;D244,[15]Lookup!$I$2:$I$656,0),1)),"",INDEX([15]Lookup!$G$2:$H$656,MATCH(B244&amp;C244&amp;D244,[15]Lookup!$I$2:$I$656,0),1))</f>
        <v>CH2199</v>
      </c>
      <c r="H244" s="731"/>
      <c r="I244" s="732"/>
      <c r="J244" s="733"/>
      <c r="K244" s="733"/>
      <c r="L244" s="734"/>
      <c r="M244" s="735"/>
      <c r="N244" s="736"/>
      <c r="O244" s="736"/>
      <c r="P244" s="754" t="s">
        <v>185</v>
      </c>
      <c r="Q244" s="644" t="s">
        <v>211</v>
      </c>
      <c r="R244" s="631" t="s">
        <v>212</v>
      </c>
      <c r="S244" s="755"/>
      <c r="T244" s="756">
        <f>S244*1.12306</f>
        <v>0</v>
      </c>
      <c r="U244" s="765">
        <f t="shared" ref="U244" ca="1" si="179">IFERROR((IF(AND($U244="",$G$11=""),$T244/$F$11,$U244/$G$11)),"")</f>
        <v>0</v>
      </c>
      <c r="V244" s="761" t="str">
        <f t="shared" ref="V244" ca="1" si="180">IF(U244="","",IF(U244=0%,"BRONZE",IF(U244&lt;0.1%,"BRONZE",IF(U244=0.1%,"SILVER",IF(U244&lt;0.5%,"SILVER",IF(U244=0.5%,"GOLD",IF(U244&gt;0.5%,"GOLD","-")))))))</f>
        <v>BRONZE</v>
      </c>
      <c r="W244" s="764"/>
      <c r="X244" s="763"/>
      <c r="Y244" s="757"/>
      <c r="Z244" s="758"/>
      <c r="AA244" s="737"/>
      <c r="AB244" s="737"/>
      <c r="AD244" s="393">
        <f t="shared" si="176"/>
        <v>0</v>
      </c>
    </row>
    <row r="245" spans="1:32" ht="15" thickBot="1" x14ac:dyDescent="0.35">
      <c r="A245" s="719" t="s">
        <v>66</v>
      </c>
      <c r="B245" s="748" t="s">
        <v>173</v>
      </c>
      <c r="C245" s="748" t="s">
        <v>191</v>
      </c>
      <c r="D245" s="748" t="s">
        <v>192</v>
      </c>
      <c r="E245" s="748" t="s">
        <v>2</v>
      </c>
      <c r="F245" s="749" t="s">
        <v>193</v>
      </c>
      <c r="G245" s="721" t="str">
        <f>IF(ISERROR(INDEX([15]Lookup!$G$2:$I$656,MATCH(B245&amp;C245&amp;D245,[15]Lookup!$I$2:$I$656,0),1)),"",INDEX([15]Lookup!$G$2:$H$656,MATCH(B245&amp;C245&amp;D245,[15]Lookup!$I$2:$I$656,0),1))</f>
        <v>CH2187</v>
      </c>
      <c r="H245" s="752">
        <v>0</v>
      </c>
      <c r="I245" s="753">
        <v>0.02</v>
      </c>
      <c r="J245" s="753">
        <v>0.08</v>
      </c>
      <c r="K245" s="750" t="s">
        <v>48</v>
      </c>
      <c r="L245" s="759">
        <f>((J245*100)-(H245*100))*100</f>
        <v>800</v>
      </c>
      <c r="M245" s="759" t="str">
        <f>IF(L245&gt;=100,"from +100bps and above", (IF(L245&gt;=50, "from +50bps to +99bps", IF(L245&gt;=0, "from 0bps to +49bps", (IF(L245&gt;=-50," down to -50bps",                                               "Under -50bps"))))))</f>
        <v>from +100bps and above</v>
      </c>
      <c r="N245" s="722">
        <v>71</v>
      </c>
      <c r="O245" s="722">
        <f>N245*1.12306</f>
        <v>79.737259999999992</v>
      </c>
      <c r="P245" s="739"/>
      <c r="Q245" s="740"/>
      <c r="R245" s="740"/>
      <c r="S245" s="740"/>
      <c r="T245" s="741"/>
      <c r="U245" s="766"/>
      <c r="V245" s="740"/>
      <c r="W245" s="745"/>
      <c r="X245" s="747"/>
      <c r="Y245" s="742"/>
      <c r="Z245" s="743"/>
      <c r="AA245" s="737"/>
      <c r="AB245" s="737"/>
    </row>
    <row r="246" spans="1:32" ht="15" thickBot="1" x14ac:dyDescent="0.35">
      <c r="A246" s="719" t="s">
        <v>66</v>
      </c>
      <c r="B246" s="729" t="str">
        <f>B245</f>
        <v>Laundry</v>
      </c>
      <c r="C246" s="729" t="str">
        <f>C245</f>
        <v>Fabric Conditioners</v>
      </c>
      <c r="D246" s="729" t="str">
        <f>D245</f>
        <v>Fabric Conditioners Unidentified</v>
      </c>
      <c r="E246" s="729" t="str">
        <f>E245</f>
        <v>Sector</v>
      </c>
      <c r="F246" s="730" t="str">
        <f>F245</f>
        <v>Aromatel</v>
      </c>
      <c r="G246" s="721" t="str">
        <f>IF(ISERROR(INDEX([15]Lookup!$G$2:$I$656,MATCH(B246&amp;C246&amp;D246,[15]Lookup!$I$2:$I$656,0),1)),"",INDEX([15]Lookup!$G$2:$H$656,MATCH(B246&amp;C246&amp;D246,[15]Lookup!$I$2:$I$656,0),1))</f>
        <v>CH2187</v>
      </c>
      <c r="H246" s="731"/>
      <c r="I246" s="732"/>
      <c r="J246" s="733"/>
      <c r="K246" s="733"/>
      <c r="L246" s="734"/>
      <c r="M246" s="735"/>
      <c r="N246" s="736"/>
      <c r="O246" s="736"/>
      <c r="P246" s="754" t="s">
        <v>213</v>
      </c>
      <c r="Q246" s="644" t="s">
        <v>211</v>
      </c>
      <c r="R246" s="631" t="s">
        <v>212</v>
      </c>
      <c r="S246" s="632">
        <v>71</v>
      </c>
      <c r="T246" s="756">
        <f>S246*1.12306</f>
        <v>79.737259999999992</v>
      </c>
      <c r="U246" s="765">
        <f t="shared" ref="U246" ca="1" si="181">IFERROR((IF(AND($U246="",$G$11=""),$T246/$F$11,$U246/$G$11)),"")</f>
        <v>1.0719408167887069E-3</v>
      </c>
      <c r="V246" s="761" t="str">
        <f t="shared" ref="V246" ca="1" si="182">IF(U246="","",IF(U246=0%,"BRONZE",IF(U246&lt;0.1%,"BRONZE",IF(U246=0.1%,"SILVER",IF(U246&lt;0.5%,"SILVER",IF(U246=0.5%,"GOLD",IF(U246&gt;0.5%,"GOLD","-")))))))</f>
        <v>SILVER</v>
      </c>
      <c r="W246" s="764"/>
      <c r="X246" s="763"/>
      <c r="Y246" s="757"/>
      <c r="Z246" s="758"/>
      <c r="AA246" s="737"/>
      <c r="AB246" s="737" t="s">
        <v>74</v>
      </c>
      <c r="AD246" s="393">
        <f t="shared" si="176"/>
        <v>71</v>
      </c>
    </row>
    <row r="247" spans="1:32" ht="15" thickBot="1" x14ac:dyDescent="0.35">
      <c r="A247" t="s">
        <v>67</v>
      </c>
      <c r="B247" s="748" t="s">
        <v>173</v>
      </c>
      <c r="C247" s="748" t="s">
        <v>174</v>
      </c>
      <c r="D247" s="748" t="s">
        <v>175</v>
      </c>
      <c r="E247" s="748" t="s">
        <v>2</v>
      </c>
      <c r="F247" s="749" t="s">
        <v>207</v>
      </c>
      <c r="G247" s="721" t="str">
        <f>IF(ISERROR(INDEX([16]Lookup!$G$2:$I$656,MATCH(B247&amp;C247&amp;D247,[16]Lookup!$I$2:$I$656,0),1)),"",INDEX([16]Lookup!$G$2:$H$656,MATCH(B247&amp;C247&amp;D247,[16]Lookup!$I$2:$I$656,0),1))</f>
        <v>CH2255</v>
      </c>
      <c r="H247" s="752">
        <v>7.3999999999999996E-2</v>
      </c>
      <c r="I247" s="753">
        <v>8.6800000000000002E-2</v>
      </c>
      <c r="J247" s="753">
        <v>9.6799999999999997E-2</v>
      </c>
      <c r="K247" s="750" t="s">
        <v>48</v>
      </c>
      <c r="L247" s="759">
        <f>((J247*100)-(H247*100))*100</f>
        <v>228.00000000000003</v>
      </c>
      <c r="M247" s="759" t="str">
        <f>IF(L247&gt;=100,"from +100bps and above", (IF(L247&gt;=50, "from +50bps to +99bps", IF(L247&gt;=0, "from 0bps to +49bps", (IF(L247&gt;=-50," down to -50bps",                                               "Under -50bps"))))))</f>
        <v>from +100bps and above</v>
      </c>
      <c r="N247" s="722">
        <v>3403</v>
      </c>
      <c r="O247" s="722">
        <f>N247*1.12306</f>
        <v>3821.7731799999997</v>
      </c>
      <c r="P247" s="723"/>
      <c r="Q247" s="724"/>
      <c r="R247" s="724"/>
      <c r="S247" s="724"/>
      <c r="T247" s="725"/>
      <c r="U247" s="724"/>
      <c r="V247" s="724"/>
      <c r="W247" s="762"/>
      <c r="X247" s="727"/>
      <c r="Y247" s="726"/>
      <c r="Z247" s="727"/>
      <c r="AA247" s="728"/>
      <c r="AB247" s="728"/>
      <c r="AE247" s="760">
        <v>34086</v>
      </c>
      <c r="AF247" s="760">
        <f>AE247*1.12306</f>
        <v>38280.623159999996</v>
      </c>
    </row>
    <row r="248" spans="1:32" ht="15" thickBot="1" x14ac:dyDescent="0.35">
      <c r="A248" s="719" t="s">
        <v>67</v>
      </c>
      <c r="B248" s="729" t="str">
        <f>B247</f>
        <v>Laundry</v>
      </c>
      <c r="C248" s="729" t="str">
        <f>C247</f>
        <v>Fabrics Cleaning</v>
      </c>
      <c r="D248" s="729" t="str">
        <f>D247</f>
        <v>Fabrics Solution Wash</v>
      </c>
      <c r="E248" s="729" t="str">
        <f>E247</f>
        <v>Sector</v>
      </c>
      <c r="F248" s="730" t="str">
        <f>F247</f>
        <v>Xedex</v>
      </c>
      <c r="G248" s="721" t="str">
        <f>IF(ISERROR(INDEX([16]Lookup!$G$2:$I$656,MATCH(B248&amp;C248&amp;D248,[16]Lookup!$I$2:$I$656,0),1)),"",INDEX([16]Lookup!$G$2:$H$656,MATCH(B248&amp;C248&amp;D248,[16]Lookup!$I$2:$I$656,0),1))</f>
        <v>CH2255</v>
      </c>
      <c r="H248" s="731"/>
      <c r="I248" s="732"/>
      <c r="J248" s="733"/>
      <c r="K248" s="733"/>
      <c r="L248" s="734"/>
      <c r="M248" s="735"/>
      <c r="N248" s="736"/>
      <c r="O248" s="736"/>
      <c r="P248" s="754" t="s">
        <v>179</v>
      </c>
      <c r="Q248" s="751" t="s">
        <v>109</v>
      </c>
      <c r="R248" s="720" t="s">
        <v>35</v>
      </c>
      <c r="S248" s="755">
        <v>100</v>
      </c>
      <c r="T248" s="756">
        <f>S248*1.12306</f>
        <v>112.306</v>
      </c>
      <c r="U248" s="765">
        <f t="shared" ref="U248:U250" ca="1" si="183">IFERROR((IF(AND($U248="",$G$11=""),$T248/$F$11,$U248/$G$11)),"")</f>
        <v>2.9337557941676935E-3</v>
      </c>
      <c r="V248" s="761" t="str">
        <f t="shared" ref="V248:V250" ca="1" si="184">IF(U248="","",IF(U248=0%,"BRONZE",IF(U248&lt;0.1%,"BRONZE",IF(U248=0.1%,"SILVER",IF(U248&lt;0.5%,"SILVER",IF(U248=0.5%,"GOLD",IF(U248&gt;0.5%,"GOLD","-")))))))</f>
        <v>SILVER</v>
      </c>
      <c r="W248" s="764" t="s">
        <v>37</v>
      </c>
      <c r="X248" s="763" t="s">
        <v>38</v>
      </c>
      <c r="Y248" s="757"/>
      <c r="Z248" s="758"/>
      <c r="AA248" s="737"/>
      <c r="AB248" s="737"/>
      <c r="AD248" s="393">
        <f t="shared" si="176"/>
        <v>100</v>
      </c>
    </row>
    <row r="249" spans="1:32" ht="15" thickBot="1" x14ac:dyDescent="0.35">
      <c r="A249" s="719" t="s">
        <v>67</v>
      </c>
      <c r="B249" s="729" t="str">
        <f t="shared" ref="B249:F250" si="185">B248</f>
        <v>Laundry</v>
      </c>
      <c r="C249" s="729" t="str">
        <f t="shared" si="185"/>
        <v>Fabrics Cleaning</v>
      </c>
      <c r="D249" s="729" t="str">
        <f t="shared" si="185"/>
        <v>Fabrics Solution Wash</v>
      </c>
      <c r="E249" s="729" t="str">
        <f t="shared" si="185"/>
        <v>Sector</v>
      </c>
      <c r="F249" s="730" t="str">
        <f t="shared" si="185"/>
        <v>Xedex</v>
      </c>
      <c r="G249" s="721" t="str">
        <f>IF(ISERROR(INDEX([16]Lookup!$G$2:$I$656,MATCH(B249&amp;C249&amp;D249,[16]Lookup!$I$2:$I$656,0),1)),"",INDEX([16]Lookup!$G$2:$H$656,MATCH(B249&amp;C249&amp;D249,[16]Lookup!$I$2:$I$656,0),1))</f>
        <v>CH2255</v>
      </c>
      <c r="H249" s="731"/>
      <c r="I249" s="732"/>
      <c r="J249" s="733"/>
      <c r="K249" s="733"/>
      <c r="L249" s="738"/>
      <c r="M249" s="735"/>
      <c r="N249" s="736"/>
      <c r="O249" s="736"/>
      <c r="P249" s="754" t="s">
        <v>180</v>
      </c>
      <c r="Q249" s="751" t="s">
        <v>34</v>
      </c>
      <c r="R249" s="720" t="s">
        <v>35</v>
      </c>
      <c r="S249" s="755">
        <v>143</v>
      </c>
      <c r="T249" s="756">
        <f t="shared" ref="T249:T250" si="186">S249*1.12306</f>
        <v>160.59757999999999</v>
      </c>
      <c r="U249" s="765">
        <f t="shared" ca="1" si="183"/>
        <v>4.195270785659802E-3</v>
      </c>
      <c r="V249" s="761" t="str">
        <f t="shared" ca="1" si="184"/>
        <v>SILVER</v>
      </c>
      <c r="W249" s="764" t="s">
        <v>56</v>
      </c>
      <c r="X249" s="763" t="s">
        <v>38</v>
      </c>
      <c r="Y249" s="757"/>
      <c r="Z249" s="758"/>
      <c r="AA249" s="737"/>
      <c r="AB249" s="737"/>
      <c r="AD249" s="393">
        <f t="shared" si="176"/>
        <v>143</v>
      </c>
    </row>
    <row r="250" spans="1:32" ht="15" thickBot="1" x14ac:dyDescent="0.35">
      <c r="A250" s="719" t="s">
        <v>67</v>
      </c>
      <c r="B250" s="729" t="str">
        <f t="shared" si="185"/>
        <v>Laundry</v>
      </c>
      <c r="C250" s="729" t="str">
        <f t="shared" si="185"/>
        <v>Fabrics Cleaning</v>
      </c>
      <c r="D250" s="729" t="str">
        <f t="shared" si="185"/>
        <v>Fabrics Solution Wash</v>
      </c>
      <c r="E250" s="729" t="str">
        <f t="shared" si="185"/>
        <v>Sector</v>
      </c>
      <c r="F250" s="730" t="str">
        <f t="shared" si="185"/>
        <v>Xedex</v>
      </c>
      <c r="G250" s="721" t="str">
        <f>IF(ISERROR(INDEX([16]Lookup!$G$2:$I$656,MATCH(B250&amp;C250&amp;D250,[16]Lookup!$I$2:$I$656,0),1)),"",INDEX([16]Lookup!$G$2:$H$656,MATCH(B250&amp;C250&amp;D250,[16]Lookup!$I$2:$I$656,0),1))</f>
        <v>CH2255</v>
      </c>
      <c r="H250" s="731"/>
      <c r="I250" s="732"/>
      <c r="J250" s="733"/>
      <c r="K250" s="733"/>
      <c r="L250" s="734"/>
      <c r="M250" s="735"/>
      <c r="N250" s="736"/>
      <c r="O250" s="736"/>
      <c r="P250" s="754" t="s">
        <v>215</v>
      </c>
      <c r="Q250" s="751" t="s">
        <v>129</v>
      </c>
      <c r="R250" s="720" t="s">
        <v>35</v>
      </c>
      <c r="S250" s="755">
        <v>179</v>
      </c>
      <c r="T250" s="756">
        <f t="shared" si="186"/>
        <v>201.02773999999999</v>
      </c>
      <c r="U250" s="765">
        <f t="shared" ca="1" si="183"/>
        <v>5.2514228715601716E-3</v>
      </c>
      <c r="V250" s="761" t="str">
        <f t="shared" ca="1" si="184"/>
        <v>GOLD</v>
      </c>
      <c r="W250" s="764" t="s">
        <v>56</v>
      </c>
      <c r="X250" s="763" t="s">
        <v>38</v>
      </c>
      <c r="Y250" s="757"/>
      <c r="Z250" s="758"/>
      <c r="AA250" s="737"/>
      <c r="AB250" s="737"/>
      <c r="AD250" s="393">
        <f t="shared" si="176"/>
        <v>179</v>
      </c>
    </row>
    <row r="251" spans="1:32" ht="15" thickBot="1" x14ac:dyDescent="0.35">
      <c r="A251" s="719" t="s">
        <v>67</v>
      </c>
      <c r="B251" s="748" t="s">
        <v>173</v>
      </c>
      <c r="C251" s="748" t="s">
        <v>174</v>
      </c>
      <c r="D251" s="748" t="s">
        <v>175</v>
      </c>
      <c r="E251" s="748" t="s">
        <v>2</v>
      </c>
      <c r="F251" s="749" t="s">
        <v>210</v>
      </c>
      <c r="G251" s="721" t="str">
        <f>IF(ISERROR(INDEX([16]Lookup!$G$2:$I$656,MATCH(B251&amp;C251&amp;D251,[16]Lookup!$I$2:$I$656,0),1)),"",INDEX([16]Lookup!$G$2:$H$656,MATCH(B251&amp;C251&amp;D251,[16]Lookup!$I$2:$I$656,0),1))</f>
        <v>CH2255</v>
      </c>
      <c r="H251" s="752"/>
      <c r="I251" s="753"/>
      <c r="J251" s="753"/>
      <c r="K251" s="750" t="s">
        <v>48</v>
      </c>
      <c r="L251" s="759">
        <f>((J251*100)-(H251*100))*100</f>
        <v>0</v>
      </c>
      <c r="M251" s="759" t="str">
        <f>IF(L251&gt;=100,"from +100bps and above", (IF(L251&gt;=50, "from +50bps to +99bps", IF(L251&gt;=0, "from 0bps to +49bps", (IF(L251&gt;=-50," down to -50bps",                                               "Under -50bps"))))))</f>
        <v>from 0bps to +49bps</v>
      </c>
      <c r="N251" s="630"/>
      <c r="O251" s="722">
        <f>N251*1.12306</f>
        <v>0</v>
      </c>
      <c r="P251" s="739"/>
      <c r="Q251" s="740"/>
      <c r="R251" s="740"/>
      <c r="S251" s="740"/>
      <c r="T251" s="741"/>
      <c r="U251" s="766"/>
      <c r="V251" s="740"/>
      <c r="W251" s="745"/>
      <c r="X251" s="747"/>
      <c r="Y251" s="742"/>
      <c r="Z251" s="743"/>
      <c r="AA251" s="737"/>
      <c r="AB251" s="737"/>
    </row>
    <row r="252" spans="1:32" ht="15" thickBot="1" x14ac:dyDescent="0.35">
      <c r="A252" s="719" t="s">
        <v>67</v>
      </c>
      <c r="B252" s="729" t="str">
        <f>B251</f>
        <v>Laundry</v>
      </c>
      <c r="C252" s="729" t="str">
        <f>C251</f>
        <v>Fabrics Cleaning</v>
      </c>
      <c r="D252" s="729" t="str">
        <f>D251</f>
        <v>Fabrics Solution Wash</v>
      </c>
      <c r="E252" s="729" t="str">
        <f>E251</f>
        <v>Sector</v>
      </c>
      <c r="F252" s="730" t="str">
        <f>F251</f>
        <v>Rinso</v>
      </c>
      <c r="G252" s="721" t="str">
        <f>IF(ISERROR(INDEX([16]Lookup!$G$2:$I$656,MATCH(B252&amp;C252&amp;D252,[16]Lookup!$I$2:$I$656,0),1)),"",INDEX([16]Lookup!$G$2:$H$656,MATCH(B252&amp;C252&amp;D252,[16]Lookup!$I$2:$I$656,0),1))</f>
        <v>CH2255</v>
      </c>
      <c r="H252" s="731"/>
      <c r="I252" s="732"/>
      <c r="J252" s="733"/>
      <c r="K252" s="733"/>
      <c r="L252" s="734"/>
      <c r="M252" s="735"/>
      <c r="N252" s="641"/>
      <c r="O252" s="641"/>
      <c r="P252" s="754" t="s">
        <v>205</v>
      </c>
      <c r="Q252" s="644" t="s">
        <v>62</v>
      </c>
      <c r="R252" s="631" t="s">
        <v>35</v>
      </c>
      <c r="S252" s="632"/>
      <c r="T252" s="756">
        <f>S252*1.12306</f>
        <v>0</v>
      </c>
      <c r="U252" s="765">
        <f t="shared" ref="U252" ca="1" si="187">IFERROR((IF(AND($U252="",$G$11=""),$T252/$F$11,$U252/$G$11)),"")</f>
        <v>0</v>
      </c>
      <c r="V252" s="761" t="str">
        <f t="shared" ref="V252" ca="1" si="188">IF(U252="","",IF(U252=0%,"BRONZE",IF(U252&lt;0.1%,"BRONZE",IF(U252=0.1%,"SILVER",IF(U252&lt;0.5%,"SILVER",IF(U252=0.5%,"GOLD",IF(U252&gt;0.5%,"GOLD","-")))))))</f>
        <v>BRONZE</v>
      </c>
      <c r="W252" s="764"/>
      <c r="X252" s="763"/>
      <c r="Y252" s="757"/>
      <c r="Z252" s="758"/>
      <c r="AA252" s="737"/>
      <c r="AB252" s="737"/>
      <c r="AD252" s="393">
        <f t="shared" si="176"/>
        <v>0</v>
      </c>
    </row>
    <row r="253" spans="1:32" ht="15" thickBot="1" x14ac:dyDescent="0.35">
      <c r="A253" s="719" t="s">
        <v>67</v>
      </c>
      <c r="B253" s="748" t="s">
        <v>173</v>
      </c>
      <c r="C253" s="748" t="s">
        <v>174</v>
      </c>
      <c r="D253" s="748" t="s">
        <v>184</v>
      </c>
      <c r="E253" s="748" t="s">
        <v>2</v>
      </c>
      <c r="F253" s="749" t="s">
        <v>207</v>
      </c>
      <c r="G253" s="721" t="str">
        <f>IF(ISERROR(INDEX([16]Lookup!$G$2:$I$656,MATCH(B253&amp;C253&amp;D253,[16]Lookup!$I$2:$I$656,0),1)),"",INDEX([16]Lookup!$G$2:$H$656,MATCH(B253&amp;C253&amp;D253,[16]Lookup!$I$2:$I$656,0),1))</f>
        <v>CH2199</v>
      </c>
      <c r="H253" s="752"/>
      <c r="I253" s="753"/>
      <c r="J253" s="753"/>
      <c r="K253" s="750" t="s">
        <v>48</v>
      </c>
      <c r="L253" s="759">
        <f>((J253*100)-(H253*100))*100</f>
        <v>0</v>
      </c>
      <c r="M253" s="759" t="str">
        <f>IF(L253&gt;=100,"from +100bps and above", (IF(L253&gt;=50, "from +50bps to +99bps", IF(L253&gt;=0, "from 0bps to +49bps", (IF(L253&gt;=-50," down to -50bps",                                               "Under -50bps"))))))</f>
        <v>from 0bps to +49bps</v>
      </c>
      <c r="N253" s="722"/>
      <c r="O253" s="722">
        <f>N253*1.12306</f>
        <v>0</v>
      </c>
      <c r="P253" s="739"/>
      <c r="Q253" s="740"/>
      <c r="R253" s="740"/>
      <c r="S253" s="740"/>
      <c r="T253" s="741"/>
      <c r="U253" s="766"/>
      <c r="V253" s="740"/>
      <c r="W253" s="745"/>
      <c r="X253" s="747"/>
      <c r="Y253" s="742"/>
      <c r="Z253" s="743"/>
      <c r="AA253" s="737"/>
      <c r="AB253" s="737"/>
    </row>
    <row r="254" spans="1:32" ht="15" thickBot="1" x14ac:dyDescent="0.35">
      <c r="A254" s="719" t="s">
        <v>67</v>
      </c>
      <c r="B254" s="729" t="str">
        <f>B253</f>
        <v>Laundry</v>
      </c>
      <c r="C254" s="729" t="str">
        <f>C253</f>
        <v>Fabrics Cleaning</v>
      </c>
      <c r="D254" s="729" t="str">
        <f>D253</f>
        <v>Ancillaries</v>
      </c>
      <c r="E254" s="729" t="str">
        <f>E253</f>
        <v>Sector</v>
      </c>
      <c r="F254" s="730" t="str">
        <f>F253</f>
        <v>Xedex</v>
      </c>
      <c r="G254" s="721" t="str">
        <f>IF(ISERROR(INDEX([16]Lookup!$G$2:$I$656,MATCH(B254&amp;C254&amp;D254,[16]Lookup!$I$2:$I$656,0),1)),"",INDEX([16]Lookup!$G$2:$H$656,MATCH(B254&amp;C254&amp;D254,[16]Lookup!$I$2:$I$656,0),1))</f>
        <v>CH2199</v>
      </c>
      <c r="H254" s="731"/>
      <c r="I254" s="732"/>
      <c r="J254" s="733"/>
      <c r="K254" s="733"/>
      <c r="L254" s="734"/>
      <c r="M254" s="735"/>
      <c r="N254" s="736"/>
      <c r="O254" s="736"/>
      <c r="P254" s="754" t="s">
        <v>185</v>
      </c>
      <c r="Q254" s="644" t="s">
        <v>211</v>
      </c>
      <c r="R254" s="631" t="s">
        <v>212</v>
      </c>
      <c r="S254" s="755"/>
      <c r="T254" s="756">
        <f>S254*1.12306</f>
        <v>0</v>
      </c>
      <c r="U254" s="765">
        <f t="shared" ref="U254" ca="1" si="189">IFERROR((IF(AND($U254="",$G$11=""),$T254/$F$11,$U254/$G$11)),"")</f>
        <v>0</v>
      </c>
      <c r="V254" s="761" t="str">
        <f t="shared" ref="V254" ca="1" si="190">IF(U254="","",IF(U254=0%,"BRONZE",IF(U254&lt;0.1%,"BRONZE",IF(U254=0.1%,"SILVER",IF(U254&lt;0.5%,"SILVER",IF(U254=0.5%,"GOLD",IF(U254&gt;0.5%,"GOLD","-")))))))</f>
        <v>BRONZE</v>
      </c>
      <c r="W254" s="764"/>
      <c r="X254" s="763"/>
      <c r="Y254" s="757"/>
      <c r="Z254" s="758"/>
      <c r="AA254" s="737"/>
      <c r="AB254" s="737"/>
      <c r="AD254" s="393">
        <f t="shared" si="176"/>
        <v>0</v>
      </c>
    </row>
    <row r="255" spans="1:32" ht="15" thickBot="1" x14ac:dyDescent="0.35">
      <c r="A255" s="719" t="s">
        <v>67</v>
      </c>
      <c r="B255" s="748" t="s">
        <v>173</v>
      </c>
      <c r="C255" s="748" t="s">
        <v>191</v>
      </c>
      <c r="D255" s="748" t="s">
        <v>192</v>
      </c>
      <c r="E255" s="748" t="s">
        <v>2</v>
      </c>
      <c r="F255" s="749" t="s">
        <v>193</v>
      </c>
      <c r="G255" s="721" t="str">
        <f>IF(ISERROR(INDEX([16]Lookup!$G$2:$I$656,MATCH(B255&amp;C255&amp;D255,[16]Lookup!$I$2:$I$656,0),1)),"",INDEX([16]Lookup!$G$2:$H$656,MATCH(B255&amp;C255&amp;D255,[16]Lookup!$I$2:$I$656,0),1))</f>
        <v>CH2187</v>
      </c>
      <c r="H255" s="752">
        <v>0</v>
      </c>
      <c r="I255" s="753">
        <v>0.02</v>
      </c>
      <c r="J255" s="753">
        <v>0.08</v>
      </c>
      <c r="K255" s="750" t="s">
        <v>48</v>
      </c>
      <c r="L255" s="759">
        <f>((J255*100)-(H255*100))*100</f>
        <v>800</v>
      </c>
      <c r="M255" s="759" t="str">
        <f>IF(L255&gt;=100,"from +100bps and above", (IF(L255&gt;=50, "from +50bps to +99bps", IF(L255&gt;=0, "from 0bps to +49bps", (IF(L255&gt;=-50," down to -50bps",                                               "Under -50bps"))))))</f>
        <v>from +100bps and above</v>
      </c>
      <c r="N255" s="722">
        <v>312</v>
      </c>
      <c r="O255" s="722">
        <f>N255*1.12306</f>
        <v>350.39472000000001</v>
      </c>
      <c r="P255" s="739"/>
      <c r="Q255" s="740"/>
      <c r="R255" s="740"/>
      <c r="S255" s="740"/>
      <c r="T255" s="741"/>
      <c r="U255" s="766"/>
      <c r="V255" s="740"/>
      <c r="W255" s="745"/>
      <c r="X255" s="747"/>
      <c r="Y255" s="742"/>
      <c r="Z255" s="743"/>
      <c r="AA255" s="737"/>
      <c r="AB255" s="737"/>
    </row>
    <row r="256" spans="1:32" x14ac:dyDescent="0.3">
      <c r="A256" s="719" t="s">
        <v>67</v>
      </c>
      <c r="B256" s="729" t="str">
        <f>B255</f>
        <v>Laundry</v>
      </c>
      <c r="C256" s="729" t="str">
        <f>C255</f>
        <v>Fabric Conditioners</v>
      </c>
      <c r="D256" s="729" t="str">
        <f>D255</f>
        <v>Fabric Conditioners Unidentified</v>
      </c>
      <c r="E256" s="729" t="str">
        <f>E255</f>
        <v>Sector</v>
      </c>
      <c r="F256" s="730" t="str">
        <f>F255</f>
        <v>Aromatel</v>
      </c>
      <c r="G256" s="721" t="str">
        <f>IF(ISERROR(INDEX([16]Lookup!$G$2:$I$656,MATCH(B256&amp;C256&amp;D256,[16]Lookup!$I$2:$I$656,0),1)),"",INDEX([16]Lookup!$G$2:$H$656,MATCH(B256&amp;C256&amp;D256,[16]Lookup!$I$2:$I$656,0),1))</f>
        <v>CH2187</v>
      </c>
      <c r="H256" s="731"/>
      <c r="I256" s="732"/>
      <c r="J256" s="733"/>
      <c r="K256" s="733"/>
      <c r="L256" s="734"/>
      <c r="M256" s="735"/>
      <c r="N256" s="736"/>
      <c r="O256" s="736"/>
      <c r="P256" s="754" t="s">
        <v>213</v>
      </c>
      <c r="Q256" s="644" t="s">
        <v>211</v>
      </c>
      <c r="R256" s="631" t="s">
        <v>212</v>
      </c>
      <c r="S256" s="632">
        <v>312</v>
      </c>
      <c r="T256" s="756">
        <f>S256*1.12306</f>
        <v>350.39472000000001</v>
      </c>
      <c r="U256" s="765">
        <f t="shared" ref="U256" ca="1" si="191">IFERROR((IF(AND($U256="",$G$11=""),$T256/$F$11,$U256/$G$11)),"")</f>
        <v>9.1533180778032054E-3</v>
      </c>
      <c r="V256" s="761" t="str">
        <f t="shared" ref="V256" ca="1" si="192">IF(U256="","",IF(U256=0%,"BRONZE",IF(U256&lt;0.1%,"BRONZE",IF(U256=0.1%,"SILVER",IF(U256&lt;0.5%,"SILVER",IF(U256=0.5%,"GOLD",IF(U256&gt;0.5%,"GOLD","-")))))))</f>
        <v>GOLD</v>
      </c>
      <c r="W256" s="764" t="s">
        <v>56</v>
      </c>
      <c r="X256" s="763" t="s">
        <v>38</v>
      </c>
      <c r="Y256" s="757"/>
      <c r="Z256" s="758"/>
      <c r="AA256" s="737"/>
      <c r="AB256" s="737" t="s">
        <v>74</v>
      </c>
      <c r="AD256" s="393">
        <f t="shared" si="176"/>
        <v>312</v>
      </c>
    </row>
  </sheetData>
  <protectedRanges>
    <protectedRange password="83AF" sqref="B77:G77 K77:O77" name="AIM_1"/>
    <protectedRange sqref="H77:J77" name="AIM_1_1_1"/>
    <protectedRange password="83AF" sqref="G78" name="AIM_1_1"/>
    <protectedRange password="83AF" sqref="G79:G81 K79:O79 B79:F79" name="AIM_1_2"/>
    <protectedRange sqref="H79:J79" name="AIM_1_2_1"/>
    <protectedRange password="83AF" sqref="G82:G83 K82:O82 B82:F82" name="AIM_1_3"/>
    <protectedRange sqref="H82:J82" name="AIM_1_5_1"/>
    <protectedRange password="83AF" sqref="G84:G85 K84:O84 B84:F84" name="AIM_1_4"/>
    <protectedRange sqref="H84:J84" name="AIM_1_4_1"/>
    <protectedRange password="83AF" sqref="G86:G87 K86:O86 B86:F86" name="AIM_1_5"/>
    <protectedRange sqref="H86:J86" name="AIM_1_5_2"/>
    <protectedRange password="83AF" sqref="G88:G89 K88:M88 B88:F88" name="AIM_1_6"/>
    <protectedRange sqref="H88:J88" name="AIM_1_6_1"/>
    <protectedRange password="83AF" sqref="N88:O88" name="AIM_1_2_2"/>
    <protectedRange password="83AF" sqref="G90:G93 K90:M90 B90:F90 O90" name="AIM_1_7"/>
    <protectedRange sqref="H90:J90" name="AIM_1_7_1"/>
    <protectedRange password="83AF" sqref="N90" name="AIM_1_1_2"/>
    <protectedRange password="83AF" sqref="G99 B98:G98 K98:M98" name="AIM_1_9"/>
    <protectedRange sqref="H98:J98" name="AIM_1_1_1_2"/>
    <protectedRange password="83AF" sqref="N98:O98" name="AIM_1_11_1"/>
    <protectedRange password="83AF" sqref="G100:G101 K100:M100 B100:F100" name="AIM_1_10"/>
    <protectedRange sqref="H100:J100" name="AIM_1_2_2_1"/>
    <protectedRange password="83AF" sqref="N100:O100" name="AIM_1_11_2"/>
    <protectedRange password="83AF" sqref="G102:G103 K102:M102 B102:F102" name="AIM_1_13"/>
    <protectedRange sqref="H102:J102" name="AIM_1_3_1_1"/>
    <protectedRange password="83AF" sqref="N102:O102" name="AIM_1_1_4"/>
    <protectedRange password="83AF" sqref="G104:G105 K104:M104 B104:F104" name="AIM_1_14"/>
    <protectedRange sqref="H104:J104" name="AIM_1_4_1_1"/>
    <protectedRange password="83AF" sqref="N104:O104" name="AIM_1_2_3"/>
    <protectedRange password="83AF" sqref="G106:G108 K106:M106 B106:F106" name="AIM_1_15"/>
    <protectedRange sqref="H106:J106" name="AIM_1_5_1_1"/>
    <protectedRange password="83AF" sqref="N106:O106" name="AIM_1_3_2"/>
    <protectedRange password="83AF" sqref="G109:G110 K109:M109 B109:F109" name="AIM_1_16"/>
    <protectedRange sqref="H109:J109" name="AIM_1_6_2"/>
    <protectedRange password="83AF" sqref="O109" name="AIM_1_3_3"/>
    <protectedRange password="83AF" sqref="N109" name="AIM_1_4_2"/>
    <protectedRange password="83AF" sqref="G111:G112 K111:M111 B111:F111" name="AIM_1_17"/>
    <protectedRange sqref="H111:J111" name="AIM_1_8_1"/>
    <protectedRange password="83AF" sqref="N111:O111" name="AIM_1_5_3"/>
    <protectedRange password="83AF" sqref="G113:G114 K113:M113 B113:F113" name="AIM_1_18"/>
    <protectedRange sqref="H113:J113" name="AIM_1_9_1"/>
    <protectedRange password="83AF" sqref="N113:O113" name="AIM_1_7_2"/>
    <protectedRange password="83AF" sqref="G116 B115:G115 K115:M115" name="AIM_1_19"/>
    <protectedRange sqref="H115:J115" name="AIM_1_1_1_3"/>
    <protectedRange password="83AF" sqref="N115" name="AIM_1_11_3"/>
    <protectedRange password="83AF" sqref="O115" name="AIM_1_12_1"/>
    <protectedRange password="83AF" sqref="G117:G118 K117:M117 B117:F117" name="AIM_1_20"/>
    <protectedRange sqref="H117:J117" name="AIM_1_2_1_1"/>
    <protectedRange password="83AF" sqref="N117:O117" name="AIM_1_1_5"/>
    <protectedRange password="83AF" sqref="G119:G121 K119:M119 B119:F119" name="AIM_1_21"/>
    <protectedRange sqref="H119:J119" name="AIM_1_5_1_2"/>
    <protectedRange password="83AF" sqref="N119:O119" name="AIM_1_2_4"/>
    <protectedRange password="83AF" sqref="G122:G123 K122:M122 B122:F122" name="AIM_1_22"/>
    <protectedRange password="83AF" sqref="O122" name="AIM_1_2_5"/>
    <protectedRange sqref="H122:J122" name="AIM_1_7_1_1"/>
    <protectedRange password="83AF" sqref="N122" name="AIM_1_3_4"/>
    <protectedRange password="83AF" sqref="G125 B124:G124 K124:O124" name="AIM_1_23"/>
    <protectedRange sqref="H124:J124" name="AIM_1_1_1_4"/>
    <protectedRange password="83AF" sqref="G126:G127 K126:M126 B126:F126 O126" name="AIM_1_24"/>
    <protectedRange sqref="H126:J126" name="AIM_1_2_1_2"/>
    <protectedRange password="83AF" sqref="N126" name="AIM_1_1_6"/>
    <protectedRange password="83AF" sqref="G128:G129 B128:F128 K128:O128" name="AIM_1_25"/>
    <protectedRange sqref="H128:J128" name="AIM_1_4_1_2"/>
    <protectedRange password="83AF" sqref="G130:G131 K130:O130 B130:F130" name="AIM_1_26"/>
    <protectedRange sqref="H130:J130" name="AIM_1_6_1_1"/>
    <protectedRange password="83AF" sqref="G133 B132:G132 K132:M132" name="AIM_1_27"/>
    <protectedRange sqref="H132:J132" name="AIM_1_1_1_5"/>
    <protectedRange password="83AF" sqref="N132:O132" name="AIM_1_11_4"/>
    <protectedRange password="83AF" sqref="G134:G135 K134:M134 B134:F134" name="AIM_1_28"/>
    <protectedRange sqref="H134:J134" name="AIM_1_2_1_3"/>
    <protectedRange password="83AF" sqref="N134:O134" name="AIM_1_1_7"/>
    <protectedRange password="83AF" sqref="G136:G137 K136:O136 B136:F136" name="AIM_1_29"/>
    <protectedRange sqref="H136:J136" name="AIM_1_3_5"/>
    <protectedRange password="83AF" sqref="G138:G139 K138:M138 B138:F138" name="AIM_1_30"/>
    <protectedRange sqref="H138:J138" name="AIM_1_4_1_3"/>
    <protectedRange password="83AF" sqref="N138:O138" name="AIM_1_2_6"/>
    <protectedRange password="83AF" sqref="G140:G141 K140:M140 B140:F140" name="AIM_1_31"/>
    <protectedRange sqref="H140:J140" name="AIM_1_5_1_3"/>
    <protectedRange password="83AF" sqref="N140:O140" name="AIM_1_4_3"/>
    <protectedRange password="83AF" sqref="G143 B142:G142 K142:M142 O142" name="AIM_1_33"/>
    <protectedRange sqref="H142:J142" name="AIM_1_1_1_7"/>
    <protectedRange password="83AF" sqref="N142" name="AIM_1_11_6"/>
    <protectedRange password="83AF" sqref="G144:G145 K144:M144 B144:F144" name="AIM_1_34"/>
    <protectedRange sqref="H144:J144" name="AIM_1_2_1_4"/>
    <protectedRange password="83AF" sqref="N144:O144" name="AIM_1_1_8"/>
    <protectedRange password="83AF" sqref="G146:G147 K146:M146 B146:F146" name="AIM_1_35"/>
    <protectedRange password="83AF" sqref="O146" name="AIM_1_1_9"/>
    <protectedRange sqref="H146:J146" name="AIM_1_8_1_1"/>
    <protectedRange password="83AF" sqref="N146" name="AIM_1_2_7"/>
    <protectedRange password="83AF" sqref="G148:G149 K148:M148 B148:F148 O148" name="AIM_1_36"/>
    <protectedRange sqref="H148:J148" name="AIM_1_10_1"/>
    <protectedRange password="83AF" sqref="N148" name="AIM_1_3_6"/>
    <protectedRange password="83AF" sqref="G150:G151 B150:F150 K150:O150" name="AIM_1_37"/>
    <protectedRange sqref="H150:J150" name="AIM_1_5_4"/>
    <protectedRange password="83AF" sqref="G152:G154 K152:M152 B152:F152 O152" name="AIM_1_38"/>
    <protectedRange sqref="H152:J152" name="AIM_1_7_1_2"/>
    <protectedRange password="83AF" sqref="N152" name="AIM_1_4_4"/>
    <protectedRange password="83AF" sqref="G155:G156 K155:M155 B155:F155 O155" name="AIM_1_39"/>
    <protectedRange sqref="H155:J155" name="AIM_1_6_3"/>
    <protectedRange password="83AF" sqref="N155" name="AIM_1_12_2"/>
    <protectedRange password="83AF" sqref="G157:G158 K157:O157 B157:F157" name="AIM_1_40"/>
    <protectedRange sqref="H157:J157" name="AIM_1_10_2"/>
    <protectedRange password="83AF" sqref="G160 E159 K159:O159" name="AIM_1_41"/>
    <protectedRange password="83AF" sqref="B159:D159 F159:G159" name="AIM_1_11_7"/>
    <protectedRange sqref="H159:J159" name="AIM_1_1_1_8"/>
    <protectedRange password="83AF" sqref="G161:G162 B161:F161 K161:M161 O161" name="AIM_1_42"/>
    <protectedRange sqref="H161:J161" name="AIM_1_2_1_5"/>
    <protectedRange password="83AF" sqref="N161" name="AIM_1_1_10"/>
    <protectedRange password="83AF" sqref="G163:G165 B163:F163 K163:M163 O163" name="AIM_1_43"/>
    <protectedRange sqref="H163:J163" name="AIM_1_6_1_2"/>
    <protectedRange password="83AF" sqref="N163" name="AIM_1_12_3"/>
    <protectedRange password="83AF" sqref="G166:G167 B166:F166 K166:M166 O166" name="AIM_1_44"/>
    <protectedRange sqref="H166:J166" name="AIM_1_8_1_2"/>
    <protectedRange password="83AF" sqref="G168:G169 B168:F168 K168:O168" name="AIM_1_45"/>
    <protectedRange sqref="H168:J168" name="AIM_1_5_5"/>
    <protectedRange password="83AF" sqref="G170:G171 B170:F170 K170:M170 O170" name="AIM_1_46"/>
    <protectedRange sqref="H170:J170" name="AIM_1_9_1_1"/>
    <protectedRange password="83AF" sqref="N170" name="AIM_1_2_8"/>
    <protectedRange password="83AF" sqref="G173:G177 B172:G172 K172:M172" name="AIM_1_11"/>
    <protectedRange sqref="H172:J172" name="AIM_1_1_1_6"/>
    <protectedRange password="83AF" sqref="N172:O172" name="AIM_1_1_11"/>
    <protectedRange password="83AF" sqref="G178:G179 K178:M178 B178:F178" name="AIM_1_12"/>
    <protectedRange sqref="H178:J178" name="AIM_1_2_9"/>
    <protectedRange password="83AF" sqref="N178:O178" name="AIM_1_12_4"/>
    <protectedRange password="83AF" sqref="G180:G181 K180:M180 B180:F180" name="AIM_1_32"/>
    <protectedRange sqref="H180:J180" name="AIM_1_2_1_6"/>
    <protectedRange password="83AF" sqref="N180:O180" name="AIM_1_3_1"/>
    <protectedRange password="83AF" sqref="G182:G184 K182:M182 B182:F182" name="AIM_1_47"/>
    <protectedRange sqref="H182:J182" name="AIM_1_4_1_4"/>
    <protectedRange password="83AF" sqref="N182:O182" name="AIM_1_4_5"/>
    <protectedRange password="83AF" sqref="G185:G186 K185:M185 B185:F185" name="AIM_1_48"/>
    <protectedRange sqref="H185:J185" name="AIM_1_5_1_4"/>
    <protectedRange password="83AF" sqref="N185:O185" name="AIM_1_5_6"/>
    <protectedRange password="83AF" sqref="G188:G189 B187:G187 K187:M187" name="AIM_1_8"/>
    <protectedRange sqref="H187:J187" name="AIM_1_1_3"/>
    <protectedRange password="83AF" sqref="N187:O187" name="AIM_1_11_5"/>
    <protectedRange password="83AF" sqref="G190:G191 K190:M190 B190:F190" name="AIM_1_49"/>
    <protectedRange password="83AF" sqref="O190" name="AIM_1_11_8"/>
    <protectedRange sqref="H190:J190" name="AIM_1_2_1_7"/>
    <protectedRange password="83AF" sqref="N190" name="AIM_1_2_10"/>
    <protectedRange password="83AF" sqref="G192:G193 K192:O192 B192:F192" name="AIM_1_50"/>
    <protectedRange sqref="H192:J192" name="AIM_1_2_1_8"/>
    <protectedRange password="83AF" sqref="G194:G196 K194:M194 B194:F194" name="AIM_1_51"/>
    <protectedRange password="83AF" sqref="N194:O194" name="AIM_1_3_7"/>
    <protectedRange sqref="H194:J194" name="AIM_1_3_1_2"/>
    <protectedRange password="83AF" sqref="G198:G200 B197:G197 K197:M197" name="AIM_1_52"/>
    <protectedRange password="83AF" sqref="O197" name="AIM_1_11_9"/>
    <protectedRange sqref="H197:J197" name="AIM_1_1_1_1"/>
    <protectedRange password="83AF" sqref="N197" name="AIM_1_1_12"/>
    <protectedRange password="83AF" sqref="G201:G202 K201:M201 B201:F201" name="AIM_1_53"/>
    <protectedRange sqref="H201:J201" name="AIM_1_2_1_9"/>
    <protectedRange password="83AF" sqref="N201:O201" name="AIM_1_11_10"/>
    <protectedRange password="83AF" sqref="G203:G204 K203:N203 B203:F203" name="AIM_1_54"/>
    <protectedRange password="83AF" sqref="O203" name="AIM_1_11_11"/>
    <protectedRange sqref="H203:J203" name="AIM_1_1_1_9"/>
    <protectedRange password="83AF" sqref="G205:G206 K205:M205 B205:F205" name="AIM_1_55"/>
    <protectedRange password="83AF" sqref="O205" name="AIM_1_11_12"/>
    <protectedRange sqref="H205:J205" name="AIM_1_4_1_5"/>
    <protectedRange password="83AF" sqref="N205" name="AIM_1_2_11"/>
    <protectedRange password="83AF" sqref="G208:G210 B207:G207 K207:M207" name="AIM_1_56"/>
    <protectedRange password="83AF" sqref="O207" name="AIM_1_11_13"/>
    <protectedRange sqref="H207:J207" name="AIM_1_1_1_10"/>
    <protectedRange password="83AF" sqref="N207" name="AIM_1_1_13"/>
    <protectedRange password="83AF" sqref="G211:G212 K211:M211 B211:F211" name="AIM_1_57"/>
    <protectedRange sqref="H211:J211" name="AIM_1_2_1_10"/>
    <protectedRange password="83AF" sqref="N211:O211" name="AIM_1_11_14"/>
    <protectedRange password="83AF" sqref="G213:G214 K213:N213 B213:F213" name="AIM_1_58"/>
    <protectedRange sqref="H213:J213" name="AIM_1_3_8"/>
    <protectedRange password="83AF" sqref="O213" name="AIM_1_11_15"/>
    <protectedRange password="83AF" sqref="G215:G216 K215:M215 B215:F215" name="AIM_1_59"/>
    <protectedRange password="83AF" sqref="O215" name="AIM_1_11_16"/>
    <protectedRange sqref="H215:J215" name="AIM_1_4_6"/>
    <protectedRange password="83AF" sqref="N215" name="AIM_1_12_5"/>
    <protectedRange password="83AF" sqref="G218:G220 B217:G217 K217:M217" name="AIM_1_60"/>
    <protectedRange password="83AF" sqref="O217" name="AIM_1_11_17"/>
    <protectedRange sqref="H217:J217" name="AIM_1_1_14"/>
    <protectedRange password="83AF" sqref="N217" name="AIM_1_4_7"/>
    <protectedRange password="83AF" sqref="G221:G222 K221:M221 B221:F221" name="AIM_1_61"/>
    <protectedRange sqref="H221:J221" name="AIM_1_2_1_11"/>
    <protectedRange password="83AF" sqref="N221:O221" name="AIM_1_11_18"/>
    <protectedRange password="83AF" sqref="G223:G224 K223:N223 B223:F223" name="AIM_1_62"/>
    <protectedRange sqref="H223:J223" name="AIM_1_3_9"/>
    <protectedRange password="83AF" sqref="O223" name="AIM_1_11_19"/>
    <protectedRange password="83AF" sqref="G225:G226 K225:M225 B225:F225" name="AIM_1_63"/>
    <protectedRange password="83AF" sqref="O225" name="AIM_1_11_20"/>
    <protectedRange sqref="H225:J225" name="AIM_1_4_1_6"/>
    <protectedRange password="83AF" sqref="N225" name="AIM_1_2_12"/>
    <protectedRange password="83AF" sqref="G228:G230 B227:G227 K227:M227" name="AIM_1_64"/>
    <protectedRange password="83AF" sqref="O227" name="AIM_1_11_21"/>
    <protectedRange sqref="H227:J227" name="AIM_1_1_2_1"/>
    <protectedRange password="83AF" sqref="N227" name="AIM_1_2_13"/>
    <protectedRange password="83AF" sqref="G231:G232 K231:M231 B231:F231" name="AIM_1_65"/>
    <protectedRange sqref="H231:J231" name="AIM_1_2_1_12"/>
    <protectedRange password="83AF" sqref="N231:O231" name="AIM_1_11_22"/>
    <protectedRange password="83AF" sqref="G233:G234 K233:M233 B233:F233" name="AIM_1_66"/>
    <protectedRange password="83AF" sqref="O233" name="AIM_1_11_23"/>
    <protectedRange sqref="H233:J233" name="AIM_1_4_8"/>
    <protectedRange password="83AF" sqref="N233" name="AIM_1_1_15"/>
    <protectedRange password="83AF" sqref="G235:G236 K235:M235 B235:F235" name="AIM_1_67"/>
    <protectedRange password="83AF" sqref="O235" name="AIM_1_11_24"/>
    <protectedRange sqref="H235:J235" name="AIM_1_4_9"/>
    <protectedRange password="83AF" sqref="N235" name="AIM_1_1_16"/>
    <protectedRange password="83AF" sqref="G238:G240 B237:G237 K237:N237" name="AIM_1_68"/>
    <protectedRange password="83AF" sqref="O237" name="AIM_1_11_25"/>
    <protectedRange sqref="H237:J237" name="AIM_1_1_2_2"/>
    <protectedRange password="83AF" sqref="G241:G242 K241:M241 B241:F241" name="AIM_1_69"/>
    <protectedRange sqref="H241:J241" name="AIM_1_2_1_13"/>
    <protectedRange password="83AF" sqref="N241:O241" name="AIM_1_11_26"/>
    <protectedRange password="83AF" sqref="G243:G244 K243:M243 B243:F243" name="AIM_1_70"/>
    <protectedRange password="83AF" sqref="O243" name="AIM_1_11_27"/>
    <protectedRange sqref="H243:J243" name="AIM_1_4_10"/>
    <protectedRange password="83AF" sqref="N243" name="AIM_1_1_17"/>
    <protectedRange password="83AF" sqref="G245:G246 K245:M245 B245:F245" name="AIM_1_71"/>
    <protectedRange password="83AF" sqref="O245" name="AIM_1_11_28"/>
    <protectedRange sqref="H245:J245" name="AIM_1_4_1_7"/>
    <protectedRange password="83AF" sqref="N245" name="AIM_1_2_14"/>
    <protectedRange password="83AF" sqref="G248:G250 B247:G247 K247:N247" name="AIM_1_72"/>
    <protectedRange password="83AF" sqref="O247" name="AIM_1_11_29"/>
    <protectedRange sqref="H247:J247" name="AIM_1_1_3_1"/>
    <protectedRange password="83AF" sqref="G251:G252 K251:M251 B251:F251" name="AIM_1_73"/>
    <protectedRange sqref="H251:J251" name="AIM_1_2_1_14"/>
    <protectedRange password="83AF" sqref="N251:O251" name="AIM_1_11_30"/>
    <protectedRange password="83AF" sqref="G253:G254 K253:M253 B253:F253" name="AIM_1_74"/>
    <protectedRange password="83AF" sqref="O253" name="AIM_1_11_31"/>
    <protectedRange sqref="H253:J253" name="AIM_1_4_11"/>
    <protectedRange password="83AF" sqref="N253" name="AIM_1_1_18"/>
    <protectedRange password="83AF" sqref="G255:G256 K255:M255 B255:F255" name="AIM_1_75"/>
    <protectedRange password="83AF" sqref="O255" name="AIM_1_11_32"/>
    <protectedRange sqref="H255:J255" name="AIM_1_4_2_1"/>
    <protectedRange password="83AF" sqref="N255" name="AIM_1_3_10"/>
  </protectedRanges>
  <dataValidations disablePrompts="1" count="32">
    <dataValidation type="list" allowBlank="1" showInputMessage="1" showErrorMessage="1" sqref="C77 C98 C115 C124 C132 C142 C159 C172 C187 C197 C207 C217 C227 C237 C247">
      <formula1 xml:space="preserve"> OFFSET(Market_Data_Row_1, 0, 0, COUNTA(Market_Data_1))</formula1>
    </dataValidation>
    <dataValidation type="list" allowBlank="1" showInputMessage="1" showErrorMessage="1" sqref="B77 B98 B115 B124 B132 B142 B159 B172 B187 B197 B207 B217 B227 B237 B247">
      <formula1>catdata_1</formula1>
    </dataValidation>
    <dataValidation type="list" allowBlank="1" showInputMessage="1" showErrorMessage="1" sqref="F77 F98 F115 F124 F132 F142 F159 F172 F187 F197 F207 F217 F227 F237 F247">
      <formula1 xml:space="preserve"> OFFSET(Brand_Data_Row_1, 0, 0, COUNTA(Brand_Data_1))</formula1>
    </dataValidation>
    <dataValidation type="list" allowBlank="1" showInputMessage="1" showErrorMessage="1" sqref="D77 D98 D115 D124 D132 D142 D159 D172 D187 D197 D207 D217 D227 D237 D247">
      <formula1 xml:space="preserve"> OFFSET(Sector_Data_Row_1, 0, 0, COUNTA(Sector_Data_1))</formula1>
    </dataValidation>
    <dataValidation type="list" allowBlank="1" showInputMessage="1" showErrorMessage="1" sqref="F79 F100 F117 F126 F134 F144 F161 F178 F190 F201 F211 F221 F231 F241 F251">
      <formula1 xml:space="preserve"> OFFSET(Brand_Data_Row_2, 0, 0, COUNTA(Brand_Data_2))</formula1>
    </dataValidation>
    <dataValidation type="list" allowBlank="1" showInputMessage="1" showErrorMessage="1" sqref="D79 D100 D117 D126 D134 D144 D161 D178 D190 D201 D211 D221 D231 D241 D251">
      <formula1 xml:space="preserve"> OFFSET(Sector_Data_Row_2, 0, 0, COUNTA(Sector_Data_2))</formula1>
    </dataValidation>
    <dataValidation type="list" allowBlank="1" showInputMessage="1" showErrorMessage="1" sqref="C79 C100 C117 C126 C134 C144 C161 C178 C190 C201 C211 C221 C231 C241 C251">
      <formula1 xml:space="preserve"> OFFSET(Market_Data_Row_2, 0, 0, COUNTA(Market_Data_2))</formula1>
    </dataValidation>
    <dataValidation type="list" allowBlank="1" showInputMessage="1" showErrorMessage="1" sqref="B79 B100 B117 B126 B134 B144 B161 B178 B190 B201 B211 B221 B231 B241 B251">
      <formula1>catdata_2</formula1>
    </dataValidation>
    <dataValidation type="list" allowBlank="1" showInputMessage="1" showErrorMessage="1" sqref="F82 F102 F119 F128 F136 F146 F163 F180 F192 F203 F213 F223 F233 F243 F253">
      <formula1 xml:space="preserve"> OFFSET(Brand_Data_Row_3, 0, 0, COUNTA(Brand_Data_3))</formula1>
    </dataValidation>
    <dataValidation type="list" allowBlank="1" showInputMessage="1" showErrorMessage="1" sqref="D82 D102 D119 D128 D136 D146 D163 D180 D192 D203 D213 D223 D233 D243 D253">
      <formula1 xml:space="preserve"> OFFSET(Sector_Data_Row_3, 0, 0, COUNTA(Sector_Data_3))</formula1>
    </dataValidation>
    <dataValidation type="list" allowBlank="1" showInputMessage="1" showErrorMessage="1" sqref="C82 C102 C119 C128 C136 C146 C163 C180 C192 C203 C213 C223 C233 C243 C253">
      <formula1 xml:space="preserve"> OFFSET(Market_Data_Row_3, 0, 0, COUNTA(Market_Data_3))</formula1>
    </dataValidation>
    <dataValidation type="list" allowBlank="1" showInputMessage="1" showErrorMessage="1" sqref="B82 B102 B119 B128 B136 B146 B163 B180 B192 B203 B213 B223 B233 B243 B253">
      <formula1>catdata_3</formula1>
    </dataValidation>
    <dataValidation type="list" allowBlank="1" showInputMessage="1" showErrorMessage="1" sqref="F84 F104 F122 F130 F138 F148 F166 F182 F194 F205 F215 F225 F235 F245 F255">
      <formula1 xml:space="preserve"> OFFSET(Brand_Data_Row_4, 0, 0, COUNTA(Brand_Data_4))</formula1>
    </dataValidation>
    <dataValidation type="list" allowBlank="1" showInputMessage="1" showErrorMessage="1" sqref="D84 D104 D122 D130 D138 D148 D166 D182 D194 D205 D215 D225 D235 D245 D255">
      <formula1 xml:space="preserve"> OFFSET(Sector_Data_Row_4, 0, 0, COUNTA(Sector_Data_4))</formula1>
    </dataValidation>
    <dataValidation type="list" allowBlank="1" showInputMessage="1" showErrorMessage="1" sqref="C84 C104 C122 C130 C138 C148 C166 C182 C194 C205 C215 C225 C235 C245 C255">
      <formula1 xml:space="preserve"> OFFSET(Market_Data_Row_4, 0, 0, COUNTA(Market_Data_4))</formula1>
    </dataValidation>
    <dataValidation type="list" allowBlank="1" showInputMessage="1" showErrorMessage="1" sqref="B84 B104 B122 B130 B138 B148 B166 B182 B194 B205 B215 B225 B235 B245 B255">
      <formula1>catdata_4</formula1>
    </dataValidation>
    <dataValidation type="list" allowBlank="1" showInputMessage="1" showErrorMessage="1" sqref="F86 F106 F140 F150 F168 F185">
      <formula1 xml:space="preserve"> OFFSET(Brand_Data_Row_5, 0, 0, COUNTA(Brand_Data_5))</formula1>
    </dataValidation>
    <dataValidation type="list" allowBlank="1" showInputMessage="1" showErrorMessage="1" sqref="D86 D106 D140 D150 D168 D185">
      <formula1 xml:space="preserve"> OFFSET(Sector_Data_Row_5, 0, 0, COUNTA(Sector_Data_5))</formula1>
    </dataValidation>
    <dataValidation type="list" allowBlank="1" showInputMessage="1" showErrorMessage="1" sqref="C86 C106 C140 C150 C168 C185">
      <formula1 xml:space="preserve"> OFFSET(Market_Data_Row_5, 0, 0, COUNTA(Market_Data_5))</formula1>
    </dataValidation>
    <dataValidation type="list" allowBlank="1" showInputMessage="1" showErrorMessage="1" sqref="B86 B106 B140 B150 B168 B185">
      <formula1>catdata_5</formula1>
    </dataValidation>
    <dataValidation type="list" allowBlank="1" showInputMessage="1" showErrorMessage="1" sqref="F88 F109 F152 F170">
      <formula1 xml:space="preserve"> OFFSET(Brand_Data_Row_6, 0, 0, COUNTA(Brand_Data_6))</formula1>
    </dataValidation>
    <dataValidation type="list" allowBlank="1" showInputMessage="1" showErrorMessage="1" sqref="D88 D109 D152 D170">
      <formula1 xml:space="preserve"> OFFSET(Sector_Data_Row_6, 0, 0, COUNTA(Sector_Data_6))</formula1>
    </dataValidation>
    <dataValidation type="list" allowBlank="1" showInputMessage="1" showErrorMessage="1" sqref="C88 C109 C152 C170">
      <formula1 xml:space="preserve"> OFFSET(Market_Data_Row_6, 0, 0, COUNTA(Market_Data_6))</formula1>
    </dataValidation>
    <dataValidation type="list" allowBlank="1" showInputMessage="1" showErrorMessage="1" sqref="B88 B109 B152 B170">
      <formula1>catdata_6</formula1>
    </dataValidation>
    <dataValidation type="list" allowBlank="1" showInputMessage="1" showErrorMessage="1" sqref="F90 F111 F155">
      <formula1 xml:space="preserve"> OFFSET(Brand_Data_Row_7, 0, 0, COUNTA(Brand_Data_7))</formula1>
    </dataValidation>
    <dataValidation type="list" allowBlank="1" showInputMessage="1" showErrorMessage="1" sqref="D90 D111 D155">
      <formula1 xml:space="preserve"> OFFSET(Sector_Data_Row_7, 0, 0, COUNTA(Sector_Data_7))</formula1>
    </dataValidation>
    <dataValidation type="list" allowBlank="1" showInputMessage="1" showErrorMessage="1" sqref="C90 C111 C155">
      <formula1 xml:space="preserve"> OFFSET(Market_Data_Row_7, 0, 0, COUNTA(Market_Data_7))</formula1>
    </dataValidation>
    <dataValidation type="list" allowBlank="1" showInputMessage="1" showErrorMessage="1" sqref="B90 B111 B155">
      <formula1>catdata_7</formula1>
    </dataValidation>
    <dataValidation type="list" allowBlank="1" showInputMessage="1" showErrorMessage="1" sqref="F113 F157">
      <formula1 xml:space="preserve"> OFFSET(Brand_Data_Row_8, 0, 0, COUNTA(Brand_Data_8))</formula1>
    </dataValidation>
    <dataValidation type="list" allowBlank="1" showInputMessage="1" showErrorMessage="1" sqref="D113 D157">
      <formula1 xml:space="preserve"> OFFSET(Sector_Data_Row_8, 0, 0, COUNTA(Sector_Data_8))</formula1>
    </dataValidation>
    <dataValidation type="list" allowBlank="1" showInputMessage="1" showErrorMessage="1" sqref="C113 C157">
      <formula1 xml:space="preserve"> OFFSET(Market_Data_Row_8, 0, 0, COUNTA(Market_Data_8))</formula1>
    </dataValidation>
    <dataValidation type="list" allowBlank="1" showInputMessage="1" showErrorMessage="1" sqref="B113 B157">
      <formula1>catdata_8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7">
        <x14:dataValidation type="list" allowBlank="1" showInputMessage="1" showErrorMessage="1">
          <x14:formula1>
            <xm:f>'N:\UNILVER ANDINA\2019\BS 2019\CBS\Input\IC\[IC ECU 2019 UL Input Sheetxlsm 3.0.xlsm]Dropdown'!#REF!</xm:f>
          </x14:formula1>
          <xm:sqref>W74</xm:sqref>
        </x14:dataValidation>
        <x14:dataValidation type="list" allowBlank="1" showInputMessage="1" showErrorMessage="1">
          <x14:formula1>
            <xm:f>'N:\UNILVER ANDINA\2019\BS 2019\CBS\Input\IC\[IC ECU 2019 UL Input Sheetxlsm 3.0.xlsm]Dropdown'!#REF!</xm:f>
          </x14:formula1>
          <xm:sqref>X74</xm:sqref>
        </x14:dataValidation>
        <x14:dataValidation type="list" allowBlank="1" showInputMessage="1" showErrorMessage="1">
          <x14:formula1>
            <xm:f>'N:\UNILVER ANDINA\2019\BS 2019\CBS\Input\Foods\[FOODS  COL 2019 UL Input Sheetxlsm 3.0.xlsm]Budget Setting Currency'!#REF!</xm:f>
          </x14:formula1>
          <xm:sqref>E77 E79 E82 E84 E86 E88 E90</xm:sqref>
        </x14:dataValidation>
        <x14:dataValidation type="list" allowBlank="1" showInputMessage="1" showErrorMessage="1">
          <x14:formula1>
            <xm:f>'N:\UNILVER ANDINA\2019\BS 2019\CBS\Input\Foods\[FOODS  COL 2019 UL Input Sheetxlsm 3.0.xlsm]Budget Setting Currency'!#REF!</xm:f>
          </x14:formula1>
          <xm:sqref>K77 K79 K82 K84 K86 K88 K90</xm:sqref>
        </x14:dataValidation>
        <x14:dataValidation type="list" allowBlank="1" showInputMessage="1" showErrorMessage="1">
          <x14:formula1>
            <xm:f>'N:\UNILVER ANDINA\2019\BS 2019\CBS\Input\Foods\[FOODS  COL 2019 UL Input Sheetxlsm 3.0.xlsm]Dropdown'!#REF!</xm:f>
          </x14:formula1>
          <xm:sqref>W78 W80:W81 W83 W85 W87 W89 W91:W93</xm:sqref>
        </x14:dataValidation>
        <x14:dataValidation type="list" allowBlank="1" showInputMessage="1" showErrorMessage="1">
          <x14:formula1>
            <xm:f>'N:\UNILVER ANDINA\2019\BS 2019\CBS\Input\Foods\[FOODS  COL 2019 UL Input Sheetxlsm 3.0.xlsm]Dropdown'!#REF!</xm:f>
          </x14:formula1>
          <xm:sqref>V78 V80:V81 V83 V85 V87 V89 V91:V93</xm:sqref>
        </x14:dataValidation>
        <x14:dataValidation type="list" allowBlank="1" showInputMessage="1" showErrorMessage="1">
          <x14:formula1>
            <xm:f>'N:\UNILVER ANDINA\2019\BS 2019\CBS\Input\Foods\[FOODS  COL 2019 UL Input Sheetxlsm 3.0.xlsm]Dropdown'!#REF!</xm:f>
          </x14:formula1>
          <xm:sqref>X78 X80:X81 X83 X85 X87 X89 X91:X93</xm:sqref>
        </x14:dataValidation>
        <x14:dataValidation type="list" allowBlank="1" showInputMessage="1" showErrorMessage="1">
          <x14:formula1>
            <xm:f>'N:\UNILVER ANDINA\2019\BS 2019\CBS\Input\Foods\[FOODS  COL 2019 UL Input Sheetxlsm 3.0.xlsm]Budget Setting Currency'!#REF!</xm:f>
          </x14:formula1>
          <xm:sqref>Q78 Q80:Q81 Q83 Q85 Q87 Q89 Q91:Q93</xm:sqref>
        </x14:dataValidation>
        <x14:dataValidation type="list" allowBlank="1" showInputMessage="1" showErrorMessage="1">
          <x14:formula1>
            <xm:f>'[2019 UL Input Sheetxlsm 2.0 EL SALV  FOODS.xlsm]Budget Setting Currency'!#REF!</xm:f>
          </x14:formula1>
          <xm:sqref>Q99 Q101 Q103 Q105 Q107:Q108 Q110 Q112 Q114</xm:sqref>
        </x14:dataValidation>
        <x14:dataValidation type="list" allowBlank="1" showInputMessage="1" showErrorMessage="1">
          <x14:formula1>
            <xm:f>'N:\UNILVER ANDINA\2019\BS 2019\CBS\Input\Foods\[FOODS  ES 2019 UL Input Sheetxlsm 3.0.xlsm]Dropdown'!#REF!</xm:f>
          </x14:formula1>
          <xm:sqref>W99 W101 W103 W105 W107:W108 W110 W112 W114</xm:sqref>
        </x14:dataValidation>
        <x14:dataValidation type="list" allowBlank="1" showInputMessage="1" showErrorMessage="1">
          <x14:formula1>
            <xm:f>'N:\UNILVER ANDINA\2019\BS 2019\CBS\Input\Foods\[FOODS  ES 2019 UL Input Sheetxlsm 3.0.xlsm]Dropdown'!#REF!</xm:f>
          </x14:formula1>
          <xm:sqref>V99 V101 V103 V105 V107:V108 V110 V112 V114</xm:sqref>
        </x14:dataValidation>
        <x14:dataValidation type="list" allowBlank="1" showInputMessage="1" showErrorMessage="1">
          <x14:formula1>
            <xm:f>'N:\UNILVER ANDINA\2019\BS 2019\CBS\Input\Foods\[FOODS  ES 2019 UL Input Sheetxlsm 3.0.xlsm]Dropdown'!#REF!</xm:f>
          </x14:formula1>
          <xm:sqref>X99 X101 X103 X105 X107:X108 X110 X112 X114</xm:sqref>
        </x14:dataValidation>
        <x14:dataValidation type="list" allowBlank="1" showInputMessage="1" showErrorMessage="1">
          <x14:formula1>
            <xm:f>'N:\UNILVER ANDINA\2019\BS 2019\CBS\Input\Foods\[FOODS  ES 2019 UL Input Sheetxlsm 3.0.xlsm]Budget Setting Currency'!#REF!</xm:f>
          </x14:formula1>
          <xm:sqref>E98 E100 E102 E104 E106 E109 E111 E113</xm:sqref>
        </x14:dataValidation>
        <x14:dataValidation type="list" allowBlank="1" showInputMessage="1" showErrorMessage="1">
          <x14:formula1>
            <xm:f>'N:\UNILVER ANDINA\2019\BS 2019\CBS\Input\Foods\[FOODS  ES 2019 UL Input Sheetxlsm 3.0.xlsm]Budget Setting Currency'!#REF!</xm:f>
          </x14:formula1>
          <xm:sqref>K98 K100 K102 K104 K106 K109 K111 K113</xm:sqref>
        </x14:dataValidation>
        <x14:dataValidation type="list" allowBlank="1" showInputMessage="1" showErrorMessage="1">
          <x14:formula1>
            <xm:f>'C:\Users\ini-alma.dacaret\Unilever\OneDrive - Unilever\BUDGET SETTING 2019\CBS 2019\INPUTS BS 2019\FOODS MKTG\[2019 UL Input Sheetxlsm 2.0 HOND   FOODS.xlsm]Budget Setting Currency'!#REF!</xm:f>
          </x14:formula1>
          <xm:sqref>Q116 Q118 Q120:Q121 Q123</xm:sqref>
        </x14:dataValidation>
        <x14:dataValidation type="list" allowBlank="1" showInputMessage="1" showErrorMessage="1">
          <x14:formula1>
            <xm:f>'N:\UNILVER ANDINA\2019\BS 2019\CBS\Input\Foods\[FOODS  HO 2019 UL Input Sheetxlsm 3.0.xlsm]Dropdown'!#REF!</xm:f>
          </x14:formula1>
          <xm:sqref>W116 W118 W120:W121 W123</xm:sqref>
        </x14:dataValidation>
        <x14:dataValidation type="list" allowBlank="1" showInputMessage="1" showErrorMessage="1">
          <x14:formula1>
            <xm:f>'N:\UNILVER ANDINA\2019\BS 2019\CBS\Input\Foods\[FOODS  HO 2019 UL Input Sheetxlsm 3.0.xlsm]Dropdown'!#REF!</xm:f>
          </x14:formula1>
          <xm:sqref>V116 V118 V120:V121 V123</xm:sqref>
        </x14:dataValidation>
        <x14:dataValidation type="list" allowBlank="1" showInputMessage="1" showErrorMessage="1">
          <x14:formula1>
            <xm:f>'N:\UNILVER ANDINA\2019\BS 2019\CBS\Input\Foods\[FOODS  HO 2019 UL Input Sheetxlsm 3.0.xlsm]Dropdown'!#REF!</xm:f>
          </x14:formula1>
          <xm:sqref>X116 X118 X120:X121 X123</xm:sqref>
        </x14:dataValidation>
        <x14:dataValidation type="list" allowBlank="1" showInputMessage="1" showErrorMessage="1">
          <x14:formula1>
            <xm:f>'N:\UNILVER ANDINA\2019\BS 2019\CBS\Input\Foods\[FOODS  HO 2019 UL Input Sheetxlsm 3.0.xlsm]Budget Setting Currency'!#REF!</xm:f>
          </x14:formula1>
          <xm:sqref>E115 E117 E119 E122</xm:sqref>
        </x14:dataValidation>
        <x14:dataValidation type="list" allowBlank="1" showInputMessage="1" showErrorMessage="1">
          <x14:formula1>
            <xm:f>'N:\UNILVER ANDINA\2019\BS 2019\CBS\Input\Foods\[FOODS  HO 2019 UL Input Sheetxlsm 3.0.xlsm]Budget Setting Currency'!#REF!</xm:f>
          </x14:formula1>
          <xm:sqref>K115 K117 K119 K122</xm:sqref>
        </x14:dataValidation>
        <x14:dataValidation type="list" allowBlank="1" showInputMessage="1" showErrorMessage="1">
          <x14:formula1>
            <xm:f>'[2019 UL Input Sheetxlsm 2.0 NIC   FOODS.xlsm]Budget Setting Currency'!#REF!</xm:f>
          </x14:formula1>
          <xm:sqref>Q125 Q127 Q129 Q131</xm:sqref>
        </x14:dataValidation>
        <x14:dataValidation type="list" allowBlank="1" showInputMessage="1" showErrorMessage="1">
          <x14:formula1>
            <xm:f>'N:\UNILVER ANDINA\2019\BS 2019\CBS\Input\Foods\[FOODS  NIC 2019 UL Input Sheetxlsm 3.0.xlsm]Dropdown'!#REF!</xm:f>
          </x14:formula1>
          <xm:sqref>W125 W127 W129 W131</xm:sqref>
        </x14:dataValidation>
        <x14:dataValidation type="list" allowBlank="1" showInputMessage="1" showErrorMessage="1">
          <x14:formula1>
            <xm:f>'N:\UNILVER ANDINA\2019\BS 2019\CBS\Input\Foods\[FOODS  NIC 2019 UL Input Sheetxlsm 3.0.xlsm]Dropdown'!#REF!</xm:f>
          </x14:formula1>
          <xm:sqref>V125 V127 V129 V131</xm:sqref>
        </x14:dataValidation>
        <x14:dataValidation type="list" allowBlank="1" showInputMessage="1" showErrorMessage="1">
          <x14:formula1>
            <xm:f>'N:\UNILVER ANDINA\2019\BS 2019\CBS\Input\Foods\[FOODS  NIC 2019 UL Input Sheetxlsm 3.0.xlsm]Dropdown'!#REF!</xm:f>
          </x14:formula1>
          <xm:sqref>X125 X127 X129 X131</xm:sqref>
        </x14:dataValidation>
        <x14:dataValidation type="list" allowBlank="1" showInputMessage="1" showErrorMessage="1">
          <x14:formula1>
            <xm:f>'N:\UNILVER ANDINA\2019\BS 2019\CBS\Input\Foods\[FOODS  NIC 2019 UL Input Sheetxlsm 3.0.xlsm]Budget Setting Currency'!#REF!</xm:f>
          </x14:formula1>
          <xm:sqref>E124 E126 E128 E130</xm:sqref>
        </x14:dataValidation>
        <x14:dataValidation type="list" allowBlank="1" showInputMessage="1" showErrorMessage="1">
          <x14:formula1>
            <xm:f>'N:\UNILVER ANDINA\2019\BS 2019\CBS\Input\Foods\[FOODS  NIC 2019 UL Input Sheetxlsm 3.0.xlsm]Budget Setting Currency'!#REF!</xm:f>
          </x14:formula1>
          <xm:sqref>K124 K126 K128 K130</xm:sqref>
        </x14:dataValidation>
        <x14:dataValidation type="list" allowBlank="1" showInputMessage="1" showErrorMessage="1">
          <x14:formula1>
            <xm:f>'[2019 UL Input Sheetxlsm 2.0 PANAMA   FOODS.xlsm]Budget Setting Currency'!#REF!</xm:f>
          </x14:formula1>
          <xm:sqref>Q133 Q135 Q139 Q141</xm:sqref>
        </x14:dataValidation>
        <x14:dataValidation type="list" allowBlank="1" showInputMessage="1" showErrorMessage="1">
          <x14:formula1>
            <xm:f>'N:\UNILVER ANDINA\2019\BS 2019\CBS\Input\Foods\[FOODS  PA 2019 UL Input Sheetxlsm 3.0.xlsm]Dropdown'!#REF!</xm:f>
          </x14:formula1>
          <xm:sqref>W133 W135 W137 W139 W141</xm:sqref>
        </x14:dataValidation>
        <x14:dataValidation type="list" allowBlank="1" showInputMessage="1" showErrorMessage="1">
          <x14:formula1>
            <xm:f>'N:\UNILVER ANDINA\2019\BS 2019\CBS\Input\Foods\[FOODS  PA 2019 UL Input Sheetxlsm 3.0.xlsm]Dropdown'!#REF!</xm:f>
          </x14:formula1>
          <xm:sqref>V133 V135 V137 V139 V141</xm:sqref>
        </x14:dataValidation>
        <x14:dataValidation type="list" allowBlank="1" showInputMessage="1" showErrorMessage="1">
          <x14:formula1>
            <xm:f>'N:\UNILVER ANDINA\2019\BS 2019\CBS\Input\Foods\[FOODS  PA 2019 UL Input Sheetxlsm 3.0.xlsm]Dropdown'!#REF!</xm:f>
          </x14:formula1>
          <xm:sqref>X133 X135 X137 X139 X141</xm:sqref>
        </x14:dataValidation>
        <x14:dataValidation type="list" allowBlank="1" showInputMessage="1" showErrorMessage="1">
          <x14:formula1>
            <xm:f>'N:\UNILVER ANDINA\2019\BS 2019\CBS\Input\Foods\[FOODS  PA 2019 UL Input Sheetxlsm 3.0.xlsm]Budget Setting Currency'!#REF!</xm:f>
          </x14:formula1>
          <xm:sqref>E132 E134 E136 E138 E140</xm:sqref>
        </x14:dataValidation>
        <x14:dataValidation type="list" allowBlank="1" showInputMessage="1" showErrorMessage="1">
          <x14:formula1>
            <xm:f>'N:\UNILVER ANDINA\2019\BS 2019\CBS\Input\Foods\[FOODS  PA 2019 UL Input Sheetxlsm 3.0.xlsm]Budget Setting Currency'!#REF!</xm:f>
          </x14:formula1>
          <xm:sqref>K132 K134 K136 K138 K140</xm:sqref>
        </x14:dataValidation>
        <x14:dataValidation type="list" allowBlank="1" showInputMessage="1" showErrorMessage="1">
          <x14:formula1>
            <xm:f>'N:\UNILVER ANDINA\2019\BS 2019\CBS\Input\Foods\[FOODS  PA 2019 UL Input Sheetxlsm 3.0.xlsm]Budget Setting Currency'!#REF!</xm:f>
          </x14:formula1>
          <xm:sqref>Q137</xm:sqref>
        </x14:dataValidation>
        <x14:dataValidation type="list" allowBlank="1" showInputMessage="1" showErrorMessage="1">
          <x14:formula1>
            <xm:f>'N:\UNILVER ANDINA\2019\BS 2019\CBS\Input\Foods\[FOODS CRICA 2019 UL Input Sheetxlsm 3.0.xlsm]Dropdown'!#REF!</xm:f>
          </x14:formula1>
          <xm:sqref>W143 W145 W147 W149 W151 W153:W154 W156 W158</xm:sqref>
        </x14:dataValidation>
        <x14:dataValidation type="list" allowBlank="1" showInputMessage="1" showErrorMessage="1">
          <x14:formula1>
            <xm:f>'N:\UNILVER ANDINA\2019\BS 2019\CBS\Input\Foods\[FOODS CRICA 2019 UL Input Sheetxlsm 3.0.xlsm]Dropdown'!#REF!</xm:f>
          </x14:formula1>
          <xm:sqref>V143 V145 V147 V149 V151 V153:V154 V156 V158</xm:sqref>
        </x14:dataValidation>
        <x14:dataValidation type="list" allowBlank="1" showInputMessage="1" showErrorMessage="1">
          <x14:formula1>
            <xm:f>'N:\UNILVER ANDINA\2019\BS 2019\CBS\Input\Foods\[FOODS CRICA 2019 UL Input Sheetxlsm 3.0.xlsm]Dropdown'!#REF!</xm:f>
          </x14:formula1>
          <xm:sqref>X143 X145 X147 X149 X151 X153:X154 X156 X158</xm:sqref>
        </x14:dataValidation>
        <x14:dataValidation type="list" allowBlank="1" showInputMessage="1" showErrorMessage="1">
          <x14:formula1>
            <xm:f>'N:\UNILVER ANDINA\2019\BS 2019\CBS\Input\Foods\[FOODS CRICA 2019 UL Input Sheetxlsm 3.0.xlsm]Budget Setting Currency'!#REF!</xm:f>
          </x14:formula1>
          <xm:sqref>E142 E144 E146 E148 E150 E152 E155 E157</xm:sqref>
        </x14:dataValidation>
        <x14:dataValidation type="list" allowBlank="1" showInputMessage="1" showErrorMessage="1">
          <x14:formula1>
            <xm:f>'N:\UNILVER ANDINA\2019\BS 2019\CBS\Input\Foods\[FOODS CRICA 2019 UL Input Sheetxlsm 3.0.xlsm]Budget Setting Currency'!#REF!</xm:f>
          </x14:formula1>
          <xm:sqref>Q143 Q145 Q147 Q149 Q151 Q153:Q154 Q156 Q158</xm:sqref>
        </x14:dataValidation>
        <x14:dataValidation type="list" allowBlank="1" showInputMessage="1" showErrorMessage="1">
          <x14:formula1>
            <xm:f>'N:\UNILVER ANDINA\2019\BS 2019\CBS\Input\Foods\[FOODS CRICA 2019 UL Input Sheetxlsm 3.0.xlsm]Budget Setting Currency'!#REF!</xm:f>
          </x14:formula1>
          <xm:sqref>K142 K144 K146 K148 K150 K152 K155 K157</xm:sqref>
        </x14:dataValidation>
        <x14:dataValidation type="list" allowBlank="1" showInputMessage="1" showErrorMessage="1">
          <x14:formula1>
            <xm:f>'C:\Users\ini-alma.dacaret\Unilever\OneDrive - Unilever\BUDGET SETTING 2019\CBS 2019\INPUTS BS 2019\FOODS MKTG\[2019 UL Input Sheetxlsm 2.0 GUATE  FOODS.xlsm]Budget Setting Currency'!#REF!</xm:f>
          </x14:formula1>
          <xm:sqref>Q160 Q162 Q164:Q165 Q169 Q171</xm:sqref>
        </x14:dataValidation>
        <x14:dataValidation type="list" allowBlank="1" showInputMessage="1" showErrorMessage="1">
          <x14:formula1>
            <xm:f>'N:\UNILVER ANDINA\2019\BS 2019\CBS\Input\Foods\[FOODS GU 2019 UL Input Sheetxlsm 3.0.xlsm]Dropdown'!#REF!</xm:f>
          </x14:formula1>
          <xm:sqref>W160 W162 W164:W165 W167 W169 W171</xm:sqref>
        </x14:dataValidation>
        <x14:dataValidation type="list" allowBlank="1" showInputMessage="1" showErrorMessage="1">
          <x14:formula1>
            <xm:f>'N:\UNILVER ANDINA\2019\BS 2019\CBS\Input\Foods\[FOODS GU 2019 UL Input Sheetxlsm 3.0.xlsm]Dropdown'!#REF!</xm:f>
          </x14:formula1>
          <xm:sqref>V160 V162 V164:V165 V167 V169 V171</xm:sqref>
        </x14:dataValidation>
        <x14:dataValidation type="list" allowBlank="1" showInputMessage="1" showErrorMessage="1">
          <x14:formula1>
            <xm:f>'N:\UNILVER ANDINA\2019\BS 2019\CBS\Input\Foods\[FOODS GU 2019 UL Input Sheetxlsm 3.0.xlsm]Dropdown'!#REF!</xm:f>
          </x14:formula1>
          <xm:sqref>X160 X162 X164:X165 X167 X169 X171</xm:sqref>
        </x14:dataValidation>
        <x14:dataValidation type="list" allowBlank="1" showInputMessage="1" showErrorMessage="1">
          <x14:formula1>
            <xm:f>'N:\UNILVER ANDINA\2019\BS 2019\CBS\Input\Foods\[FOODS GU 2019 UL Input Sheetxlsm 3.0.xlsm]Budget Setting Currency'!#REF!</xm:f>
          </x14:formula1>
          <xm:sqref>E159 E161 E163 E166 E168 E170</xm:sqref>
        </x14:dataValidation>
        <x14:dataValidation type="list" allowBlank="1" showInputMessage="1" showErrorMessage="1">
          <x14:formula1>
            <xm:f>'N:\UNILVER ANDINA\2019\BS 2019\CBS\Input\Foods\[FOODS GU 2019 UL Input Sheetxlsm 3.0.xlsm]Budget Setting Currency'!#REF!</xm:f>
          </x14:formula1>
          <xm:sqref>K159 K161 K163 K166 K168 K170</xm:sqref>
        </x14:dataValidation>
        <x14:dataValidation type="list" allowBlank="1" showInputMessage="1" showErrorMessage="1">
          <x14:formula1>
            <xm:f>'C:\Users\ini-alma.dacaret\Unilever\OneDrive - Unilever\BUDGET SETTING 2019\CBS 2019\INPUTS BS 2019\DRY SAVOURY COL Y CAM\[DRY SAVOURY 2019 UL COLOMBIA Y CAM FOODS.xlsm]Budget Setting Currency'!#REF!</xm:f>
          </x14:formula1>
          <xm:sqref>Q167</xm:sqref>
        </x14:dataValidation>
        <x14:dataValidation type="list" allowBlank="1" showInputMessage="1" showErrorMessage="1">
          <x14:formula1>
            <xm:f>'C:\Users\ini-alma.dacaret\Unilever\OneDrive - Unilever\BUDGET SETTING 2019\CBS 2019\INPUTS BS 2019\HC MKTG\[2019 UL Input Sheetxlsm 2.0  COL HC.xlsm]Budget Setting Currency'!#REF!</xm:f>
          </x14:formula1>
          <xm:sqref>Q173:Q177 Q179 Q181 Q183:Q184 Q186</xm:sqref>
        </x14:dataValidation>
        <x14:dataValidation type="list" allowBlank="1" showInputMessage="1" showErrorMessage="1">
          <x14:formula1>
            <xm:f>'N:\UNILVER ANDINA\2019\BS 2019\CBS\Input\HC\[HC  COL 2019 UL Input Sheetxlsm 3.0.xlsm]Dropdown'!#REF!</xm:f>
          </x14:formula1>
          <xm:sqref>W173:W177 W179 W181 W183:W184 W186</xm:sqref>
        </x14:dataValidation>
        <x14:dataValidation type="list" allowBlank="1" showInputMessage="1" showErrorMessage="1">
          <x14:formula1>
            <xm:f>'N:\UNILVER ANDINA\2019\BS 2019\CBS\Input\HC\[HC  COL 2019 UL Input Sheetxlsm 3.0.xlsm]Dropdown'!#REF!</xm:f>
          </x14:formula1>
          <xm:sqref>V173:V177 V179 V181 V183:V184 V186</xm:sqref>
        </x14:dataValidation>
        <x14:dataValidation type="list" allowBlank="1" showInputMessage="1" showErrorMessage="1">
          <x14:formula1>
            <xm:f>'N:\UNILVER ANDINA\2019\BS 2019\CBS\Input\HC\[HC  COL 2019 UL Input Sheetxlsm 3.0.xlsm]Dropdown'!#REF!</xm:f>
          </x14:formula1>
          <xm:sqref>X173:X177 X179 X181 X183:X184 X186</xm:sqref>
        </x14:dataValidation>
        <x14:dataValidation type="list" allowBlank="1" showInputMessage="1" showErrorMessage="1">
          <x14:formula1>
            <xm:f>'N:\UNILVER ANDINA\2019\BS 2019\CBS\Input\HC\[HC  COL 2019 UL Input Sheetxlsm 3.0.xlsm]Budget Setting Currency'!#REF!</xm:f>
          </x14:formula1>
          <xm:sqref>E172 E178 E180 E182 E185</xm:sqref>
        </x14:dataValidation>
        <x14:dataValidation type="list" allowBlank="1" showInputMessage="1" showErrorMessage="1">
          <x14:formula1>
            <xm:f>'N:\UNILVER ANDINA\2019\BS 2019\CBS\Input\HC\[HC  COL 2019 UL Input Sheetxlsm 3.0.xlsm]Budget Setting Currency'!#REF!</xm:f>
          </x14:formula1>
          <xm:sqref>K172 K178 K180 K182 K185</xm:sqref>
        </x14:dataValidation>
        <x14:dataValidation type="list" allowBlank="1" showInputMessage="1" showErrorMessage="1">
          <x14:formula1>
            <xm:f>'C:\Users\ini-alma.dacaret\Unilever\OneDrive - Unilever\BUDGET SETTING 2019\CBS 2019\INPUTS BS 2019\HC MKTG\[2019 UL Input Sheetxlsm 2.0  ECU  HC.xlsm]Budget Setting Currency'!#REF!</xm:f>
          </x14:formula1>
          <xm:sqref>Q188:Q189 Q191 Q193 Q195:Q196</xm:sqref>
        </x14:dataValidation>
        <x14:dataValidation type="list" allowBlank="1" showInputMessage="1" showErrorMessage="1">
          <x14:formula1>
            <xm:f>'N:\UNILVER ANDINA\2019\BS 2019\CBS\Input\HC\[HC  ECU 2019 UL Input Sheetxlsm 3.0.xlsm]Dropdown'!#REF!</xm:f>
          </x14:formula1>
          <xm:sqref>W188:W189 W191 W193 W195:W196</xm:sqref>
        </x14:dataValidation>
        <x14:dataValidation type="list" allowBlank="1" showInputMessage="1" showErrorMessage="1">
          <x14:formula1>
            <xm:f>'N:\UNILVER ANDINA\2019\BS 2019\CBS\Input\HC\[HC  ECU 2019 UL Input Sheetxlsm 3.0.xlsm]Dropdown'!#REF!</xm:f>
          </x14:formula1>
          <xm:sqref>V188:V189 V191 V193 V195:V196</xm:sqref>
        </x14:dataValidation>
        <x14:dataValidation type="list" allowBlank="1" showInputMessage="1" showErrorMessage="1">
          <x14:formula1>
            <xm:f>'N:\UNILVER ANDINA\2019\BS 2019\CBS\Input\HC\[HC  ECU 2019 UL Input Sheetxlsm 3.0.xlsm]Dropdown'!#REF!</xm:f>
          </x14:formula1>
          <xm:sqref>X188:X189 X191 X193 X195:X196</xm:sqref>
        </x14:dataValidation>
        <x14:dataValidation type="list" allowBlank="1" showInputMessage="1" showErrorMessage="1">
          <x14:formula1>
            <xm:f>'N:\UNILVER ANDINA\2019\BS 2019\CBS\Input\HC\[HC  ECU 2019 UL Input Sheetxlsm 3.0.xlsm]Budget Setting Currency'!#REF!</xm:f>
          </x14:formula1>
          <xm:sqref>E187 E190 E192 E194</xm:sqref>
        </x14:dataValidation>
        <x14:dataValidation type="list" allowBlank="1" showInputMessage="1" showErrorMessage="1">
          <x14:formula1>
            <xm:f>'N:\UNILVER ANDINA\2019\BS 2019\CBS\Input\HC\[HC  ECU 2019 UL Input Sheetxlsm 3.0.xlsm]Budget Setting Currency'!#REF!</xm:f>
          </x14:formula1>
          <xm:sqref>K187 K190 K192 K194</xm:sqref>
        </x14:dataValidation>
        <x14:dataValidation type="list" allowBlank="1" showInputMessage="1" showErrorMessage="1">
          <x14:formula1>
            <xm:f>'N:\UNILVER ANDINA\2019\BS 2019\CBS\Input\HC\[HC CRICA 2019 UL Input Sheetxlsm 3.0.xlsm]Dropdown'!#REF!</xm:f>
          </x14:formula1>
          <xm:sqref>W198:W200 W202 W204 W206</xm:sqref>
        </x14:dataValidation>
        <x14:dataValidation type="list" allowBlank="1" showInputMessage="1" showErrorMessage="1">
          <x14:formula1>
            <xm:f>'N:\UNILVER ANDINA\2019\BS 2019\CBS\Input\HC\[HC CRICA 2019 UL Input Sheetxlsm 3.0.xlsm]Dropdown'!#REF!</xm:f>
          </x14:formula1>
          <xm:sqref>V198:V200 V202 V204 V206</xm:sqref>
        </x14:dataValidation>
        <x14:dataValidation type="list" allowBlank="1" showInputMessage="1" showErrorMessage="1">
          <x14:formula1>
            <xm:f>'N:\UNILVER ANDINA\2019\BS 2019\CBS\Input\HC\[HC CRICA 2019 UL Input Sheetxlsm 3.0.xlsm]Dropdown'!#REF!</xm:f>
          </x14:formula1>
          <xm:sqref>X198:X200 X202 X204 X206</xm:sqref>
        </x14:dataValidation>
        <x14:dataValidation type="list" allowBlank="1" showInputMessage="1" showErrorMessage="1">
          <x14:formula1>
            <xm:f>'N:\UNILVER ANDINA\2019\BS 2019\CBS\Input\HC\[HC CRICA 2019 UL Input Sheetxlsm 3.0.xlsm]Budget Setting Currency'!#REF!</xm:f>
          </x14:formula1>
          <xm:sqref>E197 E201 E203 E205</xm:sqref>
        </x14:dataValidation>
        <x14:dataValidation type="list" allowBlank="1" showInputMessage="1" showErrorMessage="1">
          <x14:formula1>
            <xm:f>'N:\UNILVER ANDINA\2019\BS 2019\CBS\Input\HC\[HC CRICA 2019 UL Input Sheetxlsm 3.0.xlsm]Budget Setting Currency'!#REF!</xm:f>
          </x14:formula1>
          <xm:sqref>Q198:Q200</xm:sqref>
        </x14:dataValidation>
        <x14:dataValidation type="list" allowBlank="1" showInputMessage="1" showErrorMessage="1">
          <x14:formula1>
            <xm:f>'N:\UNILVER ANDINA\2019\BS 2019\CBS\Input\HC\[HC CRICA 2019 UL Input Sheetxlsm 3.0.xlsm]Budget Setting Currency'!#REF!</xm:f>
          </x14:formula1>
          <xm:sqref>K197 K201 K203 K205</xm:sqref>
        </x14:dataValidation>
        <x14:dataValidation type="list" allowBlank="1" showInputMessage="1" showErrorMessage="1">
          <x14:formula1>
            <xm:f>'[2019 UL Input Sheetxlsm 2.0  CRICA   HC.xlsm]Budget Setting Currency'!#REF!</xm:f>
          </x14:formula1>
          <xm:sqref>Q202 Q204 Q206 Q222 Q224 Q232 Q234 Q242 Q244 Q252 Q254</xm:sqref>
        </x14:dataValidation>
        <x14:dataValidation type="list" allowBlank="1" showInputMessage="1" showErrorMessage="1">
          <x14:formula1>
            <xm:f>'N:\UNILVER ANDINA\2019\BS 2019\CBS\Input\HC\[HC ES  2019 UL Input Sheetxlsm 3.0.xlsm]Dropdown'!#REF!</xm:f>
          </x14:formula1>
          <xm:sqref>W208:W210 W212 W214 W216</xm:sqref>
        </x14:dataValidation>
        <x14:dataValidation type="list" allowBlank="1" showInputMessage="1" showErrorMessage="1">
          <x14:formula1>
            <xm:f>'N:\UNILVER ANDINA\2019\BS 2019\CBS\Input\HC\[HC ES  2019 UL Input Sheetxlsm 3.0.xlsm]Dropdown'!#REF!</xm:f>
          </x14:formula1>
          <xm:sqref>V208:V210 V212 V214 V216</xm:sqref>
        </x14:dataValidation>
        <x14:dataValidation type="list" allowBlank="1" showInputMessage="1" showErrorMessage="1">
          <x14:formula1>
            <xm:f>'N:\UNILVER ANDINA\2019\BS 2019\CBS\Input\HC\[HC ES  2019 UL Input Sheetxlsm 3.0.xlsm]Dropdown'!#REF!</xm:f>
          </x14:formula1>
          <xm:sqref>X208:X210 X212 X214 X216</xm:sqref>
        </x14:dataValidation>
        <x14:dataValidation type="list" allowBlank="1" showInputMessage="1" showErrorMessage="1">
          <x14:formula1>
            <xm:f>'N:\UNILVER ANDINA\2019\BS 2019\CBS\Input\HC\[HC ES  2019 UL Input Sheetxlsm 3.0.xlsm]Budget Setting Currency'!#REF!</xm:f>
          </x14:formula1>
          <xm:sqref>E207 E211 E213 E215</xm:sqref>
        </x14:dataValidation>
        <x14:dataValidation type="list" allowBlank="1" showInputMessage="1" showErrorMessage="1">
          <x14:formula1>
            <xm:f>'N:\UNILVER ANDINA\2019\BS 2019\CBS\Input\HC\[HC ES  2019 UL Input Sheetxlsm 3.0.xlsm]Budget Setting Currency'!#REF!</xm:f>
          </x14:formula1>
          <xm:sqref>Q208:Q210</xm:sqref>
        </x14:dataValidation>
        <x14:dataValidation type="list" allowBlank="1" showInputMessage="1" showErrorMessage="1">
          <x14:formula1>
            <xm:f>'N:\UNILVER ANDINA\2019\BS 2019\CBS\Input\HC\[HC ES  2019 UL Input Sheetxlsm 3.0.xlsm]Budget Setting Currency'!#REF!</xm:f>
          </x14:formula1>
          <xm:sqref>K207 K211 K213 K215</xm:sqref>
        </x14:dataValidation>
        <x14:dataValidation type="list" allowBlank="1" showInputMessage="1" showErrorMessage="1">
          <x14:formula1>
            <xm:f>'[2019 UL Input Sheetxlsm 2.0  CRICA   HC.xlsm]Budget Setting Currency'!#REF!</xm:f>
          </x14:formula1>
          <xm:sqref>Q212 Q214 Q216</xm:sqref>
        </x14:dataValidation>
        <x14:dataValidation type="list" allowBlank="1" showInputMessage="1" showErrorMessage="1">
          <x14:formula1>
            <xm:f>'N:\UNILVER ANDINA\2019\BS 2019\CBS\Input\HC\[HC GU  2019 UL Input Sheetxlsm 3.0.xlsm]Dropdown'!#REF!</xm:f>
          </x14:formula1>
          <xm:sqref>W218:W220 W222 W224 W226</xm:sqref>
        </x14:dataValidation>
        <x14:dataValidation type="list" allowBlank="1" showInputMessage="1" showErrorMessage="1">
          <x14:formula1>
            <xm:f>'N:\UNILVER ANDINA\2019\BS 2019\CBS\Input\HC\[HC GU  2019 UL Input Sheetxlsm 3.0.xlsm]Dropdown'!#REF!</xm:f>
          </x14:formula1>
          <xm:sqref>V218:V220 V222 V224 V226</xm:sqref>
        </x14:dataValidation>
        <x14:dataValidation type="list" allowBlank="1" showInputMessage="1" showErrorMessage="1">
          <x14:formula1>
            <xm:f>'N:\UNILVER ANDINA\2019\BS 2019\CBS\Input\HC\[HC GU  2019 UL Input Sheetxlsm 3.0.xlsm]Dropdown'!#REF!</xm:f>
          </x14:formula1>
          <xm:sqref>X218:X220 X222 X224 X226</xm:sqref>
        </x14:dataValidation>
        <x14:dataValidation type="list" allowBlank="1" showInputMessage="1" showErrorMessage="1">
          <x14:formula1>
            <xm:f>'N:\UNILVER ANDINA\2019\BS 2019\CBS\Input\HC\[HC GU  2019 UL Input Sheetxlsm 3.0.xlsm]Budget Setting Currency'!#REF!</xm:f>
          </x14:formula1>
          <xm:sqref>E217 E221 E223 E225</xm:sqref>
        </x14:dataValidation>
        <x14:dataValidation type="list" allowBlank="1" showInputMessage="1" showErrorMessage="1">
          <x14:formula1>
            <xm:f>'N:\UNILVER ANDINA\2019\BS 2019\CBS\Input\HC\[HC GU  2019 UL Input Sheetxlsm 3.0.xlsm]Budget Setting Currency'!#REF!</xm:f>
          </x14:formula1>
          <xm:sqref>Q218:Q220</xm:sqref>
        </x14:dataValidation>
        <x14:dataValidation type="list" allowBlank="1" showInputMessage="1" showErrorMessage="1">
          <x14:formula1>
            <xm:f>'N:\UNILVER ANDINA\2019\BS 2019\CBS\Input\HC\[HC GU  2019 UL Input Sheetxlsm 3.0.xlsm]Budget Setting Currency'!#REF!</xm:f>
          </x14:formula1>
          <xm:sqref>K217 K221 K223 K225</xm:sqref>
        </x14:dataValidation>
        <x14:dataValidation type="list" allowBlank="1" showInputMessage="1" showErrorMessage="1">
          <x14:formula1>
            <xm:f>'C:\Users\ini-alma.dacaret\Unilever\OneDrive - Unilever\BUDGET SETTING 2019\CBS 2019\INPUTS BS 2019\HC MKTG\[2019 UL Input Sheetxlsm 2.0  GUATE  HC.xlsm]Budget Setting Currency'!#REF!</xm:f>
          </x14:formula1>
          <xm:sqref>Q226 Q236 Q246 Q256</xm:sqref>
        </x14:dataValidation>
        <x14:dataValidation type="list" allowBlank="1" showInputMessage="1" showErrorMessage="1">
          <x14:formula1>
            <xm:f>'N:\UNILVER ANDINA\2019\BS 2019\CBS\Input\HC\[HC HO 2019 UL Input Sheetxlsm 3.0.xlsm]Dropdown'!#REF!</xm:f>
          </x14:formula1>
          <xm:sqref>W228:W230 W232 W234 W236</xm:sqref>
        </x14:dataValidation>
        <x14:dataValidation type="list" allowBlank="1" showInputMessage="1" showErrorMessage="1">
          <x14:formula1>
            <xm:f>'N:\UNILVER ANDINA\2019\BS 2019\CBS\Input\HC\[HC HO 2019 UL Input Sheetxlsm 3.0.xlsm]Dropdown'!#REF!</xm:f>
          </x14:formula1>
          <xm:sqref>V228:V230 V232 V234 V236</xm:sqref>
        </x14:dataValidation>
        <x14:dataValidation type="list" allowBlank="1" showInputMessage="1" showErrorMessage="1">
          <x14:formula1>
            <xm:f>'N:\UNILVER ANDINA\2019\BS 2019\CBS\Input\HC\[HC HO 2019 UL Input Sheetxlsm 3.0.xlsm]Dropdown'!#REF!</xm:f>
          </x14:formula1>
          <xm:sqref>X228:X230 X232 X234 X236</xm:sqref>
        </x14:dataValidation>
        <x14:dataValidation type="list" allowBlank="1" showInputMessage="1" showErrorMessage="1">
          <x14:formula1>
            <xm:f>'N:\UNILVER ANDINA\2019\BS 2019\CBS\Input\HC\[HC HO 2019 UL Input Sheetxlsm 3.0.xlsm]Budget Setting Currency'!#REF!</xm:f>
          </x14:formula1>
          <xm:sqref>E227 E231 E233 E235</xm:sqref>
        </x14:dataValidation>
        <x14:dataValidation type="list" allowBlank="1" showInputMessage="1" showErrorMessage="1">
          <x14:formula1>
            <xm:f>'N:\UNILVER ANDINA\2019\BS 2019\CBS\Input\HC\[HC HO 2019 UL Input Sheetxlsm 3.0.xlsm]Budget Setting Currency'!#REF!</xm:f>
          </x14:formula1>
          <xm:sqref>Q228:Q230</xm:sqref>
        </x14:dataValidation>
        <x14:dataValidation type="list" allowBlank="1" showInputMessage="1" showErrorMessage="1">
          <x14:formula1>
            <xm:f>'N:\UNILVER ANDINA\2019\BS 2019\CBS\Input\HC\[HC HO 2019 UL Input Sheetxlsm 3.0.xlsm]Budget Setting Currency'!#REF!</xm:f>
          </x14:formula1>
          <xm:sqref>K227 K231 K233 K235</xm:sqref>
        </x14:dataValidation>
        <x14:dataValidation type="list" allowBlank="1" showInputMessage="1" showErrorMessage="1">
          <x14:formula1>
            <xm:f>'N:\UNILVER ANDINA\2019\BS 2019\CBS\Input\HC\[HC NIC  2019 UL Input Sheetxlsm 3.0.xlsm]Dropdown'!#REF!</xm:f>
          </x14:formula1>
          <xm:sqref>W238:W240 W242 W244 W246</xm:sqref>
        </x14:dataValidation>
        <x14:dataValidation type="list" allowBlank="1" showInputMessage="1" showErrorMessage="1">
          <x14:formula1>
            <xm:f>'N:\UNILVER ANDINA\2019\BS 2019\CBS\Input\HC\[HC NIC  2019 UL Input Sheetxlsm 3.0.xlsm]Dropdown'!#REF!</xm:f>
          </x14:formula1>
          <xm:sqref>V238:V240 V242 V244 V246</xm:sqref>
        </x14:dataValidation>
        <x14:dataValidation type="list" allowBlank="1" showInputMessage="1" showErrorMessage="1">
          <x14:formula1>
            <xm:f>'N:\UNILVER ANDINA\2019\BS 2019\CBS\Input\HC\[HC NIC  2019 UL Input Sheetxlsm 3.0.xlsm]Dropdown'!#REF!</xm:f>
          </x14:formula1>
          <xm:sqref>X238:X240 X242 X244 X246</xm:sqref>
        </x14:dataValidation>
        <x14:dataValidation type="list" allowBlank="1" showInputMessage="1" showErrorMessage="1">
          <x14:formula1>
            <xm:f>'N:\UNILVER ANDINA\2019\BS 2019\CBS\Input\HC\[HC NIC  2019 UL Input Sheetxlsm 3.0.xlsm]Budget Setting Currency'!#REF!</xm:f>
          </x14:formula1>
          <xm:sqref>E237 E241 E243 E245</xm:sqref>
        </x14:dataValidation>
        <x14:dataValidation type="list" allowBlank="1" showInputMessage="1" showErrorMessage="1">
          <x14:formula1>
            <xm:f>'N:\UNILVER ANDINA\2019\BS 2019\CBS\Input\HC\[HC NIC  2019 UL Input Sheetxlsm 3.0.xlsm]Budget Setting Currency'!#REF!</xm:f>
          </x14:formula1>
          <xm:sqref>Q238:Q240</xm:sqref>
        </x14:dataValidation>
        <x14:dataValidation type="list" allowBlank="1" showInputMessage="1" showErrorMessage="1">
          <x14:formula1>
            <xm:f>'N:\UNILVER ANDINA\2019\BS 2019\CBS\Input\HC\[HC NIC  2019 UL Input Sheetxlsm 3.0.xlsm]Budget Setting Currency'!#REF!</xm:f>
          </x14:formula1>
          <xm:sqref>K237 K241 K243 K245</xm:sqref>
        </x14:dataValidation>
        <x14:dataValidation type="list" allowBlank="1" showInputMessage="1" showErrorMessage="1">
          <x14:formula1>
            <xm:f>'N:\UNILVER ANDINA\2019\BS 2019\CBS\Input\HC\[HC PA  2019 UL Input Sheetxlsm 3.0.xlsm]Dropdown'!#REF!</xm:f>
          </x14:formula1>
          <xm:sqref>W248:W250 W252 W254 W256</xm:sqref>
        </x14:dataValidation>
        <x14:dataValidation type="list" allowBlank="1" showInputMessage="1" showErrorMessage="1">
          <x14:formula1>
            <xm:f>'N:\UNILVER ANDINA\2019\BS 2019\CBS\Input\HC\[HC PA  2019 UL Input Sheetxlsm 3.0.xlsm]Dropdown'!#REF!</xm:f>
          </x14:formula1>
          <xm:sqref>V248:V250 V252 V254 V256</xm:sqref>
        </x14:dataValidation>
        <x14:dataValidation type="list" allowBlank="1" showInputMessage="1" showErrorMessage="1">
          <x14:formula1>
            <xm:f>'N:\UNILVER ANDINA\2019\BS 2019\CBS\Input\HC\[HC PA  2019 UL Input Sheetxlsm 3.0.xlsm]Dropdown'!#REF!</xm:f>
          </x14:formula1>
          <xm:sqref>X248:X250 X252 X254 X256</xm:sqref>
        </x14:dataValidation>
        <x14:dataValidation type="list" allowBlank="1" showInputMessage="1" showErrorMessage="1">
          <x14:formula1>
            <xm:f>'N:\UNILVER ANDINA\2019\BS 2019\CBS\Input\HC\[HC PA  2019 UL Input Sheetxlsm 3.0.xlsm]Budget Setting Currency'!#REF!</xm:f>
          </x14:formula1>
          <xm:sqref>E247 E251 E253 E255</xm:sqref>
        </x14:dataValidation>
        <x14:dataValidation type="list" allowBlank="1" showInputMessage="1" showErrorMessage="1">
          <x14:formula1>
            <xm:f>'N:\UNILVER ANDINA\2019\BS 2019\CBS\Input\HC\[HC PA  2019 UL Input Sheetxlsm 3.0.xlsm]Budget Setting Currency'!#REF!</xm:f>
          </x14:formula1>
          <xm:sqref>Q248:Q250</xm:sqref>
        </x14:dataValidation>
        <x14:dataValidation type="list" allowBlank="1" showInputMessage="1" showErrorMessage="1">
          <x14:formula1>
            <xm:f>'N:\UNILVER ANDINA\2019\BS 2019\CBS\Input\HC\[HC PA  2019 UL Input Sheetxlsm 3.0.xlsm]Budget Setting Currency'!#REF!</xm:f>
          </x14:formula1>
          <xm:sqref>K247 K251 K253 K255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7" sqref="G17"/>
    </sheetView>
  </sheetViews>
  <sheetFormatPr baseColWidth="10" defaultRowHeight="14.4" x14ac:dyDescent="0.3"/>
  <cols>
    <col min="1" max="1" width="11.88671875" bestFit="1" customWidth="1"/>
    <col min="2" max="3" width="13" bestFit="1" customWidth="1"/>
    <col min="4" max="4" width="14.109375" bestFit="1" customWidth="1"/>
    <col min="5" max="5" width="10.5546875" bestFit="1" customWidth="1"/>
    <col min="6" max="6" width="16.33203125" bestFit="1" customWidth="1"/>
    <col min="7" max="7" width="19.5546875" bestFit="1" customWidth="1"/>
    <col min="8" max="8" width="20.77734375" bestFit="1" customWidth="1"/>
  </cols>
  <sheetData>
    <row r="1" spans="1:8" x14ac:dyDescent="0.3">
      <c r="A1" s="366" t="s">
        <v>0</v>
      </c>
      <c r="B1" s="586" t="s">
        <v>75</v>
      </c>
    </row>
    <row r="3" spans="1:8" x14ac:dyDescent="0.3">
      <c r="A3" s="366" t="s">
        <v>47</v>
      </c>
      <c r="B3" s="366" t="s">
        <v>1</v>
      </c>
      <c r="C3" s="366" t="s">
        <v>4</v>
      </c>
      <c r="D3" s="366" t="s">
        <v>20</v>
      </c>
      <c r="E3" s="366" t="s">
        <v>21</v>
      </c>
      <c r="F3" s="366" t="s">
        <v>22</v>
      </c>
      <c r="G3" s="586" t="s">
        <v>71</v>
      </c>
      <c r="H3" s="586" t="s">
        <v>104</v>
      </c>
    </row>
    <row r="4" spans="1:8" x14ac:dyDescent="0.3">
      <c r="A4" s="586" t="s">
        <v>65</v>
      </c>
      <c r="B4" s="586" t="s">
        <v>76</v>
      </c>
      <c r="C4" s="586" t="s">
        <v>78</v>
      </c>
      <c r="D4" s="586" t="s">
        <v>51</v>
      </c>
      <c r="E4" s="586" t="s">
        <v>56</v>
      </c>
      <c r="F4" s="586" t="s">
        <v>38</v>
      </c>
      <c r="G4" s="367">
        <v>123.73319856908803</v>
      </c>
      <c r="H4" s="367">
        <v>1</v>
      </c>
    </row>
    <row r="5" spans="1:8" x14ac:dyDescent="0.3">
      <c r="E5" s="586" t="s">
        <v>57</v>
      </c>
      <c r="F5" s="586" t="s">
        <v>38</v>
      </c>
      <c r="G5" s="367">
        <v>42.475575628194399</v>
      </c>
      <c r="H5" s="367">
        <v>1</v>
      </c>
    </row>
    <row r="6" spans="1:8" x14ac:dyDescent="0.3">
      <c r="D6" s="586" t="s">
        <v>74</v>
      </c>
      <c r="E6" s="586" t="s">
        <v>37</v>
      </c>
      <c r="F6" s="586" t="s">
        <v>41</v>
      </c>
      <c r="G6" s="367"/>
      <c r="H6" s="367"/>
    </row>
    <row r="7" spans="1:8" x14ac:dyDescent="0.3">
      <c r="D7" s="586" t="s">
        <v>103</v>
      </c>
      <c r="E7" s="586" t="s">
        <v>103</v>
      </c>
      <c r="F7" s="586" t="s">
        <v>103</v>
      </c>
      <c r="G7" s="367"/>
      <c r="H7" s="367"/>
    </row>
    <row r="8" spans="1:8" x14ac:dyDescent="0.3">
      <c r="B8" s="586" t="s">
        <v>83</v>
      </c>
      <c r="C8" s="586" t="s">
        <v>87</v>
      </c>
      <c r="D8" s="586" t="s">
        <v>51</v>
      </c>
      <c r="E8" s="586" t="s">
        <v>37</v>
      </c>
      <c r="F8" s="586" t="s">
        <v>38</v>
      </c>
      <c r="G8" s="367">
        <v>92.338207887379127</v>
      </c>
      <c r="H8" s="367">
        <v>1</v>
      </c>
    </row>
    <row r="9" spans="1:8" x14ac:dyDescent="0.3">
      <c r="D9" s="586" t="s">
        <v>74</v>
      </c>
      <c r="E9" s="586" t="s">
        <v>37</v>
      </c>
      <c r="F9" s="586" t="s">
        <v>41</v>
      </c>
      <c r="G9" s="367"/>
      <c r="H9" s="367"/>
    </row>
    <row r="10" spans="1:8" x14ac:dyDescent="0.3">
      <c r="D10" s="586" t="s">
        <v>103</v>
      </c>
      <c r="E10" s="586" t="s">
        <v>103</v>
      </c>
      <c r="F10" s="586" t="s">
        <v>103</v>
      </c>
      <c r="G10" s="367"/>
      <c r="H10" s="367"/>
    </row>
    <row r="11" spans="1:8" x14ac:dyDescent="0.3">
      <c r="C11" s="586" t="s">
        <v>89</v>
      </c>
      <c r="D11" s="586" t="s">
        <v>51</v>
      </c>
      <c r="E11" s="586" t="s">
        <v>37</v>
      </c>
      <c r="F11" s="586" t="s">
        <v>38</v>
      </c>
      <c r="G11" s="367">
        <v>184.67641577475825</v>
      </c>
      <c r="H11" s="367">
        <v>2</v>
      </c>
    </row>
    <row r="12" spans="1:8" x14ac:dyDescent="0.3">
      <c r="D12" s="586" t="s">
        <v>74</v>
      </c>
      <c r="E12" s="586" t="s">
        <v>37</v>
      </c>
      <c r="F12" s="586" t="s">
        <v>41</v>
      </c>
      <c r="G12" s="367"/>
      <c r="H12" s="367"/>
    </row>
    <row r="13" spans="1:8" x14ac:dyDescent="0.3">
      <c r="D13" s="586" t="s">
        <v>103</v>
      </c>
      <c r="E13" s="586" t="s">
        <v>103</v>
      </c>
      <c r="F13" s="586" t="s">
        <v>103</v>
      </c>
      <c r="G13" s="367"/>
      <c r="H13" s="367"/>
    </row>
    <row r="14" spans="1:8" x14ac:dyDescent="0.3">
      <c r="C14" s="586" t="s">
        <v>85</v>
      </c>
      <c r="D14" s="586" t="s">
        <v>51</v>
      </c>
      <c r="E14" s="586" t="s">
        <v>56</v>
      </c>
      <c r="F14" s="586" t="s">
        <v>38</v>
      </c>
      <c r="G14" s="367">
        <v>123.73319856908803</v>
      </c>
      <c r="H14" s="367">
        <v>1</v>
      </c>
    </row>
    <row r="15" spans="1:8" x14ac:dyDescent="0.3">
      <c r="D15" s="586" t="s">
        <v>74</v>
      </c>
      <c r="E15" s="586" t="s">
        <v>37</v>
      </c>
      <c r="F15" s="586" t="s">
        <v>41</v>
      </c>
      <c r="G15" s="367"/>
      <c r="H15" s="367"/>
    </row>
    <row r="16" spans="1:8" x14ac:dyDescent="0.3">
      <c r="D16" s="586" t="s">
        <v>103</v>
      </c>
      <c r="E16" s="586" t="s">
        <v>103</v>
      </c>
      <c r="F16" s="586" t="s">
        <v>103</v>
      </c>
      <c r="G16" s="367"/>
      <c r="H16" s="367"/>
    </row>
    <row r="17" spans="1:8" x14ac:dyDescent="0.3">
      <c r="C17" s="586" t="s">
        <v>78</v>
      </c>
      <c r="D17" s="586" t="s">
        <v>51</v>
      </c>
      <c r="E17" s="586" t="s">
        <v>57</v>
      </c>
      <c r="F17" s="586" t="s">
        <v>38</v>
      </c>
      <c r="G17" s="367">
        <v>42.475575628194399</v>
      </c>
      <c r="H17" s="367">
        <v>1</v>
      </c>
    </row>
    <row r="18" spans="1:8" x14ac:dyDescent="0.3">
      <c r="D18" s="586" t="s">
        <v>74</v>
      </c>
      <c r="E18" s="586" t="s">
        <v>37</v>
      </c>
      <c r="F18" s="586" t="s">
        <v>41</v>
      </c>
      <c r="G18" s="367"/>
      <c r="H18" s="367"/>
    </row>
    <row r="19" spans="1:8" x14ac:dyDescent="0.3">
      <c r="D19" s="586" t="s">
        <v>103</v>
      </c>
      <c r="E19" s="586" t="s">
        <v>103</v>
      </c>
      <c r="F19" s="586" t="s">
        <v>103</v>
      </c>
      <c r="G19" s="367"/>
      <c r="H19" s="367"/>
    </row>
    <row r="20" spans="1:8" x14ac:dyDescent="0.3">
      <c r="A20" s="586" t="s">
        <v>70</v>
      </c>
      <c r="G20" s="367">
        <v>609.43217205670214</v>
      </c>
      <c r="H20" s="36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7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1" width="28.88671875" style="719" bestFit="1" customWidth="1"/>
    <col min="21" max="22" width="11.5546875" hidden="1" customWidth="1"/>
    <col min="31" max="31" width="11.5546875" style="719"/>
    <col min="33" max="33" width="11.5546875" style="719"/>
  </cols>
  <sheetData>
    <row r="1" spans="1:47" ht="15" thickBot="1" x14ac:dyDescent="0.35">
      <c r="A1" s="796" t="s">
        <v>225</v>
      </c>
      <c r="B1" s="39" t="s">
        <v>47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4" t="s">
        <v>5</v>
      </c>
      <c r="I1" s="47" t="s">
        <v>6</v>
      </c>
      <c r="J1" s="46" t="s">
        <v>7</v>
      </c>
      <c r="K1" s="46" t="s">
        <v>8</v>
      </c>
      <c r="L1" s="46" t="s">
        <v>9</v>
      </c>
      <c r="M1" s="797" t="s">
        <v>10</v>
      </c>
      <c r="N1" s="45" t="s">
        <v>11</v>
      </c>
      <c r="O1" s="45" t="s">
        <v>12</v>
      </c>
      <c r="P1" s="43" t="s">
        <v>13</v>
      </c>
      <c r="Q1" s="47" t="s">
        <v>14</v>
      </c>
      <c r="R1" s="42" t="s">
        <v>15</v>
      </c>
      <c r="S1" s="41" t="s">
        <v>16</v>
      </c>
      <c r="T1" s="45" t="s">
        <v>17</v>
      </c>
      <c r="U1" s="45" t="s">
        <v>18</v>
      </c>
      <c r="V1" s="45" t="s">
        <v>19</v>
      </c>
      <c r="W1" s="43" t="s">
        <v>20</v>
      </c>
      <c r="X1" s="43" t="s">
        <v>21</v>
      </c>
      <c r="Y1" s="40" t="s">
        <v>22</v>
      </c>
      <c r="Z1" s="48" t="s">
        <v>23</v>
      </c>
      <c r="AA1" s="1" t="s">
        <v>24</v>
      </c>
      <c r="AB1" s="1" t="s">
        <v>45</v>
      </c>
      <c r="AC1" s="549" t="s">
        <v>25</v>
      </c>
      <c r="AD1" s="39" t="s">
        <v>46</v>
      </c>
      <c r="AE1" s="39" t="s">
        <v>285</v>
      </c>
      <c r="AF1" s="39" t="s">
        <v>94</v>
      </c>
      <c r="AG1" s="39" t="s">
        <v>286</v>
      </c>
      <c r="AH1" s="52" t="s">
        <v>43</v>
      </c>
      <c r="AI1" s="52" t="s">
        <v>44</v>
      </c>
      <c r="AJ1" s="586" t="s">
        <v>95</v>
      </c>
      <c r="AK1" t="s">
        <v>97</v>
      </c>
      <c r="AL1" t="s">
        <v>98</v>
      </c>
      <c r="AM1" t="s">
        <v>100</v>
      </c>
      <c r="AN1" s="586" t="s">
        <v>101</v>
      </c>
      <c r="AO1" s="625" t="s">
        <v>99</v>
      </c>
      <c r="AR1" s="719"/>
      <c r="AS1" s="719"/>
    </row>
    <row r="2" spans="1:47" x14ac:dyDescent="0.3">
      <c r="A2" s="719" t="str">
        <f>+G2&amp;" "&amp;Q2&amp;" "&amp;VLOOKUP(B2,$AT$2:$AU$9,2,)</f>
        <v>Pond's  ES</v>
      </c>
      <c r="B2" t="s">
        <v>42</v>
      </c>
      <c r="C2" t="s">
        <v>26</v>
      </c>
      <c r="D2" t="s">
        <v>27</v>
      </c>
      <c r="E2" t="s">
        <v>28</v>
      </c>
      <c r="F2" t="s">
        <v>1</v>
      </c>
      <c r="G2" t="s">
        <v>29</v>
      </c>
      <c r="H2" t="s">
        <v>30</v>
      </c>
      <c r="I2" s="391">
        <v>0.40300000000000002</v>
      </c>
      <c r="J2" s="391">
        <v>0.41</v>
      </c>
      <c r="K2" s="391">
        <v>0.42</v>
      </c>
      <c r="L2" t="s">
        <v>31</v>
      </c>
      <c r="M2" s="719">
        <f>((K2*100)-(I2*100))*100</f>
        <v>169.99999999999957</v>
      </c>
      <c r="N2" t="s">
        <v>32</v>
      </c>
      <c r="O2">
        <v>1.923</v>
      </c>
      <c r="P2">
        <v>2.15964438</v>
      </c>
      <c r="AH2">
        <v>95.488</v>
      </c>
      <c r="AI2">
        <v>107.23875328</v>
      </c>
      <c r="AP2" s="719"/>
      <c r="AR2" s="719"/>
      <c r="AS2" s="719"/>
      <c r="AT2" t="s">
        <v>42</v>
      </c>
      <c r="AU2" t="s">
        <v>220</v>
      </c>
    </row>
    <row r="3" spans="1:47" x14ac:dyDescent="0.3">
      <c r="A3" s="719" t="str">
        <f t="shared" ref="A3:A66" si="0">+G3&amp;" "&amp;Q3&amp;" "&amp;VLOOKUP(B3,$AT$2:$AU$9,2,)</f>
        <v>Pond's Pandy ES</v>
      </c>
      <c r="B3" t="s">
        <v>42</v>
      </c>
      <c r="C3" t="s">
        <v>26</v>
      </c>
      <c r="D3" t="s">
        <v>27</v>
      </c>
      <c r="E3" t="s">
        <v>28</v>
      </c>
      <c r="F3" t="s">
        <v>1</v>
      </c>
      <c r="G3" t="s">
        <v>29</v>
      </c>
      <c r="H3" t="s">
        <v>30</v>
      </c>
      <c r="Q3" t="s">
        <v>33</v>
      </c>
      <c r="R3" t="s">
        <v>34</v>
      </c>
      <c r="S3" t="s">
        <v>35</v>
      </c>
      <c r="T3">
        <v>0.25</v>
      </c>
      <c r="U3">
        <v>0.28076499999999999</v>
      </c>
      <c r="V3">
        <v>2.6181300268096515E-3</v>
      </c>
      <c r="W3" t="s">
        <v>36</v>
      </c>
      <c r="X3" t="s">
        <v>37</v>
      </c>
      <c r="Y3" t="s">
        <v>38</v>
      </c>
      <c r="AA3">
        <v>0</v>
      </c>
      <c r="AD3">
        <v>174.75326340533903</v>
      </c>
      <c r="AE3" s="719">
        <f>AD3/1000</f>
        <v>0.17475326340533903</v>
      </c>
      <c r="AF3">
        <v>250</v>
      </c>
      <c r="AG3" s="719">
        <f t="shared" ref="AG3:AG4" si="1">AF3/1000</f>
        <v>0.25</v>
      </c>
      <c r="AJ3" t="s">
        <v>96</v>
      </c>
      <c r="AP3" s="719"/>
      <c r="AR3" s="719"/>
      <c r="AS3" s="719"/>
      <c r="AT3" t="s">
        <v>52</v>
      </c>
      <c r="AU3" t="s">
        <v>219</v>
      </c>
    </row>
    <row r="4" spans="1:47" x14ac:dyDescent="0.3">
      <c r="A4" s="719" t="str">
        <f t="shared" si="0"/>
        <v>Pond's Padma Red Y2 ES</v>
      </c>
      <c r="B4" t="s">
        <v>42</v>
      </c>
      <c r="C4" t="s">
        <v>26</v>
      </c>
      <c r="D4" t="s">
        <v>27</v>
      </c>
      <c r="E4" t="s">
        <v>28</v>
      </c>
      <c r="F4" t="s">
        <v>1</v>
      </c>
      <c r="G4" t="s">
        <v>29</v>
      </c>
      <c r="H4" t="s">
        <v>30</v>
      </c>
      <c r="Q4" t="s">
        <v>39</v>
      </c>
      <c r="R4" t="s">
        <v>40</v>
      </c>
      <c r="S4" t="s">
        <v>35</v>
      </c>
      <c r="T4">
        <v>0.25</v>
      </c>
      <c r="U4">
        <v>0.28076499999999999</v>
      </c>
      <c r="V4">
        <v>2.6181300268096515E-3</v>
      </c>
      <c r="W4" t="s">
        <v>36</v>
      </c>
      <c r="X4" t="s">
        <v>37</v>
      </c>
      <c r="Y4" t="s">
        <v>41</v>
      </c>
      <c r="AA4">
        <v>0</v>
      </c>
      <c r="AD4">
        <v>157.27793706480512</v>
      </c>
      <c r="AE4" s="719">
        <f>AD4/1000</f>
        <v>0.15727793706480511</v>
      </c>
      <c r="AF4">
        <v>250</v>
      </c>
      <c r="AG4" s="719">
        <f t="shared" si="1"/>
        <v>0.25</v>
      </c>
      <c r="AI4" s="364"/>
      <c r="AJ4" t="s">
        <v>96</v>
      </c>
      <c r="AP4" s="719"/>
      <c r="AR4" s="719"/>
      <c r="AS4" s="719"/>
      <c r="AT4" t="s">
        <v>59</v>
      </c>
      <c r="AU4" t="s">
        <v>217</v>
      </c>
    </row>
    <row r="5" spans="1:47" x14ac:dyDescent="0.3">
      <c r="A5" s="719" t="str">
        <f t="shared" si="0"/>
        <v>Pond's AON ES</v>
      </c>
      <c r="B5" t="s">
        <v>42</v>
      </c>
      <c r="C5" t="s">
        <v>26</v>
      </c>
      <c r="D5" t="s">
        <v>27</v>
      </c>
      <c r="E5" t="s">
        <v>28</v>
      </c>
      <c r="F5" t="s">
        <v>1</v>
      </c>
      <c r="G5" t="s">
        <v>29</v>
      </c>
      <c r="Q5" t="s">
        <v>72</v>
      </c>
      <c r="R5" t="s">
        <v>34</v>
      </c>
      <c r="S5" t="s">
        <v>35</v>
      </c>
      <c r="W5" t="s">
        <v>74</v>
      </c>
      <c r="X5" t="s">
        <v>37</v>
      </c>
      <c r="Y5" t="s">
        <v>41</v>
      </c>
      <c r="AF5">
        <v>0</v>
      </c>
      <c r="AP5" s="719"/>
      <c r="AR5" s="719"/>
      <c r="AS5" s="719"/>
      <c r="AT5" t="s">
        <v>65</v>
      </c>
      <c r="AU5" t="s">
        <v>218</v>
      </c>
    </row>
    <row r="6" spans="1:47" x14ac:dyDescent="0.3">
      <c r="A6" s="719" t="str">
        <f t="shared" si="0"/>
        <v>Pond's E-Commerce ES</v>
      </c>
      <c r="B6" t="s">
        <v>42</v>
      </c>
      <c r="C6" t="s">
        <v>26</v>
      </c>
      <c r="D6" t="s">
        <v>27</v>
      </c>
      <c r="E6" t="s">
        <v>28</v>
      </c>
      <c r="F6" t="s">
        <v>1</v>
      </c>
      <c r="G6" t="s">
        <v>29</v>
      </c>
      <c r="Q6" t="s">
        <v>73</v>
      </c>
      <c r="R6" t="s">
        <v>34</v>
      </c>
      <c r="S6" t="s">
        <v>35</v>
      </c>
      <c r="W6" t="s">
        <v>74</v>
      </c>
      <c r="X6" t="s">
        <v>37</v>
      </c>
      <c r="Y6" t="s">
        <v>41</v>
      </c>
      <c r="AF6">
        <v>0</v>
      </c>
      <c r="AI6" s="364"/>
      <c r="AP6" s="719"/>
      <c r="AR6" s="719"/>
      <c r="AS6" s="719"/>
      <c r="AT6" t="s">
        <v>66</v>
      </c>
      <c r="AU6" t="s">
        <v>223</v>
      </c>
    </row>
    <row r="7" spans="1:47" x14ac:dyDescent="0.3">
      <c r="A7" s="719" t="str">
        <f t="shared" si="0"/>
        <v>Pond's  CR</v>
      </c>
      <c r="B7" t="s">
        <v>52</v>
      </c>
      <c r="C7" t="s">
        <v>26</v>
      </c>
      <c r="D7" t="s">
        <v>27</v>
      </c>
      <c r="E7" t="s">
        <v>28</v>
      </c>
      <c r="F7" t="s">
        <v>1</v>
      </c>
      <c r="G7" t="s">
        <v>29</v>
      </c>
      <c r="H7" t="s">
        <v>30</v>
      </c>
      <c r="I7" s="391">
        <v>0.218</v>
      </c>
      <c r="J7" s="391">
        <v>0.22500000000000001</v>
      </c>
      <c r="K7" s="391">
        <v>0.23499999999999999</v>
      </c>
      <c r="L7" t="s">
        <v>48</v>
      </c>
      <c r="M7" s="719">
        <f>((K7*100)-(I7*100))*100</f>
        <v>169.99999999999994</v>
      </c>
      <c r="N7" t="s">
        <v>32</v>
      </c>
      <c r="O7">
        <v>1.7509999999999999</v>
      </c>
      <c r="P7">
        <v>1113.1285076699999</v>
      </c>
      <c r="AH7">
        <v>101.07599999999999</v>
      </c>
      <c r="AI7" s="364">
        <v>64260.094942919997</v>
      </c>
      <c r="AP7" s="719"/>
      <c r="AR7" s="719"/>
      <c r="AS7" s="719"/>
      <c r="AT7" t="s">
        <v>67</v>
      </c>
      <c r="AU7" t="s">
        <v>224</v>
      </c>
    </row>
    <row r="8" spans="1:47" x14ac:dyDescent="0.3">
      <c r="A8" s="719" t="str">
        <f t="shared" si="0"/>
        <v>Pond's Pandy CR</v>
      </c>
      <c r="B8" t="s">
        <v>52</v>
      </c>
      <c r="C8" t="s">
        <v>26</v>
      </c>
      <c r="D8" t="s">
        <v>27</v>
      </c>
      <c r="E8" t="s">
        <v>28</v>
      </c>
      <c r="F8" t="s">
        <v>1</v>
      </c>
      <c r="G8" t="s">
        <v>29</v>
      </c>
      <c r="H8" t="s">
        <v>30</v>
      </c>
      <c r="Q8" t="s">
        <v>33</v>
      </c>
      <c r="R8" t="s">
        <v>34</v>
      </c>
      <c r="S8" t="s">
        <v>35</v>
      </c>
      <c r="T8">
        <v>0.12</v>
      </c>
      <c r="U8">
        <v>76.2912204</v>
      </c>
      <c r="V8">
        <v>1.1872254541137363E-3</v>
      </c>
      <c r="W8" t="s">
        <v>36</v>
      </c>
      <c r="X8" t="s">
        <v>37</v>
      </c>
      <c r="Y8" t="s">
        <v>38</v>
      </c>
      <c r="AA8">
        <v>0</v>
      </c>
      <c r="AB8">
        <v>118</v>
      </c>
      <c r="AC8" t="s">
        <v>49</v>
      </c>
      <c r="AD8">
        <v>146.62988403315671</v>
      </c>
      <c r="AE8" s="719">
        <f t="shared" ref="AE8:AE10" si="2">AD8/1000</f>
        <v>0.14662988403315672</v>
      </c>
      <c r="AF8">
        <v>120</v>
      </c>
      <c r="AG8" s="719">
        <f t="shared" ref="AG8:AG10" si="3">AF8/1000</f>
        <v>0.12</v>
      </c>
      <c r="AI8" s="364"/>
      <c r="AP8" s="719"/>
      <c r="AR8" s="719"/>
      <c r="AS8" s="719"/>
      <c r="AT8" t="s">
        <v>68</v>
      </c>
      <c r="AU8" t="s">
        <v>221</v>
      </c>
    </row>
    <row r="9" spans="1:47" x14ac:dyDescent="0.3">
      <c r="A9" s="719" t="str">
        <f t="shared" si="0"/>
        <v>Pond's Padma Red Y2 CR</v>
      </c>
      <c r="B9" t="s">
        <v>52</v>
      </c>
      <c r="C9" t="s">
        <v>26</v>
      </c>
      <c r="D9" t="s">
        <v>27</v>
      </c>
      <c r="E9" t="s">
        <v>28</v>
      </c>
      <c r="F9" t="s">
        <v>1</v>
      </c>
      <c r="G9" t="s">
        <v>29</v>
      </c>
      <c r="H9" t="s">
        <v>30</v>
      </c>
      <c r="Q9" t="s">
        <v>39</v>
      </c>
      <c r="R9" t="s">
        <v>40</v>
      </c>
      <c r="S9" t="s">
        <v>35</v>
      </c>
      <c r="T9">
        <v>0.3</v>
      </c>
      <c r="U9">
        <v>190.72805099999999</v>
      </c>
      <c r="V9">
        <v>2.9680636352843407E-3</v>
      </c>
      <c r="W9" t="s">
        <v>36</v>
      </c>
      <c r="X9" t="s">
        <v>37</v>
      </c>
      <c r="Y9" t="s">
        <v>41</v>
      </c>
      <c r="AA9">
        <v>0</v>
      </c>
      <c r="AB9">
        <v>245</v>
      </c>
      <c r="AC9" t="s">
        <v>49</v>
      </c>
      <c r="AD9">
        <v>109.97241302486754</v>
      </c>
      <c r="AE9" s="719">
        <f t="shared" si="2"/>
        <v>0.10997241302486753</v>
      </c>
      <c r="AF9">
        <v>300</v>
      </c>
      <c r="AG9" s="719">
        <f t="shared" si="3"/>
        <v>0.3</v>
      </c>
      <c r="AP9" s="719"/>
      <c r="AR9" s="719"/>
      <c r="AS9" s="719"/>
      <c r="AT9" t="s">
        <v>69</v>
      </c>
      <c r="AU9" t="s">
        <v>222</v>
      </c>
    </row>
    <row r="10" spans="1:47" x14ac:dyDescent="0.3">
      <c r="A10" s="719" t="str">
        <f t="shared" si="0"/>
        <v>Pond's Piccolino CR</v>
      </c>
      <c r="B10" t="s">
        <v>52</v>
      </c>
      <c r="C10" t="s">
        <v>26</v>
      </c>
      <c r="D10" t="s">
        <v>27</v>
      </c>
      <c r="E10" t="s">
        <v>28</v>
      </c>
      <c r="F10" t="s">
        <v>1</v>
      </c>
      <c r="G10" t="s">
        <v>29</v>
      </c>
      <c r="H10" t="s">
        <v>30</v>
      </c>
      <c r="Q10" t="s">
        <v>50</v>
      </c>
      <c r="R10" t="s">
        <v>34</v>
      </c>
      <c r="S10" t="s">
        <v>35</v>
      </c>
      <c r="T10">
        <v>0.1</v>
      </c>
      <c r="U10">
        <v>63.576017000000007</v>
      </c>
      <c r="V10">
        <v>9.8935454509478031E-4</v>
      </c>
      <c r="W10" t="s">
        <v>51</v>
      </c>
      <c r="X10" t="s">
        <v>37</v>
      </c>
      <c r="Y10" t="s">
        <v>41</v>
      </c>
      <c r="AA10">
        <v>0</v>
      </c>
      <c r="AB10">
        <v>118</v>
      </c>
      <c r="AC10" t="s">
        <v>49</v>
      </c>
      <c r="AD10">
        <v>109.97241302486754</v>
      </c>
      <c r="AE10" s="719">
        <f t="shared" si="2"/>
        <v>0.10997241302486753</v>
      </c>
      <c r="AF10">
        <v>100</v>
      </c>
      <c r="AG10" s="719">
        <f t="shared" si="3"/>
        <v>0.1</v>
      </c>
      <c r="AI10" s="364"/>
      <c r="AP10" s="719"/>
    </row>
    <row r="11" spans="1:47" x14ac:dyDescent="0.3">
      <c r="A11" s="719" t="str">
        <f t="shared" si="0"/>
        <v>Pond's AON CR</v>
      </c>
      <c r="B11" t="s">
        <v>52</v>
      </c>
      <c r="C11" t="s">
        <v>26</v>
      </c>
      <c r="D11" t="s">
        <v>27</v>
      </c>
      <c r="E11" t="s">
        <v>28</v>
      </c>
      <c r="F11" t="s">
        <v>1</v>
      </c>
      <c r="G11" t="s">
        <v>29</v>
      </c>
      <c r="Q11" t="s">
        <v>72</v>
      </c>
      <c r="R11" t="s">
        <v>34</v>
      </c>
      <c r="S11" t="s">
        <v>35</v>
      </c>
      <c r="W11" t="s">
        <v>74</v>
      </c>
      <c r="X11" t="s">
        <v>37</v>
      </c>
      <c r="Y11" t="s">
        <v>41</v>
      </c>
      <c r="AF11">
        <v>0</v>
      </c>
      <c r="AI11" s="364"/>
      <c r="AP11" s="719"/>
    </row>
    <row r="12" spans="1:47" x14ac:dyDescent="0.3">
      <c r="A12" s="719" t="str">
        <f t="shared" si="0"/>
        <v>Pond's E-Commerce CR</v>
      </c>
      <c r="B12" t="s">
        <v>52</v>
      </c>
      <c r="C12" t="s">
        <v>26</v>
      </c>
      <c r="D12" t="s">
        <v>27</v>
      </c>
      <c r="E12" t="s">
        <v>28</v>
      </c>
      <c r="F12" t="s">
        <v>1</v>
      </c>
      <c r="G12" t="s">
        <v>29</v>
      </c>
      <c r="Q12" t="s">
        <v>73</v>
      </c>
      <c r="R12" t="s">
        <v>34</v>
      </c>
      <c r="S12" t="s">
        <v>35</v>
      </c>
      <c r="W12" t="s">
        <v>74</v>
      </c>
      <c r="X12" t="s">
        <v>37</v>
      </c>
      <c r="Y12" t="s">
        <v>41</v>
      </c>
      <c r="AF12">
        <v>0</v>
      </c>
      <c r="AI12" s="364"/>
      <c r="AP12" s="719"/>
    </row>
    <row r="13" spans="1:47" x14ac:dyDescent="0.3">
      <c r="A13" s="719" t="str">
        <f t="shared" si="0"/>
        <v>Pond's  CO</v>
      </c>
      <c r="B13" t="s">
        <v>59</v>
      </c>
      <c r="C13" t="s">
        <v>26</v>
      </c>
      <c r="D13" t="s">
        <v>27</v>
      </c>
      <c r="E13" t="s">
        <v>28</v>
      </c>
      <c r="F13" t="s">
        <v>1</v>
      </c>
      <c r="G13" t="s">
        <v>29</v>
      </c>
      <c r="H13" t="s">
        <v>30</v>
      </c>
      <c r="I13" s="391">
        <v>0.48899999999999999</v>
      </c>
      <c r="J13" s="391">
        <v>0.50600000000000001</v>
      </c>
      <c r="K13" s="391">
        <v>0.52</v>
      </c>
      <c r="L13" t="s">
        <v>31</v>
      </c>
      <c r="M13" s="719">
        <f>((K13*100)-(I13*100))*100</f>
        <v>310.00000000000011</v>
      </c>
      <c r="N13" t="s">
        <v>32</v>
      </c>
      <c r="O13">
        <v>21.957000000000001</v>
      </c>
      <c r="P13">
        <v>72699.627000000008</v>
      </c>
      <c r="AH13">
        <v>404.44099999999997</v>
      </c>
      <c r="AI13" s="364">
        <v>1339104.1509999998</v>
      </c>
      <c r="AP13" s="719"/>
    </row>
    <row r="14" spans="1:47" x14ac:dyDescent="0.3">
      <c r="A14" s="719" t="str">
        <f t="shared" si="0"/>
        <v>Pond's Promo CO</v>
      </c>
      <c r="B14" t="s">
        <v>59</v>
      </c>
      <c r="C14" t="s">
        <v>26</v>
      </c>
      <c r="D14" t="s">
        <v>27</v>
      </c>
      <c r="E14" t="s">
        <v>28</v>
      </c>
      <c r="F14" t="s">
        <v>1</v>
      </c>
      <c r="G14" t="s">
        <v>29</v>
      </c>
      <c r="H14" t="s">
        <v>30</v>
      </c>
      <c r="Q14" t="s">
        <v>53</v>
      </c>
      <c r="R14" t="s">
        <v>34</v>
      </c>
      <c r="S14" t="s">
        <v>35</v>
      </c>
      <c r="T14">
        <v>0.3</v>
      </c>
      <c r="U14">
        <v>993.3</v>
      </c>
      <c r="V14">
        <v>7.4176455898388154E-4</v>
      </c>
      <c r="W14" t="s">
        <v>51</v>
      </c>
      <c r="X14" t="s">
        <v>37</v>
      </c>
      <c r="Y14" t="s">
        <v>41</v>
      </c>
      <c r="AA14">
        <v>0</v>
      </c>
      <c r="AB14">
        <v>342</v>
      </c>
      <c r="AC14" t="s">
        <v>36</v>
      </c>
      <c r="AD14">
        <v>506.37991367467487</v>
      </c>
      <c r="AE14" s="719">
        <f t="shared" ref="AE14:AE19" si="4">AD14/1000</f>
        <v>0.50637991367467483</v>
      </c>
      <c r="AF14">
        <v>300</v>
      </c>
      <c r="AG14" s="719">
        <f t="shared" ref="AG14:AG19" si="5">AF14/1000</f>
        <v>0.3</v>
      </c>
      <c r="AI14" s="364"/>
      <c r="AP14" s="719"/>
    </row>
    <row r="15" spans="1:47" x14ac:dyDescent="0.3">
      <c r="A15" s="719" t="str">
        <f t="shared" si="0"/>
        <v>Pond's Pandy CO</v>
      </c>
      <c r="B15" t="s">
        <v>59</v>
      </c>
      <c r="C15" t="s">
        <v>26</v>
      </c>
      <c r="D15" t="s">
        <v>27</v>
      </c>
      <c r="E15" t="s">
        <v>28</v>
      </c>
      <c r="F15" t="s">
        <v>1</v>
      </c>
      <c r="G15" t="s">
        <v>29</v>
      </c>
      <c r="H15" t="s">
        <v>30</v>
      </c>
      <c r="Q15" t="s">
        <v>33</v>
      </c>
      <c r="R15" t="s">
        <v>34</v>
      </c>
      <c r="S15" t="s">
        <v>35</v>
      </c>
      <c r="T15">
        <v>0.65</v>
      </c>
      <c r="U15">
        <v>2152.15</v>
      </c>
      <c r="V15">
        <v>1.6071565444650767E-3</v>
      </c>
      <c r="W15" t="s">
        <v>36</v>
      </c>
      <c r="X15" t="s">
        <v>37</v>
      </c>
      <c r="Y15" t="s">
        <v>38</v>
      </c>
      <c r="AA15">
        <v>0</v>
      </c>
      <c r="AB15">
        <v>489</v>
      </c>
      <c r="AC15" t="s">
        <v>36</v>
      </c>
      <c r="AD15">
        <v>937.74058087902745</v>
      </c>
      <c r="AE15" s="719">
        <f t="shared" si="4"/>
        <v>0.93774058087902745</v>
      </c>
      <c r="AF15">
        <v>650</v>
      </c>
      <c r="AG15" s="719">
        <f t="shared" si="5"/>
        <v>0.65</v>
      </c>
      <c r="AI15" s="364"/>
      <c r="AP15" s="719"/>
    </row>
    <row r="16" spans="1:47" x14ac:dyDescent="0.3">
      <c r="A16" s="719" t="str">
        <f t="shared" si="0"/>
        <v>Pond's Padma Red Y2 CO</v>
      </c>
      <c r="B16" t="s">
        <v>59</v>
      </c>
      <c r="C16" t="s">
        <v>26</v>
      </c>
      <c r="D16" t="s">
        <v>27</v>
      </c>
      <c r="E16" t="s">
        <v>28</v>
      </c>
      <c r="F16" t="s">
        <v>1</v>
      </c>
      <c r="G16" t="s">
        <v>29</v>
      </c>
      <c r="H16" t="s">
        <v>30</v>
      </c>
      <c r="Q16" t="s">
        <v>39</v>
      </c>
      <c r="R16" t="s">
        <v>54</v>
      </c>
      <c r="S16" t="s">
        <v>35</v>
      </c>
      <c r="T16">
        <v>0.7</v>
      </c>
      <c r="U16">
        <v>2317.6999999999998</v>
      </c>
      <c r="V16">
        <v>1.7307839709623902E-3</v>
      </c>
      <c r="W16" t="s">
        <v>36</v>
      </c>
      <c r="X16" t="s">
        <v>37</v>
      </c>
      <c r="Y16" t="s">
        <v>41</v>
      </c>
      <c r="AA16">
        <v>0</v>
      </c>
      <c r="AB16">
        <v>550</v>
      </c>
      <c r="AC16" t="s">
        <v>36</v>
      </c>
      <c r="AD16">
        <v>506.37991367467487</v>
      </c>
      <c r="AE16" s="719">
        <f t="shared" si="4"/>
        <v>0.50637991367467483</v>
      </c>
      <c r="AF16">
        <v>700</v>
      </c>
      <c r="AG16" s="719">
        <f t="shared" si="5"/>
        <v>0.7</v>
      </c>
      <c r="AP16" s="719"/>
    </row>
    <row r="17" spans="1:42" x14ac:dyDescent="0.3">
      <c r="A17" s="719" t="str">
        <f t="shared" si="0"/>
        <v>Pond's Paprika CO</v>
      </c>
      <c r="B17" t="s">
        <v>59</v>
      </c>
      <c r="C17" t="s">
        <v>26</v>
      </c>
      <c r="D17" t="s">
        <v>27</v>
      </c>
      <c r="E17" t="s">
        <v>28</v>
      </c>
      <c r="F17" t="s">
        <v>1</v>
      </c>
      <c r="G17" t="s">
        <v>29</v>
      </c>
      <c r="H17" t="s">
        <v>30</v>
      </c>
      <c r="Q17" t="s">
        <v>55</v>
      </c>
      <c r="R17" t="s">
        <v>54</v>
      </c>
      <c r="S17" t="s">
        <v>35</v>
      </c>
      <c r="T17">
        <v>0.23</v>
      </c>
      <c r="U17">
        <v>761.53000000000009</v>
      </c>
      <c r="V17">
        <v>5.6868616188764261E-4</v>
      </c>
      <c r="W17" t="s">
        <v>51</v>
      </c>
      <c r="X17" t="s">
        <v>56</v>
      </c>
      <c r="Y17" t="s">
        <v>38</v>
      </c>
      <c r="AB17">
        <v>247</v>
      </c>
      <c r="AC17" t="s">
        <v>51</v>
      </c>
      <c r="AD17">
        <v>370.45395224824949</v>
      </c>
      <c r="AE17" s="719">
        <f t="shared" si="4"/>
        <v>0.37045395224824951</v>
      </c>
      <c r="AF17">
        <v>230</v>
      </c>
      <c r="AG17" s="719">
        <f t="shared" si="5"/>
        <v>0.23</v>
      </c>
      <c r="AP17" s="719"/>
    </row>
    <row r="18" spans="1:42" x14ac:dyDescent="0.3">
      <c r="A18" s="719" t="str">
        <f t="shared" si="0"/>
        <v>Pond's Piccolino CO</v>
      </c>
      <c r="B18" t="s">
        <v>59</v>
      </c>
      <c r="C18" t="s">
        <v>26</v>
      </c>
      <c r="D18" t="s">
        <v>27</v>
      </c>
      <c r="E18" t="s">
        <v>28</v>
      </c>
      <c r="F18" t="s">
        <v>1</v>
      </c>
      <c r="G18" t="s">
        <v>29</v>
      </c>
      <c r="H18" t="s">
        <v>30</v>
      </c>
      <c r="Q18" t="s">
        <v>50</v>
      </c>
      <c r="R18" t="s">
        <v>54</v>
      </c>
      <c r="S18" t="s">
        <v>35</v>
      </c>
      <c r="T18">
        <v>0.45</v>
      </c>
      <c r="U18">
        <v>1489.95</v>
      </c>
      <c r="V18">
        <v>1.1126468384758223E-3</v>
      </c>
      <c r="W18" t="s">
        <v>36</v>
      </c>
      <c r="X18" t="s">
        <v>287</v>
      </c>
      <c r="Y18" t="s">
        <v>41</v>
      </c>
      <c r="AA18">
        <v>0.2</v>
      </c>
      <c r="AB18">
        <v>489</v>
      </c>
      <c r="AC18" t="s">
        <v>36</v>
      </c>
      <c r="AD18">
        <v>277.09769936964921</v>
      </c>
      <c r="AE18" s="719">
        <f t="shared" si="4"/>
        <v>0.27709769936964923</v>
      </c>
      <c r="AF18">
        <v>450</v>
      </c>
      <c r="AG18" s="719">
        <f t="shared" si="5"/>
        <v>0.45</v>
      </c>
      <c r="AP18" s="719"/>
    </row>
    <row r="19" spans="1:42" x14ac:dyDescent="0.3">
      <c r="A19" s="719" t="str">
        <f t="shared" si="0"/>
        <v>Pond's Padma Purple CO</v>
      </c>
      <c r="B19" t="s">
        <v>59</v>
      </c>
      <c r="C19" t="s">
        <v>26</v>
      </c>
      <c r="D19" t="s">
        <v>27</v>
      </c>
      <c r="E19" t="s">
        <v>28</v>
      </c>
      <c r="F19" t="s">
        <v>1</v>
      </c>
      <c r="G19" t="s">
        <v>29</v>
      </c>
      <c r="H19" t="s">
        <v>30</v>
      </c>
      <c r="Q19" t="s">
        <v>58</v>
      </c>
      <c r="R19" t="s">
        <v>40</v>
      </c>
      <c r="S19" t="s">
        <v>35</v>
      </c>
      <c r="T19">
        <v>0.4</v>
      </c>
      <c r="U19">
        <v>1324.4</v>
      </c>
      <c r="V19">
        <v>9.8901941197850887E-4</v>
      </c>
      <c r="W19" t="s">
        <v>51</v>
      </c>
      <c r="X19" t="s">
        <v>56</v>
      </c>
      <c r="Y19" t="s">
        <v>41</v>
      </c>
      <c r="AA19">
        <v>0.3</v>
      </c>
      <c r="AB19">
        <v>550</v>
      </c>
      <c r="AC19" t="s">
        <v>36</v>
      </c>
      <c r="AD19">
        <v>589.56957312691327</v>
      </c>
      <c r="AE19" s="719">
        <f t="shared" si="4"/>
        <v>0.58956957312691327</v>
      </c>
      <c r="AF19">
        <v>400</v>
      </c>
      <c r="AG19" s="719">
        <f t="shared" si="5"/>
        <v>0.4</v>
      </c>
      <c r="AP19" s="719"/>
    </row>
    <row r="20" spans="1:42" x14ac:dyDescent="0.3">
      <c r="A20" s="719" t="str">
        <f t="shared" si="0"/>
        <v>Pond's AON CO</v>
      </c>
      <c r="B20" t="s">
        <v>59</v>
      </c>
      <c r="C20" t="s">
        <v>26</v>
      </c>
      <c r="D20" t="s">
        <v>27</v>
      </c>
      <c r="E20" t="s">
        <v>28</v>
      </c>
      <c r="F20" t="s">
        <v>1</v>
      </c>
      <c r="G20" t="s">
        <v>29</v>
      </c>
      <c r="Q20" t="s">
        <v>72</v>
      </c>
      <c r="R20" t="s">
        <v>34</v>
      </c>
      <c r="S20" t="s">
        <v>35</v>
      </c>
      <c r="W20" t="s">
        <v>74</v>
      </c>
      <c r="X20" t="s">
        <v>37</v>
      </c>
      <c r="Y20" t="s">
        <v>41</v>
      </c>
      <c r="AF20">
        <v>0</v>
      </c>
      <c r="AP20" s="719"/>
    </row>
    <row r="21" spans="1:42" x14ac:dyDescent="0.3">
      <c r="A21" s="719" t="str">
        <f t="shared" si="0"/>
        <v>Pond's E-Commerce CO</v>
      </c>
      <c r="B21" t="s">
        <v>59</v>
      </c>
      <c r="C21" t="s">
        <v>26</v>
      </c>
      <c r="D21" t="s">
        <v>27</v>
      </c>
      <c r="E21" t="s">
        <v>28</v>
      </c>
      <c r="F21" t="s">
        <v>1</v>
      </c>
      <c r="G21" t="s">
        <v>29</v>
      </c>
      <c r="Q21" t="s">
        <v>73</v>
      </c>
      <c r="R21" t="s">
        <v>34</v>
      </c>
      <c r="S21" t="s">
        <v>35</v>
      </c>
      <c r="W21" t="s">
        <v>74</v>
      </c>
      <c r="X21" t="s">
        <v>37</v>
      </c>
      <c r="Y21" t="s">
        <v>41</v>
      </c>
      <c r="AF21">
        <v>0</v>
      </c>
      <c r="AP21" s="719"/>
    </row>
    <row r="22" spans="1:42" x14ac:dyDescent="0.3">
      <c r="A22" s="719" t="str">
        <f t="shared" si="0"/>
        <v>Pond's  EC</v>
      </c>
      <c r="B22" t="s">
        <v>65</v>
      </c>
      <c r="C22" t="s">
        <v>26</v>
      </c>
      <c r="D22" t="s">
        <v>27</v>
      </c>
      <c r="E22" t="s">
        <v>28</v>
      </c>
      <c r="F22" t="s">
        <v>1</v>
      </c>
      <c r="G22" t="s">
        <v>29</v>
      </c>
      <c r="H22" t="s">
        <v>30</v>
      </c>
      <c r="I22" s="391">
        <v>0.26700000000000002</v>
      </c>
      <c r="J22" s="391">
        <v>0.28000000000000003</v>
      </c>
      <c r="K22" s="391">
        <v>0.28999999999999998</v>
      </c>
      <c r="L22" t="s">
        <v>48</v>
      </c>
      <c r="M22" s="719">
        <f>((K22*100)-(I22*100))*100</f>
        <v>229.99999999999937</v>
      </c>
      <c r="N22" t="s">
        <v>32</v>
      </c>
      <c r="O22">
        <v>4.306</v>
      </c>
      <c r="P22">
        <v>4.8358963599999996</v>
      </c>
      <c r="AH22">
        <v>269.54399999999998</v>
      </c>
      <c r="AI22">
        <v>302.71408463999995</v>
      </c>
      <c r="AP22" s="719"/>
    </row>
    <row r="23" spans="1:42" x14ac:dyDescent="0.3">
      <c r="A23" s="719" t="str">
        <f t="shared" si="0"/>
        <v>Pond's Promo EC</v>
      </c>
      <c r="B23" t="s">
        <v>65</v>
      </c>
      <c r="C23" t="s">
        <v>26</v>
      </c>
      <c r="D23" t="s">
        <v>27</v>
      </c>
      <c r="E23" t="s">
        <v>28</v>
      </c>
      <c r="F23" t="s">
        <v>1</v>
      </c>
      <c r="G23" t="s">
        <v>29</v>
      </c>
      <c r="H23" t="s">
        <v>30</v>
      </c>
      <c r="Q23" t="s">
        <v>53</v>
      </c>
      <c r="R23" t="s">
        <v>60</v>
      </c>
      <c r="S23" t="s">
        <v>61</v>
      </c>
      <c r="T23">
        <v>0.09</v>
      </c>
      <c r="U23">
        <v>0.1010754</v>
      </c>
      <c r="V23">
        <v>3.3389724868667086E-4</v>
      </c>
      <c r="W23" t="s">
        <v>51</v>
      </c>
      <c r="X23" t="s">
        <v>37</v>
      </c>
      <c r="Y23" t="s">
        <v>41</v>
      </c>
      <c r="AB23">
        <v>40</v>
      </c>
      <c r="AC23" t="s">
        <v>51</v>
      </c>
      <c r="AD23">
        <v>42.475575628194399</v>
      </c>
      <c r="AE23" s="719">
        <f t="shared" ref="AE23:AE27" si="6">AD23/1000</f>
        <v>4.2475575628194401E-2</v>
      </c>
      <c r="AF23">
        <v>90</v>
      </c>
      <c r="AG23" s="719">
        <f t="shared" ref="AG23:AG27" si="7">AF23/1000</f>
        <v>0.09</v>
      </c>
    </row>
    <row r="24" spans="1:42" x14ac:dyDescent="0.3">
      <c r="A24" s="719" t="str">
        <f t="shared" si="0"/>
        <v>Pond's Piccolino EC</v>
      </c>
      <c r="B24" t="s">
        <v>65</v>
      </c>
      <c r="C24" t="s">
        <v>26</v>
      </c>
      <c r="D24" t="s">
        <v>27</v>
      </c>
      <c r="E24" t="s">
        <v>28</v>
      </c>
      <c r="F24" t="s">
        <v>1</v>
      </c>
      <c r="G24" t="s">
        <v>29</v>
      </c>
      <c r="H24" t="s">
        <v>30</v>
      </c>
      <c r="Q24" t="s">
        <v>50</v>
      </c>
      <c r="R24" t="s">
        <v>62</v>
      </c>
      <c r="S24" t="s">
        <v>61</v>
      </c>
      <c r="T24">
        <v>0.13</v>
      </c>
      <c r="U24">
        <v>0.14599780000000001</v>
      </c>
      <c r="V24">
        <v>4.8229602588074688E-4</v>
      </c>
      <c r="W24" t="s">
        <v>51</v>
      </c>
      <c r="X24" t="s">
        <v>287</v>
      </c>
      <c r="Y24" t="s">
        <v>41</v>
      </c>
      <c r="AB24">
        <v>160</v>
      </c>
      <c r="AC24" t="s">
        <v>36</v>
      </c>
      <c r="AD24">
        <v>90.614564569123644</v>
      </c>
      <c r="AE24" s="719">
        <f t="shared" si="6"/>
        <v>9.0614564569123646E-2</v>
      </c>
      <c r="AF24">
        <v>130</v>
      </c>
      <c r="AG24" s="719">
        <f t="shared" si="7"/>
        <v>0.13</v>
      </c>
    </row>
    <row r="25" spans="1:42" x14ac:dyDescent="0.3">
      <c r="A25" s="719" t="str">
        <f t="shared" si="0"/>
        <v>Pond's Padma Red EC</v>
      </c>
      <c r="B25" t="s">
        <v>65</v>
      </c>
      <c r="C25" t="s">
        <v>26</v>
      </c>
      <c r="D25" t="s">
        <v>27</v>
      </c>
      <c r="E25" t="s">
        <v>28</v>
      </c>
      <c r="F25" t="s">
        <v>1</v>
      </c>
      <c r="G25" t="s">
        <v>29</v>
      </c>
      <c r="H25" t="s">
        <v>30</v>
      </c>
      <c r="Q25" t="s">
        <v>63</v>
      </c>
      <c r="R25" t="s">
        <v>62</v>
      </c>
      <c r="S25" t="s">
        <v>61</v>
      </c>
      <c r="T25">
        <v>0.17</v>
      </c>
      <c r="U25">
        <v>0.19092020000000001</v>
      </c>
      <c r="V25">
        <v>6.3069480307482279E-4</v>
      </c>
      <c r="W25" t="s">
        <v>51</v>
      </c>
      <c r="X25" t="s">
        <v>56</v>
      </c>
      <c r="Y25" t="s">
        <v>41</v>
      </c>
      <c r="AB25">
        <v>220</v>
      </c>
      <c r="AC25" t="s">
        <v>36</v>
      </c>
      <c r="AD25">
        <v>196.98818384592096</v>
      </c>
      <c r="AE25" s="719">
        <f t="shared" si="6"/>
        <v>0.19698818384592096</v>
      </c>
      <c r="AF25">
        <v>170</v>
      </c>
      <c r="AG25" s="719">
        <f t="shared" si="7"/>
        <v>0.17</v>
      </c>
    </row>
    <row r="26" spans="1:42" x14ac:dyDescent="0.3">
      <c r="A26" s="719" t="str">
        <f t="shared" si="0"/>
        <v>Pond's Pandy EC</v>
      </c>
      <c r="B26" t="s">
        <v>65</v>
      </c>
      <c r="C26" t="s">
        <v>26</v>
      </c>
      <c r="D26" t="s">
        <v>27</v>
      </c>
      <c r="E26" t="s">
        <v>28</v>
      </c>
      <c r="F26" t="s">
        <v>1</v>
      </c>
      <c r="G26" t="s">
        <v>29</v>
      </c>
      <c r="H26" t="s">
        <v>30</v>
      </c>
      <c r="Q26" t="s">
        <v>33</v>
      </c>
      <c r="R26" t="s">
        <v>34</v>
      </c>
      <c r="S26" t="s">
        <v>61</v>
      </c>
      <c r="T26">
        <v>0.15</v>
      </c>
      <c r="U26">
        <v>0.168459</v>
      </c>
      <c r="V26">
        <v>5.5649541447778483E-4</v>
      </c>
      <c r="W26" t="s">
        <v>51</v>
      </c>
      <c r="X26" t="s">
        <v>37</v>
      </c>
      <c r="Y26" t="s">
        <v>38</v>
      </c>
      <c r="AB26">
        <v>160</v>
      </c>
      <c r="AC26" t="s">
        <v>36</v>
      </c>
      <c r="AD26">
        <v>196.98818384592096</v>
      </c>
      <c r="AE26" s="719">
        <f t="shared" si="6"/>
        <v>0.19698818384592096</v>
      </c>
      <c r="AF26">
        <v>150</v>
      </c>
      <c r="AG26" s="719">
        <f t="shared" si="7"/>
        <v>0.15</v>
      </c>
    </row>
    <row r="27" spans="1:42" x14ac:dyDescent="0.3">
      <c r="A27" s="719" t="str">
        <f t="shared" si="0"/>
        <v>Pond's Padma Pink Y3 + BB Cream EC</v>
      </c>
      <c r="B27" t="s">
        <v>65</v>
      </c>
      <c r="C27" t="s">
        <v>26</v>
      </c>
      <c r="D27" t="s">
        <v>27</v>
      </c>
      <c r="E27" t="s">
        <v>28</v>
      </c>
      <c r="F27" t="s">
        <v>1</v>
      </c>
      <c r="G27" t="s">
        <v>29</v>
      </c>
      <c r="H27" t="s">
        <v>30</v>
      </c>
      <c r="Q27" t="s">
        <v>64</v>
      </c>
      <c r="R27" t="s">
        <v>40</v>
      </c>
      <c r="S27" t="s">
        <v>61</v>
      </c>
      <c r="T27">
        <v>0.12</v>
      </c>
      <c r="U27">
        <v>0.13476719999999998</v>
      </c>
      <c r="V27">
        <v>4.4519633158222774E-4</v>
      </c>
      <c r="W27" t="s">
        <v>51</v>
      </c>
      <c r="X27" t="s">
        <v>37</v>
      </c>
      <c r="Y27" t="s">
        <v>38</v>
      </c>
      <c r="AB27">
        <v>103</v>
      </c>
      <c r="AC27" t="s">
        <v>36</v>
      </c>
      <c r="AD27">
        <v>196.98818384592096</v>
      </c>
      <c r="AE27" s="719">
        <f t="shared" si="6"/>
        <v>0.19698818384592096</v>
      </c>
      <c r="AF27">
        <v>120</v>
      </c>
      <c r="AG27" s="719">
        <f t="shared" si="7"/>
        <v>0.12</v>
      </c>
    </row>
    <row r="28" spans="1:42" x14ac:dyDescent="0.3">
      <c r="A28" s="719" t="str">
        <f t="shared" si="0"/>
        <v>Pond's AON EC</v>
      </c>
      <c r="B28" t="s">
        <v>65</v>
      </c>
      <c r="C28" t="s">
        <v>26</v>
      </c>
      <c r="D28" t="s">
        <v>27</v>
      </c>
      <c r="E28" t="s">
        <v>28</v>
      </c>
      <c r="F28" t="s">
        <v>1</v>
      </c>
      <c r="G28" t="s">
        <v>29</v>
      </c>
      <c r="Q28" t="s">
        <v>72</v>
      </c>
      <c r="R28" t="s">
        <v>34</v>
      </c>
      <c r="S28" t="s">
        <v>35</v>
      </c>
      <c r="W28" t="s">
        <v>74</v>
      </c>
      <c r="X28" t="s">
        <v>37</v>
      </c>
      <c r="Y28" t="s">
        <v>41</v>
      </c>
      <c r="AF28">
        <v>0</v>
      </c>
    </row>
    <row r="29" spans="1:42" x14ac:dyDescent="0.3">
      <c r="A29" s="719" t="str">
        <f t="shared" si="0"/>
        <v>Pond's E-Commerce EC</v>
      </c>
      <c r="B29" t="s">
        <v>65</v>
      </c>
      <c r="C29" t="s">
        <v>26</v>
      </c>
      <c r="D29" t="s">
        <v>27</v>
      </c>
      <c r="E29" t="s">
        <v>28</v>
      </c>
      <c r="F29" t="s">
        <v>1</v>
      </c>
      <c r="G29" t="s">
        <v>29</v>
      </c>
      <c r="Q29" t="s">
        <v>73</v>
      </c>
      <c r="R29" t="s">
        <v>34</v>
      </c>
      <c r="S29" t="s">
        <v>35</v>
      </c>
      <c r="W29" t="s">
        <v>74</v>
      </c>
      <c r="X29" t="s">
        <v>37</v>
      </c>
      <c r="Y29" t="s">
        <v>41</v>
      </c>
      <c r="AF29">
        <v>0</v>
      </c>
    </row>
    <row r="30" spans="1:42" x14ac:dyDescent="0.3">
      <c r="A30" s="719" t="str">
        <f t="shared" si="0"/>
        <v>Pond's  NI</v>
      </c>
      <c r="B30" t="s">
        <v>66</v>
      </c>
      <c r="C30" t="s">
        <v>26</v>
      </c>
      <c r="D30" t="s">
        <v>27</v>
      </c>
      <c r="E30" t="s">
        <v>28</v>
      </c>
      <c r="F30" t="s">
        <v>1</v>
      </c>
      <c r="G30" t="s">
        <v>29</v>
      </c>
      <c r="H30" t="s">
        <v>30</v>
      </c>
      <c r="I30" s="391">
        <v>0.218</v>
      </c>
      <c r="J30" s="391">
        <v>0.22500000000000001</v>
      </c>
      <c r="K30" s="391">
        <v>0.23499999999999999</v>
      </c>
      <c r="L30" t="s">
        <v>48</v>
      </c>
      <c r="M30" s="719">
        <f>((K30*100)-(I30*100))*100</f>
        <v>169.99999999999994</v>
      </c>
      <c r="N30" t="s">
        <v>32</v>
      </c>
      <c r="O30">
        <v>1.7509999999999999</v>
      </c>
      <c r="P30">
        <v>1.9664780599999998</v>
      </c>
      <c r="AH30">
        <v>66.234999999999999</v>
      </c>
      <c r="AI30">
        <v>74.385879099999997</v>
      </c>
    </row>
    <row r="31" spans="1:42" x14ac:dyDescent="0.3">
      <c r="A31" s="719" t="str">
        <f t="shared" si="0"/>
        <v>Pond's Pandy NI</v>
      </c>
      <c r="B31" t="s">
        <v>66</v>
      </c>
      <c r="C31" t="s">
        <v>26</v>
      </c>
      <c r="D31" t="s">
        <v>27</v>
      </c>
      <c r="E31" t="s">
        <v>28</v>
      </c>
      <c r="F31" t="s">
        <v>1</v>
      </c>
      <c r="G31" t="s">
        <v>29</v>
      </c>
      <c r="H31" t="s">
        <v>30</v>
      </c>
      <c r="Q31" t="s">
        <v>33</v>
      </c>
      <c r="R31" t="s">
        <v>34</v>
      </c>
      <c r="S31" t="s">
        <v>35</v>
      </c>
      <c r="T31">
        <v>0.12</v>
      </c>
      <c r="U31">
        <v>0.13476719999999998</v>
      </c>
      <c r="V31">
        <v>1.8117309579527437E-3</v>
      </c>
      <c r="W31" t="s">
        <v>36</v>
      </c>
      <c r="X31" t="s">
        <v>37</v>
      </c>
      <c r="Y31" t="s">
        <v>38</v>
      </c>
      <c r="AA31">
        <v>0</v>
      </c>
      <c r="AB31">
        <v>118</v>
      </c>
      <c r="AC31" t="s">
        <v>49</v>
      </c>
      <c r="AD31">
        <v>58.919380976973628</v>
      </c>
      <c r="AE31" s="719">
        <f t="shared" ref="AE31:AE33" si="8">AD31/1000</f>
        <v>5.8919380976973627E-2</v>
      </c>
      <c r="AF31">
        <v>120</v>
      </c>
      <c r="AG31" s="719">
        <f t="shared" ref="AG31:AG33" si="9">AF31/1000</f>
        <v>0.12</v>
      </c>
    </row>
    <row r="32" spans="1:42" x14ac:dyDescent="0.3">
      <c r="A32" s="719" t="str">
        <f t="shared" si="0"/>
        <v>Pond's Padma Red Y2 NI</v>
      </c>
      <c r="B32" t="s">
        <v>66</v>
      </c>
      <c r="C32" t="s">
        <v>26</v>
      </c>
      <c r="D32" t="s">
        <v>27</v>
      </c>
      <c r="E32" t="s">
        <v>28</v>
      </c>
      <c r="F32" t="s">
        <v>1</v>
      </c>
      <c r="G32" t="s">
        <v>29</v>
      </c>
      <c r="H32" t="s">
        <v>30</v>
      </c>
      <c r="Q32" t="s">
        <v>39</v>
      </c>
      <c r="R32" t="s">
        <v>40</v>
      </c>
      <c r="S32" t="s">
        <v>35</v>
      </c>
      <c r="T32">
        <v>0.3</v>
      </c>
      <c r="U32">
        <v>0.336918</v>
      </c>
      <c r="V32">
        <v>4.5293273948818604E-3</v>
      </c>
      <c r="W32" t="s">
        <v>36</v>
      </c>
      <c r="X32" t="s">
        <v>37</v>
      </c>
      <c r="Y32" t="s">
        <v>41</v>
      </c>
      <c r="AA32">
        <v>0</v>
      </c>
      <c r="AB32">
        <v>245</v>
      </c>
      <c r="AC32" t="s">
        <v>49</v>
      </c>
      <c r="AD32">
        <v>53.027442879276265</v>
      </c>
      <c r="AE32" s="719">
        <f t="shared" si="8"/>
        <v>5.3027442879276264E-2</v>
      </c>
      <c r="AF32">
        <v>300</v>
      </c>
      <c r="AG32" s="719">
        <f t="shared" si="9"/>
        <v>0.3</v>
      </c>
    </row>
    <row r="33" spans="1:35" x14ac:dyDescent="0.3">
      <c r="A33" s="719" t="str">
        <f t="shared" si="0"/>
        <v>Pond's Piccolino NI</v>
      </c>
      <c r="B33" t="s">
        <v>66</v>
      </c>
      <c r="C33" t="s">
        <v>26</v>
      </c>
      <c r="D33" t="s">
        <v>27</v>
      </c>
      <c r="E33" t="s">
        <v>28</v>
      </c>
      <c r="F33" t="s">
        <v>1</v>
      </c>
      <c r="G33" t="s">
        <v>29</v>
      </c>
      <c r="H33" t="s">
        <v>30</v>
      </c>
      <c r="Q33" t="s">
        <v>50</v>
      </c>
      <c r="R33" t="s">
        <v>34</v>
      </c>
      <c r="S33" t="s">
        <v>35</v>
      </c>
      <c r="T33">
        <v>0.1</v>
      </c>
      <c r="U33">
        <v>0.112306</v>
      </c>
      <c r="V33">
        <v>1.5097757982939534E-3</v>
      </c>
      <c r="W33" t="s">
        <v>36</v>
      </c>
      <c r="X33" t="s">
        <v>37</v>
      </c>
      <c r="Y33" t="s">
        <v>41</v>
      </c>
      <c r="AA33">
        <v>0</v>
      </c>
      <c r="AB33">
        <v>118</v>
      </c>
      <c r="AC33" t="s">
        <v>49</v>
      </c>
      <c r="AD33">
        <v>53.027442879276265</v>
      </c>
      <c r="AE33" s="719">
        <f t="shared" si="8"/>
        <v>5.3027442879276264E-2</v>
      </c>
      <c r="AF33">
        <v>100</v>
      </c>
      <c r="AG33" s="719">
        <f t="shared" si="9"/>
        <v>0.1</v>
      </c>
    </row>
    <row r="34" spans="1:35" x14ac:dyDescent="0.3">
      <c r="A34" s="719" t="str">
        <f t="shared" si="0"/>
        <v>Pond's AON NI</v>
      </c>
      <c r="B34" t="s">
        <v>66</v>
      </c>
      <c r="C34" t="s">
        <v>26</v>
      </c>
      <c r="D34" t="s">
        <v>27</v>
      </c>
      <c r="E34" t="s">
        <v>28</v>
      </c>
      <c r="F34" t="s">
        <v>1</v>
      </c>
      <c r="G34" t="s">
        <v>29</v>
      </c>
      <c r="Q34" t="s">
        <v>72</v>
      </c>
      <c r="R34" t="s">
        <v>34</v>
      </c>
      <c r="S34" t="s">
        <v>35</v>
      </c>
      <c r="W34" t="s">
        <v>74</v>
      </c>
      <c r="X34" t="s">
        <v>37</v>
      </c>
      <c r="Y34" t="s">
        <v>41</v>
      </c>
      <c r="AF34">
        <v>0</v>
      </c>
    </row>
    <row r="35" spans="1:35" x14ac:dyDescent="0.3">
      <c r="A35" s="719" t="str">
        <f t="shared" si="0"/>
        <v>Pond's E-Commerce NI</v>
      </c>
      <c r="B35" t="s">
        <v>66</v>
      </c>
      <c r="C35" t="s">
        <v>26</v>
      </c>
      <c r="D35" t="s">
        <v>27</v>
      </c>
      <c r="E35" t="s">
        <v>28</v>
      </c>
      <c r="F35" t="s">
        <v>1</v>
      </c>
      <c r="G35" t="s">
        <v>29</v>
      </c>
      <c r="Q35" t="s">
        <v>73</v>
      </c>
      <c r="R35" t="s">
        <v>34</v>
      </c>
      <c r="S35" t="s">
        <v>35</v>
      </c>
      <c r="W35" t="s">
        <v>74</v>
      </c>
      <c r="X35" t="s">
        <v>37</v>
      </c>
      <c r="Y35" t="s">
        <v>41</v>
      </c>
      <c r="AF35">
        <v>0</v>
      </c>
    </row>
    <row r="36" spans="1:35" x14ac:dyDescent="0.3">
      <c r="A36" s="719" t="str">
        <f t="shared" si="0"/>
        <v>Pond's  PA</v>
      </c>
      <c r="B36" t="s">
        <v>67</v>
      </c>
      <c r="C36" t="s">
        <v>26</v>
      </c>
      <c r="D36" t="s">
        <v>27</v>
      </c>
      <c r="E36" t="s">
        <v>28</v>
      </c>
      <c r="F36" t="s">
        <v>1</v>
      </c>
      <c r="G36" t="s">
        <v>29</v>
      </c>
      <c r="H36" t="s">
        <v>30</v>
      </c>
      <c r="I36" s="391">
        <v>0.17499999999999999</v>
      </c>
      <c r="J36" s="391">
        <v>0.185</v>
      </c>
      <c r="K36" s="391">
        <v>0.193</v>
      </c>
      <c r="L36" t="s">
        <v>48</v>
      </c>
      <c r="M36" s="719">
        <f>((K36*100)-(I36*100))*100</f>
        <v>180.00000000000006</v>
      </c>
      <c r="N36" t="s">
        <v>32</v>
      </c>
      <c r="O36">
        <v>1.206</v>
      </c>
      <c r="P36">
        <v>1.3544103599999999</v>
      </c>
      <c r="AH36">
        <v>34.085999999999999</v>
      </c>
      <c r="AI36">
        <v>38.280623159999998</v>
      </c>
    </row>
    <row r="37" spans="1:35" x14ac:dyDescent="0.3">
      <c r="A37" s="719" t="str">
        <f t="shared" si="0"/>
        <v>Pond's Pandy PA</v>
      </c>
      <c r="B37" t="s">
        <v>67</v>
      </c>
      <c r="C37" t="s">
        <v>26</v>
      </c>
      <c r="D37" t="s">
        <v>27</v>
      </c>
      <c r="E37" t="s">
        <v>28</v>
      </c>
      <c r="F37" t="s">
        <v>1</v>
      </c>
      <c r="G37" t="s">
        <v>29</v>
      </c>
      <c r="H37" t="s">
        <v>30</v>
      </c>
      <c r="Q37" t="s">
        <v>33</v>
      </c>
      <c r="R37" t="s">
        <v>34</v>
      </c>
      <c r="S37" t="s">
        <v>35</v>
      </c>
      <c r="T37">
        <v>0.09</v>
      </c>
      <c r="U37">
        <v>0.1010754</v>
      </c>
      <c r="V37">
        <v>2.6403802147509244E-3</v>
      </c>
      <c r="W37" t="s">
        <v>36</v>
      </c>
      <c r="X37" t="s">
        <v>37</v>
      </c>
      <c r="Y37" t="s">
        <v>38</v>
      </c>
      <c r="AA37">
        <v>0</v>
      </c>
      <c r="AB37">
        <v>67</v>
      </c>
      <c r="AC37" t="s">
        <v>49</v>
      </c>
      <c r="AD37">
        <v>71.02737164532617</v>
      </c>
      <c r="AE37" s="719">
        <f t="shared" ref="AE37:AE38" si="10">AD37/1000</f>
        <v>7.1027371645326173E-2</v>
      </c>
      <c r="AF37">
        <v>90</v>
      </c>
      <c r="AG37" s="719">
        <f t="shared" ref="AG37:AG38" si="11">AF37/1000</f>
        <v>0.09</v>
      </c>
    </row>
    <row r="38" spans="1:35" x14ac:dyDescent="0.3">
      <c r="A38" s="719" t="str">
        <f t="shared" si="0"/>
        <v>Pond's Padma Red Y2 PA</v>
      </c>
      <c r="B38" t="s">
        <v>67</v>
      </c>
      <c r="C38" t="s">
        <v>26</v>
      </c>
      <c r="D38" t="s">
        <v>27</v>
      </c>
      <c r="E38" t="s">
        <v>28</v>
      </c>
      <c r="F38" t="s">
        <v>1</v>
      </c>
      <c r="G38" t="s">
        <v>29</v>
      </c>
      <c r="H38" t="s">
        <v>30</v>
      </c>
      <c r="Q38" t="s">
        <v>39</v>
      </c>
      <c r="R38" t="s">
        <v>40</v>
      </c>
      <c r="S38" t="s">
        <v>35</v>
      </c>
      <c r="T38">
        <v>0.09</v>
      </c>
      <c r="U38">
        <v>0.1010754</v>
      </c>
      <c r="V38">
        <v>2.6403802147509244E-3</v>
      </c>
      <c r="W38" t="s">
        <v>36</v>
      </c>
      <c r="X38" t="s">
        <v>37</v>
      </c>
      <c r="Y38" t="s">
        <v>41</v>
      </c>
      <c r="AA38">
        <v>0</v>
      </c>
      <c r="AB38">
        <v>67</v>
      </c>
      <c r="AC38" t="s">
        <v>49</v>
      </c>
      <c r="AD38">
        <v>64.634908197246816</v>
      </c>
      <c r="AE38" s="719">
        <f t="shared" si="10"/>
        <v>6.4634908197246821E-2</v>
      </c>
      <c r="AF38">
        <v>90</v>
      </c>
      <c r="AG38" s="719">
        <f t="shared" si="11"/>
        <v>0.09</v>
      </c>
    </row>
    <row r="39" spans="1:35" x14ac:dyDescent="0.3">
      <c r="A39" s="719" t="str">
        <f t="shared" si="0"/>
        <v>Pond's AON PA</v>
      </c>
      <c r="B39" t="s">
        <v>67</v>
      </c>
      <c r="C39" t="s">
        <v>26</v>
      </c>
      <c r="D39" t="s">
        <v>27</v>
      </c>
      <c r="E39" t="s">
        <v>28</v>
      </c>
      <c r="F39" t="s">
        <v>1</v>
      </c>
      <c r="G39" t="s">
        <v>29</v>
      </c>
      <c r="Q39" t="s">
        <v>72</v>
      </c>
      <c r="R39" t="s">
        <v>34</v>
      </c>
      <c r="S39" t="s">
        <v>35</v>
      </c>
      <c r="W39" t="s">
        <v>74</v>
      </c>
      <c r="X39" t="s">
        <v>37</v>
      </c>
      <c r="Y39" t="s">
        <v>41</v>
      </c>
      <c r="AF39">
        <v>0</v>
      </c>
    </row>
    <row r="40" spans="1:35" x14ac:dyDescent="0.3">
      <c r="A40" s="719" t="str">
        <f t="shared" si="0"/>
        <v>Pond's E-Commerce PA</v>
      </c>
      <c r="B40" t="s">
        <v>67</v>
      </c>
      <c r="C40" t="s">
        <v>26</v>
      </c>
      <c r="D40" t="s">
        <v>27</v>
      </c>
      <c r="E40" t="s">
        <v>28</v>
      </c>
      <c r="F40" t="s">
        <v>1</v>
      </c>
      <c r="G40" t="s">
        <v>29</v>
      </c>
      <c r="Q40" t="s">
        <v>73</v>
      </c>
      <c r="R40" t="s">
        <v>34</v>
      </c>
      <c r="S40" t="s">
        <v>35</v>
      </c>
      <c r="W40" t="s">
        <v>74</v>
      </c>
      <c r="X40" t="s">
        <v>37</v>
      </c>
      <c r="Y40" t="s">
        <v>41</v>
      </c>
      <c r="AF40">
        <v>0</v>
      </c>
    </row>
    <row r="41" spans="1:35" x14ac:dyDescent="0.3">
      <c r="A41" s="719" t="str">
        <f t="shared" si="0"/>
        <v>Pond's  GU</v>
      </c>
      <c r="B41" t="s">
        <v>68</v>
      </c>
      <c r="C41" t="s">
        <v>26</v>
      </c>
      <c r="D41" t="s">
        <v>27</v>
      </c>
      <c r="E41" t="s">
        <v>28</v>
      </c>
      <c r="F41" t="s">
        <v>1</v>
      </c>
      <c r="G41" t="s">
        <v>29</v>
      </c>
      <c r="H41" t="s">
        <v>30</v>
      </c>
      <c r="I41" s="391">
        <v>0.29899999999999999</v>
      </c>
      <c r="J41" s="391">
        <v>0.31</v>
      </c>
      <c r="K41" s="391">
        <v>0.32</v>
      </c>
      <c r="L41" t="s">
        <v>48</v>
      </c>
      <c r="M41" s="719">
        <f>((K41*100)-(I41*100))*100</f>
        <v>210.00000000000014</v>
      </c>
      <c r="N41" t="s">
        <v>32</v>
      </c>
      <c r="O41">
        <v>2.7709999999999999</v>
      </c>
      <c r="P41">
        <v>3.1119992599999997</v>
      </c>
      <c r="AH41">
        <v>81.667000000000002</v>
      </c>
      <c r="AI41">
        <v>674.64047029000005</v>
      </c>
    </row>
    <row r="42" spans="1:35" x14ac:dyDescent="0.3">
      <c r="A42" s="719" t="str">
        <f t="shared" si="0"/>
        <v>Pond's Pandy GU</v>
      </c>
      <c r="B42" t="s">
        <v>68</v>
      </c>
      <c r="C42" t="s">
        <v>26</v>
      </c>
      <c r="D42" t="s">
        <v>27</v>
      </c>
      <c r="E42" t="s">
        <v>28</v>
      </c>
      <c r="F42" t="s">
        <v>1</v>
      </c>
      <c r="G42" t="s">
        <v>29</v>
      </c>
      <c r="H42" t="s">
        <v>30</v>
      </c>
      <c r="Q42" t="s">
        <v>33</v>
      </c>
      <c r="R42" t="s">
        <v>34</v>
      </c>
      <c r="S42" t="s">
        <v>35</v>
      </c>
      <c r="T42">
        <v>0.15</v>
      </c>
      <c r="U42">
        <v>1.2391305000000001</v>
      </c>
      <c r="V42">
        <v>1.836727197031849E-3</v>
      </c>
      <c r="W42" t="s">
        <v>36</v>
      </c>
      <c r="X42" t="s">
        <v>37</v>
      </c>
      <c r="Y42" t="s">
        <v>38</v>
      </c>
      <c r="AA42">
        <v>0</v>
      </c>
      <c r="AB42">
        <v>134</v>
      </c>
      <c r="AC42" t="s">
        <v>49</v>
      </c>
      <c r="AD42">
        <v>165.59999128421097</v>
      </c>
      <c r="AE42" s="719">
        <f t="shared" ref="AE42:AE44" si="12">AD42/1000</f>
        <v>0.16559999128421096</v>
      </c>
      <c r="AF42">
        <v>150</v>
      </c>
      <c r="AG42" s="719">
        <f t="shared" ref="AG42:AG44" si="13">AF42/1000</f>
        <v>0.15</v>
      </c>
    </row>
    <row r="43" spans="1:35" x14ac:dyDescent="0.3">
      <c r="A43" s="719" t="str">
        <f t="shared" si="0"/>
        <v>Pond's Padma Red Y2 GU</v>
      </c>
      <c r="B43" t="s">
        <v>68</v>
      </c>
      <c r="C43" t="s">
        <v>26</v>
      </c>
      <c r="D43" t="s">
        <v>27</v>
      </c>
      <c r="E43" t="s">
        <v>28</v>
      </c>
      <c r="F43" t="s">
        <v>1</v>
      </c>
      <c r="G43" t="s">
        <v>29</v>
      </c>
      <c r="H43" t="s">
        <v>30</v>
      </c>
      <c r="Q43" t="s">
        <v>39</v>
      </c>
      <c r="R43" t="s">
        <v>40</v>
      </c>
      <c r="S43" t="s">
        <v>35</v>
      </c>
      <c r="T43">
        <v>0.3</v>
      </c>
      <c r="U43">
        <v>2.4782610000000003</v>
      </c>
      <c r="V43">
        <v>3.6734543940636979E-3</v>
      </c>
      <c r="W43" t="s">
        <v>36</v>
      </c>
      <c r="X43" t="s">
        <v>37</v>
      </c>
      <c r="Y43" t="s">
        <v>41</v>
      </c>
      <c r="AA43">
        <v>0</v>
      </c>
      <c r="AB43">
        <v>280</v>
      </c>
      <c r="AC43" t="s">
        <v>49</v>
      </c>
      <c r="AD43">
        <v>86.111995467789711</v>
      </c>
      <c r="AE43" s="719">
        <f t="shared" si="12"/>
        <v>8.6111995467789706E-2</v>
      </c>
      <c r="AF43">
        <v>300</v>
      </c>
      <c r="AG43" s="719">
        <f t="shared" si="13"/>
        <v>0.3</v>
      </c>
    </row>
    <row r="44" spans="1:35" x14ac:dyDescent="0.3">
      <c r="A44" s="719" t="str">
        <f t="shared" si="0"/>
        <v>Pond's Piccolino GU</v>
      </c>
      <c r="B44" t="s">
        <v>68</v>
      </c>
      <c r="C44" t="s">
        <v>26</v>
      </c>
      <c r="D44" t="s">
        <v>27</v>
      </c>
      <c r="E44" t="s">
        <v>28</v>
      </c>
      <c r="F44" t="s">
        <v>1</v>
      </c>
      <c r="G44" t="s">
        <v>29</v>
      </c>
      <c r="H44" t="s">
        <v>30</v>
      </c>
      <c r="Q44" t="s">
        <v>50</v>
      </c>
      <c r="R44" t="s">
        <v>34</v>
      </c>
      <c r="S44" t="s">
        <v>35</v>
      </c>
      <c r="T44">
        <v>0.13</v>
      </c>
      <c r="U44">
        <v>1.0739131000000002</v>
      </c>
      <c r="V44">
        <v>1.5918302374276026E-3</v>
      </c>
      <c r="W44" t="s">
        <v>36</v>
      </c>
      <c r="X44" t="s">
        <v>37</v>
      </c>
      <c r="Y44" t="s">
        <v>41</v>
      </c>
      <c r="AA44">
        <v>0</v>
      </c>
      <c r="AB44">
        <v>134</v>
      </c>
      <c r="AC44" t="s">
        <v>49</v>
      </c>
      <c r="AD44">
        <v>86.111995467789711</v>
      </c>
      <c r="AE44" s="719">
        <f t="shared" si="12"/>
        <v>8.6111995467789706E-2</v>
      </c>
      <c r="AF44">
        <v>130</v>
      </c>
      <c r="AG44" s="719">
        <f t="shared" si="13"/>
        <v>0.13</v>
      </c>
    </row>
    <row r="45" spans="1:35" x14ac:dyDescent="0.3">
      <c r="A45" s="719" t="str">
        <f t="shared" si="0"/>
        <v>Pond's AON GU</v>
      </c>
      <c r="B45" t="s">
        <v>68</v>
      </c>
      <c r="C45" t="s">
        <v>26</v>
      </c>
      <c r="D45" t="s">
        <v>27</v>
      </c>
      <c r="E45" t="s">
        <v>28</v>
      </c>
      <c r="F45" t="s">
        <v>1</v>
      </c>
      <c r="G45" t="s">
        <v>29</v>
      </c>
      <c r="Q45" t="s">
        <v>72</v>
      </c>
      <c r="R45" t="s">
        <v>34</v>
      </c>
      <c r="S45" t="s">
        <v>35</v>
      </c>
      <c r="W45" t="s">
        <v>74</v>
      </c>
      <c r="X45" t="s">
        <v>37</v>
      </c>
      <c r="Y45" t="s">
        <v>41</v>
      </c>
      <c r="AF45">
        <v>0</v>
      </c>
    </row>
    <row r="46" spans="1:35" x14ac:dyDescent="0.3">
      <c r="A46" s="719" t="str">
        <f t="shared" si="0"/>
        <v>Pond's E-Commerce GU</v>
      </c>
      <c r="B46" t="s">
        <v>68</v>
      </c>
      <c r="C46" t="s">
        <v>26</v>
      </c>
      <c r="D46" t="s">
        <v>27</v>
      </c>
      <c r="E46" t="s">
        <v>28</v>
      </c>
      <c r="F46" t="s">
        <v>1</v>
      </c>
      <c r="G46" t="s">
        <v>29</v>
      </c>
      <c r="Q46" t="s">
        <v>73</v>
      </c>
      <c r="R46" t="s">
        <v>34</v>
      </c>
      <c r="S46" t="s">
        <v>35</v>
      </c>
      <c r="W46" t="s">
        <v>74</v>
      </c>
      <c r="X46" t="s">
        <v>37</v>
      </c>
      <c r="Y46" t="s">
        <v>41</v>
      </c>
      <c r="AF46">
        <v>0</v>
      </c>
    </row>
    <row r="47" spans="1:35" x14ac:dyDescent="0.3">
      <c r="A47" s="719" t="str">
        <f t="shared" si="0"/>
        <v>Pond's  HO</v>
      </c>
      <c r="B47" t="s">
        <v>69</v>
      </c>
      <c r="C47" t="s">
        <v>26</v>
      </c>
      <c r="D47" t="s">
        <v>27</v>
      </c>
      <c r="E47" t="s">
        <v>28</v>
      </c>
      <c r="F47" t="s">
        <v>1</v>
      </c>
      <c r="G47" t="s">
        <v>29</v>
      </c>
      <c r="H47" t="s">
        <v>30</v>
      </c>
      <c r="I47" s="391">
        <v>0.437</v>
      </c>
      <c r="J47" s="391">
        <v>0.44700000000000001</v>
      </c>
      <c r="K47" s="391">
        <v>0.45300000000000001</v>
      </c>
      <c r="L47" t="s">
        <v>31</v>
      </c>
      <c r="M47" s="719">
        <f>((K47*100)-(I47*100))*100</f>
        <v>160.00000000000014</v>
      </c>
      <c r="N47" t="s">
        <v>32</v>
      </c>
      <c r="O47">
        <v>0.97199999999999998</v>
      </c>
      <c r="P47">
        <v>25.602684119999999</v>
      </c>
      <c r="AH47">
        <v>71.051000000000002</v>
      </c>
      <c r="AI47">
        <v>1871.4982607100001</v>
      </c>
    </row>
    <row r="48" spans="1:35" x14ac:dyDescent="0.3">
      <c r="A48" s="719" t="str">
        <f t="shared" si="0"/>
        <v>Pond's Pandy HO</v>
      </c>
      <c r="B48" t="s">
        <v>69</v>
      </c>
      <c r="C48" t="s">
        <v>26</v>
      </c>
      <c r="D48" t="s">
        <v>27</v>
      </c>
      <c r="E48" t="s">
        <v>28</v>
      </c>
      <c r="F48" t="s">
        <v>1</v>
      </c>
      <c r="G48" t="s">
        <v>29</v>
      </c>
      <c r="H48" t="s">
        <v>30</v>
      </c>
      <c r="Q48" t="s">
        <v>33</v>
      </c>
      <c r="R48" t="s">
        <v>34</v>
      </c>
      <c r="S48" t="s">
        <v>35</v>
      </c>
      <c r="T48">
        <v>0.06</v>
      </c>
      <c r="U48">
        <v>1.5804125999999998</v>
      </c>
      <c r="V48">
        <v>8.4446383583623025E-4</v>
      </c>
      <c r="W48" t="s">
        <v>51</v>
      </c>
      <c r="X48" t="s">
        <v>37</v>
      </c>
      <c r="Y48" t="s">
        <v>38</v>
      </c>
      <c r="AA48">
        <v>0</v>
      </c>
      <c r="AB48">
        <v>60</v>
      </c>
      <c r="AC48" t="s">
        <v>49</v>
      </c>
      <c r="AD48">
        <v>75.540400019589825</v>
      </c>
      <c r="AE48" s="719">
        <f t="shared" ref="AE48:AE49" si="14">AD48/1000</f>
        <v>7.5540400019589823E-2</v>
      </c>
      <c r="AF48">
        <v>60</v>
      </c>
      <c r="AG48" s="719">
        <f t="shared" ref="AG48:AG49" si="15">AF48/1000</f>
        <v>0.06</v>
      </c>
    </row>
    <row r="49" spans="1:39" x14ac:dyDescent="0.3">
      <c r="A49" s="719" t="str">
        <f t="shared" si="0"/>
        <v>Pond's Padma Red Y2 HO</v>
      </c>
      <c r="B49" t="s">
        <v>69</v>
      </c>
      <c r="C49" t="s">
        <v>26</v>
      </c>
      <c r="D49" t="s">
        <v>27</v>
      </c>
      <c r="E49" t="s">
        <v>28</v>
      </c>
      <c r="F49" t="s">
        <v>1</v>
      </c>
      <c r="G49" t="s">
        <v>29</v>
      </c>
      <c r="H49" t="s">
        <v>30</v>
      </c>
      <c r="Q49" t="s">
        <v>39</v>
      </c>
      <c r="R49" t="s">
        <v>40</v>
      </c>
      <c r="S49" t="s">
        <v>35</v>
      </c>
      <c r="T49">
        <v>0.06</v>
      </c>
      <c r="U49">
        <v>1.5804125999999998</v>
      </c>
      <c r="V49">
        <v>8.4446383583623025E-4</v>
      </c>
      <c r="W49" t="s">
        <v>51</v>
      </c>
      <c r="X49" t="s">
        <v>37</v>
      </c>
      <c r="Y49" t="s">
        <v>41</v>
      </c>
      <c r="AA49">
        <v>0</v>
      </c>
      <c r="AB49">
        <v>60</v>
      </c>
      <c r="AC49" t="s">
        <v>49</v>
      </c>
      <c r="AD49">
        <v>67.986360017630844</v>
      </c>
      <c r="AE49" s="719">
        <f t="shared" si="14"/>
        <v>6.7986360017630837E-2</v>
      </c>
      <c r="AF49">
        <v>60</v>
      </c>
      <c r="AG49" s="719">
        <f t="shared" si="15"/>
        <v>0.06</v>
      </c>
    </row>
    <row r="50" spans="1:39" x14ac:dyDescent="0.3">
      <c r="A50" s="719" t="str">
        <f t="shared" si="0"/>
        <v>Pond's AON HO</v>
      </c>
      <c r="B50" t="s">
        <v>69</v>
      </c>
      <c r="C50" t="s">
        <v>26</v>
      </c>
      <c r="D50" t="s">
        <v>27</v>
      </c>
      <c r="E50" t="s">
        <v>28</v>
      </c>
      <c r="F50" t="s">
        <v>1</v>
      </c>
      <c r="G50" t="s">
        <v>29</v>
      </c>
      <c r="Q50" t="s">
        <v>72</v>
      </c>
      <c r="R50" t="s">
        <v>34</v>
      </c>
      <c r="S50" t="s">
        <v>35</v>
      </c>
      <c r="W50" t="s">
        <v>74</v>
      </c>
      <c r="X50" t="s">
        <v>37</v>
      </c>
      <c r="Y50" t="s">
        <v>41</v>
      </c>
      <c r="AF50">
        <v>0</v>
      </c>
    </row>
    <row r="51" spans="1:39" x14ac:dyDescent="0.3">
      <c r="A51" s="719" t="str">
        <f t="shared" si="0"/>
        <v>Pond's E-Commerce HO</v>
      </c>
      <c r="B51" t="s">
        <v>69</v>
      </c>
      <c r="C51" t="s">
        <v>26</v>
      </c>
      <c r="D51" t="s">
        <v>27</v>
      </c>
      <c r="E51" t="s">
        <v>28</v>
      </c>
      <c r="F51" t="s">
        <v>1</v>
      </c>
      <c r="G51" t="s">
        <v>29</v>
      </c>
      <c r="Q51" t="s">
        <v>73</v>
      </c>
      <c r="R51" t="s">
        <v>34</v>
      </c>
      <c r="S51" t="s">
        <v>35</v>
      </c>
      <c r="W51" t="s">
        <v>74</v>
      </c>
      <c r="X51" t="s">
        <v>37</v>
      </c>
      <c r="Y51" t="s">
        <v>41</v>
      </c>
      <c r="AF51">
        <v>0</v>
      </c>
    </row>
    <row r="52" spans="1:39" x14ac:dyDescent="0.3">
      <c r="A52" s="719" t="str">
        <f t="shared" si="0"/>
        <v>Pinguino  EC</v>
      </c>
      <c r="B52" t="s">
        <v>65</v>
      </c>
      <c r="C52" t="s">
        <v>75</v>
      </c>
      <c r="D52" t="s">
        <v>76</v>
      </c>
      <c r="E52" t="s">
        <v>77</v>
      </c>
      <c r="F52" t="s">
        <v>1</v>
      </c>
      <c r="G52" t="s">
        <v>78</v>
      </c>
      <c r="H52" t="s">
        <v>30</v>
      </c>
      <c r="I52" s="391">
        <v>0.503</v>
      </c>
      <c r="J52" s="391">
        <v>0.52800000000000002</v>
      </c>
      <c r="K52" s="391">
        <v>0.54800000000000004</v>
      </c>
      <c r="L52" t="s">
        <v>31</v>
      </c>
      <c r="M52">
        <f>((K52*100)-(I52*100))*100</f>
        <v>450.00000000000068</v>
      </c>
      <c r="N52" t="s">
        <v>32</v>
      </c>
      <c r="O52">
        <v>16.218</v>
      </c>
      <c r="P52">
        <v>18.213787079999999</v>
      </c>
      <c r="AH52">
        <v>269544</v>
      </c>
      <c r="AI52">
        <v>302714.08463999996</v>
      </c>
      <c r="AK52">
        <v>140135</v>
      </c>
      <c r="AM52" s="626">
        <v>1.05</v>
      </c>
    </row>
    <row r="53" spans="1:39" x14ac:dyDescent="0.3">
      <c r="A53" s="719" t="str">
        <f t="shared" si="0"/>
        <v>Pinguino HEARTBRAND IN HOME EC</v>
      </c>
      <c r="B53" t="s">
        <v>65</v>
      </c>
      <c r="C53" t="s">
        <v>75</v>
      </c>
      <c r="D53" t="s">
        <v>76</v>
      </c>
      <c r="E53" t="s">
        <v>77</v>
      </c>
      <c r="F53" t="s">
        <v>1</v>
      </c>
      <c r="G53" t="s">
        <v>78</v>
      </c>
      <c r="H53" t="s">
        <v>30</v>
      </c>
      <c r="I53" s="391"/>
      <c r="J53" s="391"/>
      <c r="K53" s="391"/>
      <c r="Q53" t="s">
        <v>79</v>
      </c>
      <c r="R53" t="s">
        <v>62</v>
      </c>
      <c r="S53" t="s">
        <v>82</v>
      </c>
      <c r="T53">
        <v>0.79500000000000004</v>
      </c>
      <c r="U53">
        <v>0.89283270000000003</v>
      </c>
      <c r="V53">
        <v>2.9494256967322593E-6</v>
      </c>
      <c r="W53" t="s">
        <v>51</v>
      </c>
      <c r="X53" t="s">
        <v>56</v>
      </c>
      <c r="Y53" t="s">
        <v>38</v>
      </c>
      <c r="AA53">
        <v>2.7003942181340342E-2</v>
      </c>
      <c r="AB53" s="586">
        <v>110000</v>
      </c>
      <c r="AC53" t="s">
        <v>36</v>
      </c>
      <c r="AD53">
        <v>123.73319856908803</v>
      </c>
      <c r="AE53" s="719">
        <f t="shared" ref="AE53:AE54" si="16">AD53/1000</f>
        <v>0.12373319856908803</v>
      </c>
      <c r="AF53">
        <v>795</v>
      </c>
      <c r="AG53" s="719">
        <f t="shared" ref="AG53:AG54" si="17">AF53/1000</f>
        <v>0.79500000000000004</v>
      </c>
      <c r="AM53" s="626"/>
    </row>
    <row r="54" spans="1:39" x14ac:dyDescent="0.3">
      <c r="A54" s="719" t="str">
        <f t="shared" si="0"/>
        <v>Pinguino HRT GOOD EC</v>
      </c>
      <c r="B54" t="s">
        <v>65</v>
      </c>
      <c r="C54" t="s">
        <v>75</v>
      </c>
      <c r="D54" t="s">
        <v>76</v>
      </c>
      <c r="E54" t="s">
        <v>77</v>
      </c>
      <c r="F54" t="s">
        <v>1</v>
      </c>
      <c r="G54" t="s">
        <v>78</v>
      </c>
      <c r="H54" t="s">
        <v>30</v>
      </c>
      <c r="I54" s="391"/>
      <c r="J54" s="391"/>
      <c r="K54" s="391"/>
      <c r="Q54" t="s">
        <v>80</v>
      </c>
      <c r="R54" t="s">
        <v>81</v>
      </c>
      <c r="S54" t="s">
        <v>82</v>
      </c>
      <c r="T54">
        <v>0.20300000000000001</v>
      </c>
      <c r="U54">
        <v>0.22798118000000001</v>
      </c>
      <c r="V54">
        <v>7.5312379425993541E-7</v>
      </c>
      <c r="W54" t="s">
        <v>51</v>
      </c>
      <c r="X54" t="s">
        <v>287</v>
      </c>
      <c r="Y54" t="s">
        <v>38</v>
      </c>
      <c r="AB54" s="586">
        <v>0</v>
      </c>
      <c r="AC54" t="s">
        <v>49</v>
      </c>
      <c r="AD54">
        <v>42.475575628194399</v>
      </c>
      <c r="AE54" s="719">
        <f t="shared" si="16"/>
        <v>4.2475575628194401E-2</v>
      </c>
      <c r="AF54">
        <v>203</v>
      </c>
      <c r="AG54" s="719">
        <f t="shared" si="17"/>
        <v>0.20300000000000001</v>
      </c>
      <c r="AJ54" t="s">
        <v>96</v>
      </c>
      <c r="AM54" s="626"/>
    </row>
    <row r="55" spans="1:39" x14ac:dyDescent="0.3">
      <c r="A55" s="719" t="str">
        <f t="shared" si="0"/>
        <v>Pinguino AON EC</v>
      </c>
      <c r="B55" t="s">
        <v>65</v>
      </c>
      <c r="C55" t="s">
        <v>75</v>
      </c>
      <c r="D55" t="s">
        <v>76</v>
      </c>
      <c r="E55" t="s">
        <v>77</v>
      </c>
      <c r="F55" t="s">
        <v>1</v>
      </c>
      <c r="G55" t="s">
        <v>78</v>
      </c>
      <c r="I55" s="391"/>
      <c r="J55" s="391"/>
      <c r="K55" s="391"/>
      <c r="Q55" t="s">
        <v>72</v>
      </c>
      <c r="R55" t="s">
        <v>34</v>
      </c>
      <c r="S55" t="s">
        <v>82</v>
      </c>
      <c r="W55" t="s">
        <v>74</v>
      </c>
      <c r="X55" t="s">
        <v>37</v>
      </c>
      <c r="Y55" t="s">
        <v>41</v>
      </c>
      <c r="AB55" s="586">
        <v>0</v>
      </c>
      <c r="AF55">
        <v>0</v>
      </c>
      <c r="AM55" s="626"/>
    </row>
    <row r="56" spans="1:39" x14ac:dyDescent="0.3">
      <c r="A56" s="719" t="str">
        <f t="shared" si="0"/>
        <v>Pinguino E-Commerce EC</v>
      </c>
      <c r="B56" t="s">
        <v>65</v>
      </c>
      <c r="C56" t="s">
        <v>75</v>
      </c>
      <c r="D56" t="s">
        <v>76</v>
      </c>
      <c r="E56" t="s">
        <v>77</v>
      </c>
      <c r="F56" t="s">
        <v>1</v>
      </c>
      <c r="G56" t="s">
        <v>78</v>
      </c>
      <c r="I56" s="391"/>
      <c r="J56" s="391"/>
      <c r="K56" s="391"/>
      <c r="Q56" t="s">
        <v>73</v>
      </c>
      <c r="R56" t="s">
        <v>34</v>
      </c>
      <c r="S56" t="s">
        <v>82</v>
      </c>
      <c r="W56" t="s">
        <v>74</v>
      </c>
      <c r="X56" t="s">
        <v>37</v>
      </c>
      <c r="Y56" t="s">
        <v>41</v>
      </c>
      <c r="AB56" s="586">
        <v>0</v>
      </c>
      <c r="AF56">
        <v>0</v>
      </c>
      <c r="AM56" s="626"/>
    </row>
    <row r="57" spans="1:39" x14ac:dyDescent="0.3">
      <c r="A57" s="719" t="str">
        <f t="shared" si="0"/>
        <v>Magnum  EC</v>
      </c>
      <c r="B57" t="s">
        <v>65</v>
      </c>
      <c r="C57" t="s">
        <v>75</v>
      </c>
      <c r="D57" t="s">
        <v>83</v>
      </c>
      <c r="E57" t="s">
        <v>84</v>
      </c>
      <c r="F57" t="s">
        <v>1</v>
      </c>
      <c r="G57" t="s">
        <v>85</v>
      </c>
      <c r="H57" t="s">
        <v>30</v>
      </c>
      <c r="I57" s="391">
        <v>7.0000000000000007E-2</v>
      </c>
      <c r="J57" s="391">
        <v>9.5000000000000001E-2</v>
      </c>
      <c r="K57" s="391">
        <v>0.125</v>
      </c>
      <c r="L57" t="s">
        <v>31</v>
      </c>
      <c r="M57">
        <f>((K57*100)-(I57*100))*100</f>
        <v>549.99999999999989</v>
      </c>
      <c r="N57" t="s">
        <v>32</v>
      </c>
      <c r="O57">
        <v>7.2941000000000003</v>
      </c>
      <c r="P57">
        <v>8.1917119459999999</v>
      </c>
      <c r="AB57" s="586">
        <v>0</v>
      </c>
      <c r="AH57">
        <v>269544</v>
      </c>
      <c r="AI57">
        <v>302714.08463999996</v>
      </c>
      <c r="AK57">
        <v>904640</v>
      </c>
      <c r="AM57" s="626">
        <v>1.45</v>
      </c>
    </row>
    <row r="58" spans="1:39" x14ac:dyDescent="0.3">
      <c r="A58" s="719" t="str">
        <f t="shared" si="0"/>
        <v>Magnum PELE AMBER Y2 EC</v>
      </c>
      <c r="B58" t="s">
        <v>65</v>
      </c>
      <c r="C58" t="s">
        <v>75</v>
      </c>
      <c r="D58" t="s">
        <v>83</v>
      </c>
      <c r="E58" t="s">
        <v>84</v>
      </c>
      <c r="F58" t="s">
        <v>1</v>
      </c>
      <c r="G58" t="s">
        <v>85</v>
      </c>
      <c r="H58" t="s">
        <v>30</v>
      </c>
      <c r="I58" s="391"/>
      <c r="J58" s="391"/>
      <c r="K58" s="391"/>
      <c r="Q58" t="s">
        <v>86</v>
      </c>
      <c r="R58" t="s">
        <v>62</v>
      </c>
      <c r="S58" t="s">
        <v>82</v>
      </c>
      <c r="T58">
        <v>0.54300000000000004</v>
      </c>
      <c r="U58">
        <v>0.60982157999999997</v>
      </c>
      <c r="V58">
        <v>2.0145134004095809E-6</v>
      </c>
      <c r="W58" t="s">
        <v>51</v>
      </c>
      <c r="X58" t="s">
        <v>56</v>
      </c>
      <c r="Y58" t="s">
        <v>38</v>
      </c>
      <c r="AA58">
        <v>0.16500000000000001</v>
      </c>
      <c r="AB58" s="586">
        <v>222309</v>
      </c>
      <c r="AC58" t="s">
        <v>36</v>
      </c>
      <c r="AD58">
        <v>123.73319856908803</v>
      </c>
      <c r="AE58" s="719">
        <f>AD58/1000</f>
        <v>0.12373319856908803</v>
      </c>
      <c r="AF58">
        <v>543</v>
      </c>
      <c r="AG58" s="719">
        <f>AF58/1000</f>
        <v>0.54300000000000004</v>
      </c>
      <c r="AM58" s="626"/>
    </row>
    <row r="59" spans="1:39" x14ac:dyDescent="0.3">
      <c r="A59" s="719" t="str">
        <f t="shared" si="0"/>
        <v>Magnum AON EC</v>
      </c>
      <c r="B59" t="s">
        <v>65</v>
      </c>
      <c r="C59" t="s">
        <v>75</v>
      </c>
      <c r="D59" t="s">
        <v>83</v>
      </c>
      <c r="E59" t="s">
        <v>84</v>
      </c>
      <c r="F59" t="s">
        <v>1</v>
      </c>
      <c r="G59" t="s">
        <v>85</v>
      </c>
      <c r="I59" s="391"/>
      <c r="J59" s="391"/>
      <c r="K59" s="391"/>
      <c r="Q59" t="s">
        <v>72</v>
      </c>
      <c r="R59" t="s">
        <v>34</v>
      </c>
      <c r="S59" t="s">
        <v>82</v>
      </c>
      <c r="W59" t="s">
        <v>74</v>
      </c>
      <c r="X59" t="s">
        <v>37</v>
      </c>
      <c r="Y59" t="s">
        <v>41</v>
      </c>
      <c r="AB59" s="586">
        <v>0</v>
      </c>
      <c r="AF59">
        <v>0</v>
      </c>
      <c r="AM59" s="626"/>
    </row>
    <row r="60" spans="1:39" x14ac:dyDescent="0.3">
      <c r="A60" s="719" t="str">
        <f t="shared" si="0"/>
        <v>Magnum E-Commerce EC</v>
      </c>
      <c r="B60" t="s">
        <v>65</v>
      </c>
      <c r="C60" t="s">
        <v>75</v>
      </c>
      <c r="D60" t="s">
        <v>83</v>
      </c>
      <c r="E60" t="s">
        <v>84</v>
      </c>
      <c r="F60" t="s">
        <v>1</v>
      </c>
      <c r="G60" t="s">
        <v>85</v>
      </c>
      <c r="I60" s="391"/>
      <c r="J60" s="391"/>
      <c r="K60" s="391"/>
      <c r="Q60" t="s">
        <v>73</v>
      </c>
      <c r="R60" t="s">
        <v>34</v>
      </c>
      <c r="S60" t="s">
        <v>82</v>
      </c>
      <c r="W60" t="s">
        <v>74</v>
      </c>
      <c r="X60" t="s">
        <v>37</v>
      </c>
      <c r="Y60" t="s">
        <v>41</v>
      </c>
      <c r="AB60" s="586">
        <v>0</v>
      </c>
      <c r="AF60">
        <v>0</v>
      </c>
      <c r="AM60" s="626"/>
    </row>
    <row r="61" spans="1:39" x14ac:dyDescent="0.3">
      <c r="A61" s="719" t="str">
        <f t="shared" si="0"/>
        <v>Casero  EC</v>
      </c>
      <c r="B61" t="s">
        <v>65</v>
      </c>
      <c r="C61" t="s">
        <v>75</v>
      </c>
      <c r="D61" t="s">
        <v>83</v>
      </c>
      <c r="E61" t="s">
        <v>84</v>
      </c>
      <c r="F61" t="s">
        <v>1</v>
      </c>
      <c r="G61" t="s">
        <v>87</v>
      </c>
      <c r="H61" t="s">
        <v>30</v>
      </c>
      <c r="I61" s="391">
        <v>0.13100000000000001</v>
      </c>
      <c r="J61" s="391">
        <v>0.151</v>
      </c>
      <c r="K61" s="391">
        <v>0.16599999999999998</v>
      </c>
      <c r="L61" t="s">
        <v>31</v>
      </c>
      <c r="M61">
        <f>((K61*100)-(I61*100))*100</f>
        <v>349.99999999999966</v>
      </c>
      <c r="N61" t="s">
        <v>32</v>
      </c>
      <c r="O61">
        <v>7.1543999999999999</v>
      </c>
      <c r="P61">
        <v>8.0348204639999992</v>
      </c>
      <c r="AB61" s="586">
        <v>0</v>
      </c>
      <c r="AH61">
        <v>269544</v>
      </c>
      <c r="AI61">
        <v>302714.08463999996</v>
      </c>
      <c r="AM61" s="626">
        <v>1.45</v>
      </c>
    </row>
    <row r="62" spans="1:39" x14ac:dyDescent="0.3">
      <c r="A62" s="719" t="str">
        <f t="shared" si="0"/>
        <v>Casero JEWEL SATURNO EC</v>
      </c>
      <c r="B62" t="s">
        <v>65</v>
      </c>
      <c r="C62" t="s">
        <v>75</v>
      </c>
      <c r="D62" t="s">
        <v>83</v>
      </c>
      <c r="E62" t="s">
        <v>84</v>
      </c>
      <c r="F62" t="s">
        <v>1</v>
      </c>
      <c r="G62" t="s">
        <v>87</v>
      </c>
      <c r="H62" t="s">
        <v>30</v>
      </c>
      <c r="I62" s="391"/>
      <c r="J62" s="391"/>
      <c r="K62" s="391"/>
      <c r="Q62" t="s">
        <v>88</v>
      </c>
      <c r="R62" t="s">
        <v>40</v>
      </c>
      <c r="S62" t="s">
        <v>82</v>
      </c>
      <c r="T62">
        <v>0.63</v>
      </c>
      <c r="U62">
        <v>0.70752779999999993</v>
      </c>
      <c r="V62">
        <v>2.337280740806696E-6</v>
      </c>
      <c r="W62" t="s">
        <v>51</v>
      </c>
      <c r="X62" t="s">
        <v>37</v>
      </c>
      <c r="Y62" t="s">
        <v>38</v>
      </c>
      <c r="AA62">
        <v>0.92</v>
      </c>
      <c r="AB62" s="586">
        <v>222309</v>
      </c>
      <c r="AC62" t="s">
        <v>36</v>
      </c>
      <c r="AD62">
        <v>92.338207887379127</v>
      </c>
      <c r="AE62" s="719">
        <f>AD62/1000</f>
        <v>9.2338207887379134E-2</v>
      </c>
      <c r="AF62">
        <v>630</v>
      </c>
      <c r="AG62" s="719">
        <f>AF62/1000</f>
        <v>0.63</v>
      </c>
      <c r="AM62" s="626"/>
    </row>
    <row r="63" spans="1:39" x14ac:dyDescent="0.3">
      <c r="A63" s="719" t="str">
        <f t="shared" si="0"/>
        <v>Casero AON EC</v>
      </c>
      <c r="B63" t="s">
        <v>65</v>
      </c>
      <c r="C63" t="s">
        <v>75</v>
      </c>
      <c r="D63" t="s">
        <v>83</v>
      </c>
      <c r="E63" t="s">
        <v>84</v>
      </c>
      <c r="F63" t="s">
        <v>1</v>
      </c>
      <c r="G63" t="s">
        <v>87</v>
      </c>
      <c r="I63" s="391"/>
      <c r="J63" s="391"/>
      <c r="K63" s="391"/>
      <c r="Q63" t="s">
        <v>72</v>
      </c>
      <c r="R63" t="s">
        <v>34</v>
      </c>
      <c r="S63" t="s">
        <v>82</v>
      </c>
      <c r="W63" t="s">
        <v>74</v>
      </c>
      <c r="X63" t="s">
        <v>37</v>
      </c>
      <c r="Y63" t="s">
        <v>41</v>
      </c>
      <c r="AB63" s="586">
        <v>0</v>
      </c>
      <c r="AF63">
        <v>0</v>
      </c>
      <c r="AM63" s="626"/>
    </row>
    <row r="64" spans="1:39" x14ac:dyDescent="0.3">
      <c r="A64" s="719" t="str">
        <f t="shared" si="0"/>
        <v>Casero E-Commerce EC</v>
      </c>
      <c r="B64" t="s">
        <v>65</v>
      </c>
      <c r="C64" t="s">
        <v>75</v>
      </c>
      <c r="D64" t="s">
        <v>83</v>
      </c>
      <c r="E64" t="s">
        <v>84</v>
      </c>
      <c r="F64" t="s">
        <v>1</v>
      </c>
      <c r="G64" t="s">
        <v>87</v>
      </c>
      <c r="I64" s="391"/>
      <c r="J64" s="391"/>
      <c r="K64" s="391"/>
      <c r="Q64" t="s">
        <v>73</v>
      </c>
      <c r="R64" t="s">
        <v>34</v>
      </c>
      <c r="S64" t="s">
        <v>82</v>
      </c>
      <c r="W64" t="s">
        <v>74</v>
      </c>
      <c r="X64" t="s">
        <v>37</v>
      </c>
      <c r="Y64" t="s">
        <v>41</v>
      </c>
      <c r="AB64" s="586">
        <v>0</v>
      </c>
      <c r="AF64">
        <v>0</v>
      </c>
      <c r="AM64" s="626"/>
    </row>
    <row r="65" spans="1:39" x14ac:dyDescent="0.3">
      <c r="A65" s="719" t="str">
        <f t="shared" si="0"/>
        <v>Heart LB  EC</v>
      </c>
      <c r="B65" t="s">
        <v>65</v>
      </c>
      <c r="C65" t="s">
        <v>75</v>
      </c>
      <c r="D65" t="s">
        <v>83</v>
      </c>
      <c r="E65" t="s">
        <v>84</v>
      </c>
      <c r="F65" t="s">
        <v>1</v>
      </c>
      <c r="G65" t="s">
        <v>89</v>
      </c>
      <c r="H65" t="s">
        <v>30</v>
      </c>
      <c r="I65" s="391">
        <v>0.28100000000000003</v>
      </c>
      <c r="J65" s="391">
        <v>0.32500000000000001</v>
      </c>
      <c r="K65" s="391">
        <v>0.33500000000000002</v>
      </c>
      <c r="L65" t="s">
        <v>31</v>
      </c>
      <c r="M65">
        <f>((K65*100)-(I65*100))*100</f>
        <v>539.99999999999989</v>
      </c>
      <c r="N65" t="s">
        <v>32</v>
      </c>
      <c r="O65">
        <v>46.860520000000001</v>
      </c>
      <c r="P65">
        <v>52.6271755912</v>
      </c>
      <c r="AB65" s="586">
        <v>0</v>
      </c>
      <c r="AH65">
        <v>269544</v>
      </c>
      <c r="AI65">
        <v>302714.08463999996</v>
      </c>
      <c r="AM65" s="626">
        <v>1.45</v>
      </c>
    </row>
    <row r="66" spans="1:39" x14ac:dyDescent="0.3">
      <c r="A66" s="719" t="str">
        <f t="shared" si="0"/>
        <v>Heart LB HEARTBRAND OOH EC</v>
      </c>
      <c r="B66" t="s">
        <v>65</v>
      </c>
      <c r="C66" t="s">
        <v>75</v>
      </c>
      <c r="D66" t="s">
        <v>83</v>
      </c>
      <c r="E66" t="s">
        <v>84</v>
      </c>
      <c r="F66" t="s">
        <v>1</v>
      </c>
      <c r="G66" t="s">
        <v>89</v>
      </c>
      <c r="H66" t="s">
        <v>30</v>
      </c>
      <c r="I66" s="391"/>
      <c r="J66" s="391"/>
      <c r="K66" s="391"/>
      <c r="Q66" t="s">
        <v>90</v>
      </c>
      <c r="R66" t="s">
        <v>34</v>
      </c>
      <c r="S66" t="s">
        <v>82</v>
      </c>
      <c r="T66">
        <v>1.17</v>
      </c>
      <c r="U66">
        <v>1.3139801999999998</v>
      </c>
      <c r="V66">
        <v>4.3406642329267206E-6</v>
      </c>
      <c r="W66" t="s">
        <v>51</v>
      </c>
      <c r="X66" t="s">
        <v>37</v>
      </c>
      <c r="Y66" t="s">
        <v>38</v>
      </c>
      <c r="AA66">
        <v>0.48</v>
      </c>
      <c r="AB66" s="586">
        <v>95000</v>
      </c>
      <c r="AC66" t="s">
        <v>51</v>
      </c>
      <c r="AD66">
        <v>92.338207887379127</v>
      </c>
      <c r="AE66" s="719">
        <f>AD66/1000</f>
        <v>9.2338207887379134E-2</v>
      </c>
      <c r="AF66">
        <v>1170</v>
      </c>
      <c r="AG66" s="719">
        <f>AF66/1000</f>
        <v>1.17</v>
      </c>
      <c r="AM66" s="626"/>
    </row>
    <row r="67" spans="1:39" x14ac:dyDescent="0.3">
      <c r="A67" s="719" t="str">
        <f t="shared" ref="A67:A76" si="18">+G67&amp;" "&amp;Q67&amp;" "&amp;VLOOKUP(B67,$AT$2:$AU$9,2,)</f>
        <v>Heart LB AON EC</v>
      </c>
      <c r="B67" t="s">
        <v>65</v>
      </c>
      <c r="C67" t="s">
        <v>75</v>
      </c>
      <c r="D67" t="s">
        <v>83</v>
      </c>
      <c r="E67" t="s">
        <v>84</v>
      </c>
      <c r="F67" t="s">
        <v>1</v>
      </c>
      <c r="G67" t="s">
        <v>89</v>
      </c>
      <c r="I67" s="391"/>
      <c r="J67" s="391"/>
      <c r="K67" s="391"/>
      <c r="Q67" t="s">
        <v>72</v>
      </c>
      <c r="R67" t="s">
        <v>34</v>
      </c>
      <c r="S67" t="s">
        <v>82</v>
      </c>
      <c r="W67" t="s">
        <v>74</v>
      </c>
      <c r="X67" t="s">
        <v>37</v>
      </c>
      <c r="Y67" t="s">
        <v>41</v>
      </c>
      <c r="AB67" s="586">
        <v>0</v>
      </c>
      <c r="AF67">
        <v>0</v>
      </c>
      <c r="AM67" s="626"/>
    </row>
    <row r="68" spans="1:39" x14ac:dyDescent="0.3">
      <c r="A68" s="719" t="str">
        <f t="shared" si="18"/>
        <v>Heart LB E-Commerce EC</v>
      </c>
      <c r="B68" t="s">
        <v>65</v>
      </c>
      <c r="C68" t="s">
        <v>75</v>
      </c>
      <c r="D68" t="s">
        <v>83</v>
      </c>
      <c r="E68" t="s">
        <v>84</v>
      </c>
      <c r="F68" t="s">
        <v>1</v>
      </c>
      <c r="G68" t="s">
        <v>89</v>
      </c>
      <c r="I68" s="391"/>
      <c r="J68" s="391"/>
      <c r="K68" s="391"/>
      <c r="Q68" t="s">
        <v>73</v>
      </c>
      <c r="R68" t="s">
        <v>34</v>
      </c>
      <c r="S68" t="s">
        <v>82</v>
      </c>
      <c r="W68" t="s">
        <v>74</v>
      </c>
      <c r="X68" t="s">
        <v>37</v>
      </c>
      <c r="Y68" t="s">
        <v>41</v>
      </c>
      <c r="AB68" s="586">
        <v>0</v>
      </c>
      <c r="AF68">
        <v>0</v>
      </c>
      <c r="AM68" s="626"/>
    </row>
    <row r="69" spans="1:39" x14ac:dyDescent="0.3">
      <c r="A69" s="719" t="str">
        <f t="shared" si="18"/>
        <v>Heart LB  EC</v>
      </c>
      <c r="B69" t="s">
        <v>65</v>
      </c>
      <c r="C69" t="s">
        <v>75</v>
      </c>
      <c r="D69" t="s">
        <v>83</v>
      </c>
      <c r="E69" t="s">
        <v>84</v>
      </c>
      <c r="F69" t="s">
        <v>1</v>
      </c>
      <c r="G69" t="s">
        <v>89</v>
      </c>
      <c r="H69" t="s">
        <v>30</v>
      </c>
      <c r="I69" s="391">
        <v>0.193</v>
      </c>
      <c r="J69" s="391">
        <v>0.223</v>
      </c>
      <c r="K69" s="391">
        <v>0.253</v>
      </c>
      <c r="L69" t="s">
        <v>31</v>
      </c>
      <c r="M69">
        <f>((K69*100)-(I69*100))*100</f>
        <v>600</v>
      </c>
      <c r="N69" t="s">
        <v>32</v>
      </c>
      <c r="O69">
        <v>13.772040000000001</v>
      </c>
      <c r="P69">
        <v>15.466827242399999</v>
      </c>
      <c r="AB69" s="586">
        <v>0</v>
      </c>
      <c r="AH69">
        <v>269544</v>
      </c>
      <c r="AI69">
        <v>302714.08463999996</v>
      </c>
      <c r="AM69" s="626">
        <v>1.45</v>
      </c>
    </row>
    <row r="70" spans="1:39" x14ac:dyDescent="0.3">
      <c r="A70" s="719" t="str">
        <f t="shared" si="18"/>
        <v>Heart LB SNACKING EC</v>
      </c>
      <c r="B70" t="s">
        <v>65</v>
      </c>
      <c r="C70" t="s">
        <v>75</v>
      </c>
      <c r="D70" t="s">
        <v>83</v>
      </c>
      <c r="E70" t="s">
        <v>84</v>
      </c>
      <c r="F70" t="s">
        <v>1</v>
      </c>
      <c r="G70" t="s">
        <v>89</v>
      </c>
      <c r="H70" t="s">
        <v>30</v>
      </c>
      <c r="I70" s="391"/>
      <c r="J70" s="391"/>
      <c r="K70" s="391"/>
      <c r="Q70" t="s">
        <v>91</v>
      </c>
      <c r="R70" t="s">
        <v>92</v>
      </c>
      <c r="S70" t="s">
        <v>82</v>
      </c>
      <c r="T70">
        <v>2</v>
      </c>
      <c r="U70">
        <v>2.2461199999999999</v>
      </c>
      <c r="V70">
        <v>7.4199388597037966E-6</v>
      </c>
      <c r="W70" t="s">
        <v>51</v>
      </c>
      <c r="X70" t="s">
        <v>37</v>
      </c>
      <c r="Y70" t="s">
        <v>38</v>
      </c>
      <c r="AA70">
        <v>0.48</v>
      </c>
      <c r="AB70" s="586">
        <v>222309</v>
      </c>
      <c r="AC70" t="s">
        <v>36</v>
      </c>
      <c r="AD70">
        <v>92.338207887379127</v>
      </c>
      <c r="AE70" s="719">
        <f>AD70/1000</f>
        <v>9.2338207887379134E-2</v>
      </c>
      <c r="AF70">
        <v>2000</v>
      </c>
      <c r="AG70" s="719">
        <f>AF70/1000</f>
        <v>2</v>
      </c>
      <c r="AM70" s="626"/>
    </row>
    <row r="71" spans="1:39" x14ac:dyDescent="0.3">
      <c r="A71" s="719" t="str">
        <f t="shared" si="18"/>
        <v>Heart LB AON EC</v>
      </c>
      <c r="B71" t="s">
        <v>65</v>
      </c>
      <c r="C71" t="s">
        <v>75</v>
      </c>
      <c r="D71" t="s">
        <v>83</v>
      </c>
      <c r="E71" t="s">
        <v>84</v>
      </c>
      <c r="F71" t="s">
        <v>1</v>
      </c>
      <c r="G71" t="s">
        <v>89</v>
      </c>
      <c r="I71" s="391"/>
      <c r="J71" s="391"/>
      <c r="K71" s="391"/>
      <c r="Q71" t="s">
        <v>72</v>
      </c>
      <c r="R71" t="s">
        <v>34</v>
      </c>
      <c r="S71" t="s">
        <v>82</v>
      </c>
      <c r="W71" t="s">
        <v>74</v>
      </c>
      <c r="X71" t="s">
        <v>37</v>
      </c>
      <c r="Y71" t="s">
        <v>41</v>
      </c>
      <c r="AB71" s="586">
        <v>0</v>
      </c>
      <c r="AF71">
        <v>0</v>
      </c>
      <c r="AM71" s="626"/>
    </row>
    <row r="72" spans="1:39" x14ac:dyDescent="0.3">
      <c r="A72" s="719" t="str">
        <f t="shared" si="18"/>
        <v>Heart LB E-Commerce EC</v>
      </c>
      <c r="B72" t="s">
        <v>65</v>
      </c>
      <c r="C72" t="s">
        <v>75</v>
      </c>
      <c r="D72" t="s">
        <v>83</v>
      </c>
      <c r="E72" t="s">
        <v>84</v>
      </c>
      <c r="F72" t="s">
        <v>1</v>
      </c>
      <c r="G72" t="s">
        <v>89</v>
      </c>
      <c r="I72" s="391"/>
      <c r="J72" s="391"/>
      <c r="K72" s="391"/>
      <c r="Q72" t="s">
        <v>73</v>
      </c>
      <c r="R72" t="s">
        <v>34</v>
      </c>
      <c r="S72" t="s">
        <v>82</v>
      </c>
      <c r="W72" t="s">
        <v>74</v>
      </c>
      <c r="X72" t="s">
        <v>37</v>
      </c>
      <c r="Y72" t="s">
        <v>41</v>
      </c>
      <c r="AB72" s="586">
        <v>0</v>
      </c>
      <c r="AF72">
        <v>0</v>
      </c>
      <c r="AM72" s="626"/>
    </row>
    <row r="73" spans="1:39" x14ac:dyDescent="0.3">
      <c r="A73" s="719" t="str">
        <f t="shared" si="18"/>
        <v>Pinguino  EC</v>
      </c>
      <c r="B73" t="s">
        <v>65</v>
      </c>
      <c r="C73" t="s">
        <v>75</v>
      </c>
      <c r="D73" t="s">
        <v>83</v>
      </c>
      <c r="E73" t="s">
        <v>84</v>
      </c>
      <c r="F73" t="s">
        <v>1</v>
      </c>
      <c r="G73" t="s">
        <v>78</v>
      </c>
      <c r="H73" t="s">
        <v>30</v>
      </c>
      <c r="I73" s="391">
        <v>0.33700000000000002</v>
      </c>
      <c r="J73" s="391">
        <v>0.39300000000000002</v>
      </c>
      <c r="K73" s="391">
        <v>0.40800000000000003</v>
      </c>
      <c r="L73" t="s">
        <v>31</v>
      </c>
      <c r="M73">
        <f>((K73*100)-(I73*100))*100</f>
        <v>710.00000000000011</v>
      </c>
      <c r="N73" t="s">
        <v>32</v>
      </c>
      <c r="O73">
        <v>53.318909999999995</v>
      </c>
      <c r="P73">
        <v>59.88033506459999</v>
      </c>
      <c r="AB73" s="586">
        <v>0</v>
      </c>
      <c r="AH73">
        <v>269544</v>
      </c>
      <c r="AI73">
        <v>302714.08463999996</v>
      </c>
      <c r="AM73" s="626">
        <v>1.05</v>
      </c>
    </row>
    <row r="74" spans="1:39" x14ac:dyDescent="0.3">
      <c r="A74" s="719" t="str">
        <f t="shared" si="18"/>
        <v>Pinguino BIG PROMO OOH EC</v>
      </c>
      <c r="B74" t="s">
        <v>65</v>
      </c>
      <c r="C74" t="s">
        <v>75</v>
      </c>
      <c r="D74" t="s">
        <v>83</v>
      </c>
      <c r="E74" t="s">
        <v>84</v>
      </c>
      <c r="F74" t="s">
        <v>1</v>
      </c>
      <c r="G74" t="s">
        <v>78</v>
      </c>
      <c r="H74" t="s">
        <v>30</v>
      </c>
      <c r="Q74" t="s">
        <v>93</v>
      </c>
      <c r="R74" t="s">
        <v>62</v>
      </c>
      <c r="S74" t="s">
        <v>82</v>
      </c>
      <c r="T74">
        <v>0.35</v>
      </c>
      <c r="U74">
        <v>0.39307099999999995</v>
      </c>
      <c r="V74">
        <v>1.2984893004481644E-6</v>
      </c>
      <c r="W74" t="s">
        <v>51</v>
      </c>
      <c r="X74" t="s">
        <v>287</v>
      </c>
      <c r="Y74" t="s">
        <v>38</v>
      </c>
      <c r="AB74" s="586">
        <v>122000</v>
      </c>
      <c r="AC74" t="s">
        <v>49</v>
      </c>
      <c r="AD74">
        <v>42.475575628194399</v>
      </c>
      <c r="AE74" s="719">
        <f>AD74/1000</f>
        <v>4.2475575628194401E-2</v>
      </c>
      <c r="AF74">
        <v>350</v>
      </c>
      <c r="AG74" s="719">
        <f>AF74/1000</f>
        <v>0.35</v>
      </c>
      <c r="AJ74" t="s">
        <v>102</v>
      </c>
    </row>
    <row r="75" spans="1:39" x14ac:dyDescent="0.3">
      <c r="A75" s="719" t="str">
        <f t="shared" si="18"/>
        <v>Pinguino AON EC</v>
      </c>
      <c r="B75" t="s">
        <v>65</v>
      </c>
      <c r="C75" t="s">
        <v>75</v>
      </c>
      <c r="D75" t="s">
        <v>83</v>
      </c>
      <c r="E75" t="s">
        <v>84</v>
      </c>
      <c r="F75" t="s">
        <v>1</v>
      </c>
      <c r="G75" t="s">
        <v>78</v>
      </c>
      <c r="I75" s="719"/>
      <c r="J75" s="719"/>
      <c r="K75" s="719"/>
      <c r="Q75" t="s">
        <v>72</v>
      </c>
      <c r="R75" t="s">
        <v>34</v>
      </c>
      <c r="S75" t="s">
        <v>82</v>
      </c>
      <c r="W75" t="s">
        <v>74</v>
      </c>
      <c r="X75" t="s">
        <v>37</v>
      </c>
      <c r="Y75" t="s">
        <v>41</v>
      </c>
      <c r="AF75">
        <v>0</v>
      </c>
      <c r="AM75" s="719"/>
    </row>
    <row r="76" spans="1:39" x14ac:dyDescent="0.3">
      <c r="A76" s="719" t="str">
        <f t="shared" si="18"/>
        <v>Pinguino E-Commerce EC</v>
      </c>
      <c r="B76" t="s">
        <v>65</v>
      </c>
      <c r="C76" t="s">
        <v>75</v>
      </c>
      <c r="D76" t="s">
        <v>83</v>
      </c>
      <c r="E76" t="s">
        <v>84</v>
      </c>
      <c r="F76" t="s">
        <v>1</v>
      </c>
      <c r="G76" t="s">
        <v>78</v>
      </c>
      <c r="I76" s="719"/>
      <c r="J76" s="719"/>
      <c r="K76" s="719"/>
      <c r="Q76" t="s">
        <v>73</v>
      </c>
      <c r="R76" t="s">
        <v>34</v>
      </c>
      <c r="S76" t="s">
        <v>82</v>
      </c>
      <c r="W76" t="s">
        <v>74</v>
      </c>
      <c r="X76" t="s">
        <v>37</v>
      </c>
      <c r="Y76" t="s">
        <v>41</v>
      </c>
      <c r="AF76">
        <v>0</v>
      </c>
      <c r="AM76" s="719"/>
    </row>
  </sheetData>
  <autoFilter ref="B1:AJ7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B9" sqref="B9"/>
    </sheetView>
  </sheetViews>
  <sheetFormatPr baseColWidth="10" defaultRowHeight="14.4" x14ac:dyDescent="0.3"/>
  <cols>
    <col min="1" max="1" width="24.5546875" customWidth="1"/>
    <col min="2" max="2" width="21.44140625" bestFit="1" customWidth="1"/>
    <col min="3" max="3" width="19.5546875" customWidth="1"/>
    <col min="4" max="4" width="21.5546875" customWidth="1"/>
    <col min="5" max="5" width="16.5546875" customWidth="1"/>
    <col min="6" max="6" width="21.44140625" customWidth="1"/>
    <col min="7" max="7" width="19.5546875" customWidth="1"/>
    <col min="8" max="8" width="21.5546875" customWidth="1"/>
    <col min="9" max="9" width="16.5546875" customWidth="1"/>
    <col min="10" max="10" width="21.44140625" bestFit="1" customWidth="1"/>
    <col min="11" max="11" width="19.5546875" bestFit="1" customWidth="1"/>
  </cols>
  <sheetData>
    <row r="1" spans="1:11" x14ac:dyDescent="0.3">
      <c r="A1" s="366" t="s">
        <v>1</v>
      </c>
      <c r="B1" s="719" t="s">
        <v>27</v>
      </c>
      <c r="E1" s="366" t="s">
        <v>1</v>
      </c>
      <c r="F1" s="719" t="s">
        <v>27</v>
      </c>
      <c r="G1" s="719"/>
      <c r="I1" s="366" t="s">
        <v>1</v>
      </c>
      <c r="J1" s="719" t="s">
        <v>27</v>
      </c>
      <c r="K1" s="719"/>
    </row>
    <row r="2" spans="1:11" x14ac:dyDescent="0.3">
      <c r="E2" s="719"/>
      <c r="F2" s="719"/>
      <c r="G2" s="719"/>
      <c r="I2" s="719"/>
      <c r="J2" s="719"/>
      <c r="K2" s="719"/>
    </row>
    <row r="3" spans="1:11" x14ac:dyDescent="0.3">
      <c r="B3" s="366" t="s">
        <v>269</v>
      </c>
      <c r="F3" s="366" t="s">
        <v>269</v>
      </c>
      <c r="J3" s="366" t="s">
        <v>269</v>
      </c>
    </row>
    <row r="4" spans="1:11" x14ac:dyDescent="0.3">
      <c r="B4" s="719" t="s">
        <v>37</v>
      </c>
      <c r="F4" s="719" t="s">
        <v>56</v>
      </c>
      <c r="J4" s="719" t="s">
        <v>57</v>
      </c>
    </row>
    <row r="5" spans="1:11" x14ac:dyDescent="0.3">
      <c r="A5" s="366" t="s">
        <v>226</v>
      </c>
      <c r="B5" s="719" t="s">
        <v>216</v>
      </c>
      <c r="C5" s="719" t="s">
        <v>71</v>
      </c>
      <c r="E5" s="366" t="s">
        <v>226</v>
      </c>
      <c r="F5" s="719" t="s">
        <v>216</v>
      </c>
      <c r="G5" s="719" t="s">
        <v>71</v>
      </c>
      <c r="I5" s="366" t="s">
        <v>226</v>
      </c>
      <c r="J5" s="719" t="s">
        <v>216</v>
      </c>
      <c r="K5" s="719" t="s">
        <v>71</v>
      </c>
    </row>
    <row r="6" spans="1:11" x14ac:dyDescent="0.3">
      <c r="A6" s="587" t="s">
        <v>51</v>
      </c>
      <c r="B6" s="770"/>
      <c r="C6" s="770"/>
      <c r="E6" s="587" t="s">
        <v>51</v>
      </c>
      <c r="F6" s="770"/>
      <c r="G6" s="770"/>
      <c r="I6" s="587" t="s">
        <v>51</v>
      </c>
      <c r="J6" s="770"/>
      <c r="K6" s="770"/>
    </row>
    <row r="7" spans="1:11" x14ac:dyDescent="0.3">
      <c r="A7" s="772" t="s">
        <v>243</v>
      </c>
      <c r="B7" s="770">
        <v>120</v>
      </c>
      <c r="C7" s="770">
        <v>196.98818384592096</v>
      </c>
      <c r="E7" s="772" t="s">
        <v>244</v>
      </c>
      <c r="F7" s="770">
        <v>400</v>
      </c>
      <c r="G7" s="770">
        <v>589.56957312691327</v>
      </c>
      <c r="I7" s="772" t="s">
        <v>264</v>
      </c>
      <c r="J7" s="770">
        <v>130</v>
      </c>
      <c r="K7" s="770">
        <v>90.614564569123644</v>
      </c>
    </row>
    <row r="8" spans="1:11" x14ac:dyDescent="0.3">
      <c r="A8" s="772" t="s">
        <v>250</v>
      </c>
      <c r="B8" s="770">
        <v>60</v>
      </c>
      <c r="C8" s="770">
        <v>67.986360017630844</v>
      </c>
      <c r="E8" s="772" t="s">
        <v>245</v>
      </c>
      <c r="F8" s="770">
        <v>170</v>
      </c>
      <c r="G8" s="770">
        <v>196.98818384592096</v>
      </c>
    </row>
    <row r="9" spans="1:11" x14ac:dyDescent="0.3">
      <c r="A9" s="772" t="s">
        <v>255</v>
      </c>
      <c r="B9" s="770">
        <v>150</v>
      </c>
      <c r="C9" s="770">
        <v>196.98818384592096</v>
      </c>
      <c r="E9" s="772" t="s">
        <v>261</v>
      </c>
      <c r="F9" s="770">
        <v>230</v>
      </c>
      <c r="G9" s="770">
        <v>370.45395224824949</v>
      </c>
    </row>
    <row r="10" spans="1:11" x14ac:dyDescent="0.3">
      <c r="A10" s="772" t="s">
        <v>258</v>
      </c>
      <c r="B10" s="770">
        <v>60</v>
      </c>
      <c r="C10" s="770">
        <v>75.540400019589825</v>
      </c>
    </row>
    <row r="11" spans="1:11" x14ac:dyDescent="0.3">
      <c r="A11" s="772" t="s">
        <v>263</v>
      </c>
      <c r="B11" s="770">
        <v>100</v>
      </c>
      <c r="C11" s="770">
        <v>109.97241302486754</v>
      </c>
    </row>
    <row r="12" spans="1:11" x14ac:dyDescent="0.3">
      <c r="A12" s="772" t="s">
        <v>267</v>
      </c>
      <c r="B12" s="770">
        <v>300</v>
      </c>
      <c r="C12" s="770">
        <v>506.37991367467487</v>
      </c>
    </row>
    <row r="13" spans="1:11" x14ac:dyDescent="0.3">
      <c r="A13" s="772" t="s">
        <v>268</v>
      </c>
      <c r="B13" s="770">
        <v>90</v>
      </c>
      <c r="C13" s="770">
        <v>42.475575628194399</v>
      </c>
    </row>
    <row r="29" spans="1:11" s="719" customFormat="1" x14ac:dyDescent="0.3">
      <c r="A29" s="366" t="s">
        <v>1</v>
      </c>
      <c r="B29" s="719" t="s">
        <v>27</v>
      </c>
      <c r="E29" s="366" t="s">
        <v>1</v>
      </c>
      <c r="F29" s="719" t="s">
        <v>27</v>
      </c>
      <c r="I29" s="366" t="s">
        <v>1</v>
      </c>
      <c r="J29" s="719" t="s">
        <v>27</v>
      </c>
    </row>
    <row r="30" spans="1:11" s="719" customFormat="1" x14ac:dyDescent="0.3"/>
    <row r="31" spans="1:11" s="719" customFormat="1" x14ac:dyDescent="0.3">
      <c r="A31"/>
      <c r="B31" s="366" t="s">
        <v>269</v>
      </c>
      <c r="C31"/>
      <c r="E31"/>
      <c r="F31" s="366" t="s">
        <v>269</v>
      </c>
      <c r="G31"/>
      <c r="I31"/>
      <c r="J31" s="366" t="s">
        <v>269</v>
      </c>
      <c r="K31"/>
    </row>
    <row r="32" spans="1:11" s="719" customFormat="1" x14ac:dyDescent="0.3">
      <c r="A32"/>
      <c r="B32" s="719" t="s">
        <v>37</v>
      </c>
      <c r="C32"/>
      <c r="E32"/>
      <c r="F32"/>
      <c r="G32"/>
      <c r="I32"/>
      <c r="J32" s="719" t="s">
        <v>57</v>
      </c>
      <c r="K32"/>
    </row>
    <row r="33" spans="1:11" s="719" customFormat="1" x14ac:dyDescent="0.3">
      <c r="A33" s="366" t="s">
        <v>226</v>
      </c>
      <c r="B33" s="719" t="s">
        <v>216</v>
      </c>
      <c r="C33" s="719" t="s">
        <v>71</v>
      </c>
      <c r="E33" s="366" t="s">
        <v>226</v>
      </c>
      <c r="F33"/>
      <c r="G33"/>
      <c r="I33" s="366" t="s">
        <v>226</v>
      </c>
      <c r="J33" s="719" t="s">
        <v>216</v>
      </c>
      <c r="K33" s="719" t="s">
        <v>71</v>
      </c>
    </row>
    <row r="34" spans="1:11" s="719" customFormat="1" x14ac:dyDescent="0.3">
      <c r="A34" s="587" t="s">
        <v>36</v>
      </c>
      <c r="B34" s="770"/>
      <c r="C34" s="770"/>
      <c r="E34"/>
      <c r="F34"/>
      <c r="G34"/>
      <c r="I34" s="587" t="s">
        <v>36</v>
      </c>
      <c r="J34" s="770"/>
      <c r="K34" s="770"/>
    </row>
    <row r="35" spans="1:11" s="719" customFormat="1" x14ac:dyDescent="0.3">
      <c r="A35" s="772" t="s">
        <v>246</v>
      </c>
      <c r="B35" s="770">
        <v>700</v>
      </c>
      <c r="C35" s="770">
        <v>506.37991367467487</v>
      </c>
      <c r="E35"/>
      <c r="F35"/>
      <c r="G35"/>
      <c r="I35" s="772" t="s">
        <v>262</v>
      </c>
      <c r="J35" s="770">
        <v>450</v>
      </c>
      <c r="K35" s="770">
        <v>277.09769936964921</v>
      </c>
    </row>
    <row r="36" spans="1:11" s="719" customFormat="1" x14ac:dyDescent="0.3">
      <c r="A36" s="772" t="s">
        <v>247</v>
      </c>
      <c r="B36" s="770">
        <v>300</v>
      </c>
      <c r="C36" s="770">
        <v>109.97241302486754</v>
      </c>
      <c r="E36"/>
      <c r="F36"/>
      <c r="G36"/>
    </row>
    <row r="37" spans="1:11" s="719" customFormat="1" x14ac:dyDescent="0.3">
      <c r="A37" s="772" t="s">
        <v>248</v>
      </c>
      <c r="B37" s="770">
        <v>250</v>
      </c>
      <c r="C37" s="770">
        <v>157.27793706480512</v>
      </c>
      <c r="E37"/>
      <c r="F37"/>
      <c r="G37"/>
    </row>
    <row r="38" spans="1:11" s="719" customFormat="1" x14ac:dyDescent="0.3">
      <c r="A38" s="772" t="s">
        <v>249</v>
      </c>
      <c r="B38" s="770">
        <v>300</v>
      </c>
      <c r="C38" s="770">
        <v>86.111995467789711</v>
      </c>
    </row>
    <row r="39" spans="1:11" s="719" customFormat="1" x14ac:dyDescent="0.3">
      <c r="A39" s="772" t="s">
        <v>251</v>
      </c>
      <c r="B39" s="770">
        <v>300</v>
      </c>
      <c r="C39" s="770">
        <v>53.027442879276265</v>
      </c>
    </row>
    <row r="40" spans="1:11" s="719" customFormat="1" x14ac:dyDescent="0.3">
      <c r="A40" s="772" t="s">
        <v>252</v>
      </c>
      <c r="B40" s="770">
        <v>90</v>
      </c>
      <c r="C40" s="770">
        <v>64.634908197246816</v>
      </c>
    </row>
    <row r="41" spans="1:11" s="719" customFormat="1" x14ac:dyDescent="0.3">
      <c r="A41" s="772" t="s">
        <v>253</v>
      </c>
      <c r="B41" s="770">
        <v>650</v>
      </c>
      <c r="C41" s="770">
        <v>937.74058087902745</v>
      </c>
    </row>
    <row r="42" spans="1:11" x14ac:dyDescent="0.3">
      <c r="A42" s="772" t="s">
        <v>254</v>
      </c>
      <c r="B42" s="770">
        <v>120</v>
      </c>
      <c r="C42" s="770">
        <v>146.62988403315671</v>
      </c>
    </row>
    <row r="43" spans="1:11" x14ac:dyDescent="0.3">
      <c r="A43" s="772" t="s">
        <v>256</v>
      </c>
      <c r="B43" s="770">
        <v>250</v>
      </c>
      <c r="C43" s="770">
        <v>174.75326340533903</v>
      </c>
    </row>
    <row r="44" spans="1:11" x14ac:dyDescent="0.3">
      <c r="A44" s="772" t="s">
        <v>257</v>
      </c>
      <c r="B44" s="770">
        <v>150</v>
      </c>
      <c r="C44" s="770">
        <v>165.59999128421097</v>
      </c>
    </row>
    <row r="45" spans="1:11" x14ac:dyDescent="0.3">
      <c r="A45" s="772" t="s">
        <v>259</v>
      </c>
      <c r="B45" s="770">
        <v>120</v>
      </c>
      <c r="C45" s="770">
        <v>58.919380976973628</v>
      </c>
    </row>
    <row r="46" spans="1:11" x14ac:dyDescent="0.3">
      <c r="A46" s="772" t="s">
        <v>260</v>
      </c>
      <c r="B46" s="770">
        <v>90</v>
      </c>
      <c r="C46" s="770">
        <v>71.02737164532617</v>
      </c>
    </row>
    <row r="47" spans="1:11" x14ac:dyDescent="0.3">
      <c r="A47" s="772" t="s">
        <v>265</v>
      </c>
      <c r="B47" s="770">
        <v>130</v>
      </c>
      <c r="C47" s="770">
        <v>86.111995467789711</v>
      </c>
    </row>
    <row r="48" spans="1:11" x14ac:dyDescent="0.3">
      <c r="A48" s="772" t="s">
        <v>266</v>
      </c>
      <c r="B48" s="770">
        <v>100</v>
      </c>
      <c r="C48" s="770">
        <v>53.027442879276265</v>
      </c>
    </row>
    <row r="59" spans="1:11" s="719" customFormat="1" x14ac:dyDescent="0.3">
      <c r="A59" s="366" t="s">
        <v>1</v>
      </c>
      <c r="B59" s="719" t="s">
        <v>27</v>
      </c>
      <c r="E59" s="366" t="s">
        <v>1</v>
      </c>
      <c r="F59" s="719" t="s">
        <v>27</v>
      </c>
      <c r="I59" s="366" t="s">
        <v>1</v>
      </c>
      <c r="J59" s="719" t="s">
        <v>27</v>
      </c>
    </row>
    <row r="60" spans="1:11" s="719" customFormat="1" x14ac:dyDescent="0.3"/>
    <row r="61" spans="1:11" s="719" customFormat="1" x14ac:dyDescent="0.3">
      <c r="A61"/>
      <c r="B61" s="366" t="s">
        <v>269</v>
      </c>
      <c r="C61"/>
      <c r="E61"/>
      <c r="F61" s="366" t="s">
        <v>269</v>
      </c>
      <c r="G61"/>
      <c r="I61"/>
      <c r="J61" s="366" t="s">
        <v>269</v>
      </c>
      <c r="K61"/>
    </row>
    <row r="62" spans="1:11" s="719" customFormat="1" x14ac:dyDescent="0.3">
      <c r="A62"/>
      <c r="B62" s="719" t="s">
        <v>37</v>
      </c>
      <c r="C62"/>
      <c r="E62"/>
      <c r="F62"/>
      <c r="G62"/>
      <c r="I62"/>
      <c r="J62"/>
      <c r="K62"/>
    </row>
    <row r="63" spans="1:11" s="719" customFormat="1" x14ac:dyDescent="0.3">
      <c r="A63" s="366" t="s">
        <v>226</v>
      </c>
      <c r="B63" s="719" t="s">
        <v>216</v>
      </c>
      <c r="C63" s="719" t="s">
        <v>71</v>
      </c>
      <c r="E63" s="366" t="s">
        <v>226</v>
      </c>
      <c r="F63"/>
      <c r="G63"/>
      <c r="I63" s="366" t="s">
        <v>226</v>
      </c>
      <c r="J63"/>
      <c r="K63"/>
    </row>
    <row r="64" spans="1:11" s="719" customFormat="1" x14ac:dyDescent="0.3">
      <c r="A64" s="587" t="s">
        <v>74</v>
      </c>
      <c r="B64" s="770"/>
      <c r="C64" s="770"/>
      <c r="I64"/>
      <c r="J64"/>
      <c r="K64"/>
    </row>
    <row r="65" spans="1:11" s="719" customFormat="1" x14ac:dyDescent="0.3">
      <c r="A65" s="772" t="s">
        <v>227</v>
      </c>
      <c r="B65" s="770">
        <v>0</v>
      </c>
      <c r="C65" s="770"/>
      <c r="I65"/>
      <c r="J65"/>
      <c r="K65"/>
    </row>
    <row r="66" spans="1:11" s="719" customFormat="1" x14ac:dyDescent="0.3">
      <c r="A66" s="772" t="s">
        <v>228</v>
      </c>
      <c r="B66" s="770">
        <v>0</v>
      </c>
      <c r="C66" s="770"/>
    </row>
    <row r="67" spans="1:11" s="719" customFormat="1" x14ac:dyDescent="0.3">
      <c r="A67" s="772" t="s">
        <v>229</v>
      </c>
      <c r="B67" s="770">
        <v>0</v>
      </c>
      <c r="C67" s="770"/>
    </row>
    <row r="68" spans="1:11" s="719" customFormat="1" x14ac:dyDescent="0.3">
      <c r="A68" s="772" t="s">
        <v>230</v>
      </c>
      <c r="B68" s="770">
        <v>0</v>
      </c>
      <c r="C68" s="770"/>
    </row>
    <row r="69" spans="1:11" s="719" customFormat="1" x14ac:dyDescent="0.3">
      <c r="A69" s="772" t="s">
        <v>231</v>
      </c>
      <c r="B69" s="770">
        <v>0</v>
      </c>
      <c r="C69" s="770"/>
    </row>
    <row r="70" spans="1:11" s="719" customFormat="1" x14ac:dyDescent="0.3">
      <c r="A70" s="772" t="s">
        <v>232</v>
      </c>
      <c r="B70" s="770">
        <v>0</v>
      </c>
      <c r="C70" s="770"/>
    </row>
    <row r="71" spans="1:11" s="719" customFormat="1" x14ac:dyDescent="0.3">
      <c r="A71" s="772" t="s">
        <v>233</v>
      </c>
      <c r="B71" s="770">
        <v>0</v>
      </c>
      <c r="C71" s="770"/>
    </row>
    <row r="72" spans="1:11" s="719" customFormat="1" x14ac:dyDescent="0.3">
      <c r="A72" s="772" t="s">
        <v>234</v>
      </c>
      <c r="B72" s="770">
        <v>0</v>
      </c>
      <c r="C72" s="770"/>
    </row>
    <row r="73" spans="1:11" s="719" customFormat="1" x14ac:dyDescent="0.3">
      <c r="A73" s="772" t="s">
        <v>235</v>
      </c>
      <c r="B73" s="770">
        <v>0</v>
      </c>
      <c r="C73" s="770"/>
    </row>
    <row r="74" spans="1:11" s="719" customFormat="1" x14ac:dyDescent="0.3">
      <c r="A74" s="772" t="s">
        <v>236</v>
      </c>
      <c r="B74" s="770">
        <v>0</v>
      </c>
      <c r="C74" s="770"/>
    </row>
    <row r="75" spans="1:11" s="719" customFormat="1" x14ac:dyDescent="0.3">
      <c r="A75" s="772" t="s">
        <v>237</v>
      </c>
      <c r="B75" s="770">
        <v>0</v>
      </c>
      <c r="C75" s="770"/>
    </row>
    <row r="76" spans="1:11" s="719" customFormat="1" x14ac:dyDescent="0.3">
      <c r="A76" s="772" t="s">
        <v>238</v>
      </c>
      <c r="B76" s="770">
        <v>0</v>
      </c>
      <c r="C76" s="770"/>
    </row>
    <row r="77" spans="1:11" s="719" customFormat="1" x14ac:dyDescent="0.3">
      <c r="A77" s="772" t="s">
        <v>239</v>
      </c>
      <c r="B77" s="770">
        <v>0</v>
      </c>
      <c r="C77" s="770"/>
    </row>
    <row r="78" spans="1:11" s="719" customFormat="1" x14ac:dyDescent="0.3">
      <c r="A78" s="772" t="s">
        <v>240</v>
      </c>
      <c r="B78" s="770">
        <v>0</v>
      </c>
      <c r="C78" s="770"/>
    </row>
    <row r="79" spans="1:11" x14ac:dyDescent="0.3">
      <c r="A79" s="772" t="s">
        <v>241</v>
      </c>
      <c r="B79" s="770">
        <v>0</v>
      </c>
      <c r="C79" s="770"/>
    </row>
    <row r="80" spans="1:11" x14ac:dyDescent="0.3">
      <c r="A80" s="772" t="s">
        <v>242</v>
      </c>
      <c r="B80" s="770">
        <v>0</v>
      </c>
      <c r="C80" s="7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zoomScale="110" zoomScaleNormal="110" workbookViewId="0">
      <selection activeCell="C6" sqref="C6:K6"/>
    </sheetView>
  </sheetViews>
  <sheetFormatPr baseColWidth="10" defaultColWidth="9.109375" defaultRowHeight="14.4" x14ac:dyDescent="0.3"/>
  <cols>
    <col min="1" max="1" width="17" style="719" customWidth="1"/>
    <col min="2" max="2" width="3.21875" style="719" customWidth="1"/>
    <col min="3" max="3" width="28.77734375" style="719" customWidth="1"/>
    <col min="4" max="4" width="3.21875" style="719" customWidth="1"/>
    <col min="5" max="5" width="4" style="719" bestFit="1" customWidth="1"/>
    <col min="6" max="6" width="7.88671875" style="719" bestFit="1" customWidth="1"/>
    <col min="7" max="7" width="3" style="719" bestFit="1" customWidth="1"/>
    <col min="8" max="8" width="11.44140625" style="719" bestFit="1" customWidth="1"/>
    <col min="9" max="9" width="8.109375" style="719" bestFit="1" customWidth="1"/>
    <col min="10" max="10" width="4" style="719" bestFit="1" customWidth="1"/>
    <col min="11" max="11" width="7.44140625" style="719" bestFit="1" customWidth="1"/>
    <col min="12" max="12" width="1.6640625" style="719" customWidth="1"/>
    <col min="13" max="13" width="11.109375" style="719" bestFit="1" customWidth="1"/>
    <col min="14" max="14" width="8.109375" style="719" bestFit="1" customWidth="1"/>
    <col min="15" max="15" width="4" style="719" bestFit="1" customWidth="1"/>
    <col min="16" max="16" width="9" style="719" customWidth="1"/>
    <col min="17" max="16384" width="9.109375" style="719"/>
  </cols>
  <sheetData>
    <row r="1" spans="1:16" x14ac:dyDescent="0.3">
      <c r="A1" s="771" t="s">
        <v>270</v>
      </c>
      <c r="P1" s="719" t="s">
        <v>271</v>
      </c>
    </row>
    <row r="2" spans="1:16" x14ac:dyDescent="0.3">
      <c r="A2" s="771" t="s">
        <v>272</v>
      </c>
      <c r="P2" s="719" t="s">
        <v>273</v>
      </c>
    </row>
    <row r="3" spans="1:16" x14ac:dyDescent="0.3">
      <c r="A3" s="773">
        <v>2019</v>
      </c>
      <c r="P3" s="719" t="s">
        <v>274</v>
      </c>
    </row>
    <row r="5" spans="1:16" x14ac:dyDescent="0.3">
      <c r="A5" s="771" t="s">
        <v>275</v>
      </c>
      <c r="B5" s="798" t="s">
        <v>276</v>
      </c>
      <c r="C5" s="798"/>
      <c r="D5" s="798"/>
      <c r="E5" s="798"/>
      <c r="F5" s="798"/>
      <c r="G5" s="798" t="s">
        <v>277</v>
      </c>
      <c r="H5" s="798"/>
      <c r="I5" s="798"/>
      <c r="J5" s="798"/>
      <c r="K5" s="798"/>
      <c r="L5" s="798" t="s">
        <v>278</v>
      </c>
      <c r="M5" s="798"/>
      <c r="N5" s="798"/>
      <c r="O5" s="798"/>
      <c r="P5" s="798"/>
    </row>
    <row r="6" spans="1:16" x14ac:dyDescent="0.3">
      <c r="A6" s="774" t="s">
        <v>74</v>
      </c>
      <c r="B6" s="775"/>
      <c r="C6" s="799" t="s">
        <v>279</v>
      </c>
      <c r="D6" s="799"/>
      <c r="E6" s="799"/>
      <c r="F6" s="799"/>
      <c r="G6" s="799"/>
      <c r="H6" s="799"/>
      <c r="I6" s="799"/>
      <c r="J6" s="799"/>
      <c r="K6" s="799"/>
      <c r="L6" s="776"/>
      <c r="M6" s="776"/>
      <c r="N6" s="776"/>
      <c r="O6" s="776"/>
      <c r="P6" s="776"/>
    </row>
    <row r="7" spans="1:16" x14ac:dyDescent="0.3">
      <c r="A7" s="774"/>
      <c r="B7" s="775"/>
      <c r="C7" s="777"/>
      <c r="D7" s="777"/>
      <c r="E7" s="777"/>
      <c r="F7" s="777"/>
      <c r="G7" s="777"/>
      <c r="H7" s="777"/>
      <c r="I7" s="777"/>
      <c r="J7" s="777"/>
      <c r="K7" s="777"/>
      <c r="L7" s="776"/>
      <c r="M7" s="776"/>
      <c r="N7" s="776"/>
      <c r="O7" s="776"/>
      <c r="P7" s="776"/>
    </row>
    <row r="8" spans="1:16" x14ac:dyDescent="0.3">
      <c r="A8" s="774"/>
      <c r="B8" s="778"/>
      <c r="C8" s="777"/>
      <c r="D8" s="777"/>
      <c r="E8" s="778"/>
      <c r="F8" s="778"/>
      <c r="G8" s="778"/>
      <c r="H8" s="778"/>
      <c r="I8" s="778"/>
      <c r="J8" s="778"/>
      <c r="K8" s="778"/>
      <c r="L8" s="776"/>
      <c r="M8" s="776"/>
      <c r="N8" s="776"/>
      <c r="O8" s="776"/>
      <c r="P8" s="776"/>
    </row>
    <row r="9" spans="1:16" x14ac:dyDescent="0.3">
      <c r="A9" s="779" t="s">
        <v>36</v>
      </c>
      <c r="B9" s="780">
        <f>COUNTIF(F10:F23,"&gt;0")</f>
        <v>14</v>
      </c>
      <c r="C9" s="800" t="s">
        <v>280</v>
      </c>
      <c r="D9" s="800"/>
      <c r="E9" s="800"/>
      <c r="F9" s="800"/>
      <c r="G9" s="781">
        <f>COUNTIF(K10:K23,"&gt;0")</f>
        <v>0</v>
      </c>
      <c r="H9" s="801" t="s">
        <v>281</v>
      </c>
      <c r="I9" s="801"/>
      <c r="J9" s="801"/>
      <c r="K9" s="801"/>
      <c r="L9" s="782">
        <f>COUNTIF(P10:P23,"&gt;0")</f>
        <v>1</v>
      </c>
      <c r="M9" s="802" t="s">
        <v>282</v>
      </c>
      <c r="N9" s="802"/>
      <c r="O9" s="802"/>
      <c r="P9" s="802"/>
    </row>
    <row r="10" spans="1:16" x14ac:dyDescent="0.3">
      <c r="A10" s="779"/>
      <c r="B10" s="780"/>
      <c r="C10" s="804" t="str">
        <f>Hoja2!A35</f>
        <v>Pond's Padma Red Y2 CO</v>
      </c>
      <c r="D10" s="804"/>
      <c r="E10" s="792">
        <f>Hoja2!B35</f>
        <v>700</v>
      </c>
      <c r="F10" s="793">
        <f>Hoja2!C35</f>
        <v>506.37991367467487</v>
      </c>
      <c r="G10" s="781"/>
      <c r="H10" s="801">
        <f>Hoja2!E35</f>
        <v>0</v>
      </c>
      <c r="I10" s="801"/>
      <c r="J10" s="783">
        <f>Hoja2!F35</f>
        <v>0</v>
      </c>
      <c r="K10" s="794">
        <f>Hoja2!G35</f>
        <v>0</v>
      </c>
      <c r="L10" s="782"/>
      <c r="M10" s="807" t="str">
        <f>Hoja2!I35</f>
        <v>Pond's Piccolino CO</v>
      </c>
      <c r="N10" s="807"/>
      <c r="O10" s="784">
        <f>Hoja2!J35</f>
        <v>450</v>
      </c>
      <c r="P10" s="795">
        <f>Hoja2!K35</f>
        <v>277.09769936964921</v>
      </c>
    </row>
    <row r="11" spans="1:16" x14ac:dyDescent="0.3">
      <c r="A11" s="779"/>
      <c r="B11" s="780"/>
      <c r="C11" s="804" t="str">
        <f>Hoja2!A36</f>
        <v>Pond's Padma Red Y2 CR</v>
      </c>
      <c r="D11" s="804"/>
      <c r="E11" s="792">
        <f>Hoja2!B36</f>
        <v>300</v>
      </c>
      <c r="F11" s="793">
        <f>Hoja2!C36</f>
        <v>109.97241302486754</v>
      </c>
      <c r="G11" s="781"/>
      <c r="H11" s="783"/>
      <c r="I11" s="783"/>
      <c r="J11" s="783"/>
      <c r="K11" s="783"/>
      <c r="L11" s="782"/>
      <c r="M11" s="784"/>
      <c r="N11" s="784"/>
      <c r="O11" s="784"/>
      <c r="P11" s="784"/>
    </row>
    <row r="12" spans="1:16" x14ac:dyDescent="0.3">
      <c r="A12" s="779"/>
      <c r="B12" s="780"/>
      <c r="C12" s="804" t="str">
        <f>Hoja2!A37</f>
        <v>Pond's Padma Red Y2 ES</v>
      </c>
      <c r="D12" s="804"/>
      <c r="E12" s="792">
        <f>Hoja2!B37</f>
        <v>250</v>
      </c>
      <c r="F12" s="793">
        <f>Hoja2!C37</f>
        <v>157.27793706480512</v>
      </c>
      <c r="G12" s="781"/>
      <c r="H12" s="783"/>
      <c r="I12" s="783"/>
      <c r="J12" s="783"/>
      <c r="K12" s="783"/>
      <c r="L12" s="782"/>
      <c r="M12" s="784"/>
      <c r="N12" s="784"/>
      <c r="O12" s="784"/>
      <c r="P12" s="784"/>
    </row>
    <row r="13" spans="1:16" x14ac:dyDescent="0.3">
      <c r="A13" s="779"/>
      <c r="B13" s="780"/>
      <c r="C13" s="804" t="str">
        <f>Hoja2!A38</f>
        <v>Pond's Padma Red Y2 GU</v>
      </c>
      <c r="D13" s="804"/>
      <c r="E13" s="792">
        <f>Hoja2!B38</f>
        <v>300</v>
      </c>
      <c r="F13" s="793">
        <f>Hoja2!C38</f>
        <v>86.111995467789711</v>
      </c>
      <c r="G13" s="781"/>
      <c r="H13" s="783"/>
      <c r="I13" s="783"/>
      <c r="J13" s="783"/>
      <c r="K13" s="783"/>
      <c r="L13" s="782"/>
      <c r="M13" s="784"/>
      <c r="N13" s="784"/>
      <c r="O13" s="784"/>
      <c r="P13" s="784"/>
    </row>
    <row r="14" spans="1:16" x14ac:dyDescent="0.3">
      <c r="A14" s="779"/>
      <c r="B14" s="780"/>
      <c r="C14" s="804" t="str">
        <f>Hoja2!A39</f>
        <v>Pond's Padma Red Y2 NI</v>
      </c>
      <c r="D14" s="804"/>
      <c r="E14" s="792">
        <f>Hoja2!B39</f>
        <v>300</v>
      </c>
      <c r="F14" s="793">
        <f>Hoja2!C39</f>
        <v>53.027442879276265</v>
      </c>
      <c r="G14" s="781"/>
      <c r="H14" s="783"/>
      <c r="I14" s="783"/>
      <c r="J14" s="783"/>
      <c r="K14" s="783"/>
      <c r="L14" s="782"/>
      <c r="M14" s="784"/>
      <c r="N14" s="784"/>
      <c r="O14" s="784"/>
      <c r="P14" s="784"/>
    </row>
    <row r="15" spans="1:16" x14ac:dyDescent="0.3">
      <c r="A15" s="779"/>
      <c r="B15" s="780"/>
      <c r="C15" s="804" t="str">
        <f>Hoja2!A40</f>
        <v>Pond's Padma Red Y2 PA</v>
      </c>
      <c r="D15" s="804"/>
      <c r="E15" s="792">
        <f>Hoja2!B40</f>
        <v>90</v>
      </c>
      <c r="F15" s="793">
        <f>Hoja2!C40</f>
        <v>64.634908197246816</v>
      </c>
      <c r="G15" s="781"/>
      <c r="H15" s="783"/>
      <c r="I15" s="783"/>
      <c r="J15" s="783"/>
      <c r="K15" s="783"/>
      <c r="L15" s="782"/>
      <c r="M15" s="784"/>
      <c r="N15" s="784"/>
      <c r="O15" s="784"/>
      <c r="P15" s="784"/>
    </row>
    <row r="16" spans="1:16" x14ac:dyDescent="0.3">
      <c r="A16" s="779"/>
      <c r="B16" s="780"/>
      <c r="C16" s="804" t="str">
        <f>Hoja2!A41</f>
        <v>Pond's Pandy CO</v>
      </c>
      <c r="D16" s="804"/>
      <c r="E16" s="792">
        <f>Hoja2!B41</f>
        <v>650</v>
      </c>
      <c r="F16" s="793">
        <f>Hoja2!C41</f>
        <v>937.74058087902745</v>
      </c>
      <c r="G16" s="781"/>
      <c r="H16" s="783"/>
      <c r="I16" s="783"/>
      <c r="J16" s="783"/>
      <c r="K16" s="783"/>
      <c r="L16" s="782"/>
      <c r="M16" s="784"/>
      <c r="N16" s="784"/>
      <c r="O16" s="784"/>
      <c r="P16" s="784"/>
    </row>
    <row r="17" spans="1:16" x14ac:dyDescent="0.3">
      <c r="A17" s="779"/>
      <c r="B17" s="780"/>
      <c r="C17" s="804" t="str">
        <f>Hoja2!A42</f>
        <v>Pond's Pandy CR</v>
      </c>
      <c r="D17" s="804"/>
      <c r="E17" s="792">
        <f>Hoja2!B42</f>
        <v>120</v>
      </c>
      <c r="F17" s="793">
        <f>Hoja2!C42</f>
        <v>146.62988403315671</v>
      </c>
      <c r="G17" s="781"/>
      <c r="H17" s="783"/>
      <c r="I17" s="783"/>
      <c r="J17" s="783"/>
      <c r="K17" s="783"/>
      <c r="L17" s="782"/>
      <c r="M17" s="784"/>
      <c r="N17" s="784"/>
      <c r="O17" s="784"/>
      <c r="P17" s="784"/>
    </row>
    <row r="18" spans="1:16" x14ac:dyDescent="0.3">
      <c r="A18" s="779"/>
      <c r="B18" s="780"/>
      <c r="C18" s="804" t="str">
        <f>Hoja2!A43</f>
        <v>Pond's Pandy ES</v>
      </c>
      <c r="D18" s="804"/>
      <c r="E18" s="792">
        <f>Hoja2!B43</f>
        <v>250</v>
      </c>
      <c r="F18" s="793">
        <f>Hoja2!C43</f>
        <v>174.75326340533903</v>
      </c>
      <c r="G18" s="781"/>
      <c r="H18" s="783"/>
      <c r="I18" s="783"/>
      <c r="J18" s="783"/>
      <c r="K18" s="783"/>
      <c r="L18" s="782"/>
      <c r="M18" s="784"/>
      <c r="N18" s="784"/>
      <c r="O18" s="784"/>
      <c r="P18" s="784"/>
    </row>
    <row r="19" spans="1:16" x14ac:dyDescent="0.3">
      <c r="A19" s="779"/>
      <c r="B19" s="780"/>
      <c r="C19" s="804" t="str">
        <f>Hoja2!A44</f>
        <v>Pond's Pandy GU</v>
      </c>
      <c r="D19" s="804"/>
      <c r="E19" s="792">
        <f>Hoja2!B44</f>
        <v>150</v>
      </c>
      <c r="F19" s="793">
        <f>Hoja2!C44</f>
        <v>165.59999128421097</v>
      </c>
      <c r="G19" s="781"/>
      <c r="H19" s="783"/>
      <c r="I19" s="783"/>
      <c r="J19" s="783"/>
      <c r="K19" s="783"/>
      <c r="L19" s="782"/>
      <c r="M19" s="784"/>
      <c r="N19" s="784"/>
      <c r="O19" s="784"/>
      <c r="P19" s="784"/>
    </row>
    <row r="20" spans="1:16" x14ac:dyDescent="0.3">
      <c r="A20" s="779"/>
      <c r="B20" s="780"/>
      <c r="C20" s="804" t="str">
        <f>Hoja2!A45</f>
        <v>Pond's Pandy NI</v>
      </c>
      <c r="D20" s="804"/>
      <c r="E20" s="792">
        <f>Hoja2!B45</f>
        <v>120</v>
      </c>
      <c r="F20" s="793">
        <f>Hoja2!C45</f>
        <v>58.919380976973628</v>
      </c>
      <c r="G20" s="781"/>
      <c r="H20" s="783"/>
      <c r="I20" s="783"/>
      <c r="J20" s="783"/>
      <c r="K20" s="783"/>
      <c r="L20" s="782"/>
      <c r="M20" s="784"/>
      <c r="N20" s="784"/>
      <c r="O20" s="784"/>
      <c r="P20" s="784"/>
    </row>
    <row r="21" spans="1:16" x14ac:dyDescent="0.3">
      <c r="A21" s="779"/>
      <c r="B21" s="780"/>
      <c r="C21" s="804" t="str">
        <f>Hoja2!A46</f>
        <v>Pond's Pandy PA</v>
      </c>
      <c r="D21" s="804"/>
      <c r="E21" s="792">
        <f>Hoja2!B46</f>
        <v>90</v>
      </c>
      <c r="F21" s="793">
        <f>Hoja2!C46</f>
        <v>71.02737164532617</v>
      </c>
      <c r="G21" s="781"/>
      <c r="H21" s="783"/>
      <c r="I21" s="783"/>
      <c r="J21" s="783"/>
      <c r="K21" s="783"/>
      <c r="L21" s="782"/>
      <c r="M21" s="784"/>
      <c r="N21" s="784"/>
      <c r="O21" s="784"/>
      <c r="P21" s="784"/>
    </row>
    <row r="22" spans="1:16" x14ac:dyDescent="0.3">
      <c r="A22" s="779"/>
      <c r="B22" s="780"/>
      <c r="C22" s="804" t="str">
        <f>Hoja2!A47</f>
        <v>Pond's Piccolino GU</v>
      </c>
      <c r="D22" s="804"/>
      <c r="E22" s="792">
        <f>Hoja2!B47</f>
        <v>130</v>
      </c>
      <c r="F22" s="793">
        <f>Hoja2!C47</f>
        <v>86.111995467789711</v>
      </c>
      <c r="G22" s="781"/>
      <c r="H22" s="783"/>
      <c r="I22" s="783"/>
      <c r="J22" s="783"/>
      <c r="K22" s="783"/>
      <c r="L22" s="782"/>
      <c r="M22" s="784"/>
      <c r="N22" s="784"/>
      <c r="O22" s="784"/>
      <c r="P22" s="784"/>
    </row>
    <row r="23" spans="1:16" x14ac:dyDescent="0.3">
      <c r="A23" s="779"/>
      <c r="B23" s="780"/>
      <c r="C23" s="804" t="str">
        <f>Hoja2!A48</f>
        <v>Pond's Piccolino NI</v>
      </c>
      <c r="D23" s="804"/>
      <c r="E23" s="792">
        <f>Hoja2!B48</f>
        <v>100</v>
      </c>
      <c r="F23" s="793">
        <f>Hoja2!C48</f>
        <v>53.027442879276265</v>
      </c>
      <c r="G23" s="781"/>
      <c r="H23" s="783"/>
      <c r="I23" s="783"/>
      <c r="J23" s="783"/>
      <c r="K23" s="783"/>
      <c r="L23" s="782"/>
      <c r="M23" s="784"/>
      <c r="N23" s="784"/>
      <c r="O23" s="784"/>
      <c r="P23" s="784"/>
    </row>
    <row r="24" spans="1:16" x14ac:dyDescent="0.3">
      <c r="A24" s="785" t="s">
        <v>51</v>
      </c>
      <c r="B24" s="782">
        <f>COUNTIF(F25:F31,"&gt;0")</f>
        <v>7</v>
      </c>
      <c r="C24" s="802" t="s">
        <v>282</v>
      </c>
      <c r="D24" s="802"/>
      <c r="E24" s="802"/>
      <c r="F24" s="802"/>
      <c r="G24" s="786">
        <f>COUNTIF(K25:K31,"&gt;0")</f>
        <v>3</v>
      </c>
      <c r="H24" s="805" t="s">
        <v>283</v>
      </c>
      <c r="I24" s="805"/>
      <c r="J24" s="805"/>
      <c r="K24" s="805"/>
      <c r="L24" s="719">
        <f>COUNTIF(P25:P31,"&gt;0")</f>
        <v>1</v>
      </c>
      <c r="M24" s="806" t="s">
        <v>284</v>
      </c>
      <c r="N24" s="806"/>
      <c r="O24" s="806"/>
      <c r="P24" s="806"/>
    </row>
    <row r="25" spans="1:16" x14ac:dyDescent="0.3">
      <c r="A25" s="785"/>
      <c r="B25" s="787"/>
      <c r="C25" s="803" t="str">
        <f>Hoja2!A7</f>
        <v>Pond's Padma Pink Y3 + BB Cream EC</v>
      </c>
      <c r="D25" s="803"/>
      <c r="E25" s="787">
        <f>Hoja2!B7</f>
        <v>120</v>
      </c>
      <c r="F25" s="789">
        <f>Hoja2!C7</f>
        <v>196.98818384592096</v>
      </c>
      <c r="G25" s="787"/>
      <c r="H25" s="803" t="str">
        <f>Hoja2!E7</f>
        <v>Pond's Padma Purple CO</v>
      </c>
      <c r="I25" s="803"/>
      <c r="J25" s="788">
        <f>Hoja2!F7</f>
        <v>400</v>
      </c>
      <c r="K25" s="790">
        <f>Hoja2!G7</f>
        <v>589.56957312691327</v>
      </c>
      <c r="L25" s="787"/>
      <c r="M25" s="803" t="str">
        <f>Hoja2!I7</f>
        <v>Pond's Piccolino EC</v>
      </c>
      <c r="N25" s="803"/>
      <c r="O25" s="787">
        <f>Hoja2!J7</f>
        <v>130</v>
      </c>
      <c r="P25" s="789">
        <f>Hoja2!K7</f>
        <v>90.614564569123644</v>
      </c>
    </row>
    <row r="26" spans="1:16" x14ac:dyDescent="0.3">
      <c r="A26" s="785"/>
      <c r="B26" s="787"/>
      <c r="C26" s="803" t="str">
        <f>Hoja2!A8</f>
        <v>Pond's Padma Red Y2 HO</v>
      </c>
      <c r="D26" s="803"/>
      <c r="E26" s="787">
        <f>Hoja2!B8</f>
        <v>60</v>
      </c>
      <c r="F26" s="789">
        <f>Hoja2!C8</f>
        <v>67.986360017630844</v>
      </c>
      <c r="G26" s="787"/>
      <c r="H26" s="803" t="str">
        <f>Hoja2!E8</f>
        <v>Pond's Padma Red EC</v>
      </c>
      <c r="I26" s="803"/>
      <c r="J26" s="788">
        <f>Hoja2!F8</f>
        <v>170</v>
      </c>
      <c r="K26" s="790">
        <f>Hoja2!G8</f>
        <v>196.98818384592096</v>
      </c>
      <c r="L26" s="787"/>
      <c r="M26" s="787"/>
      <c r="N26" s="787"/>
      <c r="O26" s="787"/>
      <c r="P26" s="787"/>
    </row>
    <row r="27" spans="1:16" x14ac:dyDescent="0.3">
      <c r="A27" s="785"/>
      <c r="B27" s="787"/>
      <c r="C27" s="803" t="str">
        <f>Hoja2!A9</f>
        <v>Pond's Pandy EC</v>
      </c>
      <c r="D27" s="803"/>
      <c r="E27" s="787">
        <f>Hoja2!B9</f>
        <v>150</v>
      </c>
      <c r="F27" s="789">
        <f>Hoja2!C9</f>
        <v>196.98818384592096</v>
      </c>
      <c r="G27" s="787"/>
      <c r="H27" s="803" t="str">
        <f>Hoja2!E9</f>
        <v>Pond's Paprika CO</v>
      </c>
      <c r="I27" s="803"/>
      <c r="J27" s="788">
        <f>Hoja2!F9</f>
        <v>230</v>
      </c>
      <c r="K27" s="790">
        <f>Hoja2!G9</f>
        <v>370.45395224824949</v>
      </c>
      <c r="L27" s="787"/>
      <c r="M27" s="787"/>
      <c r="N27" s="787"/>
      <c r="O27" s="787"/>
      <c r="P27" s="787"/>
    </row>
    <row r="28" spans="1:16" x14ac:dyDescent="0.3">
      <c r="A28" s="785"/>
      <c r="B28" s="787"/>
      <c r="C28" s="803" t="str">
        <f>Hoja2!A10</f>
        <v>Pond's Pandy HO</v>
      </c>
      <c r="D28" s="803"/>
      <c r="E28" s="787">
        <f>Hoja2!B10</f>
        <v>60</v>
      </c>
      <c r="F28" s="789">
        <f>Hoja2!C10</f>
        <v>75.540400019589825</v>
      </c>
      <c r="G28" s="787"/>
      <c r="H28" s="791"/>
      <c r="I28" s="791"/>
      <c r="J28" s="791"/>
      <c r="K28" s="791"/>
      <c r="L28" s="787"/>
      <c r="M28" s="787"/>
      <c r="N28" s="787"/>
      <c r="O28" s="787"/>
      <c r="P28" s="787"/>
    </row>
    <row r="29" spans="1:16" x14ac:dyDescent="0.3">
      <c r="A29" s="785"/>
      <c r="B29" s="787"/>
      <c r="C29" s="803" t="str">
        <f>Hoja2!A11</f>
        <v>Pond's Piccolino CR</v>
      </c>
      <c r="D29" s="803"/>
      <c r="E29" s="787">
        <f>Hoja2!B11</f>
        <v>100</v>
      </c>
      <c r="F29" s="789">
        <f>Hoja2!C11</f>
        <v>109.97241302486754</v>
      </c>
      <c r="G29" s="787"/>
      <c r="H29" s="787"/>
      <c r="I29" s="788"/>
      <c r="J29" s="788"/>
      <c r="K29" s="788"/>
      <c r="L29" s="787"/>
      <c r="M29" s="787"/>
      <c r="N29" s="787"/>
      <c r="O29" s="787"/>
      <c r="P29" s="787"/>
    </row>
    <row r="30" spans="1:16" x14ac:dyDescent="0.3">
      <c r="A30" s="785"/>
      <c r="B30" s="787"/>
      <c r="C30" s="803" t="str">
        <f>Hoja2!A12</f>
        <v>Pond's Promo CO</v>
      </c>
      <c r="D30" s="803"/>
      <c r="E30" s="787">
        <f>Hoja2!B12</f>
        <v>300</v>
      </c>
      <c r="F30" s="789">
        <f>Hoja2!C12</f>
        <v>506.37991367467487</v>
      </c>
      <c r="G30" s="787"/>
      <c r="H30" s="787"/>
      <c r="I30" s="788"/>
      <c r="J30" s="788"/>
      <c r="K30" s="788"/>
      <c r="L30" s="787"/>
      <c r="M30" s="787"/>
      <c r="N30" s="787"/>
      <c r="O30" s="787"/>
      <c r="P30" s="787"/>
    </row>
    <row r="31" spans="1:16" x14ac:dyDescent="0.3">
      <c r="A31" s="785"/>
      <c r="B31" s="787"/>
      <c r="C31" s="803" t="str">
        <f>Hoja2!A13</f>
        <v>Pond's Promo EC</v>
      </c>
      <c r="D31" s="803"/>
      <c r="E31" s="787">
        <f>Hoja2!B13</f>
        <v>90</v>
      </c>
      <c r="F31" s="789">
        <f>Hoja2!C13</f>
        <v>42.475575628194399</v>
      </c>
      <c r="G31" s="787"/>
      <c r="H31" s="787"/>
      <c r="I31" s="788"/>
      <c r="J31" s="788"/>
      <c r="K31" s="788"/>
      <c r="L31" s="787"/>
      <c r="M31" s="787"/>
      <c r="N31" s="787"/>
      <c r="O31" s="787"/>
      <c r="P31" s="787"/>
    </row>
  </sheetData>
  <mergeCells count="37">
    <mergeCell ref="C19:D19"/>
    <mergeCell ref="C20:D20"/>
    <mergeCell ref="C21:D21"/>
    <mergeCell ref="C22:D22"/>
    <mergeCell ref="C23:D23"/>
    <mergeCell ref="H10:I10"/>
    <mergeCell ref="M25:N25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24:F24"/>
    <mergeCell ref="H24:K24"/>
    <mergeCell ref="M24:P24"/>
    <mergeCell ref="M10:N10"/>
    <mergeCell ref="C30:D30"/>
    <mergeCell ref="C31:D31"/>
    <mergeCell ref="H25:I25"/>
    <mergeCell ref="H26:I26"/>
    <mergeCell ref="H27:I27"/>
    <mergeCell ref="C25:D25"/>
    <mergeCell ref="C26:D26"/>
    <mergeCell ref="C27:D27"/>
    <mergeCell ref="C28:D28"/>
    <mergeCell ref="C29:D29"/>
    <mergeCell ref="B5:F5"/>
    <mergeCell ref="G5:K5"/>
    <mergeCell ref="L5:P5"/>
    <mergeCell ref="C6:K6"/>
    <mergeCell ref="C9:F9"/>
    <mergeCell ref="H9:K9"/>
    <mergeCell ref="M9:P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Primero</vt:lpstr>
      <vt:lpstr>Dinámicas</vt:lpstr>
      <vt:lpstr>Base</vt:lpstr>
      <vt:lpstr>Guide Index</vt:lpstr>
      <vt:lpstr>Hoja2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Luis (BOG-INI)</dc:creator>
  <cp:lastModifiedBy>Gutierrez, Luis (BOG-INI)</cp:lastModifiedBy>
  <dcterms:created xsi:type="dcterms:W3CDTF">2018-08-06T19:53:34Z</dcterms:created>
  <dcterms:modified xsi:type="dcterms:W3CDTF">2018-08-23T20:59:05Z</dcterms:modified>
</cp:coreProperties>
</file>