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denisseramirez/Downloads/"/>
    </mc:Choice>
  </mc:AlternateContent>
  <bookViews>
    <workbookView xWindow="0" yWindow="440" windowWidth="28800" windowHeight="16320"/>
  </bookViews>
  <sheets>
    <sheet name="FMEA" sheetId="1" r:id="rId1"/>
    <sheet name="SOD Table" sheetId="2" r:id="rId2"/>
  </sheets>
  <definedNames>
    <definedName name="_xlnm.Print_Area" localSheetId="0">FMEA!$A$1:$R$44</definedName>
    <definedName name="_xlnm.Print_Titles" localSheetId="0">FMEA!$1:$5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" i="1" l="1"/>
  <c r="J43" i="1"/>
  <c r="P42" i="1"/>
  <c r="J42" i="1"/>
  <c r="P41" i="1"/>
  <c r="J41" i="1"/>
  <c r="P40" i="1"/>
  <c r="J40" i="1"/>
  <c r="P39" i="1"/>
  <c r="O39" i="1"/>
  <c r="J39" i="1"/>
  <c r="P38" i="1"/>
  <c r="J38" i="1"/>
  <c r="P37" i="1"/>
  <c r="J37" i="1"/>
  <c r="P36" i="1"/>
  <c r="J36" i="1"/>
  <c r="P35" i="1"/>
  <c r="O35" i="1"/>
  <c r="J35" i="1"/>
  <c r="P34" i="1"/>
  <c r="O34" i="1"/>
  <c r="J34" i="1"/>
  <c r="P33" i="1"/>
  <c r="J33" i="1"/>
  <c r="P32" i="1"/>
  <c r="J32" i="1"/>
  <c r="P31" i="1"/>
  <c r="J31" i="1"/>
  <c r="P30" i="1"/>
  <c r="O30" i="1"/>
  <c r="J30" i="1"/>
  <c r="J29" i="1"/>
  <c r="P28" i="1"/>
  <c r="O28" i="1"/>
  <c r="J28" i="1"/>
  <c r="J27" i="1"/>
  <c r="J26" i="1"/>
  <c r="J25" i="1"/>
  <c r="P24" i="1"/>
  <c r="O24" i="1"/>
  <c r="J24" i="1"/>
  <c r="J23" i="1"/>
  <c r="J22" i="1"/>
  <c r="P21" i="1"/>
  <c r="O21" i="1"/>
  <c r="R22" i="1"/>
  <c r="J21" i="1"/>
  <c r="J14" i="1"/>
  <c r="P13" i="1"/>
  <c r="O13" i="1"/>
  <c r="R13" i="1"/>
  <c r="J13" i="1"/>
  <c r="J12" i="1"/>
  <c r="J11" i="1"/>
  <c r="P10" i="1"/>
  <c r="O10" i="1"/>
  <c r="R10" i="1"/>
  <c r="J10" i="1"/>
  <c r="J9" i="1"/>
  <c r="J8" i="1"/>
  <c r="J7" i="1"/>
  <c r="P6" i="1"/>
  <c r="O6" i="1"/>
  <c r="R7" i="1"/>
  <c r="J6" i="1"/>
  <c r="R6" i="1"/>
  <c r="R21" i="1"/>
  <c r="R28" i="1"/>
  <c r="R29" i="1"/>
  <c r="R26" i="1"/>
  <c r="R24" i="1"/>
  <c r="R38" i="1"/>
  <c r="R37" i="1"/>
  <c r="R36" i="1"/>
  <c r="R31" i="1"/>
  <c r="R30" i="1"/>
  <c r="R33" i="1"/>
  <c r="R34" i="1"/>
  <c r="R35" i="1"/>
  <c r="R43" i="1"/>
  <c r="R42" i="1"/>
  <c r="R8" i="1"/>
  <c r="R14" i="1"/>
  <c r="R11" i="1"/>
  <c r="R23" i="1"/>
  <c r="R41" i="1"/>
  <c r="R9" i="1"/>
  <c r="R12" i="1"/>
  <c r="R27" i="1"/>
  <c r="R32" i="1"/>
  <c r="R39" i="1"/>
  <c r="R40" i="1"/>
  <c r="R25" i="1"/>
</calcChain>
</file>

<file path=xl/sharedStrings.xml><?xml version="1.0" encoding="utf-8"?>
<sst xmlns="http://schemas.openxmlformats.org/spreadsheetml/2006/main" count="106" uniqueCount="106">
  <si>
    <t>Process or Product Name: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</si>
  <si>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</si>
  <si>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</si>
  <si>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</si>
  <si>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</si>
  <si>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</si>
  <si>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</si>
  <si>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</si>
  <si>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</si>
  <si>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</si>
  <si>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</si>
  <si>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</si>
  <si>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</si>
  <si>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</si>
  <si>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</si>
  <si>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</si>
  <si>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</si>
  <si>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</si>
  <si>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</si>
  <si>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</si>
  <si>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</si>
  <si>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</si>
  <si>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</si>
  <si>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</si>
  <si>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</si>
  <si>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</si>
  <si>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</si>
  <si>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</si>
  <si>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</si>
  <si>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</si>
  <si>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</si>
  <si>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</si>
  <si>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</si>
  <si>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</si>
  <si>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</si>
  <si>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</si>
  <si>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</si>
  <si>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</si>
  <si>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</si>
  <si>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</si>
  <si>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</si>
  <si>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</si>
  <si>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</si>
  <si>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</si>
  <si>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</si>
  <si>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</si>
  <si>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</si>
  <si>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</si>
  <si>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</si>
  <si>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</si>
  <si>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</si>
  <si>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</si>
  <si>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</si>
  <si>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</si>
  <si>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</si>
  <si>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</si>
  <si>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</si>
  <si>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</si>
  <si>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</si>
  <si>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</si>
  <si>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</si>
  <si>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</si>
  <si>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</si>
  <si>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</si>
  <si>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</si>
  <si>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</si>
  <si>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</si>
  <si>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</si>
  <si>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</si>
  <si>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</si>
  <si>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</si>
  <si>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</si>
  <si>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</si>
  <si>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</si>
  <si>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</si>
  <si>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</si>
  <si>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Requerimiento 7</t>
  </si>
  <si>
    <t>El commando no llego</t>
  </si>
  <si>
    <t>El commando llego trunco</t>
  </si>
  <si>
    <t>El commando llego modificado</t>
  </si>
  <si>
    <t xml:space="preserve">El commando llego como codigo basura </t>
  </si>
  <si>
    <t>No se mueve el robot</t>
  </si>
  <si>
    <t>No existe un tipo de feedback</t>
  </si>
  <si>
    <t>El cliente puede llegar a pensar que se termino la prueba</t>
  </si>
  <si>
    <t xml:space="preserve">Ejecucion mala de movimiento </t>
  </si>
  <si>
    <t xml:space="preserve">No para de moverse </t>
  </si>
  <si>
    <t xml:space="preserve">La maquina se bloquee </t>
  </si>
  <si>
    <t>reiniciar el sistema/ reconectar</t>
  </si>
  <si>
    <t>Comportamiento erratico</t>
  </si>
  <si>
    <t>Mal baudaje</t>
  </si>
  <si>
    <t>mala conexion</t>
  </si>
  <si>
    <t>Ruido electrico</t>
  </si>
  <si>
    <t>No aislamiento electrico</t>
  </si>
  <si>
    <t>vibraciones mecanicas</t>
  </si>
  <si>
    <t>Overflow</t>
  </si>
  <si>
    <t>Capacitancia</t>
  </si>
  <si>
    <t>rutina infinita, overflow, esperando un caracter de termino</t>
  </si>
  <si>
    <t>Test cases in development</t>
  </si>
  <si>
    <t>Detection (tester)</t>
  </si>
  <si>
    <t>Occurrence (customer)</t>
  </si>
  <si>
    <t xml:space="preserve">Sin conexion </t>
  </si>
  <si>
    <t>Falso en el cableado</t>
  </si>
  <si>
    <t>Developmento of PAT</t>
  </si>
  <si>
    <t>Cadena Portacables</t>
  </si>
  <si>
    <t>SPARC (TEMPERANCE)</t>
  </si>
  <si>
    <t xml:space="preserve">Prepared by: Iván Leonardo Chacón, Denisse Ramírez, Jorge Sáenz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</si>
</sst>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08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7" fillId="0" borderId="1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center" vertical="top" wrapText="1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center" vertical="center" wrapText="1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0" fontId="7" fillId="0" borderId="20" xfId="0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3" fillId="0" borderId="13" xfId="2" applyBorder="1" applyAlignment="1">
      <alignment horizontal="center" vertical="top"/>
    </xf>
    <xf numFmtId="0" fontId="7" fillId="0" borderId="24" xfId="0" applyFont="1" applyBorder="1" applyAlignment="1" applyProtection="1">
      <alignment horizontal="center" vertical="top" wrapText="1"/>
      <protection locked="0"/>
    </xf>
    <xf numFmtId="0" fontId="7" fillId="0" borderId="25" xfId="0" applyFont="1" applyBorder="1" applyAlignment="1" applyProtection="1">
      <alignment horizontal="center" vertical="top" wrapText="1"/>
      <protection locked="0"/>
    </xf>
    <xf numFmtId="1" fontId="7" fillId="0" borderId="26" xfId="0" applyNumberFormat="1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1" fontId="7" fillId="0" borderId="27" xfId="0" applyNumberFormat="1" applyFont="1" applyBorder="1" applyAlignment="1" applyProtection="1">
      <alignment horizontal="center" vertical="center" wrapText="1"/>
      <protection locked="0"/>
    </xf>
    <xf numFmtId="1" fontId="7" fillId="0" borderId="28" xfId="0" applyNumberFormat="1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top" wrapText="1"/>
      <protection locked="0"/>
    </xf>
    <xf numFmtId="0" fontId="7" fillId="0" borderId="30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3" fillId="0" borderId="0" xfId="2" applyAlignment="1">
      <alignment horizontal="center" vertical="top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3" fillId="0" borderId="12" xfId="2" applyBorder="1" applyAlignment="1">
      <alignment horizontal="center" vertical="top"/>
    </xf>
    <xf numFmtId="0" fontId="3" fillId="0" borderId="13" xfId="2" applyBorder="1" applyAlignment="1">
      <alignment horizontal="center" vertical="top"/>
    </xf>
    <xf numFmtId="0" fontId="3" fillId="0" borderId="16" xfId="2" applyBorder="1" applyAlignment="1">
      <alignment horizontal="center" vertical="top"/>
    </xf>
    <xf numFmtId="0" fontId="7" fillId="0" borderId="13" xfId="0" applyFont="1" applyBorder="1" applyAlignment="1" applyProtection="1">
      <alignment horizontal="center" vertical="center" wrapText="1"/>
      <protection locked="0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1" fontId="7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2" xfId="1" applyFont="1" applyBorder="1" applyAlignment="1" applyProtection="1">
      <alignment horizontal="center" vertical="top" wrapText="1"/>
    </xf>
    <xf numFmtId="0" fontId="3" fillId="0" borderId="16" xfId="1" applyFont="1" applyBorder="1" applyAlignment="1" applyProtection="1">
      <alignment horizontal="center" vertical="top" wrapText="1"/>
    </xf>
    <xf numFmtId="0" fontId="3" fillId="0" borderId="13" xfId="1" applyFont="1" applyBorder="1" applyAlignment="1" applyProtection="1">
      <alignment horizontal="center" vertical="top" wrapText="1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ipervínculo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46</xdr:row>
      <xdr:rowOff>100854</xdr:rowOff>
    </xdr:from>
    <xdr:to>
      <xdr:col>2</xdr:col>
      <xdr:colOff>896471</xdr:colOff>
      <xdr:row>55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44</xdr:row>
      <xdr:rowOff>0</xdr:rowOff>
    </xdr:from>
    <xdr:to>
      <xdr:col>1</xdr:col>
      <xdr:colOff>610721</xdr:colOff>
      <xdr:row>46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55</xdr:row>
      <xdr:rowOff>219636</xdr:rowOff>
    </xdr:from>
    <xdr:to>
      <xdr:col>3</xdr:col>
      <xdr:colOff>219634</xdr:colOff>
      <xdr:row>65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44</xdr:row>
      <xdr:rowOff>0</xdr:rowOff>
    </xdr:from>
    <xdr:to>
      <xdr:col>2</xdr:col>
      <xdr:colOff>1131792</xdr:colOff>
      <xdr:row>55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46</xdr:row>
      <xdr:rowOff>103095</xdr:rowOff>
    </xdr:from>
    <xdr:to>
      <xdr:col>3</xdr:col>
      <xdr:colOff>2030504</xdr:colOff>
      <xdr:row>50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44</xdr:row>
      <xdr:rowOff>0</xdr:rowOff>
    </xdr:from>
    <xdr:to>
      <xdr:col>3</xdr:col>
      <xdr:colOff>784411</xdr:colOff>
      <xdr:row>46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46</xdr:row>
      <xdr:rowOff>121025</xdr:rowOff>
    </xdr:from>
    <xdr:to>
      <xdr:col>5</xdr:col>
      <xdr:colOff>2575110</xdr:colOff>
      <xdr:row>51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44</xdr:row>
      <xdr:rowOff>11206</xdr:rowOff>
    </xdr:from>
    <xdr:to>
      <xdr:col>5</xdr:col>
      <xdr:colOff>1325654</xdr:colOff>
      <xdr:row>46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46</xdr:row>
      <xdr:rowOff>161364</xdr:rowOff>
    </xdr:from>
    <xdr:to>
      <xdr:col>8</xdr:col>
      <xdr:colOff>116539</xdr:colOff>
      <xdr:row>54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44</xdr:row>
      <xdr:rowOff>22412</xdr:rowOff>
    </xdr:from>
    <xdr:to>
      <xdr:col>7</xdr:col>
      <xdr:colOff>1322295</xdr:colOff>
      <xdr:row>46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46</xdr:row>
      <xdr:rowOff>168087</xdr:rowOff>
    </xdr:from>
    <xdr:to>
      <xdr:col>11</xdr:col>
      <xdr:colOff>22412</xdr:colOff>
      <xdr:row>54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44</xdr:row>
      <xdr:rowOff>11206</xdr:rowOff>
    </xdr:from>
    <xdr:to>
      <xdr:col>10</xdr:col>
      <xdr:colOff>1154206</xdr:colOff>
      <xdr:row>46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55</xdr:row>
      <xdr:rowOff>40340</xdr:rowOff>
    </xdr:from>
    <xdr:to>
      <xdr:col>12</xdr:col>
      <xdr:colOff>118783</xdr:colOff>
      <xdr:row>62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44</xdr:row>
      <xdr:rowOff>11206</xdr:rowOff>
    </xdr:from>
    <xdr:to>
      <xdr:col>11</xdr:col>
      <xdr:colOff>914399</xdr:colOff>
      <xdr:row>55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46</xdr:row>
      <xdr:rowOff>181534</xdr:rowOff>
    </xdr:from>
    <xdr:to>
      <xdr:col>15</xdr:col>
      <xdr:colOff>33619</xdr:colOff>
      <xdr:row>54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44</xdr:row>
      <xdr:rowOff>33618</xdr:rowOff>
    </xdr:from>
    <xdr:to>
      <xdr:col>13</xdr:col>
      <xdr:colOff>847165</xdr:colOff>
      <xdr:row>46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52</xdr:row>
      <xdr:rowOff>172573</xdr:rowOff>
    </xdr:from>
    <xdr:to>
      <xdr:col>5</xdr:col>
      <xdr:colOff>1035421</xdr:colOff>
      <xdr:row>57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44</xdr:row>
      <xdr:rowOff>22412</xdr:rowOff>
    </xdr:from>
    <xdr:to>
      <xdr:col>4</xdr:col>
      <xdr:colOff>166965</xdr:colOff>
      <xdr:row>52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55</xdr:row>
      <xdr:rowOff>33619</xdr:rowOff>
    </xdr:from>
    <xdr:to>
      <xdr:col>7</xdr:col>
      <xdr:colOff>1019733</xdr:colOff>
      <xdr:row>62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44</xdr:row>
      <xdr:rowOff>22412</xdr:rowOff>
    </xdr:from>
    <xdr:to>
      <xdr:col>6</xdr:col>
      <xdr:colOff>151277</xdr:colOff>
      <xdr:row>55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55</xdr:row>
      <xdr:rowOff>29136</xdr:rowOff>
    </xdr:from>
    <xdr:to>
      <xdr:col>10</xdr:col>
      <xdr:colOff>802339</xdr:colOff>
      <xdr:row>62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44</xdr:row>
      <xdr:rowOff>22412</xdr:rowOff>
    </xdr:from>
    <xdr:to>
      <xdr:col>8</xdr:col>
      <xdr:colOff>201706</xdr:colOff>
      <xdr:row>55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44</xdr:row>
      <xdr:rowOff>84045</xdr:rowOff>
    </xdr:from>
    <xdr:to>
      <xdr:col>17</xdr:col>
      <xdr:colOff>140073</xdr:colOff>
      <xdr:row>45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xmlns="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55</xdr:row>
      <xdr:rowOff>125504</xdr:rowOff>
    </xdr:from>
    <xdr:to>
      <xdr:col>18</xdr:col>
      <xdr:colOff>573741</xdr:colOff>
      <xdr:row>63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45</xdr:row>
      <xdr:rowOff>229721</xdr:rowOff>
    </xdr:from>
    <xdr:to>
      <xdr:col>15</xdr:col>
      <xdr:colOff>264459</xdr:colOff>
      <xdr:row>55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47"/>
  <sheetViews>
    <sheetView showGridLines="0" tabSelected="1" topLeftCell="D1" zoomScale="125" zoomScaleNormal="85" zoomScalePageLayoutView="85" workbookViewId="0">
      <selection activeCell="H1" sqref="H1"/>
    </sheetView>
  </sheetViews>
  <sheetFormatPr baseColWidth="10" defaultColWidth="9" defaultRowHeight="13" x14ac:dyDescent="0.15"/>
  <cols>
    <col min="1" max="2" width="24.83203125" customWidth="1"/>
    <col min="3" max="3" width="32.1640625" customWidth="1"/>
    <col min="4" max="4" width="39" customWidth="1"/>
    <col min="5" max="5" width="5.83203125" customWidth="1"/>
    <col min="6" max="6" width="48.1640625" customWidth="1"/>
    <col min="7" max="7" width="5.83203125" customWidth="1"/>
    <col min="8" max="8" width="47.1640625" customWidth="1"/>
    <col min="9" max="9" width="5.83203125" customWidth="1"/>
    <col min="10" max="10" width="5.1640625" customWidth="1"/>
    <col min="11" max="11" width="34.33203125" customWidth="1"/>
    <col min="12" max="12" width="29.33203125" customWidth="1"/>
    <col min="13" max="13" width="24.83203125" hidden="1" customWidth="1"/>
    <col min="14" max="14" width="85.33203125" customWidth="1"/>
    <col min="15" max="15" width="3.6640625" customWidth="1"/>
    <col min="16" max="16" width="5.83203125" customWidth="1"/>
    <col min="17" max="18" width="3.6640625" customWidth="1"/>
    <col min="20" max="20" width="3.83203125" customWidth="1"/>
    <col min="21" max="21" width="51.1640625" customWidth="1"/>
    <col min="22" max="22" width="32.6640625" customWidth="1"/>
    <col min="23" max="23" width="70.33203125" customWidth="1"/>
  </cols>
  <sheetData>
    <row r="1" spans="1:18" ht="36.75" customHeight="1" thickBot="1" x14ac:dyDescent="0.2">
      <c r="A1" s="1" t="s">
        <v>0</v>
      </c>
      <c r="B1" s="73" t="s">
        <v>104</v>
      </c>
      <c r="C1" s="74"/>
      <c r="D1" s="74"/>
      <c r="E1" s="74"/>
      <c r="F1" s="75"/>
      <c r="G1" s="2"/>
      <c r="H1" s="55" t="s">
        <v>105</v>
      </c>
      <c r="I1" s="76"/>
      <c r="J1" s="77"/>
      <c r="K1" s="77"/>
      <c r="L1" s="78"/>
      <c r="M1" s="3"/>
      <c r="N1" s="3"/>
      <c r="O1" s="2"/>
      <c r="P1" s="4"/>
      <c r="Q1" s="2"/>
      <c r="R1" s="2"/>
    </row>
    <row r="2" spans="1:18" ht="14" thickBot="1" x14ac:dyDescent="0.2">
      <c r="A2" s="1" t="s">
        <v>1</v>
      </c>
      <c r="B2" s="79"/>
      <c r="C2" s="80"/>
      <c r="D2" s="80"/>
      <c r="E2" s="80"/>
      <c r="F2" s="81"/>
      <c r="G2" s="2"/>
      <c r="H2" s="82" t="s">
        <v>2</v>
      </c>
      <c r="I2" s="83"/>
      <c r="J2" s="83"/>
      <c r="K2" s="83"/>
      <c r="L2" s="84"/>
      <c r="M2" s="3"/>
      <c r="N2" s="3"/>
      <c r="O2" s="2"/>
      <c r="P2" s="2"/>
      <c r="Q2" s="2"/>
      <c r="R2" s="2"/>
    </row>
    <row r="3" spans="1:18" ht="7.5" customHeight="1" thickBo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">
      <c r="A4" s="5" t="s">
        <v>3</v>
      </c>
      <c r="B4" s="5" t="s">
        <v>4</v>
      </c>
      <c r="C4" s="6" t="s">
        <v>5</v>
      </c>
      <c r="D4" s="6" t="s">
        <v>6</v>
      </c>
      <c r="E4" s="7" t="s">
        <v>7</v>
      </c>
      <c r="F4" s="6" t="s">
        <v>8</v>
      </c>
      <c r="G4" s="7" t="s">
        <v>9</v>
      </c>
      <c r="H4" s="6" t="s">
        <v>10</v>
      </c>
      <c r="I4" s="7" t="s">
        <v>11</v>
      </c>
      <c r="J4" s="8" t="s">
        <v>12</v>
      </c>
      <c r="K4" s="6" t="s">
        <v>13</v>
      </c>
      <c r="L4" s="6" t="s">
        <v>14</v>
      </c>
      <c r="M4" s="9" t="s">
        <v>15</v>
      </c>
      <c r="N4" s="10" t="s">
        <v>16</v>
      </c>
      <c r="O4" s="7" t="s">
        <v>17</v>
      </c>
      <c r="P4" s="7" t="s">
        <v>18</v>
      </c>
      <c r="Q4" s="7" t="s">
        <v>19</v>
      </c>
      <c r="R4" s="8" t="s">
        <v>20</v>
      </c>
    </row>
    <row r="5" spans="1:18" s="21" customFormat="1" ht="107.25" customHeight="1" thickBot="1" x14ac:dyDescent="0.2">
      <c r="A5" s="11" t="s">
        <v>21</v>
      </c>
      <c r="B5" s="12" t="s">
        <v>22</v>
      </c>
      <c r="C5" s="13" t="s">
        <v>23</v>
      </c>
      <c r="D5" s="13" t="s">
        <v>24</v>
      </c>
      <c r="E5" s="14" t="s">
        <v>25</v>
      </c>
      <c r="F5" s="13" t="s">
        <v>26</v>
      </c>
      <c r="G5" s="15" t="s">
        <v>27</v>
      </c>
      <c r="H5" s="13" t="s">
        <v>28</v>
      </c>
      <c r="I5" s="15" t="s">
        <v>29</v>
      </c>
      <c r="J5" s="16" t="s">
        <v>30</v>
      </c>
      <c r="K5" s="17" t="s">
        <v>31</v>
      </c>
      <c r="L5" s="17" t="s">
        <v>32</v>
      </c>
      <c r="M5" s="18" t="s">
        <v>33</v>
      </c>
      <c r="N5" s="17" t="s">
        <v>34</v>
      </c>
      <c r="O5" s="19"/>
      <c r="P5" s="19"/>
      <c r="Q5" s="19"/>
      <c r="R5" s="20"/>
    </row>
    <row r="6" spans="1:18" ht="17" thickBot="1" x14ac:dyDescent="0.2">
      <c r="A6" s="85"/>
      <c r="B6" s="87" t="s">
        <v>76</v>
      </c>
      <c r="C6" s="89" t="s">
        <v>77</v>
      </c>
      <c r="D6" s="89" t="s">
        <v>81</v>
      </c>
      <c r="E6" s="92">
        <v>8</v>
      </c>
      <c r="F6" s="22" t="s">
        <v>100</v>
      </c>
      <c r="G6" s="92">
        <v>5</v>
      </c>
      <c r="H6" s="22" t="s">
        <v>97</v>
      </c>
      <c r="I6" s="57">
        <v>8</v>
      </c>
      <c r="J6" s="23">
        <f>$E$6*$G$6*I6</f>
        <v>320</v>
      </c>
      <c r="K6" s="24" t="s">
        <v>102</v>
      </c>
      <c r="L6" s="22"/>
      <c r="M6" s="25"/>
      <c r="N6" s="95"/>
      <c r="O6" s="92">
        <f>E6</f>
        <v>8</v>
      </c>
      <c r="P6" s="92">
        <f>$G$6</f>
        <v>5</v>
      </c>
      <c r="Q6" s="22"/>
      <c r="R6" s="26">
        <f>O$6*P6*Q6</f>
        <v>0</v>
      </c>
    </row>
    <row r="7" spans="1:18" ht="17" thickBot="1" x14ac:dyDescent="0.2">
      <c r="A7" s="86"/>
      <c r="B7" s="88"/>
      <c r="C7" s="90"/>
      <c r="D7" s="90"/>
      <c r="E7" s="93"/>
      <c r="F7" s="60"/>
      <c r="G7" s="93"/>
      <c r="H7" s="22"/>
      <c r="I7" s="27"/>
      <c r="J7" s="23">
        <f t="shared" ref="J7:J8" si="0">$E$6*$G$6*I7</f>
        <v>0</v>
      </c>
      <c r="K7" s="24"/>
      <c r="L7" s="22"/>
      <c r="M7" s="25"/>
      <c r="N7" s="95"/>
      <c r="O7" s="93"/>
      <c r="P7" s="93"/>
      <c r="Q7" s="22"/>
      <c r="R7" s="26">
        <f>O$6*P6*Q7</f>
        <v>0</v>
      </c>
    </row>
    <row r="8" spans="1:18" ht="17" thickBot="1" x14ac:dyDescent="0.2">
      <c r="A8" s="86"/>
      <c r="B8" s="88"/>
      <c r="C8" s="90"/>
      <c r="D8" s="90"/>
      <c r="E8" s="93"/>
      <c r="F8" s="60"/>
      <c r="G8" s="93"/>
      <c r="H8" s="22"/>
      <c r="I8" s="27"/>
      <c r="J8" s="23">
        <f t="shared" si="0"/>
        <v>0</v>
      </c>
      <c r="K8" s="24"/>
      <c r="L8" s="22"/>
      <c r="M8" s="25"/>
      <c r="N8" s="95"/>
      <c r="O8" s="93"/>
      <c r="P8" s="93"/>
      <c r="Q8" s="22"/>
      <c r="R8" s="26">
        <f>O$6*P6*Q8</f>
        <v>0</v>
      </c>
    </row>
    <row r="9" spans="1:18" ht="17" thickBot="1" x14ac:dyDescent="0.2">
      <c r="A9" s="86"/>
      <c r="B9" s="88"/>
      <c r="C9" s="91"/>
      <c r="D9" s="91"/>
      <c r="E9" s="94"/>
      <c r="F9" s="60"/>
      <c r="G9" s="94"/>
      <c r="H9" s="22"/>
      <c r="I9" s="27"/>
      <c r="J9" s="23">
        <f>$E$6*$G$6*I9</f>
        <v>0</v>
      </c>
      <c r="K9" s="24"/>
      <c r="L9" s="22"/>
      <c r="M9" s="25"/>
      <c r="N9" s="95"/>
      <c r="O9" s="96"/>
      <c r="P9" s="94"/>
      <c r="Q9" s="22"/>
      <c r="R9" s="26">
        <f>O$6*P6*Q9</f>
        <v>0</v>
      </c>
    </row>
    <row r="10" spans="1:18" ht="17" thickBot="1" x14ac:dyDescent="0.2">
      <c r="A10" s="86"/>
      <c r="B10" s="88"/>
      <c r="C10" s="89" t="s">
        <v>78</v>
      </c>
      <c r="D10" s="89" t="s">
        <v>82</v>
      </c>
      <c r="E10" s="92">
        <v>5</v>
      </c>
      <c r="F10" s="60" t="s">
        <v>101</v>
      </c>
      <c r="G10" s="92">
        <v>3</v>
      </c>
      <c r="H10" s="22"/>
      <c r="I10" s="27"/>
      <c r="J10" s="23">
        <f>$E$10*$G$6*I10</f>
        <v>0</v>
      </c>
      <c r="K10" s="24" t="s">
        <v>103</v>
      </c>
      <c r="L10" s="22"/>
      <c r="M10" s="28"/>
      <c r="N10" s="97"/>
      <c r="O10" s="92">
        <f>E10</f>
        <v>5</v>
      </c>
      <c r="P10" s="92">
        <f>$G$10</f>
        <v>3</v>
      </c>
      <c r="Q10" s="22"/>
      <c r="R10" s="26">
        <f>O$10*P$10*Q10</f>
        <v>0</v>
      </c>
    </row>
    <row r="11" spans="1:18" ht="17" thickBot="1" x14ac:dyDescent="0.2">
      <c r="A11" s="86"/>
      <c r="B11" s="88"/>
      <c r="C11" s="90"/>
      <c r="D11" s="90"/>
      <c r="E11" s="93"/>
      <c r="F11" s="60"/>
      <c r="G11" s="93"/>
      <c r="H11" s="22"/>
      <c r="I11" s="58"/>
      <c r="J11" s="23">
        <f>$E$10*$G$10*I11</f>
        <v>0</v>
      </c>
      <c r="K11" s="24"/>
      <c r="L11" s="22"/>
      <c r="M11" s="28"/>
      <c r="N11" s="98"/>
      <c r="O11" s="100"/>
      <c r="P11" s="93"/>
      <c r="Q11" s="22"/>
      <c r="R11" s="26">
        <f>O$10*P$10*Q11</f>
        <v>0</v>
      </c>
    </row>
    <row r="12" spans="1:18" ht="17" thickBot="1" x14ac:dyDescent="0.2">
      <c r="A12" s="86"/>
      <c r="B12" s="88"/>
      <c r="C12" s="91"/>
      <c r="D12" s="91"/>
      <c r="E12" s="94"/>
      <c r="F12" s="60"/>
      <c r="G12" s="94"/>
      <c r="H12" s="22"/>
      <c r="I12" s="27"/>
      <c r="J12" s="23">
        <f>$E$10*$G$10*I12</f>
        <v>0</v>
      </c>
      <c r="K12" s="24"/>
      <c r="L12" s="22"/>
      <c r="M12" s="28"/>
      <c r="N12" s="99"/>
      <c r="O12" s="96"/>
      <c r="P12" s="94"/>
      <c r="Q12" s="22"/>
      <c r="R12" s="26">
        <f>O$10*P$10*Q12</f>
        <v>0</v>
      </c>
    </row>
    <row r="13" spans="1:18" ht="17" thickBot="1" x14ac:dyDescent="0.2">
      <c r="A13" s="86"/>
      <c r="B13" s="88"/>
      <c r="C13" s="89" t="s">
        <v>79</v>
      </c>
      <c r="D13" s="89" t="s">
        <v>83</v>
      </c>
      <c r="E13" s="92">
        <v>5</v>
      </c>
      <c r="F13" s="60" t="s">
        <v>91</v>
      </c>
      <c r="G13" s="92">
        <v>2</v>
      </c>
      <c r="H13" s="22"/>
      <c r="I13" s="27"/>
      <c r="J13" s="23">
        <f>$E$13*$G$13*I13</f>
        <v>0</v>
      </c>
      <c r="K13" s="24"/>
      <c r="L13" s="22"/>
      <c r="M13" s="28"/>
      <c r="N13" s="97"/>
      <c r="O13" s="92">
        <f>E13</f>
        <v>5</v>
      </c>
      <c r="P13" s="92">
        <f t="shared" ref="P13:P21" si="1">G13</f>
        <v>2</v>
      </c>
      <c r="Q13" s="27"/>
      <c r="R13" s="26">
        <f>O$13*P$13*Q13</f>
        <v>0</v>
      </c>
    </row>
    <row r="14" spans="1:18" ht="17" thickBot="1" x14ac:dyDescent="0.2">
      <c r="A14" s="86"/>
      <c r="B14" s="88"/>
      <c r="C14" s="91"/>
      <c r="D14" s="90"/>
      <c r="E14" s="94"/>
      <c r="F14" s="22" t="s">
        <v>92</v>
      </c>
      <c r="G14" s="94"/>
      <c r="H14" s="22"/>
      <c r="I14" s="27"/>
      <c r="J14" s="23">
        <f>$E$13*$G$13*I14</f>
        <v>0</v>
      </c>
      <c r="K14" s="24"/>
      <c r="L14" s="22"/>
      <c r="M14" s="28"/>
      <c r="N14" s="99"/>
      <c r="O14" s="93"/>
      <c r="P14" s="94"/>
      <c r="Q14" s="27"/>
      <c r="R14" s="26">
        <f>O$13*P$13*Q14</f>
        <v>0</v>
      </c>
    </row>
    <row r="15" spans="1:18" ht="33" thickBot="1" x14ac:dyDescent="0.2">
      <c r="A15" s="86"/>
      <c r="B15" s="88"/>
      <c r="C15" s="66" t="s">
        <v>80</v>
      </c>
      <c r="D15" s="65" t="s">
        <v>84</v>
      </c>
      <c r="E15" s="69">
        <v>6</v>
      </c>
      <c r="F15" s="61" t="s">
        <v>89</v>
      </c>
      <c r="G15" s="27">
        <v>1</v>
      </c>
      <c r="H15" s="22"/>
      <c r="I15" s="27"/>
      <c r="J15" s="23"/>
      <c r="K15" s="24"/>
      <c r="L15" s="22"/>
      <c r="M15" s="28"/>
      <c r="N15" s="64"/>
      <c r="O15" s="62"/>
      <c r="P15" s="62"/>
      <c r="Q15" s="27"/>
      <c r="R15" s="26"/>
    </row>
    <row r="16" spans="1:18" ht="17" thickBot="1" x14ac:dyDescent="0.2">
      <c r="A16" s="86"/>
      <c r="B16" s="88"/>
      <c r="C16" s="66"/>
      <c r="D16" s="71"/>
      <c r="E16" s="67"/>
      <c r="F16" s="61" t="s">
        <v>90</v>
      </c>
      <c r="G16" s="62"/>
      <c r="H16" s="22"/>
      <c r="I16" s="27"/>
      <c r="J16" s="23"/>
      <c r="K16" s="24"/>
      <c r="L16" s="22"/>
      <c r="M16" s="28"/>
      <c r="N16" s="64"/>
      <c r="O16" s="62"/>
      <c r="P16" s="62"/>
      <c r="Q16" s="27"/>
      <c r="R16" s="26"/>
    </row>
    <row r="17" spans="1:18" ht="17" thickBot="1" x14ac:dyDescent="0.2">
      <c r="A17" s="86"/>
      <c r="B17" s="88"/>
      <c r="C17" s="66"/>
      <c r="D17" s="71" t="s">
        <v>85</v>
      </c>
      <c r="E17" s="70"/>
      <c r="F17" s="68" t="s">
        <v>94</v>
      </c>
      <c r="G17" s="62"/>
      <c r="H17" s="22"/>
      <c r="I17" s="27"/>
      <c r="J17" s="23"/>
      <c r="K17" s="24"/>
      <c r="L17" s="22"/>
      <c r="M17" s="28"/>
      <c r="N17" s="64"/>
      <c r="O17" s="62"/>
      <c r="P17" s="62"/>
      <c r="Q17" s="27"/>
      <c r="R17" s="26"/>
    </row>
    <row r="18" spans="1:18" ht="17" thickBot="1" x14ac:dyDescent="0.2">
      <c r="A18" s="86"/>
      <c r="B18" s="88"/>
      <c r="C18" s="66"/>
      <c r="D18" s="71"/>
      <c r="E18" s="67"/>
      <c r="F18" s="61" t="s">
        <v>93</v>
      </c>
      <c r="G18" s="62"/>
      <c r="H18" s="22"/>
      <c r="I18" s="27"/>
      <c r="J18" s="23"/>
      <c r="K18" s="24"/>
      <c r="L18" s="22"/>
      <c r="M18" s="28"/>
      <c r="N18" s="64"/>
      <c r="O18" s="62"/>
      <c r="P18" s="62"/>
      <c r="Q18" s="27"/>
      <c r="R18" s="26"/>
    </row>
    <row r="19" spans="1:18" ht="17" thickBot="1" x14ac:dyDescent="0.2">
      <c r="A19" s="86"/>
      <c r="B19" s="88"/>
      <c r="C19" s="66"/>
      <c r="D19" s="72" t="s">
        <v>88</v>
      </c>
      <c r="E19" s="67"/>
      <c r="F19" s="61" t="s">
        <v>95</v>
      </c>
      <c r="G19" s="62"/>
      <c r="H19" s="22"/>
      <c r="I19" s="27"/>
      <c r="J19" s="23"/>
      <c r="K19" s="24"/>
      <c r="L19" s="22"/>
      <c r="M19" s="28"/>
      <c r="N19" s="64"/>
      <c r="O19" s="62"/>
      <c r="P19" s="62"/>
      <c r="Q19" s="27"/>
      <c r="R19" s="26"/>
    </row>
    <row r="20" spans="1:18" ht="17" thickBot="1" x14ac:dyDescent="0.2">
      <c r="A20" s="86"/>
      <c r="B20" s="88"/>
      <c r="C20" s="63"/>
      <c r="D20" s="63"/>
      <c r="E20" s="62"/>
      <c r="F20" s="61"/>
      <c r="G20" s="62"/>
      <c r="H20" s="22"/>
      <c r="I20" s="27"/>
      <c r="J20" s="23"/>
      <c r="K20" s="24"/>
      <c r="L20" s="22"/>
      <c r="M20" s="28"/>
      <c r="N20" s="64"/>
      <c r="O20" s="62"/>
      <c r="P20" s="62"/>
      <c r="Q20" s="27"/>
      <c r="R20" s="26"/>
    </row>
    <row r="21" spans="1:18" ht="33" thickBot="1" x14ac:dyDescent="0.2">
      <c r="A21" s="86"/>
      <c r="B21" s="88"/>
      <c r="C21" s="89" t="s">
        <v>86</v>
      </c>
      <c r="D21" s="89" t="s">
        <v>87</v>
      </c>
      <c r="E21" s="92"/>
      <c r="F21" s="60" t="s">
        <v>96</v>
      </c>
      <c r="G21" s="92"/>
      <c r="H21" s="22"/>
      <c r="I21" s="27"/>
      <c r="J21" s="23">
        <f>$E$21*$G$21*I21</f>
        <v>0</v>
      </c>
      <c r="K21" s="24"/>
      <c r="L21" s="22"/>
      <c r="M21" s="28"/>
      <c r="N21" s="97"/>
      <c r="O21" s="92">
        <f>E21</f>
        <v>0</v>
      </c>
      <c r="P21" s="92">
        <f t="shared" si="1"/>
        <v>0</v>
      </c>
      <c r="Q21" s="27"/>
      <c r="R21" s="26">
        <f>O$21*P$21*Q21</f>
        <v>0</v>
      </c>
    </row>
    <row r="22" spans="1:18" ht="17" thickBot="1" x14ac:dyDescent="0.2">
      <c r="A22" s="86"/>
      <c r="B22" s="88"/>
      <c r="C22" s="90"/>
      <c r="D22" s="90"/>
      <c r="E22" s="93"/>
      <c r="F22" s="60"/>
      <c r="G22" s="93"/>
      <c r="H22" s="22"/>
      <c r="I22" s="27"/>
      <c r="J22" s="23">
        <f t="shared" ref="J22" si="2">$E$21*$G$21*I22</f>
        <v>0</v>
      </c>
      <c r="K22" s="24"/>
      <c r="L22" s="22"/>
      <c r="M22" s="28"/>
      <c r="N22" s="98"/>
      <c r="O22" s="100"/>
      <c r="P22" s="93"/>
      <c r="Q22" s="27"/>
      <c r="R22" s="26">
        <f t="shared" ref="R22" si="3">O$21*P$21*Q22</f>
        <v>0</v>
      </c>
    </row>
    <row r="23" spans="1:18" ht="17" thickBot="1" x14ac:dyDescent="0.2">
      <c r="A23" s="86"/>
      <c r="B23" s="88"/>
      <c r="C23" s="91"/>
      <c r="D23" s="91"/>
      <c r="E23" s="94"/>
      <c r="F23" s="60"/>
      <c r="G23" s="94"/>
      <c r="H23" s="22"/>
      <c r="I23" s="27"/>
      <c r="J23" s="23">
        <f>$E$21*$G$21*I23</f>
        <v>0</v>
      </c>
      <c r="K23" s="24"/>
      <c r="L23" s="22"/>
      <c r="M23" s="28"/>
      <c r="N23" s="99"/>
      <c r="O23" s="96"/>
      <c r="P23" s="94"/>
      <c r="Q23" s="27"/>
      <c r="R23" s="26">
        <f>O$21*P$21*Q23</f>
        <v>0</v>
      </c>
    </row>
    <row r="24" spans="1:18" ht="17" thickBot="1" x14ac:dyDescent="0.2">
      <c r="A24" s="85"/>
      <c r="B24" s="87"/>
      <c r="C24" s="89"/>
      <c r="D24" s="89"/>
      <c r="E24" s="92"/>
      <c r="F24" s="22"/>
      <c r="G24" s="92"/>
      <c r="H24" s="22"/>
      <c r="I24" s="27"/>
      <c r="J24" s="23">
        <f>$E$24*$G$24*I24</f>
        <v>0</v>
      </c>
      <c r="K24" s="29"/>
      <c r="L24" s="29"/>
      <c r="M24" s="28"/>
      <c r="N24" s="104"/>
      <c r="O24" s="92">
        <f>E24</f>
        <v>0</v>
      </c>
      <c r="P24" s="92">
        <f t="shared" ref="P24:P43" si="4">G24</f>
        <v>0</v>
      </c>
      <c r="Q24" s="22"/>
      <c r="R24" s="26">
        <f>O$24*P24*Q24</f>
        <v>0</v>
      </c>
    </row>
    <row r="25" spans="1:18" ht="17" thickBot="1" x14ac:dyDescent="0.2">
      <c r="A25" s="86"/>
      <c r="B25" s="88"/>
      <c r="C25" s="90"/>
      <c r="D25" s="90"/>
      <c r="E25" s="93"/>
      <c r="F25" s="60"/>
      <c r="G25" s="93"/>
      <c r="H25" s="22"/>
      <c r="I25" s="27"/>
      <c r="J25" s="23">
        <f t="shared" ref="J25:J27" si="5">$E$24*$G$24*I25</f>
        <v>0</v>
      </c>
      <c r="K25" s="29"/>
      <c r="L25" s="29"/>
      <c r="M25" s="28"/>
      <c r="N25" s="106"/>
      <c r="O25" s="93"/>
      <c r="P25" s="93"/>
      <c r="Q25" s="22"/>
      <c r="R25" s="26">
        <f t="shared" ref="R25:R29" si="6">O$24*P25*Q25</f>
        <v>0</v>
      </c>
    </row>
    <row r="26" spans="1:18" ht="17" thickBot="1" x14ac:dyDescent="0.2">
      <c r="A26" s="86"/>
      <c r="B26" s="88"/>
      <c r="C26" s="90"/>
      <c r="D26" s="90"/>
      <c r="E26" s="93"/>
      <c r="F26" s="22"/>
      <c r="G26" s="93"/>
      <c r="H26" s="22"/>
      <c r="I26" s="27"/>
      <c r="J26" s="23">
        <f t="shared" si="5"/>
        <v>0</v>
      </c>
      <c r="K26" s="29"/>
      <c r="L26" s="29"/>
      <c r="M26" s="28"/>
      <c r="N26" s="106"/>
      <c r="O26" s="93"/>
      <c r="P26" s="93"/>
      <c r="Q26" s="22"/>
      <c r="R26" s="26">
        <f t="shared" si="6"/>
        <v>0</v>
      </c>
    </row>
    <row r="27" spans="1:18" ht="17" thickBot="1" x14ac:dyDescent="0.2">
      <c r="A27" s="86"/>
      <c r="B27" s="88"/>
      <c r="C27" s="91"/>
      <c r="D27" s="91"/>
      <c r="E27" s="94"/>
      <c r="F27" s="22"/>
      <c r="G27" s="94"/>
      <c r="H27" s="22"/>
      <c r="I27" s="27"/>
      <c r="J27" s="23">
        <f t="shared" si="5"/>
        <v>0</v>
      </c>
      <c r="K27" s="29"/>
      <c r="L27" s="29"/>
      <c r="M27" s="28"/>
      <c r="N27" s="105"/>
      <c r="O27" s="93"/>
      <c r="P27" s="94"/>
      <c r="Q27" s="22"/>
      <c r="R27" s="26">
        <f t="shared" si="6"/>
        <v>0</v>
      </c>
    </row>
    <row r="28" spans="1:18" ht="42.75" customHeight="1" thickBot="1" x14ac:dyDescent="0.2">
      <c r="A28" s="86"/>
      <c r="B28" s="88"/>
      <c r="C28" s="89"/>
      <c r="D28" s="89"/>
      <c r="E28" s="93"/>
      <c r="F28" s="30"/>
      <c r="G28" s="102"/>
      <c r="H28" s="22"/>
      <c r="I28" s="27"/>
      <c r="J28" s="23">
        <f>$E$28*$G$28*I28</f>
        <v>0</v>
      </c>
      <c r="K28" s="31"/>
      <c r="L28" s="31"/>
      <c r="M28" s="28"/>
      <c r="N28" s="104"/>
      <c r="O28" s="92">
        <f>E28</f>
        <v>0</v>
      </c>
      <c r="P28" s="92">
        <f t="shared" si="4"/>
        <v>0</v>
      </c>
      <c r="Q28" s="22"/>
      <c r="R28" s="26">
        <f t="shared" si="6"/>
        <v>0</v>
      </c>
    </row>
    <row r="29" spans="1:18" ht="42.75" customHeight="1" thickBot="1" x14ac:dyDescent="0.2">
      <c r="A29" s="101"/>
      <c r="B29" s="107"/>
      <c r="C29" s="91"/>
      <c r="D29" s="91"/>
      <c r="E29" s="94"/>
      <c r="F29" s="22"/>
      <c r="G29" s="103"/>
      <c r="H29" s="22"/>
      <c r="I29" s="27"/>
      <c r="J29" s="23">
        <f>$E$28*$G$28*I29</f>
        <v>0</v>
      </c>
      <c r="K29" s="32"/>
      <c r="L29" s="32"/>
      <c r="M29" s="28"/>
      <c r="N29" s="105"/>
      <c r="O29" s="96"/>
      <c r="P29" s="94"/>
      <c r="Q29" s="22"/>
      <c r="R29" s="26">
        <f t="shared" si="6"/>
        <v>0</v>
      </c>
    </row>
    <row r="30" spans="1:18" ht="42.75" customHeight="1" thickBot="1" x14ac:dyDescent="0.2">
      <c r="A30" s="85"/>
      <c r="B30" s="87"/>
      <c r="C30" s="89"/>
      <c r="D30" s="89"/>
      <c r="E30" s="92"/>
      <c r="F30" s="22"/>
      <c r="G30" s="92"/>
      <c r="H30" s="22"/>
      <c r="I30" s="59"/>
      <c r="J30" s="23">
        <f>$E$30*$G$30*I30</f>
        <v>0</v>
      </c>
      <c r="K30" s="24"/>
      <c r="L30" s="22"/>
      <c r="M30" s="28"/>
      <c r="N30" s="104"/>
      <c r="O30" s="92">
        <f>E35</f>
        <v>0</v>
      </c>
      <c r="P30" s="27">
        <f t="shared" si="4"/>
        <v>0</v>
      </c>
      <c r="Q30" s="22"/>
      <c r="R30" s="26">
        <f>O$30*P30*Q30</f>
        <v>0</v>
      </c>
    </row>
    <row r="31" spans="1:18" ht="42.75" customHeight="1" thickBot="1" x14ac:dyDescent="0.2">
      <c r="A31" s="86"/>
      <c r="B31" s="88"/>
      <c r="C31" s="90"/>
      <c r="D31" s="90"/>
      <c r="E31" s="93"/>
      <c r="F31" s="60"/>
      <c r="G31" s="93"/>
      <c r="H31" s="22"/>
      <c r="I31" s="59"/>
      <c r="J31" s="23">
        <f t="shared" ref="J31:J32" si="7">$E$30*$G$30*I31</f>
        <v>0</v>
      </c>
      <c r="K31" s="24"/>
      <c r="L31" s="22"/>
      <c r="M31" s="28"/>
      <c r="N31" s="106"/>
      <c r="O31" s="93"/>
      <c r="P31" s="27">
        <f t="shared" si="4"/>
        <v>0</v>
      </c>
      <c r="Q31" s="22"/>
      <c r="R31" s="26">
        <f>O$30*P31*Q31</f>
        <v>0</v>
      </c>
    </row>
    <row r="32" spans="1:18" ht="42.75" customHeight="1" thickBot="1" x14ac:dyDescent="0.2">
      <c r="A32" s="86"/>
      <c r="B32" s="88"/>
      <c r="C32" s="90"/>
      <c r="D32" s="90"/>
      <c r="E32" s="93"/>
      <c r="F32" s="60"/>
      <c r="G32" s="93"/>
      <c r="H32" s="22"/>
      <c r="I32" s="59"/>
      <c r="J32" s="23">
        <f t="shared" si="7"/>
        <v>0</v>
      </c>
      <c r="K32" s="24"/>
      <c r="L32" s="22"/>
      <c r="M32" s="28"/>
      <c r="N32" s="106"/>
      <c r="O32" s="93"/>
      <c r="P32" s="27">
        <f t="shared" si="4"/>
        <v>0</v>
      </c>
      <c r="Q32" s="22"/>
      <c r="R32" s="26">
        <f t="shared" ref="R32:R38" si="8">O$30*P32*Q32</f>
        <v>0</v>
      </c>
    </row>
    <row r="33" spans="1:23" ht="42.75" customHeight="1" thickBot="1" x14ac:dyDescent="0.2">
      <c r="A33" s="86"/>
      <c r="B33" s="107"/>
      <c r="C33" s="91"/>
      <c r="D33" s="91"/>
      <c r="E33" s="94"/>
      <c r="F33" s="22"/>
      <c r="G33" s="94"/>
      <c r="H33" s="22"/>
      <c r="I33" s="59"/>
      <c r="J33" s="23">
        <f>$E$30*$G$30*I33</f>
        <v>0</v>
      </c>
      <c r="K33" s="24"/>
      <c r="L33" s="22"/>
      <c r="M33" s="28"/>
      <c r="N33" s="105"/>
      <c r="O33" s="94"/>
      <c r="P33" s="27">
        <f t="shared" si="4"/>
        <v>0</v>
      </c>
      <c r="Q33" s="22"/>
      <c r="R33" s="26">
        <f t="shared" si="8"/>
        <v>0</v>
      </c>
    </row>
    <row r="34" spans="1:23" ht="17" thickBot="1" x14ac:dyDescent="0.2">
      <c r="A34" s="86"/>
      <c r="B34" s="50"/>
      <c r="C34" s="56"/>
      <c r="D34" s="56"/>
      <c r="E34" s="57"/>
      <c r="F34" s="22"/>
      <c r="G34" s="27"/>
      <c r="H34" s="22"/>
      <c r="I34" s="59"/>
      <c r="J34" s="23">
        <f>$E$34*$G$34*I34</f>
        <v>0</v>
      </c>
      <c r="K34" s="24"/>
      <c r="L34" s="24"/>
      <c r="M34" s="28"/>
      <c r="N34" s="33"/>
      <c r="O34" s="27">
        <f>E34</f>
        <v>0</v>
      </c>
      <c r="P34" s="27">
        <f>G34</f>
        <v>0</v>
      </c>
      <c r="Q34" s="27"/>
      <c r="R34" s="26">
        <f>O$30*P34*Q34</f>
        <v>0</v>
      </c>
    </row>
    <row r="35" spans="1:23" ht="42.75" customHeight="1" thickBot="1" x14ac:dyDescent="0.2">
      <c r="A35" s="86"/>
      <c r="B35" s="87"/>
      <c r="C35" s="89"/>
      <c r="D35" s="89"/>
      <c r="E35" s="92"/>
      <c r="F35" s="22"/>
      <c r="G35" s="92"/>
      <c r="H35" s="22"/>
      <c r="I35" s="59"/>
      <c r="J35" s="23">
        <f>$E$35*$G$35*I35</f>
        <v>0</v>
      </c>
      <c r="K35" s="24"/>
      <c r="L35" s="22"/>
      <c r="M35" s="28"/>
      <c r="N35" s="104"/>
      <c r="O35" s="92">
        <f>E35</f>
        <v>0</v>
      </c>
      <c r="P35" s="27">
        <f t="shared" si="4"/>
        <v>0</v>
      </c>
      <c r="Q35" s="22"/>
      <c r="R35" s="26">
        <f t="shared" si="8"/>
        <v>0</v>
      </c>
    </row>
    <row r="36" spans="1:23" ht="42.75" customHeight="1" thickBot="1" x14ac:dyDescent="0.2">
      <c r="A36" s="86"/>
      <c r="B36" s="88"/>
      <c r="C36" s="90"/>
      <c r="D36" s="90"/>
      <c r="E36" s="93"/>
      <c r="F36" s="60"/>
      <c r="G36" s="93"/>
      <c r="H36" s="22"/>
      <c r="I36" s="59"/>
      <c r="J36" s="23">
        <f t="shared" ref="J36:J37" si="9">$E$35*$G$35*I36</f>
        <v>0</v>
      </c>
      <c r="K36" s="24"/>
      <c r="L36" s="22"/>
      <c r="M36" s="28"/>
      <c r="N36" s="106"/>
      <c r="O36" s="100"/>
      <c r="P36" s="27">
        <f t="shared" si="4"/>
        <v>0</v>
      </c>
      <c r="Q36" s="22"/>
      <c r="R36" s="26">
        <f t="shared" si="8"/>
        <v>0</v>
      </c>
    </row>
    <row r="37" spans="1:23" ht="42.75" customHeight="1" thickBot="1" x14ac:dyDescent="0.2">
      <c r="A37" s="86"/>
      <c r="B37" s="88"/>
      <c r="C37" s="90"/>
      <c r="D37" s="90"/>
      <c r="E37" s="93"/>
      <c r="F37" s="60"/>
      <c r="G37" s="93"/>
      <c r="H37" s="22"/>
      <c r="I37" s="59"/>
      <c r="J37" s="23">
        <f t="shared" si="9"/>
        <v>0</v>
      </c>
      <c r="K37" s="24"/>
      <c r="L37" s="22"/>
      <c r="M37" s="28"/>
      <c r="N37" s="106"/>
      <c r="O37" s="100"/>
      <c r="P37" s="27">
        <f t="shared" si="4"/>
        <v>0</v>
      </c>
      <c r="Q37" s="22"/>
      <c r="R37" s="26">
        <f t="shared" si="8"/>
        <v>0</v>
      </c>
    </row>
    <row r="38" spans="1:23" ht="42.75" customHeight="1" thickBot="1" x14ac:dyDescent="0.2">
      <c r="A38" s="101"/>
      <c r="B38" s="107"/>
      <c r="C38" s="91"/>
      <c r="D38" s="91"/>
      <c r="E38" s="94"/>
      <c r="F38" s="22"/>
      <c r="G38" s="94"/>
      <c r="H38" s="22"/>
      <c r="I38" s="59"/>
      <c r="J38" s="23">
        <f>$E$35*$G$35*I38</f>
        <v>0</v>
      </c>
      <c r="K38" s="24"/>
      <c r="L38" s="22"/>
      <c r="M38" s="28"/>
      <c r="N38" s="105"/>
      <c r="O38" s="96"/>
      <c r="P38" s="27">
        <f t="shared" si="4"/>
        <v>0</v>
      </c>
      <c r="Q38" s="22"/>
      <c r="R38" s="26">
        <f t="shared" si="8"/>
        <v>0</v>
      </c>
    </row>
    <row r="39" spans="1:23" ht="42.75" customHeight="1" thickBot="1" x14ac:dyDescent="0.2">
      <c r="A39" s="85"/>
      <c r="B39" s="87"/>
      <c r="C39" s="89"/>
      <c r="D39" s="89"/>
      <c r="E39" s="92"/>
      <c r="F39" s="22"/>
      <c r="G39" s="92"/>
      <c r="H39" s="22"/>
      <c r="I39" s="59"/>
      <c r="J39" s="23">
        <f>$E$39*$G$39:$G$43*I39</f>
        <v>0</v>
      </c>
      <c r="K39" s="24"/>
      <c r="L39" s="22"/>
      <c r="M39" s="28"/>
      <c r="N39" s="104"/>
      <c r="O39" s="92">
        <f>E39</f>
        <v>0</v>
      </c>
      <c r="P39" s="27">
        <f t="shared" si="4"/>
        <v>0</v>
      </c>
      <c r="Q39" s="22"/>
      <c r="R39" s="26">
        <f>O$39*P39*Q39</f>
        <v>0</v>
      </c>
    </row>
    <row r="40" spans="1:23" ht="42.75" customHeight="1" thickBot="1" x14ac:dyDescent="0.2">
      <c r="A40" s="86"/>
      <c r="B40" s="88"/>
      <c r="C40" s="90"/>
      <c r="D40" s="90"/>
      <c r="E40" s="93"/>
      <c r="F40" s="60"/>
      <c r="G40" s="93"/>
      <c r="H40" s="22"/>
      <c r="I40" s="59"/>
      <c r="J40" s="23">
        <f t="shared" ref="J40:J43" si="10">$E$39*$G$39:$G$43*I40</f>
        <v>0</v>
      </c>
      <c r="K40" s="24"/>
      <c r="L40" s="22"/>
      <c r="M40" s="28"/>
      <c r="N40" s="106"/>
      <c r="O40" s="100"/>
      <c r="P40" s="27">
        <f t="shared" si="4"/>
        <v>0</v>
      </c>
      <c r="Q40" s="22"/>
      <c r="R40" s="26">
        <f t="shared" ref="R40:R42" si="11">O$39*P40*Q40</f>
        <v>0</v>
      </c>
    </row>
    <row r="41" spans="1:23" ht="42.75" customHeight="1" thickBot="1" x14ac:dyDescent="0.2">
      <c r="A41" s="86"/>
      <c r="B41" s="88"/>
      <c r="C41" s="90"/>
      <c r="D41" s="90"/>
      <c r="E41" s="93"/>
      <c r="F41" s="60"/>
      <c r="G41" s="93"/>
      <c r="H41" s="22"/>
      <c r="I41" s="59"/>
      <c r="J41" s="23">
        <f t="shared" si="10"/>
        <v>0</v>
      </c>
      <c r="K41" s="24"/>
      <c r="L41" s="22"/>
      <c r="M41" s="28"/>
      <c r="N41" s="106"/>
      <c r="O41" s="100"/>
      <c r="P41" s="27">
        <f t="shared" si="4"/>
        <v>0</v>
      </c>
      <c r="Q41" s="22"/>
      <c r="R41" s="26">
        <f t="shared" si="11"/>
        <v>0</v>
      </c>
    </row>
    <row r="42" spans="1:23" ht="42.75" customHeight="1" thickBot="1" x14ac:dyDescent="0.2">
      <c r="A42" s="86"/>
      <c r="B42" s="88"/>
      <c r="C42" s="90"/>
      <c r="D42" s="90"/>
      <c r="E42" s="93"/>
      <c r="F42" s="60"/>
      <c r="G42" s="93"/>
      <c r="H42" s="22"/>
      <c r="I42" s="59"/>
      <c r="J42" s="23">
        <f t="shared" si="10"/>
        <v>0</v>
      </c>
      <c r="K42" s="24"/>
      <c r="L42" s="22"/>
      <c r="M42" s="28"/>
      <c r="N42" s="106"/>
      <c r="O42" s="100"/>
      <c r="P42" s="27">
        <f t="shared" si="4"/>
        <v>0</v>
      </c>
      <c r="Q42" s="22"/>
      <c r="R42" s="26">
        <f t="shared" si="11"/>
        <v>0</v>
      </c>
    </row>
    <row r="43" spans="1:23" ht="42.75" customHeight="1" thickBot="1" x14ac:dyDescent="0.2">
      <c r="A43" s="101"/>
      <c r="B43" s="107"/>
      <c r="C43" s="91"/>
      <c r="D43" s="91"/>
      <c r="E43" s="94"/>
      <c r="F43" s="22"/>
      <c r="G43" s="94"/>
      <c r="H43" s="22"/>
      <c r="I43" s="59"/>
      <c r="J43" s="23">
        <f t="shared" si="10"/>
        <v>0</v>
      </c>
      <c r="K43" s="24"/>
      <c r="L43" s="22"/>
      <c r="M43" s="28"/>
      <c r="N43" s="105"/>
      <c r="O43" s="96"/>
      <c r="P43" s="27">
        <f t="shared" si="4"/>
        <v>0</v>
      </c>
      <c r="Q43" s="22"/>
      <c r="R43" s="26">
        <f>O$39*P43*Q43</f>
        <v>0</v>
      </c>
    </row>
    <row r="44" spans="1:23" ht="110" customHeight="1" thickBot="1" x14ac:dyDescent="0.2">
      <c r="A44" s="34" t="s">
        <v>35</v>
      </c>
      <c r="B44" s="35" t="s">
        <v>36</v>
      </c>
      <c r="C44" s="36" t="s">
        <v>37</v>
      </c>
      <c r="D44" s="37" t="s">
        <v>38</v>
      </c>
      <c r="E44" s="38"/>
      <c r="F44" s="39" t="s">
        <v>39</v>
      </c>
      <c r="G44" s="40"/>
      <c r="H44" s="41" t="s">
        <v>40</v>
      </c>
      <c r="I44" s="40"/>
      <c r="J44" s="42"/>
      <c r="K44" s="41" t="s">
        <v>41</v>
      </c>
      <c r="L44" s="41" t="s">
        <v>42</v>
      </c>
      <c r="M44" s="41" t="s">
        <v>43</v>
      </c>
      <c r="N44" s="43" t="s">
        <v>44</v>
      </c>
      <c r="O44" s="44"/>
      <c r="P44" s="44"/>
      <c r="Q44" s="44"/>
      <c r="R44" s="45"/>
      <c r="T44" s="46"/>
      <c r="U44" s="47"/>
      <c r="V44" s="48"/>
      <c r="W44" s="48"/>
    </row>
    <row r="45" spans="1:23" ht="31.5" customHeight="1" x14ac:dyDescent="0.15">
      <c r="C45" s="49"/>
      <c r="E45" s="49"/>
      <c r="G45" s="49"/>
      <c r="I45" s="49"/>
      <c r="T45" s="46"/>
      <c r="U45" s="48"/>
      <c r="V45" s="48"/>
      <c r="W45" s="48"/>
    </row>
    <row r="46" spans="1:23" ht="20" customHeight="1" x14ac:dyDescent="0.15"/>
    <row r="47" spans="1:23" ht="20" customHeight="1" x14ac:dyDescent="0.15"/>
    <row r="48" spans="1:23" ht="20" customHeight="1" x14ac:dyDescent="0.15"/>
    <row r="49" ht="20" customHeight="1" x14ac:dyDescent="0.15"/>
    <row r="50" ht="20" customHeight="1" x14ac:dyDescent="0.15"/>
    <row r="51" ht="20" customHeight="1" x14ac:dyDescent="0.15"/>
    <row r="52" ht="20" customHeight="1" x14ac:dyDescent="0.15"/>
    <row r="53" ht="20" customHeight="1" x14ac:dyDescent="0.15"/>
    <row r="54" ht="20" customHeight="1" x14ac:dyDescent="0.15"/>
    <row r="55" ht="20" customHeight="1" x14ac:dyDescent="0.15"/>
    <row r="56" ht="20" customHeight="1" x14ac:dyDescent="0.15"/>
    <row r="57" ht="20" customHeight="1" x14ac:dyDescent="0.15"/>
    <row r="58" ht="20" customHeight="1" x14ac:dyDescent="0.15"/>
    <row r="59" ht="20" customHeight="1" x14ac:dyDescent="0.15"/>
    <row r="60" ht="20" customHeight="1" x14ac:dyDescent="0.15"/>
    <row r="61" ht="20" customHeight="1" x14ac:dyDescent="0.15"/>
    <row r="62" ht="20" customHeight="1" x14ac:dyDescent="0.15"/>
    <row r="63" ht="20" customHeight="1" x14ac:dyDescent="0.15"/>
    <row r="64" ht="20" customHeight="1" x14ac:dyDescent="0.15"/>
    <row r="65" ht="20" customHeight="1" x14ac:dyDescent="0.15"/>
    <row r="66" ht="20" customHeight="1" x14ac:dyDescent="0.15"/>
    <row r="67" ht="20" customHeight="1" x14ac:dyDescent="0.15"/>
    <row r="68" ht="20" customHeight="1" x14ac:dyDescent="0.15"/>
    <row r="69" ht="20" customHeight="1" x14ac:dyDescent="0.15"/>
    <row r="70" ht="20" customHeight="1" x14ac:dyDescent="0.15"/>
    <row r="71" ht="20" customHeight="1" x14ac:dyDescent="0.15"/>
    <row r="72" ht="20" customHeight="1" x14ac:dyDescent="0.15"/>
    <row r="73" ht="20" customHeight="1" x14ac:dyDescent="0.15"/>
    <row r="74" ht="20" customHeight="1" x14ac:dyDescent="0.15"/>
    <row r="75" ht="20" customHeight="1" x14ac:dyDescent="0.15"/>
    <row r="76" ht="20" customHeight="1" x14ac:dyDescent="0.15"/>
    <row r="77" ht="20" customHeight="1" x14ac:dyDescent="0.15"/>
    <row r="78" ht="20" customHeight="1" x14ac:dyDescent="0.15"/>
    <row r="79" ht="20" customHeight="1" x14ac:dyDescent="0.15"/>
    <row r="80" ht="20" customHeight="1" x14ac:dyDescent="0.15"/>
    <row r="81" ht="20" customHeight="1" x14ac:dyDescent="0.15"/>
    <row r="82" ht="20" customHeight="1" x14ac:dyDescent="0.15"/>
    <row r="83" ht="20" customHeight="1" x14ac:dyDescent="0.15"/>
    <row r="84" ht="20" customHeight="1" x14ac:dyDescent="0.15"/>
    <row r="85" ht="20" customHeight="1" x14ac:dyDescent="0.15"/>
    <row r="86" ht="20" customHeight="1" x14ac:dyDescent="0.15"/>
    <row r="87" ht="20" customHeight="1" x14ac:dyDescent="0.15"/>
    <row r="88" ht="20" customHeight="1" x14ac:dyDescent="0.15"/>
    <row r="89" ht="20" customHeight="1" x14ac:dyDescent="0.15"/>
    <row r="90" ht="20" customHeight="1" x14ac:dyDescent="0.15"/>
    <row r="91" ht="20" customHeight="1" x14ac:dyDescent="0.15"/>
    <row r="92" ht="20" customHeight="1" x14ac:dyDescent="0.15"/>
    <row r="93" ht="20" customHeight="1" x14ac:dyDescent="0.15"/>
    <row r="94" ht="20" customHeight="1" x14ac:dyDescent="0.15"/>
    <row r="95" ht="20" customHeight="1" x14ac:dyDescent="0.15"/>
    <row r="96" ht="20" customHeight="1" x14ac:dyDescent="0.15"/>
    <row r="97" ht="20" customHeight="1" x14ac:dyDescent="0.15"/>
    <row r="98" ht="20" customHeight="1" x14ac:dyDescent="0.15"/>
    <row r="99" ht="20" customHeight="1" x14ac:dyDescent="0.15"/>
    <row r="100" ht="20" customHeight="1" x14ac:dyDescent="0.15"/>
    <row r="101" ht="20" customHeight="1" x14ac:dyDescent="0.15"/>
    <row r="102" ht="20" customHeight="1" x14ac:dyDescent="0.15"/>
    <row r="103" ht="20" customHeight="1" x14ac:dyDescent="0.15"/>
    <row r="104" ht="20" customHeight="1" x14ac:dyDescent="0.15"/>
    <row r="105" ht="20" customHeight="1" x14ac:dyDescent="0.15"/>
    <row r="106" ht="20" customHeight="1" x14ac:dyDescent="0.15"/>
    <row r="107" ht="20" customHeight="1" x14ac:dyDescent="0.15"/>
    <row r="108" ht="20" customHeight="1" x14ac:dyDescent="0.15"/>
    <row r="109" ht="20" customHeight="1" x14ac:dyDescent="0.15"/>
    <row r="110" ht="20" customHeight="1" x14ac:dyDescent="0.15"/>
    <row r="111" ht="20" customHeight="1" x14ac:dyDescent="0.15"/>
    <row r="112" ht="20" customHeight="1" x14ac:dyDescent="0.15"/>
    <row r="113" ht="20" customHeight="1" x14ac:dyDescent="0.15"/>
    <row r="114" ht="20" customHeight="1" x14ac:dyDescent="0.15"/>
    <row r="115" ht="20" customHeight="1" x14ac:dyDescent="0.15"/>
    <row r="116" ht="20" customHeight="1" x14ac:dyDescent="0.15"/>
    <row r="117" ht="20" customHeight="1" x14ac:dyDescent="0.15"/>
    <row r="118" ht="20" customHeight="1" x14ac:dyDescent="0.15"/>
    <row r="119" ht="20" customHeight="1" x14ac:dyDescent="0.15"/>
    <row r="120" ht="20" customHeight="1" x14ac:dyDescent="0.15"/>
    <row r="121" ht="20" customHeight="1" x14ac:dyDescent="0.15"/>
    <row r="122" ht="20" customHeight="1" x14ac:dyDescent="0.15"/>
    <row r="123" ht="20" customHeight="1" x14ac:dyDescent="0.15"/>
    <row r="124" ht="20" customHeight="1" x14ac:dyDescent="0.15"/>
    <row r="125" ht="20" customHeight="1" x14ac:dyDescent="0.15"/>
    <row r="126" ht="20" customHeight="1" x14ac:dyDescent="0.15"/>
    <row r="127" ht="20" customHeight="1" x14ac:dyDescent="0.15"/>
    <row r="128" ht="20" customHeight="1" x14ac:dyDescent="0.15"/>
    <row r="129" ht="20" customHeight="1" x14ac:dyDescent="0.15"/>
    <row r="130" ht="20" customHeight="1" x14ac:dyDescent="0.15"/>
    <row r="131" ht="20" customHeight="1" x14ac:dyDescent="0.15"/>
    <row r="132" ht="20" customHeight="1" x14ac:dyDescent="0.15"/>
    <row r="133" ht="20" customHeight="1" x14ac:dyDescent="0.15"/>
    <row r="134" ht="20" customHeight="1" x14ac:dyDescent="0.15"/>
    <row r="135" ht="20" customHeight="1" x14ac:dyDescent="0.15"/>
    <row r="136" ht="20" customHeight="1" x14ac:dyDescent="0.15"/>
    <row r="137" ht="20" customHeight="1" x14ac:dyDescent="0.15"/>
    <row r="138" ht="20" customHeight="1" x14ac:dyDescent="0.15"/>
    <row r="139" ht="20" customHeight="1" x14ac:dyDescent="0.15"/>
    <row r="140" ht="20" customHeight="1" x14ac:dyDescent="0.15"/>
    <row r="141" ht="20" customHeight="1" x14ac:dyDescent="0.15"/>
    <row r="142" ht="20" customHeight="1" x14ac:dyDescent="0.15"/>
    <row r="143" ht="20" customHeight="1" x14ac:dyDescent="0.15"/>
    <row r="144" ht="20" customHeight="1" x14ac:dyDescent="0.15"/>
    <row r="145" ht="20" customHeight="1" x14ac:dyDescent="0.15"/>
    <row r="146" ht="20" customHeight="1" x14ac:dyDescent="0.15"/>
    <row r="147" ht="20" customHeight="1" x14ac:dyDescent="0.15"/>
    <row r="148" ht="20" customHeight="1" x14ac:dyDescent="0.15"/>
    <row r="149" ht="20" customHeight="1" x14ac:dyDescent="0.15"/>
    <row r="150" ht="20" customHeight="1" x14ac:dyDescent="0.15"/>
    <row r="151" ht="20" customHeight="1" x14ac:dyDescent="0.15"/>
    <row r="152" ht="20" customHeight="1" x14ac:dyDescent="0.15"/>
    <row r="153" ht="20" customHeight="1" x14ac:dyDescent="0.15"/>
    <row r="154" ht="20" customHeight="1" x14ac:dyDescent="0.15"/>
    <row r="155" ht="20" customHeight="1" x14ac:dyDescent="0.15"/>
    <row r="156" ht="20" customHeight="1" x14ac:dyDescent="0.15"/>
    <row r="157" ht="20" customHeight="1" x14ac:dyDescent="0.15"/>
    <row r="158" ht="20" customHeight="1" x14ac:dyDescent="0.15"/>
    <row r="159" ht="20" customHeight="1" x14ac:dyDescent="0.15"/>
    <row r="160" ht="20" customHeight="1" x14ac:dyDescent="0.15"/>
    <row r="161" ht="20" customHeight="1" x14ac:dyDescent="0.15"/>
    <row r="162" ht="20" customHeight="1" x14ac:dyDescent="0.15"/>
    <row r="163" ht="20" customHeight="1" x14ac:dyDescent="0.15"/>
    <row r="164" ht="20" customHeight="1" x14ac:dyDescent="0.15"/>
    <row r="165" ht="20" customHeight="1" x14ac:dyDescent="0.15"/>
    <row r="166" ht="20" customHeight="1" x14ac:dyDescent="0.15"/>
    <row r="167" ht="20" customHeight="1" x14ac:dyDescent="0.15"/>
    <row r="168" ht="20" customHeight="1" x14ac:dyDescent="0.15"/>
    <row r="169" ht="20" customHeight="1" x14ac:dyDescent="0.15"/>
    <row r="170" ht="20" customHeight="1" x14ac:dyDescent="0.15"/>
    <row r="171" ht="20" customHeight="1" x14ac:dyDescent="0.15"/>
    <row r="172" ht="20" customHeight="1" x14ac:dyDescent="0.15"/>
    <row r="173" ht="20" customHeight="1" x14ac:dyDescent="0.15"/>
    <row r="174" ht="20" customHeight="1" x14ac:dyDescent="0.15"/>
    <row r="175" ht="20" customHeight="1" x14ac:dyDescent="0.15"/>
    <row r="176" ht="20" customHeight="1" x14ac:dyDescent="0.15"/>
    <row r="177" ht="20" customHeight="1" x14ac:dyDescent="0.15"/>
    <row r="178" ht="20" customHeight="1" x14ac:dyDescent="0.15"/>
    <row r="179" ht="20" customHeight="1" x14ac:dyDescent="0.15"/>
    <row r="180" ht="20" customHeight="1" x14ac:dyDescent="0.15"/>
    <row r="181" ht="20" customHeight="1" x14ac:dyDescent="0.15"/>
    <row r="182" ht="20" customHeight="1" x14ac:dyDescent="0.15"/>
    <row r="183" ht="20" customHeight="1" x14ac:dyDescent="0.15"/>
    <row r="184" ht="20" customHeight="1" x14ac:dyDescent="0.15"/>
    <row r="185" ht="20" customHeight="1" x14ac:dyDescent="0.15"/>
    <row r="186" ht="20" customHeight="1" x14ac:dyDescent="0.15"/>
    <row r="187" ht="20" customHeight="1" x14ac:dyDescent="0.15"/>
    <row r="188" ht="20" customHeight="1" x14ac:dyDescent="0.15"/>
    <row r="189" ht="20" customHeight="1" x14ac:dyDescent="0.15"/>
    <row r="190" ht="20" customHeight="1" x14ac:dyDescent="0.15"/>
    <row r="191" ht="20" customHeight="1" x14ac:dyDescent="0.15"/>
    <row r="192" ht="20" customHeight="1" x14ac:dyDescent="0.15"/>
    <row r="193" ht="20" customHeight="1" x14ac:dyDescent="0.15"/>
    <row r="194" ht="20" customHeight="1" x14ac:dyDescent="0.15"/>
    <row r="195" ht="20" customHeight="1" x14ac:dyDescent="0.15"/>
    <row r="196" ht="20" customHeight="1" x14ac:dyDescent="0.15"/>
    <row r="197" ht="20" customHeight="1" x14ac:dyDescent="0.15"/>
    <row r="198" ht="20" customHeight="1" x14ac:dyDescent="0.15"/>
    <row r="199" ht="20" customHeight="1" x14ac:dyDescent="0.15"/>
    <row r="200" ht="20" customHeight="1" x14ac:dyDescent="0.15"/>
    <row r="201" ht="20" customHeight="1" x14ac:dyDescent="0.15"/>
    <row r="202" ht="20" customHeight="1" x14ac:dyDescent="0.15"/>
    <row r="203" ht="20" customHeight="1" x14ac:dyDescent="0.15"/>
    <row r="204" ht="20" customHeight="1" x14ac:dyDescent="0.15"/>
    <row r="205" ht="20" customHeight="1" x14ac:dyDescent="0.15"/>
    <row r="206" ht="20" customHeight="1" x14ac:dyDescent="0.15"/>
    <row r="207" ht="20" customHeight="1" x14ac:dyDescent="0.15"/>
    <row r="208" ht="20" customHeight="1" x14ac:dyDescent="0.15"/>
    <row r="209" ht="20" customHeight="1" x14ac:dyDescent="0.15"/>
    <row r="210" ht="20" customHeight="1" x14ac:dyDescent="0.15"/>
    <row r="211" ht="20" customHeight="1" x14ac:dyDescent="0.15"/>
    <row r="212" ht="20" customHeight="1" x14ac:dyDescent="0.15"/>
    <row r="213" ht="20" customHeight="1" x14ac:dyDescent="0.15"/>
    <row r="214" ht="20" customHeight="1" x14ac:dyDescent="0.15"/>
    <row r="215" ht="20" customHeight="1" x14ac:dyDescent="0.15"/>
    <row r="216" ht="20" customHeight="1" x14ac:dyDescent="0.15"/>
    <row r="217" ht="20" customHeight="1" x14ac:dyDescent="0.15"/>
    <row r="218" ht="20" customHeight="1" x14ac:dyDescent="0.15"/>
    <row r="219" ht="20" customHeight="1" x14ac:dyDescent="0.15"/>
    <row r="220" ht="20" customHeight="1" x14ac:dyDescent="0.15"/>
    <row r="221" ht="20" customHeight="1" x14ac:dyDescent="0.15"/>
    <row r="222" ht="20" customHeight="1" x14ac:dyDescent="0.15"/>
    <row r="223" ht="20" customHeight="1" x14ac:dyDescent="0.15"/>
    <row r="224" ht="20" customHeight="1" x14ac:dyDescent="0.15"/>
    <row r="225" ht="20" customHeight="1" x14ac:dyDescent="0.15"/>
    <row r="226" ht="20" customHeight="1" x14ac:dyDescent="0.15"/>
    <row r="227" ht="20" customHeight="1" x14ac:dyDescent="0.15"/>
    <row r="228" ht="20" customHeight="1" x14ac:dyDescent="0.15"/>
    <row r="229" ht="20" customHeight="1" x14ac:dyDescent="0.15"/>
    <row r="230" ht="20" customHeight="1" x14ac:dyDescent="0.15"/>
    <row r="231" ht="20" customHeight="1" x14ac:dyDescent="0.15"/>
    <row r="232" ht="20" customHeight="1" x14ac:dyDescent="0.15"/>
    <row r="233" ht="20" customHeight="1" x14ac:dyDescent="0.15"/>
    <row r="234" ht="20" customHeight="1" x14ac:dyDescent="0.15"/>
    <row r="235" ht="20" customHeight="1" x14ac:dyDescent="0.15"/>
    <row r="236" ht="20" customHeight="1" x14ac:dyDescent="0.15"/>
    <row r="237" ht="20" customHeight="1" x14ac:dyDescent="0.15"/>
    <row r="238" ht="20" customHeight="1" x14ac:dyDescent="0.15"/>
    <row r="239" ht="20" customHeight="1" x14ac:dyDescent="0.15"/>
    <row r="240" ht="20" customHeight="1" x14ac:dyDescent="0.15"/>
    <row r="241" ht="20" customHeight="1" x14ac:dyDescent="0.15"/>
    <row r="242" ht="20" customHeight="1" x14ac:dyDescent="0.15"/>
    <row r="243" ht="20" customHeight="1" x14ac:dyDescent="0.15"/>
    <row r="244" ht="20" customHeight="1" x14ac:dyDescent="0.15"/>
    <row r="245" ht="20" customHeight="1" x14ac:dyDescent="0.15"/>
    <row r="246" ht="20" customHeight="1" x14ac:dyDescent="0.15"/>
    <row r="247" ht="20" customHeight="1" x14ac:dyDescent="0.15"/>
    <row r="248" ht="20" customHeight="1" x14ac:dyDescent="0.15"/>
    <row r="249" ht="20" customHeight="1" x14ac:dyDescent="0.15"/>
    <row r="250" ht="20" customHeight="1" x14ac:dyDescent="0.15"/>
    <row r="251" ht="20" customHeight="1" x14ac:dyDescent="0.15"/>
    <row r="252" ht="20" customHeight="1" x14ac:dyDescent="0.15"/>
    <row r="253" ht="20" customHeight="1" x14ac:dyDescent="0.15"/>
    <row r="254" ht="20" customHeight="1" x14ac:dyDescent="0.15"/>
    <row r="255" ht="20" customHeight="1" x14ac:dyDescent="0.15"/>
    <row r="256" ht="20" customHeight="1" x14ac:dyDescent="0.15"/>
    <row r="257" ht="20" customHeight="1" x14ac:dyDescent="0.15"/>
    <row r="258" ht="20" customHeight="1" x14ac:dyDescent="0.15"/>
    <row r="259" ht="20" customHeight="1" x14ac:dyDescent="0.15"/>
    <row r="260" ht="20" customHeight="1" x14ac:dyDescent="0.15"/>
    <row r="261" ht="20" customHeight="1" x14ac:dyDescent="0.15"/>
    <row r="262" ht="20" customHeight="1" x14ac:dyDescent="0.15"/>
    <row r="263" ht="20" customHeight="1" x14ac:dyDescent="0.15"/>
    <row r="264" ht="20" customHeight="1" x14ac:dyDescent="0.15"/>
    <row r="265" ht="20" customHeight="1" x14ac:dyDescent="0.15"/>
    <row r="266" ht="20" customHeight="1" x14ac:dyDescent="0.15"/>
    <row r="267" ht="20" customHeight="1" x14ac:dyDescent="0.15"/>
    <row r="268" ht="20" customHeight="1" x14ac:dyDescent="0.15"/>
    <row r="269" ht="20" customHeight="1" x14ac:dyDescent="0.15"/>
    <row r="270" ht="20" customHeight="1" x14ac:dyDescent="0.15"/>
    <row r="271" ht="20" customHeight="1" x14ac:dyDescent="0.15"/>
    <row r="272" ht="20" customHeight="1" x14ac:dyDescent="0.15"/>
    <row r="273" ht="20" customHeight="1" x14ac:dyDescent="0.15"/>
    <row r="274" ht="20" customHeight="1" x14ac:dyDescent="0.15"/>
    <row r="275" ht="20" customHeight="1" x14ac:dyDescent="0.15"/>
    <row r="276" ht="20" customHeight="1" x14ac:dyDescent="0.15"/>
    <row r="277" ht="20" customHeight="1" x14ac:dyDescent="0.15"/>
    <row r="278" ht="20" customHeight="1" x14ac:dyDescent="0.15"/>
    <row r="279" ht="20" customHeight="1" x14ac:dyDescent="0.15"/>
    <row r="280" ht="20" customHeight="1" x14ac:dyDescent="0.15"/>
    <row r="281" ht="20" customHeight="1" x14ac:dyDescent="0.15"/>
    <row r="282" ht="20" customHeight="1" x14ac:dyDescent="0.15"/>
    <row r="283" ht="20" customHeight="1" x14ac:dyDescent="0.15"/>
    <row r="284" ht="20" customHeight="1" x14ac:dyDescent="0.15"/>
    <row r="285" ht="20" customHeight="1" x14ac:dyDescent="0.15"/>
    <row r="286" ht="20" customHeight="1" x14ac:dyDescent="0.15"/>
    <row r="287" ht="20" customHeight="1" x14ac:dyDescent="0.15"/>
    <row r="288" ht="20" customHeight="1" x14ac:dyDescent="0.15"/>
    <row r="289" ht="20" customHeight="1" x14ac:dyDescent="0.15"/>
    <row r="290" ht="20" customHeight="1" x14ac:dyDescent="0.15"/>
    <row r="291" ht="20" customHeight="1" x14ac:dyDescent="0.15"/>
    <row r="292" ht="20" customHeight="1" x14ac:dyDescent="0.15"/>
    <row r="293" ht="20" customHeight="1" x14ac:dyDescent="0.15"/>
    <row r="294" ht="20" customHeight="1" x14ac:dyDescent="0.15"/>
    <row r="295" ht="20" customHeight="1" x14ac:dyDescent="0.15"/>
    <row r="296" ht="20" customHeight="1" x14ac:dyDescent="0.15"/>
    <row r="297" ht="20" customHeight="1" x14ac:dyDescent="0.15"/>
    <row r="298" ht="20" customHeight="1" x14ac:dyDescent="0.15"/>
    <row r="299" ht="20" customHeight="1" x14ac:dyDescent="0.15"/>
    <row r="300" ht="20" customHeight="1" x14ac:dyDescent="0.15"/>
    <row r="301" ht="20" customHeight="1" x14ac:dyDescent="0.15"/>
    <row r="302" ht="20" customHeight="1" x14ac:dyDescent="0.15"/>
    <row r="303" ht="20" customHeight="1" x14ac:dyDescent="0.15"/>
    <row r="304" ht="20" customHeight="1" x14ac:dyDescent="0.15"/>
    <row r="305" ht="20" customHeight="1" x14ac:dyDescent="0.15"/>
    <row r="306" ht="20" customHeight="1" x14ac:dyDescent="0.15"/>
    <row r="307" ht="20" customHeight="1" x14ac:dyDescent="0.15"/>
    <row r="308" ht="20" customHeight="1" x14ac:dyDescent="0.15"/>
    <row r="309" ht="20" customHeight="1" x14ac:dyDescent="0.15"/>
    <row r="310" ht="20" customHeight="1" x14ac:dyDescent="0.15"/>
    <row r="311" ht="20" customHeight="1" x14ac:dyDescent="0.15"/>
    <row r="312" ht="20" customHeight="1" x14ac:dyDescent="0.15"/>
    <row r="313" ht="20" customHeight="1" x14ac:dyDescent="0.15"/>
    <row r="314" ht="20" customHeight="1" x14ac:dyDescent="0.15"/>
    <row r="315" ht="20" customHeight="1" x14ac:dyDescent="0.15"/>
    <row r="316" ht="20" customHeight="1" x14ac:dyDescent="0.15"/>
    <row r="317" ht="20" customHeight="1" x14ac:dyDescent="0.15"/>
    <row r="318" ht="20" customHeight="1" x14ac:dyDescent="0.15"/>
    <row r="319" ht="20" customHeight="1" x14ac:dyDescent="0.15"/>
    <row r="320" ht="20" customHeight="1" x14ac:dyDescent="0.15"/>
    <row r="321" ht="20" customHeight="1" x14ac:dyDescent="0.15"/>
    <row r="322" ht="20" customHeight="1" x14ac:dyDescent="0.15"/>
    <row r="323" ht="20" customHeight="1" x14ac:dyDescent="0.15"/>
    <row r="324" ht="20" customHeight="1" x14ac:dyDescent="0.15"/>
    <row r="325" ht="20" customHeight="1" x14ac:dyDescent="0.15"/>
    <row r="326" ht="20" customHeight="1" x14ac:dyDescent="0.15"/>
    <row r="327" ht="20" customHeight="1" x14ac:dyDescent="0.15"/>
    <row r="328" ht="20" customHeight="1" x14ac:dyDescent="0.15"/>
    <row r="329" ht="20" customHeight="1" x14ac:dyDescent="0.15"/>
    <row r="330" ht="20" customHeight="1" x14ac:dyDescent="0.15"/>
    <row r="331" ht="20" customHeight="1" x14ac:dyDescent="0.15"/>
    <row r="332" ht="20" customHeight="1" x14ac:dyDescent="0.15"/>
    <row r="333" ht="20" customHeight="1" x14ac:dyDescent="0.15"/>
    <row r="334" ht="20" customHeight="1" x14ac:dyDescent="0.15"/>
    <row r="335" ht="20" customHeight="1" x14ac:dyDescent="0.15"/>
    <row r="336" ht="20" customHeight="1" x14ac:dyDescent="0.15"/>
    <row r="337" ht="20" customHeight="1" x14ac:dyDescent="0.15"/>
    <row r="338" ht="20" customHeight="1" x14ac:dyDescent="0.15"/>
    <row r="339" ht="20" customHeight="1" x14ac:dyDescent="0.15"/>
    <row r="340" ht="20" customHeight="1" x14ac:dyDescent="0.15"/>
    <row r="341" ht="20" customHeight="1" x14ac:dyDescent="0.15"/>
    <row r="342" ht="20" customHeight="1" x14ac:dyDescent="0.15"/>
    <row r="343" ht="20" customHeight="1" x14ac:dyDescent="0.15"/>
    <row r="344" ht="20" customHeight="1" x14ac:dyDescent="0.15"/>
    <row r="345" ht="20" customHeight="1" x14ac:dyDescent="0.15"/>
    <row r="346" ht="20" customHeight="1" x14ac:dyDescent="0.15"/>
    <row r="347" ht="20" customHeight="1" x14ac:dyDescent="0.15"/>
    <row r="348" ht="20" customHeight="1" x14ac:dyDescent="0.15"/>
    <row r="349" ht="20" customHeight="1" x14ac:dyDescent="0.15"/>
    <row r="350" ht="20" customHeight="1" x14ac:dyDescent="0.15"/>
    <row r="351" ht="20" customHeight="1" x14ac:dyDescent="0.15"/>
    <row r="352" ht="20" customHeight="1" x14ac:dyDescent="0.15"/>
    <row r="353" ht="20" customHeight="1" x14ac:dyDescent="0.15"/>
    <row r="354" ht="20" customHeight="1" x14ac:dyDescent="0.15"/>
    <row r="355" ht="20" customHeight="1" x14ac:dyDescent="0.15"/>
    <row r="356" ht="20" customHeight="1" x14ac:dyDescent="0.15"/>
    <row r="357" ht="20" customHeight="1" x14ac:dyDescent="0.15"/>
    <row r="358" ht="20" customHeight="1" x14ac:dyDescent="0.15"/>
    <row r="359" ht="20" customHeight="1" x14ac:dyDescent="0.15"/>
    <row r="360" ht="20" customHeight="1" x14ac:dyDescent="0.15"/>
    <row r="361" ht="20" customHeight="1" x14ac:dyDescent="0.15"/>
    <row r="362" ht="20" customHeight="1" x14ac:dyDescent="0.15"/>
    <row r="363" ht="20" customHeight="1" x14ac:dyDescent="0.15"/>
    <row r="364" ht="20" customHeight="1" x14ac:dyDescent="0.15"/>
    <row r="365" ht="20" customHeight="1" x14ac:dyDescent="0.15"/>
    <row r="366" ht="20" customHeight="1" x14ac:dyDescent="0.15"/>
    <row r="367" ht="20" customHeight="1" x14ac:dyDescent="0.15"/>
    <row r="368" ht="20" customHeight="1" x14ac:dyDescent="0.15"/>
    <row r="369" ht="20" customHeight="1" x14ac:dyDescent="0.15"/>
    <row r="370" ht="20" customHeight="1" x14ac:dyDescent="0.15"/>
    <row r="371" ht="20" customHeight="1" x14ac:dyDescent="0.15"/>
    <row r="372" ht="20" customHeight="1" x14ac:dyDescent="0.15"/>
    <row r="373" ht="20" customHeight="1" x14ac:dyDescent="0.15"/>
    <row r="374" ht="20" customHeight="1" x14ac:dyDescent="0.15"/>
    <row r="375" ht="20" customHeight="1" x14ac:dyDescent="0.15"/>
    <row r="376" ht="20" customHeight="1" x14ac:dyDescent="0.15"/>
    <row r="377" ht="20" customHeight="1" x14ac:dyDescent="0.15"/>
    <row r="378" ht="20" customHeight="1" x14ac:dyDescent="0.15"/>
    <row r="379" ht="20" customHeight="1" x14ac:dyDescent="0.15"/>
    <row r="380" ht="20" customHeight="1" x14ac:dyDescent="0.15"/>
    <row r="381" ht="20" customHeight="1" x14ac:dyDescent="0.15"/>
    <row r="382" ht="20" customHeight="1" x14ac:dyDescent="0.15"/>
    <row r="383" ht="20" customHeight="1" x14ac:dyDescent="0.15"/>
    <row r="384" ht="20" customHeight="1" x14ac:dyDescent="0.15"/>
    <row r="385" ht="20" customHeight="1" x14ac:dyDescent="0.15"/>
    <row r="386" ht="20" customHeight="1" x14ac:dyDescent="0.15"/>
    <row r="387" ht="20" customHeight="1" x14ac:dyDescent="0.15"/>
    <row r="388" ht="20" customHeight="1" x14ac:dyDescent="0.15"/>
    <row r="389" ht="20" customHeight="1" x14ac:dyDescent="0.15"/>
    <row r="390" ht="20" customHeight="1" x14ac:dyDescent="0.15"/>
    <row r="391" ht="20" customHeight="1" x14ac:dyDescent="0.15"/>
    <row r="392" ht="20" customHeight="1" x14ac:dyDescent="0.15"/>
    <row r="393" ht="20" customHeight="1" x14ac:dyDescent="0.15"/>
    <row r="394" ht="20" customHeight="1" x14ac:dyDescent="0.15"/>
    <row r="395" ht="20" customHeight="1" x14ac:dyDescent="0.15"/>
    <row r="396" ht="20" customHeight="1" x14ac:dyDescent="0.15"/>
    <row r="397" ht="20" customHeight="1" x14ac:dyDescent="0.15"/>
    <row r="398" ht="20" customHeight="1" x14ac:dyDescent="0.15"/>
    <row r="399" ht="20" customHeight="1" x14ac:dyDescent="0.15"/>
    <row r="400" ht="20" customHeight="1" x14ac:dyDescent="0.15"/>
    <row r="401" ht="20" customHeight="1" x14ac:dyDescent="0.15"/>
    <row r="402" ht="20" customHeight="1" x14ac:dyDescent="0.15"/>
    <row r="403" ht="20" customHeight="1" x14ac:dyDescent="0.15"/>
    <row r="404" ht="20" customHeight="1" x14ac:dyDescent="0.15"/>
    <row r="405" ht="20" customHeight="1" x14ac:dyDescent="0.15"/>
    <row r="406" ht="20" customHeight="1" x14ac:dyDescent="0.15"/>
    <row r="407" ht="20" customHeight="1" x14ac:dyDescent="0.15"/>
    <row r="408" ht="20" customHeight="1" x14ac:dyDescent="0.15"/>
    <row r="409" ht="20" customHeight="1" x14ac:dyDescent="0.15"/>
    <row r="410" ht="20" customHeight="1" x14ac:dyDescent="0.15"/>
    <row r="411" ht="20" customHeight="1" x14ac:dyDescent="0.15"/>
    <row r="412" ht="20" customHeight="1" x14ac:dyDescent="0.15"/>
    <row r="413" ht="20" customHeight="1" x14ac:dyDescent="0.15"/>
    <row r="414" ht="20" customHeight="1" x14ac:dyDescent="0.15"/>
    <row r="415" ht="20" customHeight="1" x14ac:dyDescent="0.15"/>
    <row r="416" ht="20" customHeight="1" x14ac:dyDescent="0.15"/>
    <row r="417" ht="20" customHeight="1" x14ac:dyDescent="0.15"/>
    <row r="418" ht="20" customHeight="1" x14ac:dyDescent="0.15"/>
    <row r="419" ht="20" customHeight="1" x14ac:dyDescent="0.15"/>
    <row r="420" ht="20" customHeight="1" x14ac:dyDescent="0.15"/>
    <row r="421" ht="20" customHeight="1" x14ac:dyDescent="0.15"/>
    <row r="422" ht="20" customHeight="1" x14ac:dyDescent="0.15"/>
    <row r="423" ht="20" customHeight="1" x14ac:dyDescent="0.15"/>
    <row r="424" ht="20" customHeight="1" x14ac:dyDescent="0.15"/>
    <row r="425" ht="20" customHeight="1" x14ac:dyDescent="0.15"/>
    <row r="426" ht="20" customHeight="1" x14ac:dyDescent="0.15"/>
    <row r="427" ht="20" customHeight="1" x14ac:dyDescent="0.15"/>
    <row r="428" ht="20" customHeight="1" x14ac:dyDescent="0.15"/>
    <row r="429" ht="20" customHeight="1" x14ac:dyDescent="0.15"/>
    <row r="430" ht="20" customHeight="1" x14ac:dyDescent="0.15"/>
    <row r="431" ht="20" customHeight="1" x14ac:dyDescent="0.15"/>
    <row r="432" ht="20" customHeight="1" x14ac:dyDescent="0.15"/>
    <row r="433" ht="20" customHeight="1" x14ac:dyDescent="0.15"/>
    <row r="434" ht="20" customHeight="1" x14ac:dyDescent="0.15"/>
    <row r="435" ht="20" customHeight="1" x14ac:dyDescent="0.15"/>
    <row r="436" ht="20" customHeight="1" x14ac:dyDescent="0.15"/>
    <row r="437" ht="20" customHeight="1" x14ac:dyDescent="0.15"/>
    <row r="438" ht="20" customHeight="1" x14ac:dyDescent="0.15"/>
    <row r="439" ht="20" customHeight="1" x14ac:dyDescent="0.15"/>
    <row r="440" ht="20" customHeight="1" x14ac:dyDescent="0.15"/>
    <row r="441" ht="20" customHeight="1" x14ac:dyDescent="0.15"/>
    <row r="442" ht="20" customHeight="1" x14ac:dyDescent="0.15"/>
    <row r="443" ht="20" customHeight="1" x14ac:dyDescent="0.15"/>
    <row r="444" ht="20" customHeight="1" x14ac:dyDescent="0.15"/>
    <row r="445" ht="20" customHeight="1" x14ac:dyDescent="0.15"/>
    <row r="446" ht="20" customHeight="1" x14ac:dyDescent="0.15"/>
    <row r="447" ht="20" customHeight="1" x14ac:dyDescent="0.15"/>
  </sheetData>
  <mergeCells count="73">
    <mergeCell ref="O39:O43"/>
    <mergeCell ref="B24:B29"/>
    <mergeCell ref="B30:B33"/>
    <mergeCell ref="B35:B38"/>
    <mergeCell ref="B39:B43"/>
    <mergeCell ref="N39:N43"/>
    <mergeCell ref="O30:O33"/>
    <mergeCell ref="C35:C38"/>
    <mergeCell ref="D35:D38"/>
    <mergeCell ref="E35:E38"/>
    <mergeCell ref="G35:G38"/>
    <mergeCell ref="N35:N38"/>
    <mergeCell ref="O35:O38"/>
    <mergeCell ref="N30:N33"/>
    <mergeCell ref="O24:O27"/>
    <mergeCell ref="A39:A43"/>
    <mergeCell ref="C39:C43"/>
    <mergeCell ref="D39:D43"/>
    <mergeCell ref="E39:E43"/>
    <mergeCell ref="G39:G43"/>
    <mergeCell ref="A30:A38"/>
    <mergeCell ref="C30:C33"/>
    <mergeCell ref="D30:D33"/>
    <mergeCell ref="E30:E33"/>
    <mergeCell ref="G30:G33"/>
    <mergeCell ref="P24:P27"/>
    <mergeCell ref="C28:C29"/>
    <mergeCell ref="D28:D29"/>
    <mergeCell ref="E28:E29"/>
    <mergeCell ref="G28:G29"/>
    <mergeCell ref="N28:N29"/>
    <mergeCell ref="O28:O29"/>
    <mergeCell ref="P28:P29"/>
    <mergeCell ref="N24:N27"/>
    <mergeCell ref="A24:A29"/>
    <mergeCell ref="C24:C27"/>
    <mergeCell ref="D24:D27"/>
    <mergeCell ref="E24:E27"/>
    <mergeCell ref="G24:G27"/>
    <mergeCell ref="P13:P14"/>
    <mergeCell ref="C21:C23"/>
    <mergeCell ref="D21:D23"/>
    <mergeCell ref="E21:E23"/>
    <mergeCell ref="G21:G23"/>
    <mergeCell ref="N21:N23"/>
    <mergeCell ref="O21:O23"/>
    <mergeCell ref="P21:P23"/>
    <mergeCell ref="C13:C14"/>
    <mergeCell ref="D13:D14"/>
    <mergeCell ref="E13:E14"/>
    <mergeCell ref="G13:G14"/>
    <mergeCell ref="N13:N14"/>
    <mergeCell ref="O13:O14"/>
    <mergeCell ref="N6:N9"/>
    <mergeCell ref="O6:O9"/>
    <mergeCell ref="P6:P9"/>
    <mergeCell ref="C10:C12"/>
    <mergeCell ref="D10:D12"/>
    <mergeCell ref="E10:E12"/>
    <mergeCell ref="G10:G12"/>
    <mergeCell ref="N10:N12"/>
    <mergeCell ref="O10:O12"/>
    <mergeCell ref="P10:P12"/>
    <mergeCell ref="B1:F1"/>
    <mergeCell ref="I1:L1"/>
    <mergeCell ref="B2:F2"/>
    <mergeCell ref="H2:L2"/>
    <mergeCell ref="A6:A23"/>
    <mergeCell ref="B6:B23"/>
    <mergeCell ref="C6:C9"/>
    <mergeCell ref="D6:D9"/>
    <mergeCell ref="E6:E9"/>
    <mergeCell ref="G6:G9"/>
  </mergeCells>
  <conditionalFormatting sqref="J6:J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operator="greaterThan">
      <formula>80</formula>
    </cfRule>
    <cfRule type="cellIs" dxfId="0" priority="3" operator="greaterThan">
      <formula>100</formula>
    </cfRule>
  </conditionalFormatting>
  <conditionalFormatting sqref="R6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3" zoomScale="145" zoomScaleNormal="145" zoomScalePageLayoutView="145" workbookViewId="0">
      <selection activeCell="C3" sqref="C3"/>
    </sheetView>
  </sheetViews>
  <sheetFormatPr baseColWidth="10" defaultColWidth="10.6640625" defaultRowHeight="13" x14ac:dyDescent="0.15"/>
  <cols>
    <col min="2" max="2" width="43.1640625" customWidth="1"/>
    <col min="3" max="3" width="35.1640625" customWidth="1"/>
    <col min="4" max="4" width="40.1640625" customWidth="1"/>
  </cols>
  <sheetData>
    <row r="1" spans="1:4" ht="14" thickBot="1" x14ac:dyDescent="0.2"/>
    <row r="2" spans="1:4" ht="25.5" customHeight="1" thickBot="1" x14ac:dyDescent="0.2">
      <c r="A2" s="51"/>
      <c r="B2" s="52" t="s">
        <v>45</v>
      </c>
      <c r="C2" s="52" t="s">
        <v>99</v>
      </c>
      <c r="D2" s="52" t="s">
        <v>98</v>
      </c>
    </row>
    <row r="3" spans="1:4" ht="33" thickBot="1" x14ac:dyDescent="0.2">
      <c r="A3" s="53">
        <v>1</v>
      </c>
      <c r="B3" s="54" t="s">
        <v>46</v>
      </c>
      <c r="C3" s="54" t="s">
        <v>47</v>
      </c>
      <c r="D3" s="54" t="s">
        <v>48</v>
      </c>
    </row>
    <row r="4" spans="1:4" ht="33" thickBot="1" x14ac:dyDescent="0.2">
      <c r="A4" s="53">
        <v>2</v>
      </c>
      <c r="B4" s="54" t="s">
        <v>49</v>
      </c>
      <c r="C4" s="54" t="s">
        <v>50</v>
      </c>
      <c r="D4" s="54" t="s">
        <v>51</v>
      </c>
    </row>
    <row r="5" spans="1:4" ht="33" thickBot="1" x14ac:dyDescent="0.2">
      <c r="A5" s="53">
        <v>3</v>
      </c>
      <c r="B5" s="54" t="s">
        <v>52</v>
      </c>
      <c r="C5" s="54" t="s">
        <v>53</v>
      </c>
      <c r="D5" s="54" t="s">
        <v>54</v>
      </c>
    </row>
    <row r="6" spans="1:4" ht="30" customHeight="1" thickBot="1" x14ac:dyDescent="0.2">
      <c r="A6" s="53">
        <v>4</v>
      </c>
      <c r="B6" s="54" t="s">
        <v>55</v>
      </c>
      <c r="C6" s="54" t="s">
        <v>56</v>
      </c>
      <c r="D6" s="54" t="s">
        <v>57</v>
      </c>
    </row>
    <row r="7" spans="1:4" ht="49" thickBot="1" x14ac:dyDescent="0.2">
      <c r="A7" s="53">
        <v>5</v>
      </c>
      <c r="B7" s="54" t="s">
        <v>58</v>
      </c>
      <c r="C7" s="54" t="s">
        <v>59</v>
      </c>
      <c r="D7" s="54" t="s">
        <v>60</v>
      </c>
    </row>
    <row r="8" spans="1:4" ht="33" thickBot="1" x14ac:dyDescent="0.2">
      <c r="A8" s="53">
        <v>6</v>
      </c>
      <c r="B8" s="54" t="s">
        <v>61</v>
      </c>
      <c r="C8" s="54" t="s">
        <v>62</v>
      </c>
      <c r="D8" s="54" t="s">
        <v>63</v>
      </c>
    </row>
    <row r="9" spans="1:4" ht="49" thickBot="1" x14ac:dyDescent="0.2">
      <c r="A9" s="53">
        <v>7</v>
      </c>
      <c r="B9" s="54" t="s">
        <v>64</v>
      </c>
      <c r="C9" s="54" t="s">
        <v>65</v>
      </c>
      <c r="D9" s="54" t="s">
        <v>66</v>
      </c>
    </row>
    <row r="10" spans="1:4" ht="49" thickBot="1" x14ac:dyDescent="0.2">
      <c r="A10" s="53">
        <v>8</v>
      </c>
      <c r="B10" s="54" t="s">
        <v>67</v>
      </c>
      <c r="C10" s="54" t="s">
        <v>68</v>
      </c>
      <c r="D10" s="54" t="s">
        <v>69</v>
      </c>
    </row>
    <row r="11" spans="1:4" ht="33" thickBot="1" x14ac:dyDescent="0.2">
      <c r="A11" s="53">
        <v>9</v>
      </c>
      <c r="B11" s="54" t="s">
        <v>70</v>
      </c>
      <c r="C11" s="54" t="s">
        <v>71</v>
      </c>
      <c r="D11" s="54" t="s">
        <v>72</v>
      </c>
    </row>
    <row r="12" spans="1:4" ht="33" thickBot="1" x14ac:dyDescent="0.2">
      <c r="A12" s="53">
        <v>10</v>
      </c>
      <c r="B12" s="54" t="s">
        <v>73</v>
      </c>
      <c r="C12" s="54" t="s">
        <v>74</v>
      </c>
      <c r="D12" s="54" t="s">
        <v>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1A4371-70D3-4670-B9DE-51C7359362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FMEA</vt:lpstr>
      <vt:lpstr>SOD Table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Usuario de Microsoft Office</cp:lastModifiedBy>
  <cp:revision/>
  <dcterms:created xsi:type="dcterms:W3CDTF">2019-10-14T16:00:47Z</dcterms:created>
  <dcterms:modified xsi:type="dcterms:W3CDTF">2019-10-15T16:52:00Z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