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ntertainment\elona 1.22\save\"/>
    </mc:Choice>
  </mc:AlternateContent>
  <bookViews>
    <workbookView xWindow="720" yWindow="285" windowWidth="17955" windowHeight="11640" activeTab="4"/>
  </bookViews>
  <sheets>
    <sheet name="新id列表" sheetId="9" r:id="rId1"/>
    <sheet name="旧发现地址" sheetId="2" r:id="rId2"/>
    <sheet name="近战" sheetId="4" r:id="rId3"/>
    <sheet name="远程" sheetId="3" r:id="rId4"/>
    <sheet name="近战活武器附加属性趋势" sheetId="6" r:id="rId5"/>
  </sheets>
  <calcPr calcId="152511"/>
</workbook>
</file>

<file path=xl/calcChain.xml><?xml version="1.0" encoding="utf-8"?>
<calcChain xmlns="http://schemas.openxmlformats.org/spreadsheetml/2006/main">
  <c r="M80" i="9" l="1"/>
  <c r="M81" i="9" s="1"/>
  <c r="M82" i="9" s="1"/>
  <c r="M83" i="9" s="1"/>
  <c r="M84" i="9" s="1"/>
  <c r="M85" i="9" s="1"/>
  <c r="M86" i="9" s="1"/>
  <c r="M87" i="9" s="1"/>
  <c r="M88" i="9" s="1"/>
  <c r="M89" i="9" s="1"/>
  <c r="M90" i="9" s="1"/>
  <c r="M91" i="9" s="1"/>
  <c r="M92" i="9" s="1"/>
  <c r="L80" i="9"/>
  <c r="L81" i="9" s="1"/>
  <c r="L82" i="9" s="1"/>
  <c r="L83" i="9" s="1"/>
  <c r="L84" i="9" s="1"/>
  <c r="L85" i="9" s="1"/>
  <c r="L86" i="9" s="1"/>
  <c r="L87" i="9" s="1"/>
  <c r="L88" i="9" s="1"/>
  <c r="L89" i="9" s="1"/>
  <c r="L90" i="9" s="1"/>
  <c r="L91" i="9" s="1"/>
  <c r="L92" i="9" s="1"/>
  <c r="K80" i="9"/>
  <c r="K81" i="9" s="1"/>
  <c r="K82" i="9" s="1"/>
  <c r="K83" i="9" s="1"/>
  <c r="K84" i="9" s="1"/>
  <c r="K85" i="9" s="1"/>
  <c r="K86" i="9" s="1"/>
  <c r="K87" i="9" s="1"/>
  <c r="K88" i="9" s="1"/>
  <c r="K89" i="9" s="1"/>
  <c r="K90" i="9" s="1"/>
  <c r="K91" i="9" s="1"/>
  <c r="K92" i="9" s="1"/>
  <c r="E81" i="9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J80" i="9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I80" i="9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H80" i="9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G80" i="9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F80" i="9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E80" i="9"/>
  <c r="D80" i="9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C80" i="9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B80" i="9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S63" i="9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R63" i="9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Q63" i="9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O27" i="9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N27" i="9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M27" i="9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K27" i="9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J27" i="9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I27" i="9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P63" i="9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O63" i="9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N63" i="9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J63" i="9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I63" i="9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H63" i="9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G63" i="9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F63" i="9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E63" i="9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D63" i="9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C63" i="9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B63" i="9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H45" i="9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E45" i="9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I45" i="9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F45" i="9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C45" i="9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B45" i="9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J45" i="9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G45" i="9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D45" i="9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27" i="9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C27" i="9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B27" i="9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G27" i="9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F27" i="9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E27" i="9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M63" i="9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L63" i="9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K63" i="9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D4" i="9"/>
  <c r="B4" i="9"/>
  <c r="B20" i="9" s="1"/>
  <c r="I59" i="4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J58" i="4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H58" i="4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Q96" i="4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P96" i="4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O96" i="4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N96" i="4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M96" i="4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L96" i="4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K96" i="4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J96" i="4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I96" i="4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P41" i="4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O41" i="4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N41" i="4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T96" i="4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S96" i="4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R96" i="4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I77" i="3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J76" i="3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H76" i="3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AH5" i="4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G5" i="4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F5" i="4"/>
  <c r="AF6" i="4" s="1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D5" i="4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B5" i="4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A5" i="4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Z5" i="4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Y5" i="4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X5" i="4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W5" i="4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V5" i="4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U5" i="4"/>
  <c r="U6" i="4" s="1"/>
  <c r="U7" i="4" s="1"/>
  <c r="U8" i="4" s="1"/>
  <c r="U9" i="4" s="1"/>
  <c r="U10" i="4" s="1"/>
  <c r="U11" i="4" s="1"/>
  <c r="U12" i="4" s="1"/>
  <c r="U13" i="4" s="1"/>
  <c r="U14" i="4" s="1"/>
  <c r="U15" i="4" s="1"/>
  <c r="T5" i="4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S5" i="4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R5" i="4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Q5" i="4"/>
  <c r="Q6" i="4" s="1"/>
  <c r="Q7" i="4" s="1"/>
  <c r="Q8" i="4" s="1"/>
  <c r="Q9" i="4" s="1"/>
  <c r="Q12" i="4" s="1"/>
  <c r="Q13" i="4" s="1"/>
  <c r="Q14" i="4" s="1"/>
  <c r="Q15" i="4" s="1"/>
  <c r="Q16" i="4" s="1"/>
  <c r="Q17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M5" i="4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L5" i="4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C5" i="4"/>
  <c r="C6" i="4" s="1"/>
  <c r="C7" i="4" s="1"/>
  <c r="C10" i="4" s="1"/>
  <c r="C11" i="4" s="1"/>
  <c r="C12" i="4" s="1"/>
  <c r="C13" i="4" s="1"/>
  <c r="C14" i="4" s="1"/>
  <c r="C15" i="4" s="1"/>
  <c r="C16" i="4" s="1"/>
  <c r="C17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AE4" i="4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C4" i="4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J4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AC4" i="3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E4" i="3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C5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G5" i="3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K5" i="3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N5" i="3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O5" i="3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Q5" i="3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R5" i="3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S5" i="3"/>
  <c r="T5" i="3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U5" i="3"/>
  <c r="U6" i="3" s="1"/>
  <c r="U7" i="3" s="1"/>
  <c r="U8" i="3" s="1"/>
  <c r="U9" i="3" s="1"/>
  <c r="U10" i="3" s="1"/>
  <c r="U11" i="3" s="1"/>
  <c r="U12" i="3" s="1"/>
  <c r="U13" i="3" s="1"/>
  <c r="U14" i="3" s="1"/>
  <c r="U15" i="3" s="1"/>
  <c r="V5" i="3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W5" i="3"/>
  <c r="X5" i="3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Y5" i="3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Z5" i="3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AA5" i="3"/>
  <c r="AB5" i="3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D5" i="3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F5" i="3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G5" i="3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H5" i="3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C6" i="3"/>
  <c r="C7" i="3" s="1"/>
  <c r="C10" i="3" s="1"/>
  <c r="C11" i="3" s="1"/>
  <c r="C12" i="3" s="1"/>
  <c r="C13" i="3" s="1"/>
  <c r="C14" i="3" s="1"/>
  <c r="C15" i="3" s="1"/>
  <c r="C16" i="3" s="1"/>
  <c r="C17" i="3" s="1"/>
  <c r="G6" i="3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K6" i="3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O6" i="3"/>
  <c r="O7" i="3" s="1"/>
  <c r="O8" i="3" s="1"/>
  <c r="O9" i="3" s="1"/>
  <c r="O10" i="3" s="1"/>
  <c r="O11" i="3" s="1"/>
  <c r="O12" i="3" s="1"/>
  <c r="O13" i="3" s="1"/>
  <c r="O14" i="3" s="1"/>
  <c r="O15" i="3" s="1"/>
  <c r="S6" i="3"/>
  <c r="S7" i="3" s="1"/>
  <c r="S8" i="3" s="1"/>
  <c r="S9" i="3" s="1"/>
  <c r="S10" i="3" s="1"/>
  <c r="S11" i="3" s="1"/>
  <c r="S12" i="3" s="1"/>
  <c r="S13" i="3" s="1"/>
  <c r="S14" i="3" s="1"/>
  <c r="S15" i="3" s="1"/>
  <c r="S16" i="3" s="1"/>
  <c r="W6" i="3"/>
  <c r="W9" i="3" s="1"/>
  <c r="W10" i="3" s="1"/>
  <c r="W11" i="3" s="1"/>
  <c r="W12" i="3" s="1"/>
  <c r="W13" i="3" s="1"/>
  <c r="W14" i="3" s="1"/>
  <c r="W15" i="3" s="1"/>
  <c r="W16" i="3" s="1"/>
  <c r="W17" i="3" s="1"/>
  <c r="AA6" i="3"/>
  <c r="AA7" i="3" s="1"/>
  <c r="AA8" i="3" s="1"/>
  <c r="AA9" i="3" s="1"/>
  <c r="AA10" i="3" s="1"/>
  <c r="AA11" i="3" s="1"/>
  <c r="AA14" i="3" s="1"/>
  <c r="AA15" i="3" s="1"/>
  <c r="AA16" i="3" s="1"/>
  <c r="AA17" i="3" s="1"/>
  <c r="G96" i="4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F96" i="4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E96" i="4"/>
  <c r="E97" i="4" s="1"/>
  <c r="E98" i="4" s="1"/>
  <c r="E99" i="4" s="1"/>
  <c r="E100" i="4" s="1"/>
  <c r="E101" i="4" s="1"/>
  <c r="E102" i="4" s="1"/>
  <c r="E103" i="4" s="1"/>
  <c r="E104" i="4" s="1"/>
  <c r="E105" i="4" s="1"/>
  <c r="E108" i="4" s="1"/>
  <c r="D96" i="4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C96" i="4"/>
  <c r="C97" i="4" s="1"/>
  <c r="C98" i="4" s="1"/>
  <c r="C99" i="4" s="1"/>
  <c r="C100" i="4" s="1"/>
  <c r="C101" i="4" s="1"/>
  <c r="C102" i="4" s="1"/>
  <c r="C103" i="4" s="1"/>
  <c r="C104" i="4" s="1"/>
  <c r="C107" i="4" s="1"/>
  <c r="C108" i="4" s="1"/>
  <c r="B96" i="4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G22" i="4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F23" i="4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E22" i="4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AB23" i="4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A23" i="4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Z23" i="4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D23" i="4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C23" i="4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Y77" i="4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X77" i="4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W77" i="4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V77" i="4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U77" i="4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T77" i="4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AB76" i="4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A77" i="4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AA88" i="4" s="1"/>
  <c r="AA89" i="4" s="1"/>
  <c r="Z76" i="4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S76" i="4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R77" i="4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Q76" i="4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AE77" i="4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AE88" i="4" s="1"/>
  <c r="AE89" i="4" s="1"/>
  <c r="AD77" i="4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C77" i="4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P76" i="4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O77" i="4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N76" i="4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M77" i="4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L77" i="4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K77" i="4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J76" i="4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I77" i="4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H76" i="4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G76" i="4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F77" i="4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E76" i="4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D76" i="4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C77" i="4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B76" i="4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V58" i="4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U59" i="4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T58" i="4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BU58" i="4"/>
  <c r="BU59" i="4" s="1"/>
  <c r="BU60" i="4" s="1"/>
  <c r="BU61" i="4" s="1"/>
  <c r="BU62" i="4" s="1"/>
  <c r="BU63" i="4" s="1"/>
  <c r="BU64" i="4" s="1"/>
  <c r="BU65" i="4" s="1"/>
  <c r="BU66" i="4" s="1"/>
  <c r="BU67" i="4" s="1"/>
  <c r="BU68" i="4" s="1"/>
  <c r="BU69" i="4" s="1"/>
  <c r="BU70" i="4" s="1"/>
  <c r="BU71" i="4" s="1"/>
  <c r="BT59" i="4"/>
  <c r="BT60" i="4" s="1"/>
  <c r="BT61" i="4" s="1"/>
  <c r="BT62" i="4" s="1"/>
  <c r="BT63" i="4" s="1"/>
  <c r="BT64" i="4" s="1"/>
  <c r="BT65" i="4" s="1"/>
  <c r="BT66" i="4" s="1"/>
  <c r="BT67" i="4" s="1"/>
  <c r="BT68" i="4" s="1"/>
  <c r="BT69" i="4" s="1"/>
  <c r="BT70" i="4" s="1"/>
  <c r="BT71" i="4" s="1"/>
  <c r="BS58" i="4"/>
  <c r="BS59" i="4" s="1"/>
  <c r="BS60" i="4" s="1"/>
  <c r="BS61" i="4" s="1"/>
  <c r="BS62" i="4" s="1"/>
  <c r="BS63" i="4" s="1"/>
  <c r="BS64" i="4" s="1"/>
  <c r="BS65" i="4" s="1"/>
  <c r="BS66" i="4" s="1"/>
  <c r="BS67" i="4" s="1"/>
  <c r="BS68" i="4" s="1"/>
  <c r="BS69" i="4" s="1"/>
  <c r="BS70" i="4" s="1"/>
  <c r="BS71" i="4" s="1"/>
  <c r="BR58" i="4"/>
  <c r="BR59" i="4" s="1"/>
  <c r="BR60" i="4" s="1"/>
  <c r="BR61" i="4" s="1"/>
  <c r="BR62" i="4" s="1"/>
  <c r="BR63" i="4" s="1"/>
  <c r="BR64" i="4" s="1"/>
  <c r="BR65" i="4" s="1"/>
  <c r="BR66" i="4" s="1"/>
  <c r="BR67" i="4" s="1"/>
  <c r="BR68" i="4" s="1"/>
  <c r="BR69" i="4" s="1"/>
  <c r="BR70" i="4" s="1"/>
  <c r="BR71" i="4" s="1"/>
  <c r="BQ59" i="4"/>
  <c r="BQ60" i="4" s="1"/>
  <c r="BQ61" i="4" s="1"/>
  <c r="BQ62" i="4" s="1"/>
  <c r="BQ63" i="4" s="1"/>
  <c r="BQ64" i="4" s="1"/>
  <c r="BQ65" i="4" s="1"/>
  <c r="BQ66" i="4" s="1"/>
  <c r="BQ67" i="4" s="1"/>
  <c r="BQ68" i="4" s="1"/>
  <c r="BQ69" i="4" s="1"/>
  <c r="BQ70" i="4" s="1"/>
  <c r="BQ71" i="4" s="1"/>
  <c r="BP58" i="4"/>
  <c r="BP59" i="4" s="1"/>
  <c r="BP60" i="4" s="1"/>
  <c r="BP61" i="4" s="1"/>
  <c r="BP62" i="4" s="1"/>
  <c r="BP63" i="4" s="1"/>
  <c r="BP64" i="4" s="1"/>
  <c r="BP65" i="4" s="1"/>
  <c r="BP66" i="4" s="1"/>
  <c r="BP67" i="4" s="1"/>
  <c r="BP68" i="4" s="1"/>
  <c r="BP69" i="4" s="1"/>
  <c r="BP70" i="4" s="1"/>
  <c r="BP71" i="4" s="1"/>
  <c r="BO58" i="4"/>
  <c r="BO59" i="4" s="1"/>
  <c r="BO60" i="4" s="1"/>
  <c r="BO61" i="4" s="1"/>
  <c r="BO62" i="4" s="1"/>
  <c r="BO63" i="4" s="1"/>
  <c r="BO64" i="4" s="1"/>
  <c r="BO65" i="4" s="1"/>
  <c r="BO66" i="4" s="1"/>
  <c r="BO67" i="4" s="1"/>
  <c r="BO68" i="4" s="1"/>
  <c r="BO69" i="4" s="1"/>
  <c r="BO70" i="4" s="1"/>
  <c r="BO71" i="4" s="1"/>
  <c r="BN59" i="4"/>
  <c r="BN60" i="4" s="1"/>
  <c r="BN61" i="4" s="1"/>
  <c r="BN62" i="4" s="1"/>
  <c r="BN63" i="4" s="1"/>
  <c r="BN64" i="4" s="1"/>
  <c r="BN65" i="4" s="1"/>
  <c r="BN66" i="4" s="1"/>
  <c r="BN67" i="4" s="1"/>
  <c r="BN68" i="4" s="1"/>
  <c r="BN69" i="4" s="1"/>
  <c r="BN70" i="4" s="1"/>
  <c r="BN71" i="4" s="1"/>
  <c r="BM58" i="4"/>
  <c r="BM59" i="4" s="1"/>
  <c r="BM60" i="4" s="1"/>
  <c r="BM61" i="4" s="1"/>
  <c r="BM62" i="4" s="1"/>
  <c r="BM63" i="4" s="1"/>
  <c r="BM64" i="4" s="1"/>
  <c r="BM65" i="4" s="1"/>
  <c r="BM66" i="4" s="1"/>
  <c r="BM67" i="4" s="1"/>
  <c r="BM68" i="4" s="1"/>
  <c r="BM69" i="4" s="1"/>
  <c r="BM70" i="4" s="1"/>
  <c r="BM71" i="4" s="1"/>
  <c r="BL58" i="4"/>
  <c r="BL59" i="4" s="1"/>
  <c r="BL60" i="4" s="1"/>
  <c r="BL61" i="4" s="1"/>
  <c r="BL62" i="4" s="1"/>
  <c r="BL63" i="4" s="1"/>
  <c r="BL64" i="4" s="1"/>
  <c r="BL65" i="4" s="1"/>
  <c r="BL66" i="4" s="1"/>
  <c r="BL67" i="4" s="1"/>
  <c r="BL68" i="4" s="1"/>
  <c r="BL69" i="4" s="1"/>
  <c r="BL70" i="4" s="1"/>
  <c r="BL71" i="4" s="1"/>
  <c r="BK59" i="4"/>
  <c r="BK60" i="4" s="1"/>
  <c r="BK61" i="4" s="1"/>
  <c r="BK62" i="4" s="1"/>
  <c r="BK63" i="4" s="1"/>
  <c r="BK64" i="4" s="1"/>
  <c r="BK65" i="4" s="1"/>
  <c r="BK66" i="4" s="1"/>
  <c r="BK67" i="4" s="1"/>
  <c r="BK68" i="4" s="1"/>
  <c r="BK69" i="4" s="1"/>
  <c r="BK70" i="4" s="1"/>
  <c r="BK71" i="4" s="1"/>
  <c r="BJ58" i="4"/>
  <c r="BJ59" i="4" s="1"/>
  <c r="BJ60" i="4" s="1"/>
  <c r="BJ61" i="4" s="1"/>
  <c r="BJ62" i="4" s="1"/>
  <c r="BJ63" i="4" s="1"/>
  <c r="BJ64" i="4" s="1"/>
  <c r="BJ65" i="4" s="1"/>
  <c r="BJ66" i="4" s="1"/>
  <c r="BJ67" i="4" s="1"/>
  <c r="BJ68" i="4" s="1"/>
  <c r="BJ69" i="4" s="1"/>
  <c r="BJ70" i="4" s="1"/>
  <c r="BJ71" i="4" s="1"/>
  <c r="BI58" i="4"/>
  <c r="BI59" i="4" s="1"/>
  <c r="BI60" i="4" s="1"/>
  <c r="BI61" i="4" s="1"/>
  <c r="BI62" i="4" s="1"/>
  <c r="BI63" i="4" s="1"/>
  <c r="BI64" i="4" s="1"/>
  <c r="BI65" i="4" s="1"/>
  <c r="BI66" i="4" s="1"/>
  <c r="BI67" i="4" s="1"/>
  <c r="BI68" i="4" s="1"/>
  <c r="BI69" i="4" s="1"/>
  <c r="BI70" i="4" s="1"/>
  <c r="BI71" i="4" s="1"/>
  <c r="BH59" i="4"/>
  <c r="BH60" i="4" s="1"/>
  <c r="BH61" i="4" s="1"/>
  <c r="BH62" i="4" s="1"/>
  <c r="BH63" i="4" s="1"/>
  <c r="BH64" i="4" s="1"/>
  <c r="BH65" i="4" s="1"/>
  <c r="BH66" i="4" s="1"/>
  <c r="BH67" i="4" s="1"/>
  <c r="BH68" i="4" s="1"/>
  <c r="BH69" i="4" s="1"/>
  <c r="BH70" i="4" s="1"/>
  <c r="BH71" i="4" s="1"/>
  <c r="BG58" i="4"/>
  <c r="BG59" i="4" s="1"/>
  <c r="BG60" i="4" s="1"/>
  <c r="BG61" i="4" s="1"/>
  <c r="BG62" i="4" s="1"/>
  <c r="BG63" i="4" s="1"/>
  <c r="BG64" i="4" s="1"/>
  <c r="BG65" i="4" s="1"/>
  <c r="BG66" i="4" s="1"/>
  <c r="BG67" i="4" s="1"/>
  <c r="BG68" i="4" s="1"/>
  <c r="BG69" i="4" s="1"/>
  <c r="BG70" i="4" s="1"/>
  <c r="BG71" i="4" s="1"/>
  <c r="BF58" i="4"/>
  <c r="BF59" i="4" s="1"/>
  <c r="BF60" i="4" s="1"/>
  <c r="BF61" i="4" s="1"/>
  <c r="BF62" i="4" s="1"/>
  <c r="BF63" i="4" s="1"/>
  <c r="BF64" i="4" s="1"/>
  <c r="BF65" i="4" s="1"/>
  <c r="BF66" i="4" s="1"/>
  <c r="BF67" i="4" s="1"/>
  <c r="BF68" i="4" s="1"/>
  <c r="BF69" i="4" s="1"/>
  <c r="BF70" i="4" s="1"/>
  <c r="BF71" i="4" s="1"/>
  <c r="BE59" i="4"/>
  <c r="BE60" i="4" s="1"/>
  <c r="BE61" i="4" s="1"/>
  <c r="BE62" i="4" s="1"/>
  <c r="BE63" i="4" s="1"/>
  <c r="BE64" i="4" s="1"/>
  <c r="BE65" i="4" s="1"/>
  <c r="BE66" i="4" s="1"/>
  <c r="BE67" i="4" s="1"/>
  <c r="BE68" i="4" s="1"/>
  <c r="BE69" i="4" s="1"/>
  <c r="BE70" i="4" s="1"/>
  <c r="BE71" i="4" s="1"/>
  <c r="BD58" i="4"/>
  <c r="BD59" i="4" s="1"/>
  <c r="BD60" i="4" s="1"/>
  <c r="BD61" i="4" s="1"/>
  <c r="BD62" i="4" s="1"/>
  <c r="BD63" i="4" s="1"/>
  <c r="BD64" i="4" s="1"/>
  <c r="BD65" i="4" s="1"/>
  <c r="BD66" i="4" s="1"/>
  <c r="BD67" i="4" s="1"/>
  <c r="BD68" i="4" s="1"/>
  <c r="BD69" i="4" s="1"/>
  <c r="BD70" i="4" s="1"/>
  <c r="BD71" i="4" s="1"/>
  <c r="BC58" i="4"/>
  <c r="BC59" i="4" s="1"/>
  <c r="BC60" i="4" s="1"/>
  <c r="BC61" i="4" s="1"/>
  <c r="BC62" i="4" s="1"/>
  <c r="BC63" i="4" s="1"/>
  <c r="BC64" i="4" s="1"/>
  <c r="BC65" i="4" s="1"/>
  <c r="BC66" i="4" s="1"/>
  <c r="BC67" i="4" s="1"/>
  <c r="BC68" i="4" s="1"/>
  <c r="BC69" i="4" s="1"/>
  <c r="BC70" i="4" s="1"/>
  <c r="BC71" i="4" s="1"/>
  <c r="BB59" i="4"/>
  <c r="BB60" i="4" s="1"/>
  <c r="BB61" i="4" s="1"/>
  <c r="BB62" i="4" s="1"/>
  <c r="BB63" i="4" s="1"/>
  <c r="BB64" i="4" s="1"/>
  <c r="BB65" i="4" s="1"/>
  <c r="BB66" i="4" s="1"/>
  <c r="BB67" i="4" s="1"/>
  <c r="BB68" i="4" s="1"/>
  <c r="BB69" i="4" s="1"/>
  <c r="BB70" i="4" s="1"/>
  <c r="BB71" i="4" s="1"/>
  <c r="BA58" i="4"/>
  <c r="BA59" i="4" s="1"/>
  <c r="BA60" i="4" s="1"/>
  <c r="BA61" i="4" s="1"/>
  <c r="BA62" i="4" s="1"/>
  <c r="BA63" i="4" s="1"/>
  <c r="BA64" i="4" s="1"/>
  <c r="BA65" i="4" s="1"/>
  <c r="BA66" i="4" s="1"/>
  <c r="BA67" i="4" s="1"/>
  <c r="BA68" i="4" s="1"/>
  <c r="BA69" i="4" s="1"/>
  <c r="BA70" i="4" s="1"/>
  <c r="BA71" i="4" s="1"/>
  <c r="AZ58" i="4"/>
  <c r="AZ59" i="4" s="1"/>
  <c r="AZ60" i="4" s="1"/>
  <c r="AZ61" i="4" s="1"/>
  <c r="AZ62" i="4" s="1"/>
  <c r="AZ63" i="4" s="1"/>
  <c r="AZ64" i="4" s="1"/>
  <c r="AZ65" i="4" s="1"/>
  <c r="AZ66" i="4" s="1"/>
  <c r="AZ67" i="4" s="1"/>
  <c r="AZ68" i="4" s="1"/>
  <c r="AZ69" i="4" s="1"/>
  <c r="AZ70" i="4" s="1"/>
  <c r="AZ71" i="4" s="1"/>
  <c r="AY59" i="4"/>
  <c r="AY60" i="4" s="1"/>
  <c r="AY61" i="4" s="1"/>
  <c r="AY62" i="4" s="1"/>
  <c r="AY63" i="4" s="1"/>
  <c r="AY64" i="4" s="1"/>
  <c r="AY65" i="4" s="1"/>
  <c r="AY66" i="4" s="1"/>
  <c r="AY67" i="4" s="1"/>
  <c r="AY68" i="4" s="1"/>
  <c r="AY69" i="4" s="1"/>
  <c r="AY70" i="4" s="1"/>
  <c r="AY71" i="4" s="1"/>
  <c r="AX58" i="4"/>
  <c r="AX59" i="4" s="1"/>
  <c r="AX60" i="4" s="1"/>
  <c r="AX61" i="4" s="1"/>
  <c r="AX62" i="4" s="1"/>
  <c r="AX63" i="4" s="1"/>
  <c r="AX64" i="4" s="1"/>
  <c r="AX65" i="4" s="1"/>
  <c r="AX66" i="4" s="1"/>
  <c r="AX67" i="4" s="1"/>
  <c r="AX68" i="4" s="1"/>
  <c r="AX69" i="4" s="1"/>
  <c r="AX70" i="4" s="1"/>
  <c r="AX71" i="4" s="1"/>
  <c r="AW58" i="4"/>
  <c r="AW59" i="4" s="1"/>
  <c r="AW60" i="4" s="1"/>
  <c r="AW61" i="4" s="1"/>
  <c r="AW62" i="4" s="1"/>
  <c r="AW63" i="4" s="1"/>
  <c r="AW64" i="4" s="1"/>
  <c r="AW65" i="4" s="1"/>
  <c r="AW66" i="4" s="1"/>
  <c r="AW67" i="4" s="1"/>
  <c r="AW68" i="4" s="1"/>
  <c r="AW69" i="4" s="1"/>
  <c r="AW70" i="4" s="1"/>
  <c r="AW71" i="4" s="1"/>
  <c r="AV59" i="4"/>
  <c r="AV60" i="4" s="1"/>
  <c r="AV61" i="4" s="1"/>
  <c r="AV62" i="4" s="1"/>
  <c r="AV63" i="4" s="1"/>
  <c r="AV64" i="4" s="1"/>
  <c r="AV65" i="4" s="1"/>
  <c r="AV66" i="4" s="1"/>
  <c r="AV67" i="4" s="1"/>
  <c r="AV68" i="4" s="1"/>
  <c r="AV69" i="4" s="1"/>
  <c r="AV70" i="4" s="1"/>
  <c r="AV71" i="4" s="1"/>
  <c r="AU58" i="4"/>
  <c r="AU59" i="4" s="1"/>
  <c r="AU60" i="4" s="1"/>
  <c r="AU61" i="4" s="1"/>
  <c r="AU62" i="4" s="1"/>
  <c r="AU63" i="4" s="1"/>
  <c r="AU64" i="4" s="1"/>
  <c r="AU65" i="4" s="1"/>
  <c r="AU66" i="4" s="1"/>
  <c r="AU67" i="4" s="1"/>
  <c r="AU68" i="4" s="1"/>
  <c r="AU69" i="4" s="1"/>
  <c r="AU70" i="4" s="1"/>
  <c r="AU71" i="4" s="1"/>
  <c r="AT58" i="4"/>
  <c r="AT59" i="4" s="1"/>
  <c r="AT60" i="4" s="1"/>
  <c r="AT61" i="4" s="1"/>
  <c r="AT62" i="4" s="1"/>
  <c r="AT63" i="4" s="1"/>
  <c r="AT64" i="4" s="1"/>
  <c r="AT65" i="4" s="1"/>
  <c r="AT66" i="4" s="1"/>
  <c r="AT67" i="4" s="1"/>
  <c r="AT68" i="4" s="1"/>
  <c r="AT69" i="4" s="1"/>
  <c r="AT70" i="4" s="1"/>
  <c r="AT71" i="4" s="1"/>
  <c r="AS59" i="4"/>
  <c r="AS60" i="4" s="1"/>
  <c r="AS61" i="4" s="1"/>
  <c r="AS62" i="4" s="1"/>
  <c r="AS63" i="4" s="1"/>
  <c r="AS64" i="4" s="1"/>
  <c r="AS65" i="4" s="1"/>
  <c r="AS66" i="4" s="1"/>
  <c r="AS67" i="4" s="1"/>
  <c r="AS68" i="4" s="1"/>
  <c r="AS69" i="4" s="1"/>
  <c r="AS70" i="4" s="1"/>
  <c r="AS71" i="4" s="1"/>
  <c r="AR58" i="4"/>
  <c r="AR59" i="4" s="1"/>
  <c r="AR60" i="4" s="1"/>
  <c r="AR61" i="4" s="1"/>
  <c r="AR62" i="4" s="1"/>
  <c r="AR63" i="4" s="1"/>
  <c r="AR64" i="4" s="1"/>
  <c r="AR65" i="4" s="1"/>
  <c r="AR66" i="4" s="1"/>
  <c r="AR67" i="4" s="1"/>
  <c r="AR68" i="4" s="1"/>
  <c r="AR69" i="4" s="1"/>
  <c r="AR70" i="4" s="1"/>
  <c r="AR71" i="4" s="1"/>
  <c r="AQ58" i="4"/>
  <c r="AQ59" i="4" s="1"/>
  <c r="AQ60" i="4" s="1"/>
  <c r="AQ61" i="4" s="1"/>
  <c r="AQ62" i="4" s="1"/>
  <c r="AQ63" i="4" s="1"/>
  <c r="AQ64" i="4" s="1"/>
  <c r="AQ65" i="4" s="1"/>
  <c r="AQ66" i="4" s="1"/>
  <c r="AQ67" i="4" s="1"/>
  <c r="AQ68" i="4" s="1"/>
  <c r="AQ69" i="4" s="1"/>
  <c r="AQ70" i="4" s="1"/>
  <c r="AQ71" i="4" s="1"/>
  <c r="AP59" i="4"/>
  <c r="AP60" i="4" s="1"/>
  <c r="AP61" i="4" s="1"/>
  <c r="AP62" i="4" s="1"/>
  <c r="AP63" i="4" s="1"/>
  <c r="AP64" i="4" s="1"/>
  <c r="AP65" i="4" s="1"/>
  <c r="AP66" i="4" s="1"/>
  <c r="AP67" i="4" s="1"/>
  <c r="AP68" i="4" s="1"/>
  <c r="AP69" i="4" s="1"/>
  <c r="AP70" i="4" s="1"/>
  <c r="AP71" i="4" s="1"/>
  <c r="AO58" i="4"/>
  <c r="AO59" i="4" s="1"/>
  <c r="AO60" i="4" s="1"/>
  <c r="AO61" i="4" s="1"/>
  <c r="AO62" i="4" s="1"/>
  <c r="AO63" i="4" s="1"/>
  <c r="AO64" i="4" s="1"/>
  <c r="AO65" i="4" s="1"/>
  <c r="AO66" i="4" s="1"/>
  <c r="AO67" i="4" s="1"/>
  <c r="AO68" i="4" s="1"/>
  <c r="AO69" i="4" s="1"/>
  <c r="AO70" i="4" s="1"/>
  <c r="AO71" i="4" s="1"/>
  <c r="AN58" i="4"/>
  <c r="AN59" i="4" s="1"/>
  <c r="AN60" i="4" s="1"/>
  <c r="AN61" i="4" s="1"/>
  <c r="AN62" i="4" s="1"/>
  <c r="AN63" i="4" s="1"/>
  <c r="AN64" i="4" s="1"/>
  <c r="AN65" i="4" s="1"/>
  <c r="AN66" i="4" s="1"/>
  <c r="AN67" i="4" s="1"/>
  <c r="AN68" i="4" s="1"/>
  <c r="AN69" i="4" s="1"/>
  <c r="AN70" i="4" s="1"/>
  <c r="AN71" i="4" s="1"/>
  <c r="AM59" i="4"/>
  <c r="AM60" i="4" s="1"/>
  <c r="AM61" i="4" s="1"/>
  <c r="AM62" i="4" s="1"/>
  <c r="AM63" i="4" s="1"/>
  <c r="AM64" i="4" s="1"/>
  <c r="AM65" i="4" s="1"/>
  <c r="AM66" i="4" s="1"/>
  <c r="AM67" i="4" s="1"/>
  <c r="AM68" i="4" s="1"/>
  <c r="AM69" i="4" s="1"/>
  <c r="AM70" i="4" s="1"/>
  <c r="AM71" i="4" s="1"/>
  <c r="AL58" i="4"/>
  <c r="AL59" i="4" s="1"/>
  <c r="AL60" i="4" s="1"/>
  <c r="AL61" i="4" s="1"/>
  <c r="AL62" i="4" s="1"/>
  <c r="AL63" i="4" s="1"/>
  <c r="AL64" i="4" s="1"/>
  <c r="AL65" i="4" s="1"/>
  <c r="AL66" i="4" s="1"/>
  <c r="AL67" i="4" s="1"/>
  <c r="AL68" i="4" s="1"/>
  <c r="AL69" i="4" s="1"/>
  <c r="AL70" i="4" s="1"/>
  <c r="AL71" i="4" s="1"/>
  <c r="AK59" i="4"/>
  <c r="AK60" i="4" s="1"/>
  <c r="AK61" i="4" s="1"/>
  <c r="AK62" i="4" s="1"/>
  <c r="AK63" i="4" s="1"/>
  <c r="AK64" i="4" s="1"/>
  <c r="AK65" i="4" s="1"/>
  <c r="AK66" i="4" s="1"/>
  <c r="AK67" i="4" s="1"/>
  <c r="AK68" i="4" s="1"/>
  <c r="AK69" i="4" s="1"/>
  <c r="AK70" i="4" s="1"/>
  <c r="AK71" i="4" s="1"/>
  <c r="AJ59" i="4"/>
  <c r="AJ60" i="4" s="1"/>
  <c r="AJ61" i="4" s="1"/>
  <c r="AJ62" i="4" s="1"/>
  <c r="AJ63" i="4" s="1"/>
  <c r="AJ64" i="4" s="1"/>
  <c r="AJ65" i="4" s="1"/>
  <c r="AJ66" i="4" s="1"/>
  <c r="AJ67" i="4" s="1"/>
  <c r="AJ68" i="4" s="1"/>
  <c r="AJ69" i="4" s="1"/>
  <c r="AJ70" i="4" s="1"/>
  <c r="AJ71" i="4" s="1"/>
  <c r="AI59" i="4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H59" i="4"/>
  <c r="AH60" i="4" s="1"/>
  <c r="AH61" i="4" s="1"/>
  <c r="AH62" i="4" s="1"/>
  <c r="AH63" i="4" s="1"/>
  <c r="AH64" i="4" s="1"/>
  <c r="AH65" i="4" s="1"/>
  <c r="AH66" i="4" s="1"/>
  <c r="AH67" i="4" s="1"/>
  <c r="AH68" i="4" s="1"/>
  <c r="AH69" i="4" s="1"/>
  <c r="AH70" i="4" s="1"/>
  <c r="AH71" i="4" s="1"/>
  <c r="AG59" i="4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AF59" i="4"/>
  <c r="AF60" i="4" s="1"/>
  <c r="AF61" i="4" s="1"/>
  <c r="AF62" i="4" s="1"/>
  <c r="AF63" i="4" s="1"/>
  <c r="AF64" i="4" s="1"/>
  <c r="AF65" i="4" s="1"/>
  <c r="AF66" i="4" s="1"/>
  <c r="AF67" i="4" s="1"/>
  <c r="AF68" i="4" s="1"/>
  <c r="AF69" i="4" s="1"/>
  <c r="AF70" i="4" s="1"/>
  <c r="AF71" i="4" s="1"/>
  <c r="AE58" i="4"/>
  <c r="AE59" i="4" s="1"/>
  <c r="AE60" i="4" s="1"/>
  <c r="AE61" i="4" s="1"/>
  <c r="AE62" i="4" s="1"/>
  <c r="AE63" i="4" s="1"/>
  <c r="AE64" i="4" s="1"/>
  <c r="AE65" i="4" s="1"/>
  <c r="AE66" i="4" s="1"/>
  <c r="AE67" i="4" s="1"/>
  <c r="AE68" i="4" s="1"/>
  <c r="AE69" i="4" s="1"/>
  <c r="AE70" i="4" s="1"/>
  <c r="AE71" i="4" s="1"/>
  <c r="AD59" i="4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AC58" i="4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B59" i="4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A59" i="4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Z59" i="4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Y58" i="4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X59" i="4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W58" i="4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BX59" i="4"/>
  <c r="BX60" i="4" s="1"/>
  <c r="BX61" i="4" s="1"/>
  <c r="BX62" i="4" s="1"/>
  <c r="BX63" i="4" s="1"/>
  <c r="BX64" i="4" s="1"/>
  <c r="BX65" i="4" s="1"/>
  <c r="BX66" i="4" s="1"/>
  <c r="BX67" i="4" s="1"/>
  <c r="BX68" i="4" s="1"/>
  <c r="BX69" i="4" s="1"/>
  <c r="BX70" i="4" s="1"/>
  <c r="BX71" i="4" s="1"/>
  <c r="BW59" i="4"/>
  <c r="BW60" i="4" s="1"/>
  <c r="BW61" i="4" s="1"/>
  <c r="BW62" i="4" s="1"/>
  <c r="BW63" i="4" s="1"/>
  <c r="BW64" i="4" s="1"/>
  <c r="BW65" i="4" s="1"/>
  <c r="BW66" i="4" s="1"/>
  <c r="BW67" i="4" s="1"/>
  <c r="BW68" i="4" s="1"/>
  <c r="BW69" i="4" s="1"/>
  <c r="BW70" i="4" s="1"/>
  <c r="BW71" i="4" s="1"/>
  <c r="BV59" i="4"/>
  <c r="BV60" i="4" s="1"/>
  <c r="BV61" i="4" s="1"/>
  <c r="BV62" i="4" s="1"/>
  <c r="BV63" i="4" s="1"/>
  <c r="BV64" i="4" s="1"/>
  <c r="BV65" i="4" s="1"/>
  <c r="BV66" i="4" s="1"/>
  <c r="BV67" i="4" s="1"/>
  <c r="BV68" i="4" s="1"/>
  <c r="BV69" i="4" s="1"/>
  <c r="BV70" i="4" s="1"/>
  <c r="BV71" i="4" s="1"/>
  <c r="S59" i="4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R59" i="4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Q59" i="4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P59" i="4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O59" i="4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N59" i="4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M59" i="4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L59" i="4"/>
  <c r="L60" i="4" s="1"/>
  <c r="L61" i="4" s="1"/>
  <c r="L62" i="4" s="1"/>
  <c r="L63" i="4" s="1"/>
  <c r="L64" i="4" s="1"/>
  <c r="L65" i="4" s="1"/>
  <c r="L68" i="4" s="1"/>
  <c r="L69" i="4" s="1"/>
  <c r="L70" i="4" s="1"/>
  <c r="L71" i="4" s="1"/>
  <c r="K59" i="4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G59" i="4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F59" i="4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E59" i="4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D59" i="4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C59" i="4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B59" i="4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40" i="4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I41" i="4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H40" i="4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G40" i="4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F41" i="4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E40" i="4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D40" i="4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C41" i="4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S23" i="4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R23" i="4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Q23" i="4"/>
  <c r="Q24" i="4" s="1"/>
  <c r="Q25" i="4" s="1"/>
  <c r="Q26" i="4" s="1"/>
  <c r="Q29" i="4" s="1"/>
  <c r="Q30" i="4" s="1"/>
  <c r="Q31" i="4" s="1"/>
  <c r="Q32" i="4" s="1"/>
  <c r="Q33" i="4" s="1"/>
  <c r="Q34" i="4" s="1"/>
  <c r="Q35" i="4" s="1"/>
  <c r="AE23" i="4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D23" i="4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C23" i="4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J23" i="4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I23" i="4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H23" i="4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AH23" i="4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G23" i="4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F23" i="4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Y23" i="4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X23" i="4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W23" i="4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P23" i="4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O23" i="4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N23" i="4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V23" i="4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U23" i="4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T23" i="4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M23" i="4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L23" i="4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K23" i="4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CG58" i="2"/>
  <c r="CG59" i="2"/>
  <c r="CG60" i="2" s="1"/>
  <c r="CG61" i="2" s="1"/>
  <c r="CG62" i="2" s="1"/>
  <c r="CG63" i="2" s="1"/>
  <c r="CG64" i="2" s="1"/>
  <c r="CG65" i="2" s="1"/>
  <c r="CG66" i="2" s="1"/>
  <c r="CG67" i="2" s="1"/>
  <c r="CG68" i="2" s="1"/>
  <c r="CG69" i="2" s="1"/>
  <c r="CG70" i="2" s="1"/>
  <c r="CG71" i="2" s="1"/>
  <c r="CF59" i="2"/>
  <c r="CF60" i="2"/>
  <c r="CF61" i="2" s="1"/>
  <c r="CF62" i="2" s="1"/>
  <c r="CF63" i="2" s="1"/>
  <c r="CF64" i="2" s="1"/>
  <c r="CF65" i="2" s="1"/>
  <c r="CF66" i="2" s="1"/>
  <c r="CF67" i="2" s="1"/>
  <c r="CF68" i="2"/>
  <c r="CF69" i="2" s="1"/>
  <c r="CF70" i="2" s="1"/>
  <c r="CF71" i="2" s="1"/>
  <c r="CE58" i="2"/>
  <c r="CE59" i="2" s="1"/>
  <c r="CE60" i="2" s="1"/>
  <c r="CE61" i="2"/>
  <c r="CE62" i="2"/>
  <c r="CE63" i="2" s="1"/>
  <c r="CE64" i="2" s="1"/>
  <c r="CE65" i="2" s="1"/>
  <c r="CE66" i="2" s="1"/>
  <c r="CE67" i="2" s="1"/>
  <c r="CE68" i="2" s="1"/>
  <c r="CE69" i="2" s="1"/>
  <c r="CE70" i="2" s="1"/>
  <c r="CE71" i="2" s="1"/>
  <c r="CD58" i="2"/>
  <c r="CD59" i="2"/>
  <c r="CD60" i="2"/>
  <c r="CD61" i="2" s="1"/>
  <c r="CD62" i="2" s="1"/>
  <c r="CD63" i="2" s="1"/>
  <c r="CD64" i="2" s="1"/>
  <c r="CD65" i="2" s="1"/>
  <c r="CD66" i="2" s="1"/>
  <c r="CD67" i="2" s="1"/>
  <c r="CD68" i="2" s="1"/>
  <c r="CD69" i="2" s="1"/>
  <c r="CD70" i="2" s="1"/>
  <c r="CD71" i="2" s="1"/>
  <c r="CC59" i="2"/>
  <c r="CC60" i="2" s="1"/>
  <c r="CC61" i="2" s="1"/>
  <c r="CC62" i="2" s="1"/>
  <c r="CC63" i="2" s="1"/>
  <c r="CC64" i="2" s="1"/>
  <c r="CC65" i="2" s="1"/>
  <c r="CC66" i="2"/>
  <c r="CC67" i="2" s="1"/>
  <c r="CC68" i="2" s="1"/>
  <c r="CC69" i="2" s="1"/>
  <c r="CC70" i="2" s="1"/>
  <c r="CC71" i="2" s="1"/>
  <c r="CB58" i="2"/>
  <c r="CB59" i="2"/>
  <c r="CB60" i="2"/>
  <c r="CB61" i="2"/>
  <c r="CB62" i="2" s="1"/>
  <c r="CB63" i="2" s="1"/>
  <c r="CB64" i="2"/>
  <c r="CB65" i="2" s="1"/>
  <c r="CB66" i="2" s="1"/>
  <c r="CB67" i="2" s="1"/>
  <c r="CB68" i="2" s="1"/>
  <c r="CB69" i="2" s="1"/>
  <c r="CB70" i="2" s="1"/>
  <c r="CB71" i="2" s="1"/>
  <c r="CA58" i="2"/>
  <c r="CA59" i="2" s="1"/>
  <c r="CA60" i="2" s="1"/>
  <c r="CA61" i="2" s="1"/>
  <c r="CA62" i="2" s="1"/>
  <c r="CA63" i="2" s="1"/>
  <c r="CA64" i="2" s="1"/>
  <c r="CA65" i="2" s="1"/>
  <c r="CA66" i="2" s="1"/>
  <c r="CA67" i="2" s="1"/>
  <c r="CA68" i="2" s="1"/>
  <c r="CA69" i="2" s="1"/>
  <c r="CA70" i="2" s="1"/>
  <c r="CA71" i="2" s="1"/>
  <c r="BZ59" i="2"/>
  <c r="BZ60" i="2" s="1"/>
  <c r="BZ61" i="2" s="1"/>
  <c r="BZ62" i="2" s="1"/>
  <c r="BZ63" i="2" s="1"/>
  <c r="BZ64" i="2" s="1"/>
  <c r="BZ65" i="2" s="1"/>
  <c r="BZ66" i="2"/>
  <c r="BZ67" i="2" s="1"/>
  <c r="BZ68" i="2" s="1"/>
  <c r="BZ69" i="2" s="1"/>
  <c r="BZ70" i="2" s="1"/>
  <c r="BZ71" i="2" s="1"/>
  <c r="BY58" i="2"/>
  <c r="BY59" i="2"/>
  <c r="BY60" i="2" s="1"/>
  <c r="BY61" i="2" s="1"/>
  <c r="BY62" i="2" s="1"/>
  <c r="BY63" i="2" s="1"/>
  <c r="BY64" i="2" s="1"/>
  <c r="BY65" i="2" s="1"/>
  <c r="BY66" i="2" s="1"/>
  <c r="BY67" i="2" s="1"/>
  <c r="BY68" i="2" s="1"/>
  <c r="BY69" i="2" s="1"/>
  <c r="BY70" i="2" s="1"/>
  <c r="BY71" i="2" s="1"/>
  <c r="BX58" i="2"/>
  <c r="BX59" i="2" s="1"/>
  <c r="BX60" i="2" s="1"/>
  <c r="BX61" i="2"/>
  <c r="BX62" i="2" s="1"/>
  <c r="BX63" i="2" s="1"/>
  <c r="BX64" i="2" s="1"/>
  <c r="BX65" i="2" s="1"/>
  <c r="BX66" i="2" s="1"/>
  <c r="BX67" i="2" s="1"/>
  <c r="BX68" i="2" s="1"/>
  <c r="BX69" i="2" s="1"/>
  <c r="BX70" i="2" s="1"/>
  <c r="BX71" i="2" s="1"/>
  <c r="BW59" i="2"/>
  <c r="BW60" i="2" s="1"/>
  <c r="BW61" i="2" s="1"/>
  <c r="BW62" i="2" s="1"/>
  <c r="BW63" i="2" s="1"/>
  <c r="BW64" i="2" s="1"/>
  <c r="BW65" i="2" s="1"/>
  <c r="BW66" i="2" s="1"/>
  <c r="BW67" i="2" s="1"/>
  <c r="BW68" i="2" s="1"/>
  <c r="BW69" i="2" s="1"/>
  <c r="BW70" i="2" s="1"/>
  <c r="BW71" i="2" s="1"/>
  <c r="BV58" i="2"/>
  <c r="BV59" i="2" s="1"/>
  <c r="BV60" i="2" s="1"/>
  <c r="BV61" i="2" s="1"/>
  <c r="BV62" i="2" s="1"/>
  <c r="BV63" i="2"/>
  <c r="BV64" i="2" s="1"/>
  <c r="BV65" i="2" s="1"/>
  <c r="BV66" i="2" s="1"/>
  <c r="BV67" i="2" s="1"/>
  <c r="BV68" i="2" s="1"/>
  <c r="BV69" i="2" s="1"/>
  <c r="BV70" i="2" s="1"/>
  <c r="BV71" i="2" s="1"/>
  <c r="BU58" i="2"/>
  <c r="BU59" i="2" s="1"/>
  <c r="BU60" i="2" s="1"/>
  <c r="BU61" i="2" s="1"/>
  <c r="BU62" i="2" s="1"/>
  <c r="BU63" i="2" s="1"/>
  <c r="BU64" i="2"/>
  <c r="BU65" i="2" s="1"/>
  <c r="BU66" i="2" s="1"/>
  <c r="BU67" i="2" s="1"/>
  <c r="BU68" i="2" s="1"/>
  <c r="BU69" i="2" s="1"/>
  <c r="BU70" i="2" s="1"/>
  <c r="BU71" i="2" s="1"/>
  <c r="BT59" i="2"/>
  <c r="BT60" i="2" s="1"/>
  <c r="BT61" i="2" s="1"/>
  <c r="BT62" i="2" s="1"/>
  <c r="BT63" i="2" s="1"/>
  <c r="BT64" i="2" s="1"/>
  <c r="BT65" i="2" s="1"/>
  <c r="BT66" i="2" s="1"/>
  <c r="BT67" i="2" s="1"/>
  <c r="BT68" i="2" s="1"/>
  <c r="BT69" i="2" s="1"/>
  <c r="BT70" i="2" s="1"/>
  <c r="BT71" i="2" s="1"/>
  <c r="BS58" i="2"/>
  <c r="BS59" i="2" s="1"/>
  <c r="BS60" i="2" s="1"/>
  <c r="BS61" i="2" s="1"/>
  <c r="BS62" i="2" s="1"/>
  <c r="BS63" i="2" s="1"/>
  <c r="BS64" i="2" s="1"/>
  <c r="BS65" i="2" s="1"/>
  <c r="BS66" i="2" s="1"/>
  <c r="BS67" i="2" s="1"/>
  <c r="BS68" i="2" s="1"/>
  <c r="BS69" i="2" s="1"/>
  <c r="BS70" i="2" s="1"/>
  <c r="BS71" i="2" s="1"/>
  <c r="BR58" i="2"/>
  <c r="BR59" i="2"/>
  <c r="BR60" i="2" s="1"/>
  <c r="BR61" i="2" s="1"/>
  <c r="BR62" i="2" s="1"/>
  <c r="BR63" i="2" s="1"/>
  <c r="BR64" i="2" s="1"/>
  <c r="BR65" i="2" s="1"/>
  <c r="BR66" i="2" s="1"/>
  <c r="BR67" i="2" s="1"/>
  <c r="BR68" i="2" s="1"/>
  <c r="BR69" i="2" s="1"/>
  <c r="BR70" i="2" s="1"/>
  <c r="BR71" i="2" s="1"/>
  <c r="BQ59" i="2"/>
  <c r="BQ60" i="2"/>
  <c r="BQ61" i="2" s="1"/>
  <c r="BQ62" i="2" s="1"/>
  <c r="BQ63" i="2" s="1"/>
  <c r="BQ64" i="2" s="1"/>
  <c r="BQ65" i="2" s="1"/>
  <c r="BQ66" i="2" s="1"/>
  <c r="BQ67" i="2" s="1"/>
  <c r="BQ68" i="2" s="1"/>
  <c r="BQ69" i="2" s="1"/>
  <c r="BQ70" i="2" s="1"/>
  <c r="BQ71" i="2" s="1"/>
  <c r="BP58" i="2"/>
  <c r="BP59" i="2" s="1"/>
  <c r="BP60" i="2" s="1"/>
  <c r="BP61" i="2" s="1"/>
  <c r="BP62" i="2" s="1"/>
  <c r="BP63" i="2" s="1"/>
  <c r="BP64" i="2" s="1"/>
  <c r="BP65" i="2" s="1"/>
  <c r="BP66" i="2" s="1"/>
  <c r="BP67" i="2" s="1"/>
  <c r="BP68" i="2" s="1"/>
  <c r="BP69" i="2" s="1"/>
  <c r="BP70" i="2" s="1"/>
  <c r="BP71" i="2" s="1"/>
  <c r="BO58" i="2"/>
  <c r="BO59" i="2" s="1"/>
  <c r="BO60" i="2" s="1"/>
  <c r="BO61" i="2" s="1"/>
  <c r="BO62" i="2" s="1"/>
  <c r="BO63" i="2" s="1"/>
  <c r="BO64" i="2" s="1"/>
  <c r="BO65" i="2" s="1"/>
  <c r="BO66" i="2" s="1"/>
  <c r="BO67" i="2" s="1"/>
  <c r="BO68" i="2" s="1"/>
  <c r="BO69" i="2" s="1"/>
  <c r="BO70" i="2" s="1"/>
  <c r="BO71" i="2" s="1"/>
  <c r="BN59" i="2"/>
  <c r="BN60" i="2" s="1"/>
  <c r="BN61" i="2" s="1"/>
  <c r="BN62" i="2" s="1"/>
  <c r="BN63" i="2" s="1"/>
  <c r="BN64" i="2" s="1"/>
  <c r="BN65" i="2" s="1"/>
  <c r="BN66" i="2" s="1"/>
  <c r="BN67" i="2" s="1"/>
  <c r="BN68" i="2" s="1"/>
  <c r="BN69" i="2" s="1"/>
  <c r="BN70" i="2" s="1"/>
  <c r="BN71" i="2" s="1"/>
  <c r="BM58" i="2"/>
  <c r="BM59" i="2" s="1"/>
  <c r="BM60" i="2" s="1"/>
  <c r="BM61" i="2"/>
  <c r="BM62" i="2" s="1"/>
  <c r="BM63" i="2" s="1"/>
  <c r="BM64" i="2" s="1"/>
  <c r="BM65" i="2" s="1"/>
  <c r="BM66" i="2" s="1"/>
  <c r="BM67" i="2" s="1"/>
  <c r="BM68" i="2" s="1"/>
  <c r="BM69" i="2" s="1"/>
  <c r="BM70" i="2" s="1"/>
  <c r="BM71" i="2" s="1"/>
  <c r="BL58" i="2"/>
  <c r="BL59" i="2"/>
  <c r="BL60" i="2" s="1"/>
  <c r="BL61" i="2" s="1"/>
  <c r="BL62" i="2" s="1"/>
  <c r="BL63" i="2"/>
  <c r="BL64" i="2" s="1"/>
  <c r="BL65" i="2" s="1"/>
  <c r="BL66" i="2" s="1"/>
  <c r="BL67" i="2" s="1"/>
  <c r="BL68" i="2" s="1"/>
  <c r="BL69" i="2" s="1"/>
  <c r="BL70" i="2" s="1"/>
  <c r="BL71" i="2" s="1"/>
  <c r="BK59" i="2"/>
  <c r="BK60" i="2" s="1"/>
  <c r="BK61" i="2" s="1"/>
  <c r="BK62" i="2"/>
  <c r="BK63" i="2" s="1"/>
  <c r="BK64" i="2" s="1"/>
  <c r="BK65" i="2" s="1"/>
  <c r="BK66" i="2" s="1"/>
  <c r="BK67" i="2" s="1"/>
  <c r="BK68" i="2" s="1"/>
  <c r="BK69" i="2" s="1"/>
  <c r="BK70" i="2" s="1"/>
  <c r="BK71" i="2" s="1"/>
  <c r="BJ58" i="2"/>
  <c r="BJ59" i="2"/>
  <c r="BJ60" i="2" s="1"/>
  <c r="BJ61" i="2" s="1"/>
  <c r="BJ62" i="2" s="1"/>
  <c r="BJ63" i="2" s="1"/>
  <c r="BJ64" i="2" s="1"/>
  <c r="BJ65" i="2" s="1"/>
  <c r="BJ66" i="2" s="1"/>
  <c r="BJ67" i="2" s="1"/>
  <c r="BJ68" i="2" s="1"/>
  <c r="BJ69" i="2" s="1"/>
  <c r="BJ70" i="2" s="1"/>
  <c r="BJ71" i="2" s="1"/>
  <c r="BI58" i="2"/>
  <c r="BI59" i="2" s="1"/>
  <c r="BI60" i="2" s="1"/>
  <c r="BI61" i="2" s="1"/>
  <c r="BI62" i="2" s="1"/>
  <c r="BI63" i="2" s="1"/>
  <c r="BI64" i="2" s="1"/>
  <c r="BI65" i="2" s="1"/>
  <c r="BI66" i="2" s="1"/>
  <c r="BI67" i="2" s="1"/>
  <c r="BI68" i="2" s="1"/>
  <c r="BI69" i="2" s="1"/>
  <c r="BI70" i="2" s="1"/>
  <c r="BI71" i="2" s="1"/>
  <c r="BH59" i="2"/>
  <c r="BH60" i="2"/>
  <c r="BH61" i="2" s="1"/>
  <c r="BH62" i="2" s="1"/>
  <c r="BH63" i="2" s="1"/>
  <c r="BH64" i="2" s="1"/>
  <c r="BH65" i="2" s="1"/>
  <c r="BH66" i="2" s="1"/>
  <c r="BH67" i="2" s="1"/>
  <c r="BH68" i="2" s="1"/>
  <c r="BH69" i="2" s="1"/>
  <c r="BH70" i="2" s="1"/>
  <c r="BH71" i="2" s="1"/>
  <c r="BG58" i="2"/>
  <c r="BG59" i="2" s="1"/>
  <c r="BG60" i="2" s="1"/>
  <c r="BG61" i="2" s="1"/>
  <c r="BG62" i="2" s="1"/>
  <c r="BG63" i="2" s="1"/>
  <c r="BG64" i="2" s="1"/>
  <c r="BG65" i="2" s="1"/>
  <c r="BG66" i="2" s="1"/>
  <c r="BG67" i="2" s="1"/>
  <c r="BG68" i="2" s="1"/>
  <c r="BG69" i="2" s="1"/>
  <c r="BG70" i="2" s="1"/>
  <c r="BG71" i="2" s="1"/>
  <c r="BF58" i="2"/>
  <c r="BF59" i="2" s="1"/>
  <c r="BF60" i="2" s="1"/>
  <c r="BF61" i="2" s="1"/>
  <c r="BF62" i="2" s="1"/>
  <c r="BF63" i="2" s="1"/>
  <c r="BF64" i="2" s="1"/>
  <c r="BF65" i="2" s="1"/>
  <c r="BF66" i="2" s="1"/>
  <c r="BF67" i="2" s="1"/>
  <c r="BF68" i="2" s="1"/>
  <c r="BF69" i="2" s="1"/>
  <c r="BF70" i="2" s="1"/>
  <c r="BF71" i="2" s="1"/>
  <c r="BE59" i="2"/>
  <c r="BE60" i="2"/>
  <c r="BE61" i="2" s="1"/>
  <c r="BE62" i="2" s="1"/>
  <c r="BE63" i="2" s="1"/>
  <c r="BE64" i="2" s="1"/>
  <c r="BE65" i="2" s="1"/>
  <c r="BE66" i="2" s="1"/>
  <c r="BE67" i="2" s="1"/>
  <c r="BE68" i="2" s="1"/>
  <c r="BE69" i="2" s="1"/>
  <c r="BE70" i="2" s="1"/>
  <c r="BE71" i="2" s="1"/>
  <c r="BD58" i="2"/>
  <c r="BD59" i="2" s="1"/>
  <c r="BD60" i="2" s="1"/>
  <c r="BD61" i="2" s="1"/>
  <c r="BD62" i="2"/>
  <c r="BD63" i="2" s="1"/>
  <c r="BD64" i="2" s="1"/>
  <c r="BD65" i="2" s="1"/>
  <c r="BD66" i="2"/>
  <c r="BD67" i="2" s="1"/>
  <c r="BD68" i="2" s="1"/>
  <c r="BD69" i="2" s="1"/>
  <c r="BD70" i="2" s="1"/>
  <c r="BD71" i="2" s="1"/>
  <c r="BC58" i="2"/>
  <c r="BC59" i="2"/>
  <c r="BC60" i="2"/>
  <c r="BC61" i="2" s="1"/>
  <c r="BC62" i="2" s="1"/>
  <c r="BC63" i="2" s="1"/>
  <c r="BC64" i="2" s="1"/>
  <c r="BC65" i="2" s="1"/>
  <c r="BC66" i="2" s="1"/>
  <c r="BC67" i="2" s="1"/>
  <c r="BC68" i="2" s="1"/>
  <c r="BC69" i="2" s="1"/>
  <c r="BC70" i="2" s="1"/>
  <c r="BC71" i="2" s="1"/>
  <c r="BB59" i="2"/>
  <c r="BB60" i="2" s="1"/>
  <c r="BB61" i="2" s="1"/>
  <c r="BB62" i="2" s="1"/>
  <c r="BB63" i="2" s="1"/>
  <c r="BB64" i="2" s="1"/>
  <c r="BB65" i="2" s="1"/>
  <c r="BB66" i="2" s="1"/>
  <c r="BB67" i="2" s="1"/>
  <c r="BB68" i="2" s="1"/>
  <c r="BB69" i="2" s="1"/>
  <c r="BB70" i="2" s="1"/>
  <c r="BB71" i="2" s="1"/>
  <c r="BA58" i="2"/>
  <c r="BA59" i="2" s="1"/>
  <c r="BA60" i="2" s="1"/>
  <c r="BA61" i="2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AZ58" i="2"/>
  <c r="AZ59" i="2" s="1"/>
  <c r="AZ60" i="2" s="1"/>
  <c r="AZ61" i="2" s="1"/>
  <c r="AZ62" i="2" s="1"/>
  <c r="AZ63" i="2" s="1"/>
  <c r="AZ64" i="2" s="1"/>
  <c r="AZ65" i="2" s="1"/>
  <c r="AZ66" i="2" s="1"/>
  <c r="AZ67" i="2" s="1"/>
  <c r="AZ68" i="2" s="1"/>
  <c r="AZ69" i="2" s="1"/>
  <c r="AZ70" i="2" s="1"/>
  <c r="AZ71" i="2" s="1"/>
  <c r="AY59" i="2"/>
  <c r="AY60" i="2" s="1"/>
  <c r="AY61" i="2" s="1"/>
  <c r="AY62" i="2" s="1"/>
  <c r="AY63" i="2" s="1"/>
  <c r="AY64" i="2" s="1"/>
  <c r="AY65" i="2" s="1"/>
  <c r="AY66" i="2" s="1"/>
  <c r="AY67" i="2" s="1"/>
  <c r="AY68" i="2" s="1"/>
  <c r="AY69" i="2" s="1"/>
  <c r="AY70" i="2" s="1"/>
  <c r="AY71" i="2" s="1"/>
  <c r="AX58" i="2"/>
  <c r="AX59" i="2"/>
  <c r="AX60" i="2" s="1"/>
  <c r="AX61" i="2" s="1"/>
  <c r="AX62" i="2" s="1"/>
  <c r="AX63" i="2" s="1"/>
  <c r="AX64" i="2" s="1"/>
  <c r="AX65" i="2" s="1"/>
  <c r="AX66" i="2" s="1"/>
  <c r="AX67" i="2" s="1"/>
  <c r="AX68" i="2"/>
  <c r="AX69" i="2" s="1"/>
  <c r="AX70" i="2" s="1"/>
  <c r="AX71" i="2" s="1"/>
  <c r="AW58" i="2"/>
  <c r="AW59" i="2" s="1"/>
  <c r="AW60" i="2" s="1"/>
  <c r="AW61" i="2" s="1"/>
  <c r="AW62" i="2" s="1"/>
  <c r="AW63" i="2" s="1"/>
  <c r="AW64" i="2" s="1"/>
  <c r="AW65" i="2" s="1"/>
  <c r="AW66" i="2" s="1"/>
  <c r="AW67" i="2" s="1"/>
  <c r="AW68" i="2" s="1"/>
  <c r="AW69" i="2" s="1"/>
  <c r="AW70" i="2" s="1"/>
  <c r="AW71" i="2" s="1"/>
  <c r="AV59" i="2"/>
  <c r="AV60" i="2"/>
  <c r="AV61" i="2"/>
  <c r="AV62" i="2" s="1"/>
  <c r="AV63" i="2" s="1"/>
  <c r="AV64" i="2" s="1"/>
  <c r="AV65" i="2" s="1"/>
  <c r="AV66" i="2" s="1"/>
  <c r="AV67" i="2" s="1"/>
  <c r="AV68" i="2" s="1"/>
  <c r="AV69" i="2" s="1"/>
  <c r="AV70" i="2" s="1"/>
  <c r="AV71" i="2" s="1"/>
  <c r="AU58" i="2"/>
  <c r="AU59" i="2"/>
  <c r="AU60" i="2" s="1"/>
  <c r="AU61" i="2" s="1"/>
  <c r="AU62" i="2" s="1"/>
  <c r="AU63" i="2"/>
  <c r="AU64" i="2" s="1"/>
  <c r="AU65" i="2" s="1"/>
  <c r="AU66" i="2" s="1"/>
  <c r="AU67" i="2" s="1"/>
  <c r="AU68" i="2" s="1"/>
  <c r="AU69" i="2" s="1"/>
  <c r="AU70" i="2" s="1"/>
  <c r="AU71" i="2" s="1"/>
  <c r="AT58" i="2"/>
  <c r="AT59" i="2" s="1"/>
  <c r="AT60" i="2" s="1"/>
  <c r="AT61" i="2"/>
  <c r="AT62" i="2" s="1"/>
  <c r="AT63" i="2" s="1"/>
  <c r="AT64" i="2" s="1"/>
  <c r="AT65" i="2" s="1"/>
  <c r="AT66" i="2" s="1"/>
  <c r="AT67" i="2" s="1"/>
  <c r="AT68" i="2" s="1"/>
  <c r="AT69" i="2" s="1"/>
  <c r="AT70" i="2" s="1"/>
  <c r="AT71" i="2" s="1"/>
  <c r="AS59" i="2"/>
  <c r="AS60" i="2"/>
  <c r="AS61" i="2" s="1"/>
  <c r="AS62" i="2" s="1"/>
  <c r="AS63" i="2" s="1"/>
  <c r="AS64" i="2" s="1"/>
  <c r="AS65" i="2" s="1"/>
  <c r="AS66" i="2" s="1"/>
  <c r="AS67" i="2" s="1"/>
  <c r="AS68" i="2" s="1"/>
  <c r="AS69" i="2" s="1"/>
  <c r="AS70" i="2" s="1"/>
  <c r="AS71" i="2" s="1"/>
  <c r="AR58" i="2"/>
  <c r="AR59" i="2" s="1"/>
  <c r="AR60" i="2" s="1"/>
  <c r="AR61" i="2" s="1"/>
  <c r="AR62" i="2"/>
  <c r="AR63" i="2" s="1"/>
  <c r="AR64" i="2" s="1"/>
  <c r="AR65" i="2" s="1"/>
  <c r="AR66" i="2" s="1"/>
  <c r="AR67" i="2" s="1"/>
  <c r="AR68" i="2" s="1"/>
  <c r="AR69" i="2" s="1"/>
  <c r="AR70" i="2" s="1"/>
  <c r="AR71" i="2" s="1"/>
  <c r="AQ58" i="2"/>
  <c r="AQ59" i="2"/>
  <c r="AQ60" i="2" s="1"/>
  <c r="AQ61" i="2" s="1"/>
  <c r="AQ62" i="2" s="1"/>
  <c r="AQ63" i="2" s="1"/>
  <c r="AQ64" i="2" s="1"/>
  <c r="AQ65" i="2" s="1"/>
  <c r="AQ66" i="2" s="1"/>
  <c r="AQ67" i="2" s="1"/>
  <c r="AQ68" i="2" s="1"/>
  <c r="AQ69" i="2" s="1"/>
  <c r="AQ70" i="2" s="1"/>
  <c r="AQ71" i="2" s="1"/>
  <c r="AP59" i="2"/>
  <c r="AP60" i="2" s="1"/>
  <c r="AP61" i="2" s="1"/>
  <c r="AP62" i="2" s="1"/>
  <c r="AP63" i="2" s="1"/>
  <c r="AP64" i="2" s="1"/>
  <c r="AP65" i="2" s="1"/>
  <c r="AP66" i="2" s="1"/>
  <c r="AP67" i="2" s="1"/>
  <c r="AP68" i="2" s="1"/>
  <c r="AP69" i="2" s="1"/>
  <c r="AP70" i="2" s="1"/>
  <c r="AP71" i="2" s="1"/>
  <c r="AO58" i="2"/>
  <c r="AO59" i="2" s="1"/>
  <c r="AO60" i="2" s="1"/>
  <c r="AO61" i="2" s="1"/>
  <c r="AO62" i="2" s="1"/>
  <c r="AO63" i="2" s="1"/>
  <c r="AO64" i="2" s="1"/>
  <c r="AO65" i="2" s="1"/>
  <c r="AO66" i="2" s="1"/>
  <c r="AO67" i="2" s="1"/>
  <c r="AO68" i="2" s="1"/>
  <c r="AO69" i="2" s="1"/>
  <c r="AO70" i="2" s="1"/>
  <c r="AO71" i="2" s="1"/>
  <c r="AN58" i="2"/>
  <c r="AN59" i="2" s="1"/>
  <c r="AN60" i="2" s="1"/>
  <c r="AN61" i="2" s="1"/>
  <c r="AN62" i="2" s="1"/>
  <c r="AN63" i="2" s="1"/>
  <c r="AN64" i="2" s="1"/>
  <c r="AN65" i="2" s="1"/>
  <c r="AN66" i="2" s="1"/>
  <c r="AN67" i="2" s="1"/>
  <c r="AN68" i="2" s="1"/>
  <c r="AN69" i="2" s="1"/>
  <c r="AN70" i="2" s="1"/>
  <c r="AN71" i="2" s="1"/>
  <c r="AM59" i="2"/>
  <c r="AM60" i="2" s="1"/>
  <c r="AM61" i="2" s="1"/>
  <c r="AM62" i="2" s="1"/>
  <c r="AM63" i="2" s="1"/>
  <c r="AM64" i="2" s="1"/>
  <c r="AM65" i="2" s="1"/>
  <c r="AM66" i="2" s="1"/>
  <c r="AM67" i="2" s="1"/>
  <c r="AM68" i="2" s="1"/>
  <c r="AM69" i="2" s="1"/>
  <c r="AM70" i="2" s="1"/>
  <c r="AM71" i="2" s="1"/>
  <c r="AL58" i="2"/>
  <c r="AL59" i="2"/>
  <c r="AL60" i="2" s="1"/>
  <c r="AL61" i="2" s="1"/>
  <c r="AL62" i="2" s="1"/>
  <c r="AL63" i="2" s="1"/>
  <c r="AL64" i="2" s="1"/>
  <c r="AL65" i="2" s="1"/>
  <c r="AL66" i="2" s="1"/>
  <c r="AL67" i="2" s="1"/>
  <c r="AL68" i="2" s="1"/>
  <c r="AL69" i="2" s="1"/>
  <c r="AL70" i="2" s="1"/>
  <c r="AL71" i="2" s="1"/>
  <c r="AK58" i="2"/>
  <c r="AK59" i="2" s="1"/>
  <c r="AK60" i="2" s="1"/>
  <c r="AK61" i="2" s="1"/>
  <c r="AK62" i="2"/>
  <c r="AK63" i="2" s="1"/>
  <c r="AK64" i="2" s="1"/>
  <c r="AK65" i="2" s="1"/>
  <c r="AK66" i="2" s="1"/>
  <c r="AK67" i="2" s="1"/>
  <c r="AK68" i="2" s="1"/>
  <c r="AK69" i="2" s="1"/>
  <c r="AK70" i="2" s="1"/>
  <c r="AK71" i="2" s="1"/>
  <c r="AJ59" i="2"/>
  <c r="AJ60" i="2"/>
  <c r="AJ61" i="2"/>
  <c r="AJ62" i="2" s="1"/>
  <c r="AJ63" i="2" s="1"/>
  <c r="AJ64" i="2" s="1"/>
  <c r="AJ65" i="2" s="1"/>
  <c r="AJ66" i="2" s="1"/>
  <c r="AJ67" i="2" s="1"/>
  <c r="AJ68" i="2" s="1"/>
  <c r="AJ69" i="2" s="1"/>
  <c r="AJ70" i="2" s="1"/>
  <c r="AJ71" i="2" s="1"/>
  <c r="AI58" i="2"/>
  <c r="AI59" i="2"/>
  <c r="AI60" i="2" s="1"/>
  <c r="AI61" i="2" s="1"/>
  <c r="AI62" i="2" s="1"/>
  <c r="AI63" i="2" s="1"/>
  <c r="AI64" i="2" s="1"/>
  <c r="AI65" i="2" s="1"/>
  <c r="AI66" i="2" s="1"/>
  <c r="AI67" i="2" s="1"/>
  <c r="AI68" i="2" s="1"/>
  <c r="AI69" i="2" s="1"/>
  <c r="AI70" i="2" s="1"/>
  <c r="AI71" i="2" s="1"/>
  <c r="AH58" i="2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G59" i="2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F58" i="2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E58" i="2"/>
  <c r="AE59" i="2"/>
  <c r="AE60" i="2" s="1"/>
  <c r="AE61" i="2" s="1"/>
  <c r="AE62" i="2" s="1"/>
  <c r="AE63" i="2" s="1"/>
  <c r="AE64" i="2" s="1"/>
  <c r="AE65" i="2" s="1"/>
  <c r="AE66" i="2" s="1"/>
  <c r="AE67" i="2" s="1"/>
  <c r="AE68" i="2"/>
  <c r="AE69" i="2" s="1"/>
  <c r="AE70" i="2" s="1"/>
  <c r="AE71" i="2" s="1"/>
  <c r="AD59" i="2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C58" i="2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/>
  <c r="AC70" i="2" s="1"/>
  <c r="AC71" i="2" s="1"/>
  <c r="AB58" i="2"/>
  <c r="AB59" i="2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A59" i="2"/>
  <c r="AA60" i="2" s="1"/>
  <c r="AA61" i="2" s="1"/>
  <c r="AA62" i="2"/>
  <c r="AA63" i="2" s="1"/>
  <c r="AA64" i="2" s="1"/>
  <c r="AA65" i="2" s="1"/>
  <c r="AA66" i="2" s="1"/>
  <c r="AA67" i="2" s="1"/>
  <c r="AA68" i="2" s="1"/>
  <c r="AA69" i="2" s="1"/>
  <c r="AA70" i="2" s="1"/>
  <c r="AA71" i="2" s="1"/>
  <c r="Z58" i="2"/>
  <c r="Z59" i="2"/>
  <c r="Z60" i="2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Y58" i="2"/>
  <c r="Y59" i="2" s="1"/>
  <c r="Y60" i="2" s="1"/>
  <c r="Y61" i="2" s="1"/>
  <c r="Y62" i="2"/>
  <c r="Y63" i="2" s="1"/>
  <c r="Y64" i="2" s="1"/>
  <c r="Y65" i="2" s="1"/>
  <c r="Y66" i="2" s="1"/>
  <c r="Y67" i="2" s="1"/>
  <c r="Y68" i="2" s="1"/>
  <c r="Y69" i="2" s="1"/>
  <c r="Y70" i="2" s="1"/>
  <c r="Y71" i="2" s="1"/>
  <c r="X59" i="2"/>
  <c r="X60" i="2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W58" i="2"/>
  <c r="W59" i="2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V58" i="2"/>
  <c r="V59" i="2" s="1"/>
  <c r="V60" i="2" s="1"/>
  <c r="V61" i="2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U59" i="2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T58" i="2"/>
  <c r="T59" i="2" s="1"/>
  <c r="T60" i="2" s="1"/>
  <c r="T61" i="2" s="1"/>
  <c r="T62" i="2"/>
  <c r="T63" i="2" s="1"/>
  <c r="T64" i="2" s="1"/>
  <c r="T65" i="2" s="1"/>
  <c r="T66" i="2" s="1"/>
  <c r="T67" i="2" s="1"/>
  <c r="T68" i="2" s="1"/>
  <c r="T69" i="2" s="1"/>
  <c r="T70" i="2" s="1"/>
  <c r="T71" i="2" s="1"/>
  <c r="S58" i="2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R59" i="2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Q58" i="2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P58" i="2"/>
  <c r="P59" i="2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O59" i="2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/>
  <c r="O71" i="2" s="1"/>
  <c r="N58" i="2"/>
  <c r="N59" i="2"/>
  <c r="N60" i="2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M58" i="2"/>
  <c r="M59" i="2" s="1"/>
  <c r="M60" i="2" s="1"/>
  <c r="M61" i="2" s="1"/>
  <c r="M62" i="2"/>
  <c r="M63" i="2" s="1"/>
  <c r="M64" i="2" s="1"/>
  <c r="M65" i="2" s="1"/>
  <c r="M66" i="2"/>
  <c r="M67" i="2" s="1"/>
  <c r="M68" i="2" s="1"/>
  <c r="M69" i="2" s="1"/>
  <c r="M70" i="2" s="1"/>
  <c r="M71" i="2" s="1"/>
  <c r="L59" i="2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K58" i="2"/>
  <c r="K59" i="2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Y76" i="3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X77" i="3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W76" i="3"/>
  <c r="W77" i="3" s="1"/>
  <c r="W78" i="3" s="1"/>
  <c r="W79" i="3" s="1"/>
  <c r="W80" i="3" s="1"/>
  <c r="W81" i="3" s="1"/>
  <c r="W82" i="3" s="1"/>
  <c r="W83" i="3" s="1"/>
  <c r="W84" i="3" s="1"/>
  <c r="W85" i="3" s="1"/>
  <c r="W86" i="3" s="1"/>
  <c r="W87" i="3" s="1"/>
  <c r="W88" i="3" s="1"/>
  <c r="W89" i="3" s="1"/>
  <c r="V76" i="3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U77" i="3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T76" i="3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P76" i="3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O77" i="3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N76" i="3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G76" i="3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F77" i="3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E76" i="3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D76" i="3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C77" i="3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B76" i="3"/>
  <c r="B77" i="3" s="1"/>
  <c r="B78" i="3" s="1"/>
  <c r="B79" i="3" s="1"/>
  <c r="B80" i="3" s="1"/>
  <c r="B81" i="3" s="1"/>
  <c r="B82" i="3" s="1"/>
  <c r="B83" i="3"/>
  <c r="B84" i="3" s="1"/>
  <c r="B85" i="3" s="1"/>
  <c r="B86" i="3" s="1"/>
  <c r="B87" i="3" s="1"/>
  <c r="B88" i="3" s="1"/>
  <c r="B89" i="3" s="1"/>
  <c r="J58" i="3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I59" i="3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H58" i="3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CA58" i="3"/>
  <c r="CA59" i="3" s="1"/>
  <c r="CA60" i="3" s="1"/>
  <c r="CA61" i="3" s="1"/>
  <c r="CA62" i="3" s="1"/>
  <c r="CA63" i="3" s="1"/>
  <c r="CA64" i="3" s="1"/>
  <c r="CA65" i="3" s="1"/>
  <c r="CA66" i="3" s="1"/>
  <c r="CA67" i="3" s="1"/>
  <c r="CA68" i="3" s="1"/>
  <c r="CA69" i="3" s="1"/>
  <c r="CA70" i="3" s="1"/>
  <c r="CA71" i="3" s="1"/>
  <c r="BZ59" i="3"/>
  <c r="BZ60" i="3" s="1"/>
  <c r="BZ61" i="3" s="1"/>
  <c r="BZ62" i="3" s="1"/>
  <c r="BZ63" i="3" s="1"/>
  <c r="BZ64" i="3" s="1"/>
  <c r="BZ65" i="3" s="1"/>
  <c r="BZ66" i="3" s="1"/>
  <c r="BZ67" i="3" s="1"/>
  <c r="BZ68" i="3" s="1"/>
  <c r="BZ69" i="3" s="1"/>
  <c r="BZ70" i="3" s="1"/>
  <c r="BZ71" i="3" s="1"/>
  <c r="BY58" i="3"/>
  <c r="BY59" i="3" s="1"/>
  <c r="BY60" i="3" s="1"/>
  <c r="BY61" i="3" s="1"/>
  <c r="BY62" i="3" s="1"/>
  <c r="BY63" i="3" s="1"/>
  <c r="BY64" i="3" s="1"/>
  <c r="BY65" i="3" s="1"/>
  <c r="BY66" i="3" s="1"/>
  <c r="BY67" i="3" s="1"/>
  <c r="BY68" i="3" s="1"/>
  <c r="BY69" i="3" s="1"/>
  <c r="BY70" i="3" s="1"/>
  <c r="BY71" i="3" s="1"/>
  <c r="AE58" i="3"/>
  <c r="AE59" i="3" s="1"/>
  <c r="AE60" i="3" s="1"/>
  <c r="AE61" i="3" s="1"/>
  <c r="AE62" i="3" s="1"/>
  <c r="AE63" i="3" s="1"/>
  <c r="AE64" i="3" s="1"/>
  <c r="AE65" i="3" s="1"/>
  <c r="AE66" i="3" s="1"/>
  <c r="AE67" i="3" s="1"/>
  <c r="AE68" i="3" s="1"/>
  <c r="AE69" i="3" s="1"/>
  <c r="AE70" i="3" s="1"/>
  <c r="AE71" i="3" s="1"/>
  <c r="AD59" i="3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C58" i="3"/>
  <c r="AC59" i="3" s="1"/>
  <c r="AC60" i="3" s="1"/>
  <c r="AC61" i="3" s="1"/>
  <c r="AC62" i="3" s="1"/>
  <c r="AC63" i="3" s="1"/>
  <c r="AC64" i="3" s="1"/>
  <c r="AC65" i="3" s="1"/>
  <c r="AC66" i="3" s="1"/>
  <c r="AC67" i="3" s="1"/>
  <c r="AC68" i="3" s="1"/>
  <c r="AC69" i="3" s="1"/>
  <c r="AC70" i="3" s="1"/>
  <c r="AC71" i="3" s="1"/>
  <c r="Y58" i="3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X59" i="3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W58" i="3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BR58" i="3"/>
  <c r="BR59" i="3"/>
  <c r="BR60" i="3" s="1"/>
  <c r="BR61" i="3" s="1"/>
  <c r="BR62" i="3" s="1"/>
  <c r="BR63" i="3" s="1"/>
  <c r="BR64" i="3" s="1"/>
  <c r="BR65" i="3" s="1"/>
  <c r="BR66" i="3" s="1"/>
  <c r="BR67" i="3" s="1"/>
  <c r="BR68" i="3" s="1"/>
  <c r="BR69" i="3" s="1"/>
  <c r="BR70" i="3" s="1"/>
  <c r="BR71" i="3" s="1"/>
  <c r="BQ59" i="3"/>
  <c r="BQ60" i="3" s="1"/>
  <c r="BQ61" i="3" s="1"/>
  <c r="BQ62" i="3" s="1"/>
  <c r="BQ63" i="3" s="1"/>
  <c r="BQ64" i="3" s="1"/>
  <c r="BQ65" i="3" s="1"/>
  <c r="BQ66" i="3" s="1"/>
  <c r="BQ67" i="3" s="1"/>
  <c r="BQ68" i="3" s="1"/>
  <c r="BQ69" i="3" s="1"/>
  <c r="BQ70" i="3" s="1"/>
  <c r="BQ71" i="3" s="1"/>
  <c r="BP58" i="3"/>
  <c r="BP59" i="3" s="1"/>
  <c r="BP60" i="3" s="1"/>
  <c r="BP61" i="3" s="1"/>
  <c r="BP62" i="3" s="1"/>
  <c r="BP63" i="3" s="1"/>
  <c r="BP64" i="3" s="1"/>
  <c r="BP65" i="3" s="1"/>
  <c r="BP66" i="3" s="1"/>
  <c r="BP67" i="3" s="1"/>
  <c r="BP68" i="3" s="1"/>
  <c r="BP69" i="3" s="1"/>
  <c r="BP70" i="3" s="1"/>
  <c r="BP71" i="3" s="1"/>
  <c r="BX58" i="3"/>
  <c r="BX59" i="3" s="1"/>
  <c r="BX60" i="3" s="1"/>
  <c r="BX61" i="3" s="1"/>
  <c r="BX62" i="3" s="1"/>
  <c r="BX63" i="3" s="1"/>
  <c r="BX64" i="3" s="1"/>
  <c r="BX65" i="3" s="1"/>
  <c r="BX66" i="3" s="1"/>
  <c r="BX67" i="3" s="1"/>
  <c r="BX68" i="3" s="1"/>
  <c r="BX69" i="3" s="1"/>
  <c r="BX70" i="3" s="1"/>
  <c r="BX71" i="3" s="1"/>
  <c r="BW59" i="3"/>
  <c r="BW60" i="3" s="1"/>
  <c r="BW61" i="3" s="1"/>
  <c r="BW62" i="3" s="1"/>
  <c r="BW63" i="3" s="1"/>
  <c r="BW64" i="3" s="1"/>
  <c r="BW65" i="3" s="1"/>
  <c r="BW66" i="3" s="1"/>
  <c r="BW67" i="3" s="1"/>
  <c r="BW68" i="3" s="1"/>
  <c r="BW69" i="3" s="1"/>
  <c r="BW70" i="3" s="1"/>
  <c r="BW71" i="3" s="1"/>
  <c r="BV58" i="3"/>
  <c r="BV59" i="3" s="1"/>
  <c r="BV60" i="3" s="1"/>
  <c r="BV61" i="3" s="1"/>
  <c r="BV62" i="3" s="1"/>
  <c r="BV63" i="3" s="1"/>
  <c r="BV64" i="3" s="1"/>
  <c r="BV65" i="3" s="1"/>
  <c r="BV66" i="3" s="1"/>
  <c r="BV67" i="3" s="1"/>
  <c r="BV68" i="3" s="1"/>
  <c r="BV69" i="3" s="1"/>
  <c r="BV70" i="3" s="1"/>
  <c r="BV71" i="3" s="1"/>
  <c r="BL58" i="3"/>
  <c r="BL59" i="3" s="1"/>
  <c r="BL60" i="3" s="1"/>
  <c r="BL61" i="3" s="1"/>
  <c r="BL62" i="3" s="1"/>
  <c r="BL63" i="3" s="1"/>
  <c r="BL64" i="3" s="1"/>
  <c r="BL65" i="3" s="1"/>
  <c r="BL66" i="3" s="1"/>
  <c r="BL67" i="3" s="1"/>
  <c r="BL68" i="3" s="1"/>
  <c r="BL69" i="3" s="1"/>
  <c r="BL70" i="3" s="1"/>
  <c r="BL71" i="3" s="1"/>
  <c r="BK59" i="3"/>
  <c r="BK60" i="3" s="1"/>
  <c r="BK61" i="3" s="1"/>
  <c r="BK62" i="3" s="1"/>
  <c r="BK63" i="3" s="1"/>
  <c r="BK64" i="3" s="1"/>
  <c r="BK65" i="3" s="1"/>
  <c r="BK66" i="3" s="1"/>
  <c r="BK67" i="3" s="1"/>
  <c r="BK68" i="3" s="1"/>
  <c r="BK69" i="3" s="1"/>
  <c r="BK70" i="3" s="1"/>
  <c r="BK71" i="3" s="1"/>
  <c r="BJ58" i="3"/>
  <c r="BJ59" i="3" s="1"/>
  <c r="BJ60" i="3" s="1"/>
  <c r="BJ61" i="3"/>
  <c r="BJ62" i="3" s="1"/>
  <c r="BJ63" i="3" s="1"/>
  <c r="BJ64" i="3" s="1"/>
  <c r="BJ65" i="3" s="1"/>
  <c r="BJ66" i="3" s="1"/>
  <c r="BJ67" i="3" s="1"/>
  <c r="BJ68" i="3" s="1"/>
  <c r="BJ69" i="3" s="1"/>
  <c r="BJ70" i="3" s="1"/>
  <c r="BJ71" i="3" s="1"/>
  <c r="BU58" i="3"/>
  <c r="BU59" i="3" s="1"/>
  <c r="BU60" i="3" s="1"/>
  <c r="BU61" i="3" s="1"/>
  <c r="BU62" i="3" s="1"/>
  <c r="BU63" i="3" s="1"/>
  <c r="BU64" i="3" s="1"/>
  <c r="BU65" i="3" s="1"/>
  <c r="BU66" i="3" s="1"/>
  <c r="BU67" i="3" s="1"/>
  <c r="BU68" i="3" s="1"/>
  <c r="BU69" i="3" s="1"/>
  <c r="BU70" i="3" s="1"/>
  <c r="BU71" i="3" s="1"/>
  <c r="BT59" i="3"/>
  <c r="BT60" i="3" s="1"/>
  <c r="BT61" i="3" s="1"/>
  <c r="BT62" i="3" s="1"/>
  <c r="BT63" i="3" s="1"/>
  <c r="BT64" i="3" s="1"/>
  <c r="BT65" i="3" s="1"/>
  <c r="BT66" i="3" s="1"/>
  <c r="BT67" i="3" s="1"/>
  <c r="BT68" i="3" s="1"/>
  <c r="BT69" i="3" s="1"/>
  <c r="BT70" i="3" s="1"/>
  <c r="BT71" i="3" s="1"/>
  <c r="BS58" i="3"/>
  <c r="BS59" i="3" s="1"/>
  <c r="BS60" i="3" s="1"/>
  <c r="BS61" i="3" s="1"/>
  <c r="BS62" i="3" s="1"/>
  <c r="BS63" i="3" s="1"/>
  <c r="BS64" i="3" s="1"/>
  <c r="BS65" i="3" s="1"/>
  <c r="BS66" i="3" s="1"/>
  <c r="BS67" i="3" s="1"/>
  <c r="BS68" i="3" s="1"/>
  <c r="BS69" i="3" s="1"/>
  <c r="BS70" i="3" s="1"/>
  <c r="BS71" i="3" s="1"/>
  <c r="BO58" i="3"/>
  <c r="BO59" i="3" s="1"/>
  <c r="BO60" i="3" s="1"/>
  <c r="BO61" i="3" s="1"/>
  <c r="BO62" i="3" s="1"/>
  <c r="BO63" i="3" s="1"/>
  <c r="BO64" i="3" s="1"/>
  <c r="BO65" i="3" s="1"/>
  <c r="BO66" i="3" s="1"/>
  <c r="BO67" i="3" s="1"/>
  <c r="BO68" i="3" s="1"/>
  <c r="BO69" i="3" s="1"/>
  <c r="BO70" i="3" s="1"/>
  <c r="BO71" i="3" s="1"/>
  <c r="BN59" i="3"/>
  <c r="BN60" i="3" s="1"/>
  <c r="BN61" i="3" s="1"/>
  <c r="BN62" i="3" s="1"/>
  <c r="BN63" i="3" s="1"/>
  <c r="BN64" i="3" s="1"/>
  <c r="BN65" i="3" s="1"/>
  <c r="BN66" i="3" s="1"/>
  <c r="BN67" i="3" s="1"/>
  <c r="BN68" i="3" s="1"/>
  <c r="BN69" i="3" s="1"/>
  <c r="BN70" i="3" s="1"/>
  <c r="BN71" i="3" s="1"/>
  <c r="BM58" i="3"/>
  <c r="BM59" i="3" s="1"/>
  <c r="BM60" i="3" s="1"/>
  <c r="BM61" i="3" s="1"/>
  <c r="BM62" i="3" s="1"/>
  <c r="BM63" i="3" s="1"/>
  <c r="BM64" i="3" s="1"/>
  <c r="BM65" i="3" s="1"/>
  <c r="BM66" i="3" s="1"/>
  <c r="BM67" i="3" s="1"/>
  <c r="BM68" i="3" s="1"/>
  <c r="BM69" i="3" s="1"/>
  <c r="BM70" i="3" s="1"/>
  <c r="BM71" i="3" s="1"/>
  <c r="BI58" i="3"/>
  <c r="BI59" i="3" s="1"/>
  <c r="BI60" i="3" s="1"/>
  <c r="BI61" i="3" s="1"/>
  <c r="BI62" i="3" s="1"/>
  <c r="BI63" i="3" s="1"/>
  <c r="BI64" i="3" s="1"/>
  <c r="BI65" i="3" s="1"/>
  <c r="BI66" i="3" s="1"/>
  <c r="BI67" i="3" s="1"/>
  <c r="BI68" i="3" s="1"/>
  <c r="BI69" i="3" s="1"/>
  <c r="BI70" i="3" s="1"/>
  <c r="BI71" i="3" s="1"/>
  <c r="BH59" i="3"/>
  <c r="BH60" i="3"/>
  <c r="BH61" i="3" s="1"/>
  <c r="BH62" i="3" s="1"/>
  <c r="BH63" i="3" s="1"/>
  <c r="BH64" i="3" s="1"/>
  <c r="BH65" i="3" s="1"/>
  <c r="BH66" i="3" s="1"/>
  <c r="BH67" i="3" s="1"/>
  <c r="BH68" i="3" s="1"/>
  <c r="BH69" i="3" s="1"/>
  <c r="BH70" i="3" s="1"/>
  <c r="BH71" i="3" s="1"/>
  <c r="BG58" i="3"/>
  <c r="BG59" i="3" s="1"/>
  <c r="BG60" i="3" s="1"/>
  <c r="BG61" i="3" s="1"/>
  <c r="BG62" i="3" s="1"/>
  <c r="BG63" i="3" s="1"/>
  <c r="BG64" i="3" s="1"/>
  <c r="BG65" i="3" s="1"/>
  <c r="BG66" i="3" s="1"/>
  <c r="BG67" i="3" s="1"/>
  <c r="BG68" i="3" s="1"/>
  <c r="BG69" i="3" s="1"/>
  <c r="BG70" i="3" s="1"/>
  <c r="BG71" i="3" s="1"/>
  <c r="BF58" i="3"/>
  <c r="BF59" i="3" s="1"/>
  <c r="BF60" i="3" s="1"/>
  <c r="BF61" i="3" s="1"/>
  <c r="BF62" i="3" s="1"/>
  <c r="BF63" i="3" s="1"/>
  <c r="BF64" i="3" s="1"/>
  <c r="BF65" i="3" s="1"/>
  <c r="BF66" i="3" s="1"/>
  <c r="BF67" i="3" s="1"/>
  <c r="BF68" i="3" s="1"/>
  <c r="BF69" i="3" s="1"/>
  <c r="BF70" i="3" s="1"/>
  <c r="BF71" i="3" s="1"/>
  <c r="BE59" i="3"/>
  <c r="BE60" i="3" s="1"/>
  <c r="BE61" i="3" s="1"/>
  <c r="BE62" i="3" s="1"/>
  <c r="BE63" i="3" s="1"/>
  <c r="BE64" i="3" s="1"/>
  <c r="BE65" i="3" s="1"/>
  <c r="BE66" i="3" s="1"/>
  <c r="BE67" i="3" s="1"/>
  <c r="BE68" i="3" s="1"/>
  <c r="BE69" i="3" s="1"/>
  <c r="BE70" i="3" s="1"/>
  <c r="BE71" i="3" s="1"/>
  <c r="BD58" i="3"/>
  <c r="BD59" i="3" s="1"/>
  <c r="BD60" i="3" s="1"/>
  <c r="BD61" i="3" s="1"/>
  <c r="BD62" i="3" s="1"/>
  <c r="BD63" i="3" s="1"/>
  <c r="BD64" i="3" s="1"/>
  <c r="BD65" i="3" s="1"/>
  <c r="BD66" i="3" s="1"/>
  <c r="BD67" i="3" s="1"/>
  <c r="BD68" i="3" s="1"/>
  <c r="BD69" i="3" s="1"/>
  <c r="BD70" i="3" s="1"/>
  <c r="BD71" i="3" s="1"/>
  <c r="BC58" i="3"/>
  <c r="BC59" i="3" s="1"/>
  <c r="BC60" i="3" s="1"/>
  <c r="BC61" i="3" s="1"/>
  <c r="BC62" i="3" s="1"/>
  <c r="BC63" i="3" s="1"/>
  <c r="BC64" i="3" s="1"/>
  <c r="BC65" i="3" s="1"/>
  <c r="BC66" i="3" s="1"/>
  <c r="BC67" i="3" s="1"/>
  <c r="BC68" i="3" s="1"/>
  <c r="BC69" i="3" s="1"/>
  <c r="BC70" i="3" s="1"/>
  <c r="BC71" i="3" s="1"/>
  <c r="BB59" i="3"/>
  <c r="BB60" i="3" s="1"/>
  <c r="BB61" i="3" s="1"/>
  <c r="BB62" i="3" s="1"/>
  <c r="BB63" i="3" s="1"/>
  <c r="BB64" i="3" s="1"/>
  <c r="BB65" i="3" s="1"/>
  <c r="BB66" i="3" s="1"/>
  <c r="BB67" i="3" s="1"/>
  <c r="BB68" i="3" s="1"/>
  <c r="BB69" i="3" s="1"/>
  <c r="BB70" i="3" s="1"/>
  <c r="BB71" i="3" s="1"/>
  <c r="BA58" i="3"/>
  <c r="BA59" i="3" s="1"/>
  <c r="BA60" i="3" s="1"/>
  <c r="BA61" i="3" s="1"/>
  <c r="BA62" i="3" s="1"/>
  <c r="BA63" i="3" s="1"/>
  <c r="BA64" i="3" s="1"/>
  <c r="BA65" i="3" s="1"/>
  <c r="BA66" i="3" s="1"/>
  <c r="BA67" i="3" s="1"/>
  <c r="BA68" i="3" s="1"/>
  <c r="BA69" i="3" s="1"/>
  <c r="BA70" i="3" s="1"/>
  <c r="BA71" i="3" s="1"/>
  <c r="AZ58" i="3"/>
  <c r="AZ59" i="3" s="1"/>
  <c r="AZ60" i="3" s="1"/>
  <c r="AZ61" i="3" s="1"/>
  <c r="AZ62" i="3" s="1"/>
  <c r="AZ63" i="3" s="1"/>
  <c r="AZ64" i="3" s="1"/>
  <c r="AZ65" i="3" s="1"/>
  <c r="AZ66" i="3" s="1"/>
  <c r="AZ67" i="3" s="1"/>
  <c r="AZ68" i="3" s="1"/>
  <c r="AZ69" i="3" s="1"/>
  <c r="AZ70" i="3" s="1"/>
  <c r="AZ71" i="3" s="1"/>
  <c r="AY59" i="3"/>
  <c r="AY60" i="3" s="1"/>
  <c r="AY61" i="3" s="1"/>
  <c r="AY62" i="3" s="1"/>
  <c r="AY63" i="3" s="1"/>
  <c r="AY64" i="3" s="1"/>
  <c r="AY65" i="3" s="1"/>
  <c r="AY66" i="3" s="1"/>
  <c r="AY67" i="3" s="1"/>
  <c r="AY68" i="3" s="1"/>
  <c r="AY69" i="3" s="1"/>
  <c r="AY70" i="3" s="1"/>
  <c r="AY71" i="3" s="1"/>
  <c r="AX58" i="3"/>
  <c r="AX59" i="3" s="1"/>
  <c r="AX60" i="3" s="1"/>
  <c r="AX61" i="3" s="1"/>
  <c r="AX62" i="3" s="1"/>
  <c r="AX63" i="3" s="1"/>
  <c r="AX64" i="3" s="1"/>
  <c r="AX65" i="3" s="1"/>
  <c r="AX66" i="3" s="1"/>
  <c r="AX67" i="3" s="1"/>
  <c r="AX68" i="3" s="1"/>
  <c r="AX69" i="3" s="1"/>
  <c r="AX70" i="3" s="1"/>
  <c r="AX71" i="3" s="1"/>
  <c r="AW58" i="3"/>
  <c r="AW59" i="3" s="1"/>
  <c r="AW60" i="3" s="1"/>
  <c r="AW61" i="3" s="1"/>
  <c r="AW62" i="3" s="1"/>
  <c r="AW63" i="3" s="1"/>
  <c r="AW64" i="3" s="1"/>
  <c r="AW65" i="3" s="1"/>
  <c r="AW66" i="3" s="1"/>
  <c r="AW67" i="3" s="1"/>
  <c r="AW68" i="3" s="1"/>
  <c r="AW69" i="3" s="1"/>
  <c r="AW70" i="3" s="1"/>
  <c r="AW71" i="3" s="1"/>
  <c r="AV59" i="3"/>
  <c r="AV60" i="3"/>
  <c r="AV61" i="3" s="1"/>
  <c r="AV62" i="3" s="1"/>
  <c r="AV63" i="3" s="1"/>
  <c r="AV64" i="3" s="1"/>
  <c r="AV65" i="3" s="1"/>
  <c r="AV66" i="3" s="1"/>
  <c r="AV67" i="3" s="1"/>
  <c r="AV68" i="3" s="1"/>
  <c r="AV69" i="3" s="1"/>
  <c r="AV70" i="3" s="1"/>
  <c r="AV71" i="3" s="1"/>
  <c r="AU58" i="3"/>
  <c r="AU59" i="3" s="1"/>
  <c r="AU60" i="3" s="1"/>
  <c r="AU61" i="3" s="1"/>
  <c r="AU62" i="3" s="1"/>
  <c r="AU63" i="3" s="1"/>
  <c r="AU64" i="3" s="1"/>
  <c r="AU65" i="3" s="1"/>
  <c r="AU66" i="3" s="1"/>
  <c r="AU67" i="3" s="1"/>
  <c r="AU68" i="3" s="1"/>
  <c r="AU69" i="3" s="1"/>
  <c r="AU70" i="3" s="1"/>
  <c r="AU71" i="3" s="1"/>
  <c r="AT58" i="3"/>
  <c r="AT59" i="3" s="1"/>
  <c r="AT60" i="3" s="1"/>
  <c r="AT61" i="3" s="1"/>
  <c r="AT62" i="3" s="1"/>
  <c r="AT63" i="3" s="1"/>
  <c r="AT64" i="3" s="1"/>
  <c r="AT65" i="3" s="1"/>
  <c r="AT66" i="3" s="1"/>
  <c r="AT67" i="3" s="1"/>
  <c r="AT68" i="3" s="1"/>
  <c r="AT69" i="3" s="1"/>
  <c r="AT70" i="3" s="1"/>
  <c r="AT71" i="3" s="1"/>
  <c r="AS59" i="3"/>
  <c r="AS60" i="3" s="1"/>
  <c r="AS61" i="3" s="1"/>
  <c r="AS62" i="3" s="1"/>
  <c r="AS63" i="3" s="1"/>
  <c r="AS64" i="3" s="1"/>
  <c r="AS65" i="3" s="1"/>
  <c r="AS66" i="3" s="1"/>
  <c r="AS67" i="3" s="1"/>
  <c r="AS68" i="3" s="1"/>
  <c r="AS69" i="3" s="1"/>
  <c r="AS70" i="3" s="1"/>
  <c r="AS71" i="3" s="1"/>
  <c r="AR58" i="3"/>
  <c r="AR59" i="3" s="1"/>
  <c r="AR60" i="3" s="1"/>
  <c r="AR61" i="3" s="1"/>
  <c r="AR62" i="3" s="1"/>
  <c r="AR63" i="3" s="1"/>
  <c r="AR64" i="3" s="1"/>
  <c r="AR65" i="3" s="1"/>
  <c r="AR66" i="3" s="1"/>
  <c r="AR67" i="3" s="1"/>
  <c r="AR68" i="3" s="1"/>
  <c r="AR69" i="3" s="1"/>
  <c r="AR70" i="3" s="1"/>
  <c r="AR71" i="3" s="1"/>
  <c r="AQ58" i="3"/>
  <c r="AQ59" i="3" s="1"/>
  <c r="AQ60" i="3" s="1"/>
  <c r="AQ61" i="3" s="1"/>
  <c r="AQ62" i="3" s="1"/>
  <c r="AQ65" i="3" s="1"/>
  <c r="AQ66" i="3" s="1"/>
  <c r="AQ67" i="3" s="1"/>
  <c r="AQ68" i="3" s="1"/>
  <c r="AQ69" i="3" s="1"/>
  <c r="AQ70" i="3" s="1"/>
  <c r="AQ71" i="3" s="1"/>
  <c r="AP59" i="3"/>
  <c r="AP60" i="3" s="1"/>
  <c r="AP61" i="3" s="1"/>
  <c r="AP62" i="3" s="1"/>
  <c r="AP63" i="3" s="1"/>
  <c r="AP64" i="3" s="1"/>
  <c r="AP65" i="3" s="1"/>
  <c r="AP66" i="3" s="1"/>
  <c r="AP67" i="3" s="1"/>
  <c r="AP68" i="3" s="1"/>
  <c r="AP69" i="3" s="1"/>
  <c r="AP70" i="3" s="1"/>
  <c r="AP71" i="3" s="1"/>
  <c r="AO58" i="3"/>
  <c r="AO59" i="3"/>
  <c r="AO60" i="3" s="1"/>
  <c r="AO61" i="3" s="1"/>
  <c r="AO62" i="3" s="1"/>
  <c r="AO63" i="3" s="1"/>
  <c r="AO64" i="3" s="1"/>
  <c r="AO65" i="3" s="1"/>
  <c r="AO66" i="3" s="1"/>
  <c r="AO67" i="3" s="1"/>
  <c r="AO68" i="3" s="1"/>
  <c r="AO69" i="3" s="1"/>
  <c r="AO70" i="3" s="1"/>
  <c r="AO71" i="3" s="1"/>
  <c r="J40" i="3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I41" i="3"/>
  <c r="I42" i="3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H40" i="3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G40" i="3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F41" i="3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E40" i="3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D40" i="3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C41" i="3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B40" i="3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D22" i="3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C23" i="3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B22" i="3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AE77" i="3"/>
  <c r="AE78" i="3" s="1"/>
  <c r="AE79" i="3" s="1"/>
  <c r="AE80" i="3" s="1"/>
  <c r="AE81" i="3" s="1"/>
  <c r="AE82" i="3" s="1"/>
  <c r="AE83" i="3" s="1"/>
  <c r="AE84" i="3" s="1"/>
  <c r="AE85" i="3" s="1"/>
  <c r="AE86" i="3" s="1"/>
  <c r="AE87" i="3" s="1"/>
  <c r="AE88" i="3" s="1"/>
  <c r="AE89" i="3" s="1"/>
  <c r="AD77" i="3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C77" i="3"/>
  <c r="AC78" i="3" s="1"/>
  <c r="AC79" i="3" s="1"/>
  <c r="AC80" i="3" s="1"/>
  <c r="AC81" i="3" s="1"/>
  <c r="AC82" i="3" s="1"/>
  <c r="AC83" i="3" s="1"/>
  <c r="AC84" i="3" s="1"/>
  <c r="AC85" i="3" s="1"/>
  <c r="AC86" i="3" s="1"/>
  <c r="AC87" i="3" s="1"/>
  <c r="AC88" i="3" s="1"/>
  <c r="AC89" i="3" s="1"/>
  <c r="AB77" i="3"/>
  <c r="AB78" i="3" s="1"/>
  <c r="AB79" i="3" s="1"/>
  <c r="AB80" i="3" s="1"/>
  <c r="AB81" i="3" s="1"/>
  <c r="AB82" i="3" s="1"/>
  <c r="AB83" i="3" s="1"/>
  <c r="AB84" i="3" s="1"/>
  <c r="AB85" i="3" s="1"/>
  <c r="AB86" i="3" s="1"/>
  <c r="AB87" i="3" s="1"/>
  <c r="AB88" i="3" s="1"/>
  <c r="AB89" i="3" s="1"/>
  <c r="AA77" i="3"/>
  <c r="AA78" i="3" s="1"/>
  <c r="AA79" i="3" s="1"/>
  <c r="AA80" i="3" s="1"/>
  <c r="AA81" i="3" s="1"/>
  <c r="AA82" i="3" s="1"/>
  <c r="AA83" i="3" s="1"/>
  <c r="AA84" i="3" s="1"/>
  <c r="AA85" i="3" s="1"/>
  <c r="AA86" i="3" s="1"/>
  <c r="AA87" i="3" s="1"/>
  <c r="AA88" i="3" s="1"/>
  <c r="AA89" i="3" s="1"/>
  <c r="Z77" i="3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S77" i="3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R77" i="3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Q77" i="3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M77" i="3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L77" i="3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K77" i="3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AN58" i="3"/>
  <c r="AN59" i="3" s="1"/>
  <c r="AN60" i="3" s="1"/>
  <c r="AN61" i="3" s="1"/>
  <c r="AN62" i="3" s="1"/>
  <c r="AN63" i="3" s="1"/>
  <c r="AN64" i="3" s="1"/>
  <c r="AN65" i="3" s="1"/>
  <c r="AN66" i="3" s="1"/>
  <c r="AN67" i="3" s="1"/>
  <c r="AN68" i="3" s="1"/>
  <c r="AN69" i="3" s="1"/>
  <c r="AN70" i="3" s="1"/>
  <c r="AN71" i="3" s="1"/>
  <c r="AM59" i="3"/>
  <c r="AM60" i="3" s="1"/>
  <c r="AM61" i="3" s="1"/>
  <c r="AM62" i="3" s="1"/>
  <c r="AM63" i="3" s="1"/>
  <c r="AM64" i="3" s="1"/>
  <c r="AM65" i="3" s="1"/>
  <c r="AM66" i="3" s="1"/>
  <c r="AM67" i="3" s="1"/>
  <c r="AM68" i="3" s="1"/>
  <c r="AM69" i="3" s="1"/>
  <c r="AM70" i="3" s="1"/>
  <c r="AM71" i="3" s="1"/>
  <c r="AL58" i="3"/>
  <c r="AL59" i="3" s="1"/>
  <c r="AL60" i="3" s="1"/>
  <c r="AL61" i="3" s="1"/>
  <c r="AL62" i="3" s="1"/>
  <c r="AL63" i="3" s="1"/>
  <c r="AL64" i="3" s="1"/>
  <c r="AL65" i="3" s="1"/>
  <c r="AL66" i="3" s="1"/>
  <c r="AL69" i="3" s="1"/>
  <c r="AL70" i="3" s="1"/>
  <c r="AL71" i="3" s="1"/>
  <c r="AK59" i="3"/>
  <c r="AK60" i="3" s="1"/>
  <c r="AK61" i="3" s="1"/>
  <c r="AK62" i="3" s="1"/>
  <c r="AK63" i="3" s="1"/>
  <c r="AK64" i="3" s="1"/>
  <c r="AK65" i="3" s="1"/>
  <c r="AK66" i="3" s="1"/>
  <c r="AK67" i="3" s="1"/>
  <c r="AK68" i="3" s="1"/>
  <c r="AK69" i="3" s="1"/>
  <c r="AK70" i="3" s="1"/>
  <c r="AK71" i="3" s="1"/>
  <c r="AJ59" i="3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I59" i="3"/>
  <c r="AI60" i="3" s="1"/>
  <c r="AI61" i="3" s="1"/>
  <c r="AI62" i="3" s="1"/>
  <c r="AI63" i="3" s="1"/>
  <c r="AI64" i="3" s="1"/>
  <c r="AI65" i="3" s="1"/>
  <c r="AI66" i="3" s="1"/>
  <c r="AI67" i="3" s="1"/>
  <c r="AI68" i="3" s="1"/>
  <c r="AI69" i="3" s="1"/>
  <c r="AI70" i="3" s="1"/>
  <c r="AI71" i="3" s="1"/>
  <c r="AH59" i="3"/>
  <c r="AH60" i="3" s="1"/>
  <c r="AH61" i="3" s="1"/>
  <c r="AH62" i="3" s="1"/>
  <c r="AH63" i="3" s="1"/>
  <c r="AH64" i="3" s="1"/>
  <c r="AH65" i="3" s="1"/>
  <c r="AH66" i="3" s="1"/>
  <c r="AH67" i="3" s="1"/>
  <c r="AH68" i="3" s="1"/>
  <c r="AH69" i="3" s="1"/>
  <c r="AH70" i="3" s="1"/>
  <c r="AH71" i="3" s="1"/>
  <c r="AG59" i="3"/>
  <c r="AG60" i="3" s="1"/>
  <c r="AG61" i="3" s="1"/>
  <c r="AG62" i="3" s="1"/>
  <c r="AG63" i="3" s="1"/>
  <c r="AG64" i="3" s="1"/>
  <c r="AG65" i="3" s="1"/>
  <c r="AG66" i="3" s="1"/>
  <c r="AG67" i="3" s="1"/>
  <c r="AG68" i="3" s="1"/>
  <c r="AG69" i="3" s="1"/>
  <c r="AG70" i="3" s="1"/>
  <c r="AG71" i="3" s="1"/>
  <c r="AF59" i="3"/>
  <c r="AF60" i="3" s="1"/>
  <c r="AF61" i="3" s="1"/>
  <c r="AF62" i="3" s="1"/>
  <c r="AF63" i="3" s="1"/>
  <c r="AF64" i="3" s="1"/>
  <c r="AF65" i="3" s="1"/>
  <c r="AF66" i="3" s="1"/>
  <c r="AF67" i="3" s="1"/>
  <c r="AF68" i="3" s="1"/>
  <c r="AF69" i="3" s="1"/>
  <c r="AF70" i="3" s="1"/>
  <c r="AF71" i="3" s="1"/>
  <c r="AB59" i="3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A59" i="3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Z59" i="3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V59" i="3"/>
  <c r="V60" i="3" s="1"/>
  <c r="V61" i="3" s="1"/>
  <c r="V62" i="3" s="1"/>
  <c r="V63" i="3"/>
  <c r="V64" i="3" s="1"/>
  <c r="V65" i="3" s="1"/>
  <c r="V66" i="3" s="1"/>
  <c r="V67" i="3" s="1"/>
  <c r="V68" i="3" s="1"/>
  <c r="V69" i="3" s="1"/>
  <c r="V70" i="3" s="1"/>
  <c r="V71" i="3" s="1"/>
  <c r="U59" i="3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T59" i="3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S59" i="3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R59" i="3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Q59" i="3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P59" i="3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O59" i="3"/>
  <c r="O60" i="3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N59" i="3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M59" i="3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L59" i="3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K59" i="3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G59" i="3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F59" i="3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E59" i="3"/>
  <c r="E60" i="3" s="1"/>
  <c r="E61" i="3" s="1"/>
  <c r="E62" i="3" s="1"/>
  <c r="E63" i="3" s="1"/>
  <c r="E64" i="3" s="1"/>
  <c r="E65" i="3" s="1"/>
  <c r="E66" i="3" s="1"/>
  <c r="E69" i="3" s="1"/>
  <c r="E70" i="3" s="1"/>
  <c r="E71" i="3" s="1"/>
  <c r="D59" i="3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C59" i="3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B59" i="3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S23" i="3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R23" i="3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Q23" i="3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AE23" i="3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D23" i="3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C23" i="3"/>
  <c r="AC24" i="3" s="1"/>
  <c r="AC25" i="3" s="1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J23" i="3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I23" i="3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H23" i="3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AH23" i="3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G23" i="3"/>
  <c r="AG24" i="3" s="1"/>
  <c r="AG25" i="3" s="1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AF23" i="3"/>
  <c r="AF24" i="3" s="1"/>
  <c r="AF25" i="3" s="1"/>
  <c r="AF26" i="3" s="1"/>
  <c r="AF27" i="3" s="1"/>
  <c r="AF28" i="3" s="1"/>
  <c r="AF29" i="3" s="1"/>
  <c r="AF30" i="3" s="1"/>
  <c r="AF31" i="3" s="1"/>
  <c r="AF32" i="3" s="1"/>
  <c r="AF33" i="3" s="1"/>
  <c r="AF34" i="3" s="1"/>
  <c r="AF35" i="3" s="1"/>
  <c r="Y23" i="3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X23" i="3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W23" i="3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AB22" i="3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A23" i="3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Z22" i="3"/>
  <c r="Z23" i="3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P23" i="3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O23" i="3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N25" i="3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G23" i="3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F23" i="3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E23" i="3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V23" i="3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U23" i="3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T23" i="3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M23" i="3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L23" i="3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K23" i="3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AZ76" i="2"/>
  <c r="AZ77" i="2" s="1"/>
  <c r="AZ78" i="2" s="1"/>
  <c r="AZ79" i="2" s="1"/>
  <c r="AZ80" i="2" s="1"/>
  <c r="AZ81" i="2" s="1"/>
  <c r="AZ82" i="2" s="1"/>
  <c r="AZ83" i="2" s="1"/>
  <c r="AZ84" i="2" s="1"/>
  <c r="AZ85" i="2" s="1"/>
  <c r="AZ86" i="2" s="1"/>
  <c r="AZ87" i="2" s="1"/>
  <c r="AZ88" i="2" s="1"/>
  <c r="AZ89" i="2" s="1"/>
  <c r="AY77" i="2"/>
  <c r="AY78" i="2" s="1"/>
  <c r="AY79" i="2" s="1"/>
  <c r="AY80" i="2" s="1"/>
  <c r="AY81" i="2"/>
  <c r="AY82" i="2" s="1"/>
  <c r="AY83" i="2" s="1"/>
  <c r="AY84" i="2" s="1"/>
  <c r="AY85" i="2" s="1"/>
  <c r="AY86" i="2" s="1"/>
  <c r="AY87" i="2" s="1"/>
  <c r="AY88" i="2" s="1"/>
  <c r="AY89" i="2" s="1"/>
  <c r="AX76" i="2"/>
  <c r="AX77" i="2" s="1"/>
  <c r="AX78" i="2" s="1"/>
  <c r="AX79" i="2" s="1"/>
  <c r="AX80" i="2" s="1"/>
  <c r="AX81" i="2" s="1"/>
  <c r="AX82" i="2" s="1"/>
  <c r="AX83" i="2" s="1"/>
  <c r="AX84" i="2" s="1"/>
  <c r="AX85" i="2" s="1"/>
  <c r="AX86" i="2" s="1"/>
  <c r="AX87" i="2" s="1"/>
  <c r="AX88" i="2" s="1"/>
  <c r="AX89" i="2" s="1"/>
  <c r="AW76" i="2"/>
  <c r="AW77" i="2"/>
  <c r="AW78" i="2" s="1"/>
  <c r="AW79" i="2" s="1"/>
  <c r="AW80" i="2" s="1"/>
  <c r="AW81" i="2" s="1"/>
  <c r="AW82" i="2" s="1"/>
  <c r="AW83" i="2" s="1"/>
  <c r="AW84" i="2" s="1"/>
  <c r="AW85" i="2" s="1"/>
  <c r="AW86" i="2" s="1"/>
  <c r="AW87" i="2" s="1"/>
  <c r="AW88" i="2" s="1"/>
  <c r="AW89" i="2" s="1"/>
  <c r="AV77" i="2"/>
  <c r="AV78" i="2" s="1"/>
  <c r="AV79" i="2" s="1"/>
  <c r="AV80" i="2" s="1"/>
  <c r="AV81" i="2" s="1"/>
  <c r="AV82" i="2" s="1"/>
  <c r="AV83" i="2" s="1"/>
  <c r="AV84" i="2" s="1"/>
  <c r="AV85" i="2" s="1"/>
  <c r="AV86" i="2" s="1"/>
  <c r="AV87" i="2" s="1"/>
  <c r="AV88" i="2" s="1"/>
  <c r="AV89" i="2" s="1"/>
  <c r="AU76" i="2"/>
  <c r="AU77" i="2" s="1"/>
  <c r="AU78" i="2" s="1"/>
  <c r="AU79" i="2" s="1"/>
  <c r="AU80" i="2" s="1"/>
  <c r="AU81" i="2" s="1"/>
  <c r="AU82" i="2" s="1"/>
  <c r="AU83" i="2" s="1"/>
  <c r="AU84" i="2" s="1"/>
  <c r="AU85" i="2" s="1"/>
  <c r="AU86" i="2" s="1"/>
  <c r="AU87" i="2" s="1"/>
  <c r="AU88" i="2" s="1"/>
  <c r="AU89" i="2" s="1"/>
  <c r="AT76" i="2"/>
  <c r="AT77" i="2" s="1"/>
  <c r="AT78" i="2" s="1"/>
  <c r="AT79" i="2" s="1"/>
  <c r="AT80" i="2" s="1"/>
  <c r="AT81" i="2" s="1"/>
  <c r="AT82" i="2" s="1"/>
  <c r="AT83" i="2" s="1"/>
  <c r="AT84" i="2" s="1"/>
  <c r="AT85" i="2" s="1"/>
  <c r="AT86" i="2" s="1"/>
  <c r="AT87" i="2" s="1"/>
  <c r="AT88" i="2" s="1"/>
  <c r="AT89" i="2" s="1"/>
  <c r="AS77" i="2"/>
  <c r="AS78" i="2" s="1"/>
  <c r="AS79" i="2" s="1"/>
  <c r="AS80" i="2" s="1"/>
  <c r="AS81" i="2" s="1"/>
  <c r="AS82" i="2" s="1"/>
  <c r="AS83" i="2" s="1"/>
  <c r="AS84" i="2" s="1"/>
  <c r="AS85" i="2" s="1"/>
  <c r="AS86" i="2" s="1"/>
  <c r="AS87" i="2" s="1"/>
  <c r="AS88" i="2" s="1"/>
  <c r="AS89" i="2" s="1"/>
  <c r="AR76" i="2"/>
  <c r="AR77" i="2" s="1"/>
  <c r="AR78" i="2" s="1"/>
  <c r="AR79" i="2" s="1"/>
  <c r="AR80" i="2" s="1"/>
  <c r="AR81" i="2" s="1"/>
  <c r="AR82" i="2" s="1"/>
  <c r="AR83" i="2" s="1"/>
  <c r="AR84" i="2" s="1"/>
  <c r="AR85" i="2" s="1"/>
  <c r="AR86" i="2" s="1"/>
  <c r="AR87" i="2" s="1"/>
  <c r="AR88" i="2" s="1"/>
  <c r="AR89" i="2"/>
  <c r="AQ76" i="2"/>
  <c r="AQ77" i="2" s="1"/>
  <c r="AQ78" i="2" s="1"/>
  <c r="AQ79" i="2" s="1"/>
  <c r="AQ80" i="2" s="1"/>
  <c r="AQ81" i="2" s="1"/>
  <c r="AQ82" i="2" s="1"/>
  <c r="AQ83" i="2" s="1"/>
  <c r="AQ84" i="2" s="1"/>
  <c r="AQ85" i="2" s="1"/>
  <c r="AQ86" i="2" s="1"/>
  <c r="AQ87" i="2" s="1"/>
  <c r="AQ88" i="2" s="1"/>
  <c r="AQ89" i="2" s="1"/>
  <c r="AP77" i="2"/>
  <c r="AP78" i="2" s="1"/>
  <c r="AP79" i="2" s="1"/>
  <c r="AP80" i="2" s="1"/>
  <c r="AP81" i="2" s="1"/>
  <c r="AP82" i="2" s="1"/>
  <c r="AP83" i="2" s="1"/>
  <c r="AP84" i="2" s="1"/>
  <c r="AP85" i="2" s="1"/>
  <c r="AP86" i="2"/>
  <c r="AP87" i="2" s="1"/>
  <c r="AP88" i="2" s="1"/>
  <c r="AP89" i="2" s="1"/>
  <c r="AO76" i="2"/>
  <c r="AO77" i="2" s="1"/>
  <c r="AO78" i="2" s="1"/>
  <c r="AO79" i="2" s="1"/>
  <c r="AO80" i="2" s="1"/>
  <c r="AO81" i="2" s="1"/>
  <c r="AO82" i="2" s="1"/>
  <c r="AO83" i="2" s="1"/>
  <c r="AO84" i="2" s="1"/>
  <c r="AO85" i="2" s="1"/>
  <c r="AO86" i="2" s="1"/>
  <c r="AO87" i="2" s="1"/>
  <c r="AO88" i="2" s="1"/>
  <c r="AO89" i="2" s="1"/>
  <c r="AN76" i="2"/>
  <c r="AN77" i="2" s="1"/>
  <c r="AN78" i="2" s="1"/>
  <c r="AN79" i="2" s="1"/>
  <c r="AN80" i="2" s="1"/>
  <c r="AN81" i="2" s="1"/>
  <c r="AN82" i="2" s="1"/>
  <c r="AN83" i="2" s="1"/>
  <c r="AN84" i="2" s="1"/>
  <c r="AN85" i="2" s="1"/>
  <c r="AN86" i="2"/>
  <c r="AN87" i="2" s="1"/>
  <c r="AN88" i="2" s="1"/>
  <c r="AN89" i="2" s="1"/>
  <c r="AM77" i="2"/>
  <c r="AM78" i="2" s="1"/>
  <c r="AM79" i="2" s="1"/>
  <c r="AM80" i="2" s="1"/>
  <c r="AM81" i="2" s="1"/>
  <c r="AM82" i="2" s="1"/>
  <c r="AM83" i="2" s="1"/>
  <c r="AM84" i="2" s="1"/>
  <c r="AM85" i="2" s="1"/>
  <c r="AM86" i="2" s="1"/>
  <c r="AM87" i="2" s="1"/>
  <c r="AM88" i="2" s="1"/>
  <c r="AM89" i="2" s="1"/>
  <c r="AL76" i="2"/>
  <c r="AL77" i="2" s="1"/>
  <c r="AL78" i="2" s="1"/>
  <c r="AL79" i="2" s="1"/>
  <c r="AL80" i="2" s="1"/>
  <c r="AL81" i="2" s="1"/>
  <c r="AL82" i="2" s="1"/>
  <c r="AL83" i="2" s="1"/>
  <c r="AL84" i="2" s="1"/>
  <c r="AL85" i="2" s="1"/>
  <c r="AL86" i="2" s="1"/>
  <c r="AL87" i="2"/>
  <c r="AL88" i="2" s="1"/>
  <c r="AL89" i="2" s="1"/>
  <c r="AK76" i="2"/>
  <c r="AK77" i="2" s="1"/>
  <c r="AK78" i="2" s="1"/>
  <c r="AK79" i="2" s="1"/>
  <c r="AK80" i="2" s="1"/>
  <c r="AK81" i="2" s="1"/>
  <c r="AK82" i="2" s="1"/>
  <c r="AK83" i="2" s="1"/>
  <c r="AK84" i="2" s="1"/>
  <c r="AK85" i="2" s="1"/>
  <c r="AK86" i="2" s="1"/>
  <c r="AK87" i="2" s="1"/>
  <c r="AK88" i="2" s="1"/>
  <c r="AK89" i="2" s="1"/>
  <c r="AJ77" i="2"/>
  <c r="AJ78" i="2" s="1"/>
  <c r="AJ79" i="2" s="1"/>
  <c r="AJ80" i="2" s="1"/>
  <c r="AJ81" i="2" s="1"/>
  <c r="AJ82" i="2" s="1"/>
  <c r="AJ83" i="2" s="1"/>
  <c r="AJ84" i="2" s="1"/>
  <c r="AJ85" i="2" s="1"/>
  <c r="AJ86" i="2" s="1"/>
  <c r="AJ87" i="2" s="1"/>
  <c r="AJ88" i="2" s="1"/>
  <c r="AJ89" i="2" s="1"/>
  <c r="AI76" i="2"/>
  <c r="AI77" i="2" s="1"/>
  <c r="AI78" i="2" s="1"/>
  <c r="AI79" i="2" s="1"/>
  <c r="AI80" i="2" s="1"/>
  <c r="AI81" i="2" s="1"/>
  <c r="AI82" i="2" s="1"/>
  <c r="AI83" i="2" s="1"/>
  <c r="AI84" i="2" s="1"/>
  <c r="AI85" i="2" s="1"/>
  <c r="AI86" i="2" s="1"/>
  <c r="AI87" i="2" s="1"/>
  <c r="AI88" i="2" s="1"/>
  <c r="AI89" i="2" s="1"/>
  <c r="AB76" i="2"/>
  <c r="AB77" i="2" s="1"/>
  <c r="AB78" i="2" s="1"/>
  <c r="AB79" i="2" s="1"/>
  <c r="AB80" i="2"/>
  <c r="AB81" i="2" s="1"/>
  <c r="AB82" i="2" s="1"/>
  <c r="AB83" i="2" s="1"/>
  <c r="AB84" i="2" s="1"/>
  <c r="AB85" i="2" s="1"/>
  <c r="AB86" i="2" s="1"/>
  <c r="AB87" i="2" s="1"/>
  <c r="AB88" i="2" s="1"/>
  <c r="AB89" i="2" s="1"/>
  <c r="AA77" i="2"/>
  <c r="AA78" i="2" s="1"/>
  <c r="AA79" i="2"/>
  <c r="AA80" i="2" s="1"/>
  <c r="AA81" i="2" s="1"/>
  <c r="AA82" i="2" s="1"/>
  <c r="AA83" i="2"/>
  <c r="AA84" i="2" s="1"/>
  <c r="AA85" i="2" s="1"/>
  <c r="AA86" i="2" s="1"/>
  <c r="AA87" i="2" s="1"/>
  <c r="AA88" i="2" s="1"/>
  <c r="AA89" i="2" s="1"/>
  <c r="Z76" i="2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Y76" i="2"/>
  <c r="Y77" i="2" s="1"/>
  <c r="Y78" i="2" s="1"/>
  <c r="Y79" i="2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X77" i="2"/>
  <c r="X78" i="2"/>
  <c r="X79" i="2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W76" i="2"/>
  <c r="W77" i="2"/>
  <c r="W78" i="2" s="1"/>
  <c r="W79" i="2" s="1"/>
  <c r="W80" i="2"/>
  <c r="W81" i="2" s="1"/>
  <c r="W82" i="2" s="1"/>
  <c r="W83" i="2" s="1"/>
  <c r="W84" i="2" s="1"/>
  <c r="W85" i="2" s="1"/>
  <c r="W86" i="2" s="1"/>
  <c r="W87" i="2" s="1"/>
  <c r="W88" i="2" s="1"/>
  <c r="W89" i="2" s="1"/>
  <c r="V76" i="2"/>
  <c r="V77" i="2" s="1"/>
  <c r="V78" i="2"/>
  <c r="V79" i="2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U77" i="2"/>
  <c r="U78" i="2" s="1"/>
  <c r="U79" i="2" s="1"/>
  <c r="U80" i="2" s="1"/>
  <c r="U81" i="2" s="1"/>
  <c r="U82" i="2" s="1"/>
  <c r="U83" i="2" s="1"/>
  <c r="U84" i="2" s="1"/>
  <c r="U85" i="2"/>
  <c r="U86" i="2" s="1"/>
  <c r="U87" i="2" s="1"/>
  <c r="U88" i="2" s="1"/>
  <c r="U89" i="2" s="1"/>
  <c r="T76" i="2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P76" i="2"/>
  <c r="P77" i="2"/>
  <c r="P78" i="2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O77" i="2"/>
  <c r="O78" i="2" s="1"/>
  <c r="O79" i="2" s="1"/>
  <c r="O80" i="2"/>
  <c r="O81" i="2"/>
  <c r="O82" i="2" s="1"/>
  <c r="O83" i="2" s="1"/>
  <c r="O84" i="2" s="1"/>
  <c r="O85" i="2" s="1"/>
  <c r="O86" i="2" s="1"/>
  <c r="O87" i="2" s="1"/>
  <c r="O88" i="2" s="1"/>
  <c r="O89" i="2" s="1"/>
  <c r="N76" i="2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J76" i="2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I77" i="2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H76" i="2"/>
  <c r="H77" i="2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G76" i="2"/>
  <c r="G77" i="2" s="1"/>
  <c r="G78" i="2" s="1"/>
  <c r="G79" i="2"/>
  <c r="G80" i="2" s="1"/>
  <c r="G81" i="2" s="1"/>
  <c r="G82" i="2" s="1"/>
  <c r="G83" i="2" s="1"/>
  <c r="G84" i="2" s="1"/>
  <c r="G85" i="2" s="1"/>
  <c r="G86" i="2" s="1"/>
  <c r="G87" i="2"/>
  <c r="G88" i="2" s="1"/>
  <c r="G89" i="2" s="1"/>
  <c r="F77" i="2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E76" i="2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D76" i="2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C77" i="2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B76" i="2"/>
  <c r="B77" i="2" s="1"/>
  <c r="B78" i="2" s="1"/>
  <c r="B79" i="2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CM58" i="2"/>
  <c r="CM59" i="2" s="1"/>
  <c r="CM60" i="2" s="1"/>
  <c r="CM61" i="2" s="1"/>
  <c r="CM62" i="2" s="1"/>
  <c r="CM63" i="2" s="1"/>
  <c r="CM64" i="2" s="1"/>
  <c r="CM65" i="2" s="1"/>
  <c r="CM66" i="2" s="1"/>
  <c r="CM67" i="2" s="1"/>
  <c r="CM68" i="2" s="1"/>
  <c r="CM69" i="2" s="1"/>
  <c r="CM70" i="2" s="1"/>
  <c r="CM71" i="2" s="1"/>
  <c r="CL59" i="2"/>
  <c r="CL60" i="2" s="1"/>
  <c r="CL61" i="2" s="1"/>
  <c r="CL62" i="2"/>
  <c r="CL63" i="2" s="1"/>
  <c r="CL64" i="2" s="1"/>
  <c r="CL65" i="2" s="1"/>
  <c r="CL66" i="2" s="1"/>
  <c r="CL67" i="2" s="1"/>
  <c r="CL68" i="2" s="1"/>
  <c r="CL69" i="2" s="1"/>
  <c r="CL70" i="2" s="1"/>
  <c r="CL71" i="2" s="1"/>
  <c r="CK58" i="2"/>
  <c r="CK59" i="2" s="1"/>
  <c r="CK60" i="2"/>
  <c r="CK61" i="2"/>
  <c r="CK62" i="2" s="1"/>
  <c r="CK63" i="2" s="1"/>
  <c r="CK64" i="2" s="1"/>
  <c r="CK65" i="2" s="1"/>
  <c r="CK66" i="2" s="1"/>
  <c r="CK67" i="2" s="1"/>
  <c r="CK68" i="2" s="1"/>
  <c r="CK69" i="2" s="1"/>
  <c r="CK70" i="2" s="1"/>
  <c r="CK71" i="2" s="1"/>
  <c r="CJ58" i="2"/>
  <c r="CJ59" i="2" s="1"/>
  <c r="CJ60" i="2" s="1"/>
  <c r="CJ61" i="2" s="1"/>
  <c r="CJ62" i="2" s="1"/>
  <c r="CJ63" i="2" s="1"/>
  <c r="CJ64" i="2" s="1"/>
  <c r="CJ65" i="2" s="1"/>
  <c r="CJ66" i="2"/>
  <c r="CJ67" i="2" s="1"/>
  <c r="CJ68" i="2" s="1"/>
  <c r="CJ69" i="2" s="1"/>
  <c r="CJ70" i="2" s="1"/>
  <c r="CJ71" i="2" s="1"/>
  <c r="CI59" i="2"/>
  <c r="CI60" i="2" s="1"/>
  <c r="CI61" i="2" s="1"/>
  <c r="CI62" i="2" s="1"/>
  <c r="CI63" i="2" s="1"/>
  <c r="CI64" i="2" s="1"/>
  <c r="CI65" i="2" s="1"/>
  <c r="CI66" i="2" s="1"/>
  <c r="CI67" i="2" s="1"/>
  <c r="CI68" i="2" s="1"/>
  <c r="CI69" i="2" s="1"/>
  <c r="CI70" i="2" s="1"/>
  <c r="CI71" i="2" s="1"/>
  <c r="CH58" i="2"/>
  <c r="CH59" i="2"/>
  <c r="CH60" i="2" s="1"/>
  <c r="CH61" i="2" s="1"/>
  <c r="CH62" i="2" s="1"/>
  <c r="CH63" i="2" s="1"/>
  <c r="CH64" i="2" s="1"/>
  <c r="CH65" i="2" s="1"/>
  <c r="CH66" i="2" s="1"/>
  <c r="CH67" i="2" s="1"/>
  <c r="CH68" i="2" s="1"/>
  <c r="CH69" i="2" s="1"/>
  <c r="CH70" i="2" s="1"/>
  <c r="CH71" i="2" s="1"/>
  <c r="J58" i="2"/>
  <c r="J59" i="2" s="1"/>
  <c r="J60" i="2" s="1"/>
  <c r="J61" i="2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I59" i="2"/>
  <c r="I60" i="2"/>
  <c r="I61" i="2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H58" i="2"/>
  <c r="H59" i="2"/>
  <c r="H60" i="2" s="1"/>
  <c r="H61" i="2" s="1"/>
  <c r="H62" i="2"/>
  <c r="H63" i="2" s="1"/>
  <c r="H64" i="2" s="1"/>
  <c r="H65" i="2" s="1"/>
  <c r="H66" i="2" s="1"/>
  <c r="H67" i="2" s="1"/>
  <c r="H68" i="2" s="1"/>
  <c r="H69" i="2" s="1"/>
  <c r="H70" i="2" s="1"/>
  <c r="H71" i="2" s="1"/>
  <c r="G58" i="2"/>
  <c r="G59" i="2"/>
  <c r="G60" i="2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F59" i="2"/>
  <c r="F60" i="2"/>
  <c r="F61" i="2" s="1"/>
  <c r="F62" i="2" s="1"/>
  <c r="F63" i="2"/>
  <c r="F64" i="2" s="1"/>
  <c r="F65" i="2" s="1"/>
  <c r="F66" i="2" s="1"/>
  <c r="F67" i="2" s="1"/>
  <c r="F68" i="2" s="1"/>
  <c r="F69" i="2" s="1"/>
  <c r="F70" i="2" s="1"/>
  <c r="F71" i="2" s="1"/>
  <c r="E58" i="2"/>
  <c r="E59" i="2" s="1"/>
  <c r="E60" i="2" s="1"/>
  <c r="E61" i="2" s="1"/>
  <c r="E62" i="2" s="1"/>
  <c r="E63" i="2" s="1"/>
  <c r="E64" i="2" s="1"/>
  <c r="E65" i="2" s="1"/>
  <c r="E66" i="2"/>
  <c r="E67" i="2" s="1"/>
  <c r="E68" i="2" s="1"/>
  <c r="E69" i="2" s="1"/>
  <c r="E70" i="2" s="1"/>
  <c r="E71" i="2" s="1"/>
  <c r="D59" i="2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C59" i="2"/>
  <c r="C60" i="2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B59" i="2"/>
  <c r="B60" i="2" s="1"/>
  <c r="B61" i="2" s="1"/>
  <c r="B62" i="2"/>
  <c r="B63" i="2" s="1"/>
  <c r="B64" i="2" s="1"/>
  <c r="B65" i="2" s="1"/>
  <c r="B66" i="2" s="1"/>
  <c r="B67" i="2" s="1"/>
  <c r="B68" i="2" s="1"/>
  <c r="B69" i="2" s="1"/>
  <c r="B70" i="2" s="1"/>
  <c r="B71" i="2" s="1"/>
  <c r="V40" i="2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U41" i="2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T40" i="2"/>
  <c r="T41" i="2" s="1"/>
  <c r="T42" i="2" s="1"/>
  <c r="T43" i="2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AE40" i="2"/>
  <c r="AE41" i="2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D41" i="2"/>
  <c r="AD42" i="2" s="1"/>
  <c r="AD43" i="2" s="1"/>
  <c r="AD44" i="2"/>
  <c r="AD45" i="2" s="1"/>
  <c r="AD46" i="2" s="1"/>
  <c r="AD47" i="2" s="1"/>
  <c r="AD48" i="2" s="1"/>
  <c r="AD49" i="2" s="1"/>
  <c r="AD50" i="2" s="1"/>
  <c r="AD51" i="2" s="1"/>
  <c r="AD52" i="2" s="1"/>
  <c r="AD53" i="2" s="1"/>
  <c r="AC40" i="2"/>
  <c r="AC41" i="2" s="1"/>
  <c r="AC42" i="2" s="1"/>
  <c r="AC43" i="2" s="1"/>
  <c r="AC44" i="2" s="1"/>
  <c r="AC45" i="2" s="1"/>
  <c r="AC46" i="2" s="1"/>
  <c r="AC47" i="2"/>
  <c r="AC48" i="2" s="1"/>
  <c r="AC49" i="2" s="1"/>
  <c r="AC50" i="2" s="1"/>
  <c r="AC51" i="2" s="1"/>
  <c r="AC52" i="2" s="1"/>
  <c r="AC53" i="2" s="1"/>
  <c r="D40" i="2"/>
  <c r="D41" i="2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C41" i="2"/>
  <c r="C42" i="2" s="1"/>
  <c r="C43" i="2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B40" i="2"/>
  <c r="B41" i="2"/>
  <c r="B42" i="2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S40" i="2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R41" i="2"/>
  <c r="R42" i="2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Q40" i="2"/>
  <c r="Q41" i="2" s="1"/>
  <c r="Q42" i="2" s="1"/>
  <c r="Q43" i="2" s="1"/>
  <c r="Q44" i="2" s="1"/>
  <c r="Q45" i="2" s="1"/>
  <c r="Q46" i="2" s="1"/>
  <c r="Q47" i="2" s="1"/>
  <c r="Q48" i="2"/>
  <c r="Q49" i="2" s="1"/>
  <c r="Q50" i="2" s="1"/>
  <c r="Q51" i="2" s="1"/>
  <c r="Q52" i="2" s="1"/>
  <c r="Q53" i="2" s="1"/>
  <c r="G40" i="2"/>
  <c r="G41" i="2"/>
  <c r="G42" i="2"/>
  <c r="G43" i="2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F41" i="2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E40" i="2"/>
  <c r="E41" i="2" s="1"/>
  <c r="E42" i="2" s="1"/>
  <c r="E43" i="2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Y40" i="2"/>
  <c r="Y41" i="2"/>
  <c r="Y42" i="2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X41" i="2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W40" i="2"/>
  <c r="W41" i="2" s="1"/>
  <c r="W42" i="2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J40" i="2"/>
  <c r="J41" i="2" s="1"/>
  <c r="J42" i="2" s="1"/>
  <c r="J43" i="2" s="1"/>
  <c r="J44" i="2" s="1"/>
  <c r="J45" i="2" s="1"/>
  <c r="J46" i="2" s="1"/>
  <c r="J47" i="2" s="1"/>
  <c r="J48" i="2"/>
  <c r="J49" i="2" s="1"/>
  <c r="J50" i="2" s="1"/>
  <c r="J51" i="2" s="1"/>
  <c r="J52" i="2" s="1"/>
  <c r="J53" i="2" s="1"/>
  <c r="I41" i="2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H40" i="2"/>
  <c r="H41" i="2"/>
  <c r="H42" i="2" s="1"/>
  <c r="H43" i="2" s="1"/>
  <c r="H44" i="2" s="1"/>
  <c r="H45" i="2" s="1"/>
  <c r="H46" i="2" s="1"/>
  <c r="H47" i="2" s="1"/>
  <c r="H48" i="2" s="1"/>
  <c r="H49" i="2"/>
  <c r="H50" i="2" s="1"/>
  <c r="H51" i="2" s="1"/>
  <c r="H52" i="2" s="1"/>
  <c r="H53" i="2" s="1"/>
  <c r="AB40" i="2"/>
  <c r="AB41" i="2" s="1"/>
  <c r="AB42" i="2" s="1"/>
  <c r="AB43" i="2"/>
  <c r="AB44" i="2" s="1"/>
  <c r="AB45" i="2" s="1"/>
  <c r="AB46" i="2" s="1"/>
  <c r="AB47" i="2" s="1"/>
  <c r="AB48" i="2" s="1"/>
  <c r="AB49" i="2" s="1"/>
  <c r="AB50" i="2" s="1"/>
  <c r="AB51" i="2"/>
  <c r="AB52" i="2" s="1"/>
  <c r="AB53" i="2" s="1"/>
  <c r="AA41" i="2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Z40" i="2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P40" i="2"/>
  <c r="P41" i="2" s="1"/>
  <c r="P42" i="2"/>
  <c r="P43" i="2"/>
  <c r="P44" i="2" s="1"/>
  <c r="P45" i="2" s="1"/>
  <c r="P46" i="2"/>
  <c r="P47" i="2" s="1"/>
  <c r="P48" i="2" s="1"/>
  <c r="P49" i="2" s="1"/>
  <c r="P50" i="2" s="1"/>
  <c r="P51" i="2" s="1"/>
  <c r="P52" i="2" s="1"/>
  <c r="P53" i="2" s="1"/>
  <c r="O41" i="2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N40" i="2"/>
  <c r="N41" i="2" s="1"/>
  <c r="N42" i="2" s="1"/>
  <c r="N43" i="2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J22" i="2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I23" i="2"/>
  <c r="I24" i="2" s="1"/>
  <c r="I25" i="2" s="1"/>
  <c r="I26" i="2"/>
  <c r="I27" i="2" s="1"/>
  <c r="I28" i="2" s="1"/>
  <c r="I29" i="2" s="1"/>
  <c r="I30" i="2" s="1"/>
  <c r="I31" i="2" s="1"/>
  <c r="I32" i="2" s="1"/>
  <c r="I33" i="2" s="1"/>
  <c r="I34" i="2" s="1"/>
  <c r="I35" i="2" s="1"/>
  <c r="H22" i="2"/>
  <c r="H23" i="2" s="1"/>
  <c r="H24" i="2"/>
  <c r="H25" i="2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D22" i="2"/>
  <c r="D23" i="2" s="1"/>
  <c r="D24" i="2" s="1"/>
  <c r="D25" i="2" s="1"/>
  <c r="D26" i="2" s="1"/>
  <c r="D27" i="2" s="1"/>
  <c r="D28" i="2" s="1"/>
  <c r="D29" i="2" s="1"/>
  <c r="D30" i="2"/>
  <c r="D31" i="2" s="1"/>
  <c r="D32" i="2" s="1"/>
  <c r="D33" i="2" s="1"/>
  <c r="D34" i="2" s="1"/>
  <c r="D35" i="2" s="1"/>
  <c r="C23" i="2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B22" i="2"/>
  <c r="B23" i="2"/>
  <c r="B24" i="2" s="1"/>
  <c r="B25" i="2" s="1"/>
  <c r="B26" i="2" s="1"/>
  <c r="B27" i="2" s="1"/>
  <c r="B28" i="2" s="1"/>
  <c r="B29" i="2" s="1"/>
  <c r="B30" i="2" s="1"/>
  <c r="B31" i="2"/>
  <c r="B32" i="2" s="1"/>
  <c r="B33" i="2" s="1"/>
  <c r="B34" i="2" s="1"/>
  <c r="B35" i="2" s="1"/>
  <c r="S4" i="2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R5" i="2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Q4" i="2"/>
  <c r="Q5" i="2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P4" i="2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O5" i="2"/>
  <c r="O6" i="2" s="1"/>
  <c r="O7" i="2" s="1"/>
  <c r="O8" i="2" s="1"/>
  <c r="O9" i="2" s="1"/>
  <c r="O10" i="2" s="1"/>
  <c r="O11" i="2" s="1"/>
  <c r="O12" i="2" s="1"/>
  <c r="O13" i="2"/>
  <c r="O14" i="2" s="1"/>
  <c r="O15" i="2" s="1"/>
  <c r="O16" i="2" s="1"/>
  <c r="O17" i="2" s="1"/>
  <c r="N4" i="2"/>
  <c r="N5" i="2" s="1"/>
  <c r="N6" i="2" s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G4" i="2"/>
  <c r="G5" i="2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F5" i="2"/>
  <c r="F6" i="2" s="1"/>
  <c r="F7" i="2" s="1"/>
  <c r="F8" i="2"/>
  <c r="F9" i="2"/>
  <c r="F10" i="2" s="1"/>
  <c r="F11" i="2" s="1"/>
  <c r="F12" i="2" s="1"/>
  <c r="F13" i="2" s="1"/>
  <c r="F14" i="2" s="1"/>
  <c r="F15" i="2" s="1"/>
  <c r="F16" i="2" s="1"/>
  <c r="F17" i="2" s="1"/>
  <c r="E4" i="2"/>
  <c r="E5" i="2" s="1"/>
  <c r="E6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L5" i="2"/>
  <c r="L6" i="2" s="1"/>
  <c r="L7" i="2" s="1"/>
  <c r="L8" i="2" s="1"/>
  <c r="L9" i="2" s="1"/>
  <c r="L10" i="2" s="1"/>
  <c r="L11" i="2" s="1"/>
  <c r="L12" i="2"/>
  <c r="L13" i="2" s="1"/>
  <c r="L14" i="2" s="1"/>
  <c r="L15" i="2" s="1"/>
  <c r="L16" i="2" s="1"/>
  <c r="L17" i="2" s="1"/>
  <c r="K4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D4" i="2"/>
  <c r="D5" i="2" s="1"/>
  <c r="D6" i="2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C5" i="2"/>
  <c r="C6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7" i="9" l="1"/>
  <c r="B9" i="9"/>
  <c r="B11" i="9"/>
  <c r="B13" i="9"/>
  <c r="B15" i="9"/>
  <c r="B17" i="9"/>
  <c r="B19" i="9"/>
  <c r="B21" i="9"/>
  <c r="B6" i="9"/>
  <c r="B8" i="9"/>
  <c r="B10" i="9"/>
  <c r="B12" i="9"/>
  <c r="B14" i="9"/>
  <c r="B16" i="9"/>
  <c r="B18" i="9"/>
</calcChain>
</file>

<file path=xl/sharedStrings.xml><?xml version="1.0" encoding="utf-8"?>
<sst xmlns="http://schemas.openxmlformats.org/spreadsheetml/2006/main" count="1170" uniqueCount="583">
  <si>
    <t>Lv1→2</t>
    <phoneticPr fontId="3" type="noConversion"/>
  </si>
  <si>
    <t>Lv2→3</t>
    <phoneticPr fontId="3" type="noConversion"/>
  </si>
  <si>
    <t>Lv3→4</t>
    <phoneticPr fontId="3" type="noConversion"/>
  </si>
  <si>
    <t>Lv4→5</t>
    <phoneticPr fontId="3" type="noConversion"/>
  </si>
  <si>
    <t>Lv5→6</t>
    <phoneticPr fontId="3" type="noConversion"/>
  </si>
  <si>
    <t>Lv6→7</t>
    <phoneticPr fontId="3" type="noConversion"/>
  </si>
  <si>
    <t>Lv7→8</t>
    <phoneticPr fontId="3" type="noConversion"/>
  </si>
  <si>
    <t>Lv8→9</t>
    <phoneticPr fontId="3" type="noConversion"/>
  </si>
  <si>
    <t>Lv9→10</t>
    <phoneticPr fontId="3" type="noConversion"/>
  </si>
  <si>
    <t>Lv10→11</t>
    <phoneticPr fontId="3" type="noConversion"/>
  </si>
  <si>
    <t>Lv11→12</t>
    <phoneticPr fontId="3" type="noConversion"/>
  </si>
  <si>
    <t>Lv12→13</t>
    <phoneticPr fontId="3" type="noConversion"/>
  </si>
  <si>
    <t>Lv13→14</t>
    <phoneticPr fontId="3" type="noConversion"/>
  </si>
  <si>
    <t>Lv14→15</t>
    <phoneticPr fontId="3" type="noConversion"/>
  </si>
  <si>
    <t>强度→</t>
    <phoneticPr fontId="3" type="noConversion"/>
  </si>
  <si>
    <t>音伤害</t>
  </si>
  <si>
    <t>火炎伤害</t>
  </si>
  <si>
    <t>毒伤害</t>
  </si>
  <si>
    <t>魔法伤害</t>
  </si>
  <si>
    <t>强度→</t>
    <phoneticPr fontId="3" type="noConversion"/>
  </si>
  <si>
    <t>+</t>
  </si>
  <si>
    <t>Lv1→2</t>
    <phoneticPr fontId="3" type="noConversion"/>
  </si>
  <si>
    <t>Lv2→3</t>
    <phoneticPr fontId="3" type="noConversion"/>
  </si>
  <si>
    <t>Lv3→4</t>
    <phoneticPr fontId="3" type="noConversion"/>
  </si>
  <si>
    <t>Lv4→5</t>
    <phoneticPr fontId="3" type="noConversion"/>
  </si>
  <si>
    <t>Lv5→6</t>
    <phoneticPr fontId="3" type="noConversion"/>
  </si>
  <si>
    <t>Lv6→7</t>
    <phoneticPr fontId="3" type="noConversion"/>
  </si>
  <si>
    <t>Lv7→8</t>
    <phoneticPr fontId="3" type="noConversion"/>
  </si>
  <si>
    <t>Lv8→9</t>
    <phoneticPr fontId="3" type="noConversion"/>
  </si>
  <si>
    <t>Lv9→10</t>
    <phoneticPr fontId="3" type="noConversion"/>
  </si>
  <si>
    <t>Lv10→11</t>
    <phoneticPr fontId="3" type="noConversion"/>
  </si>
  <si>
    <t>Lv11→12</t>
    <phoneticPr fontId="3" type="noConversion"/>
  </si>
  <si>
    <t>Lv12→13</t>
    <phoneticPr fontId="3" type="noConversion"/>
  </si>
  <si>
    <t>Lv13→14</t>
    <phoneticPr fontId="3" type="noConversion"/>
  </si>
  <si>
    <t>Lv14→15</t>
    <phoneticPr fontId="3" type="noConversion"/>
  </si>
  <si>
    <t>暗黒抗性</t>
  </si>
  <si>
    <t>音抗性</t>
    <phoneticPr fontId="3" type="noConversion"/>
  </si>
  <si>
    <t>火炎抗性</t>
  </si>
  <si>
    <t>幻惑抗性</t>
  </si>
  <si>
    <t>混沌抗性</t>
  </si>
  <si>
    <t>神経抗性</t>
  </si>
  <si>
    <t>强度→</t>
    <phoneticPr fontId="3" type="noConversion"/>
  </si>
  <si>
    <t>+</t>
    <phoneticPr fontId="3" type="noConversion"/>
  </si>
  <si>
    <t>Lv1→2</t>
    <phoneticPr fontId="3" type="noConversion"/>
  </si>
  <si>
    <t>Lv2→3</t>
    <phoneticPr fontId="3" type="noConversion"/>
  </si>
  <si>
    <t>Lv3→4</t>
    <phoneticPr fontId="3" type="noConversion"/>
  </si>
  <si>
    <t>Lv4→5</t>
    <phoneticPr fontId="3" type="noConversion"/>
  </si>
  <si>
    <t>Lv5→6</t>
    <phoneticPr fontId="3" type="noConversion"/>
  </si>
  <si>
    <t>Lv6→7</t>
    <phoneticPr fontId="3" type="noConversion"/>
  </si>
  <si>
    <t>Lv7→8</t>
    <phoneticPr fontId="3" type="noConversion"/>
  </si>
  <si>
    <t>Lv8→9</t>
    <phoneticPr fontId="3" type="noConversion"/>
  </si>
  <si>
    <t>Lv9→10</t>
    <phoneticPr fontId="3" type="noConversion"/>
  </si>
  <si>
    <t>Lv10→11</t>
    <phoneticPr fontId="3" type="noConversion"/>
  </si>
  <si>
    <t>Lv11→12</t>
    <phoneticPr fontId="3" type="noConversion"/>
  </si>
  <si>
    <t>Lv12→13</t>
    <phoneticPr fontId="3" type="noConversion"/>
  </si>
  <si>
    <t>Lv13→14</t>
    <phoneticPr fontId="3" type="noConversion"/>
  </si>
  <si>
    <t>Lv14→15</t>
    <phoneticPr fontId="3" type="noConversion"/>
  </si>
  <si>
    <t>信仰</t>
  </si>
  <si>
    <t>投資</t>
  </si>
  <si>
    <t>演奏</t>
  </si>
  <si>
    <t>背诵</t>
    <phoneticPr fontId="3" type="noConversion"/>
  </si>
  <si>
    <t>拆陷阱</t>
    <phoneticPr fontId="3" type="noConversion"/>
  </si>
  <si>
    <t>魔道具</t>
    <phoneticPr fontId="3" type="noConversion"/>
  </si>
  <si>
    <t>裁缝</t>
    <phoneticPr fontId="3" type="noConversion"/>
  </si>
  <si>
    <t>强度→</t>
    <phoneticPr fontId="3" type="noConversion"/>
  </si>
  <si>
    <t>***</t>
  </si>
  <si>
    <t>**</t>
  </si>
  <si>
    <t>**</t>
    <phoneticPr fontId="3" type="noConversion"/>
  </si>
  <si>
    <t>***</t>
    <phoneticPr fontId="3" type="noConversion"/>
  </si>
  <si>
    <t>灵巧</t>
    <phoneticPr fontId="3" type="noConversion"/>
  </si>
  <si>
    <t>感知</t>
    <phoneticPr fontId="3" type="noConversion"/>
  </si>
  <si>
    <t>学习</t>
    <phoneticPr fontId="3" type="noConversion"/>
  </si>
  <si>
    <t>意志</t>
  </si>
  <si>
    <t>魔力</t>
  </si>
  <si>
    <t>运气</t>
    <phoneticPr fontId="3" type="noConversion"/>
  </si>
  <si>
    <t>强度→</t>
    <phoneticPr fontId="3" type="noConversion"/>
  </si>
  <si>
    <t>Lv1→2</t>
    <phoneticPr fontId="3" type="noConversion"/>
  </si>
  <si>
    <t>Lv2→3</t>
    <phoneticPr fontId="3" type="noConversion"/>
  </si>
  <si>
    <t>Lv3→4</t>
    <phoneticPr fontId="3" type="noConversion"/>
  </si>
  <si>
    <t>射击</t>
    <phoneticPr fontId="3" type="noConversion"/>
  </si>
  <si>
    <t>抗性</t>
    <phoneticPr fontId="3" type="noConversion"/>
  </si>
  <si>
    <t>技能</t>
    <phoneticPr fontId="3" type="noConversion"/>
  </si>
  <si>
    <t>基本属性</t>
    <phoneticPr fontId="3" type="noConversion"/>
  </si>
  <si>
    <t>属性伤害</t>
    <phoneticPr fontId="3" type="noConversion"/>
  </si>
  <si>
    <t>种族伤害</t>
    <phoneticPr fontId="3" type="noConversion"/>
  </si>
  <si>
    <t>神经伤害</t>
    <phoneticPr fontId="3" type="noConversion"/>
  </si>
  <si>
    <t>电击伤害</t>
    <phoneticPr fontId="3" type="noConversion"/>
  </si>
  <si>
    <t>地狱伤害</t>
    <phoneticPr fontId="3" type="noConversion"/>
  </si>
  <si>
    <t>暗黒伤害</t>
    <phoneticPr fontId="3" type="noConversion"/>
  </si>
  <si>
    <t>冷气伤害</t>
    <phoneticPr fontId="3" type="noConversion"/>
  </si>
  <si>
    <t>神经抗性</t>
    <phoneticPr fontId="3" type="noConversion"/>
  </si>
  <si>
    <t>电击抗性</t>
    <phoneticPr fontId="3" type="noConversion"/>
  </si>
  <si>
    <t>毒抗性</t>
    <phoneticPr fontId="3" type="noConversion"/>
  </si>
  <si>
    <t>魔法抗性</t>
    <phoneticPr fontId="3" type="noConversion"/>
  </si>
  <si>
    <t>毒抗性（403）</t>
    <phoneticPr fontId="3" type="noConversion"/>
  </si>
  <si>
    <t>毒抗性（424）</t>
    <phoneticPr fontId="3" type="noConversion"/>
  </si>
  <si>
    <t>毒抗性（412）</t>
    <phoneticPr fontId="3" type="noConversion"/>
  </si>
  <si>
    <t>＋</t>
    <phoneticPr fontId="3" type="noConversion"/>
  </si>
  <si>
    <t>Lv2→3</t>
    <phoneticPr fontId="3" type="noConversion"/>
  </si>
  <si>
    <t>Lv4→5</t>
    <phoneticPr fontId="3" type="noConversion"/>
  </si>
  <si>
    <t>Lv5→6</t>
    <phoneticPr fontId="3" type="noConversion"/>
  </si>
  <si>
    <t>Lv6→7</t>
    <phoneticPr fontId="3" type="noConversion"/>
  </si>
  <si>
    <t>Lv7→8</t>
    <phoneticPr fontId="3" type="noConversion"/>
  </si>
  <si>
    <t>Lv8→9</t>
    <phoneticPr fontId="3" type="noConversion"/>
  </si>
  <si>
    <t>Lv9→10</t>
    <phoneticPr fontId="3" type="noConversion"/>
  </si>
  <si>
    <t>Lv10→11</t>
    <phoneticPr fontId="3" type="noConversion"/>
  </si>
  <si>
    <t>Lv11→12</t>
    <phoneticPr fontId="3" type="noConversion"/>
  </si>
  <si>
    <t>Lv12→13</t>
    <phoneticPr fontId="3" type="noConversion"/>
  </si>
  <si>
    <t>Lv13→14</t>
    <phoneticPr fontId="3" type="noConversion"/>
  </si>
  <si>
    <t>Lv14→15</t>
    <phoneticPr fontId="3" type="noConversion"/>
  </si>
  <si>
    <t>龙族(264)</t>
    <phoneticPr fontId="3" type="noConversion"/>
  </si>
  <si>
    <t>龙族(497)</t>
    <phoneticPr fontId="3" type="noConversion"/>
  </si>
  <si>
    <t>龙族(366)</t>
    <phoneticPr fontId="3" type="noConversion"/>
  </si>
  <si>
    <t>神族(420)</t>
    <phoneticPr fontId="3" type="noConversion"/>
  </si>
  <si>
    <t>龙族(333)</t>
    <phoneticPr fontId="3" type="noConversion"/>
  </si>
  <si>
    <t>+</t>
    <phoneticPr fontId="3" type="noConversion"/>
  </si>
  <si>
    <t>Lv1→2</t>
    <phoneticPr fontId="3" type="noConversion"/>
  </si>
  <si>
    <t>Lv2→3</t>
    <phoneticPr fontId="3" type="noConversion"/>
  </si>
  <si>
    <t>Lv3→4</t>
    <phoneticPr fontId="3" type="noConversion"/>
  </si>
  <si>
    <t>Lv4→5</t>
    <phoneticPr fontId="3" type="noConversion"/>
  </si>
  <si>
    <t>Lv5→6</t>
    <phoneticPr fontId="3" type="noConversion"/>
  </si>
  <si>
    <t>魔力极限</t>
    <phoneticPr fontId="3" type="noConversion"/>
  </si>
  <si>
    <t>回避</t>
    <phoneticPr fontId="3" type="noConversion"/>
  </si>
  <si>
    <t>钓鱼</t>
    <phoneticPr fontId="3" type="noConversion"/>
  </si>
  <si>
    <t>***</t>
    <phoneticPr fontId="3" type="noConversion"/>
  </si>
  <si>
    <t>***</t>
    <phoneticPr fontId="3" type="noConversion"/>
  </si>
  <si>
    <t>灵巧</t>
    <phoneticPr fontId="3" type="noConversion"/>
  </si>
  <si>
    <t>感知</t>
    <phoneticPr fontId="3" type="noConversion"/>
  </si>
  <si>
    <t>学习</t>
    <phoneticPr fontId="3" type="noConversion"/>
  </si>
  <si>
    <t>运气</t>
    <phoneticPr fontId="3" type="noConversion"/>
  </si>
  <si>
    <t>已测ID段：</t>
    <phoneticPr fontId="3" type="noConversion"/>
  </si>
  <si>
    <t>199500－199999</t>
    <phoneticPr fontId="3" type="noConversion"/>
  </si>
  <si>
    <t>60000－60501</t>
    <phoneticPr fontId="3" type="noConversion"/>
  </si>
  <si>
    <t>66000－66102</t>
    <phoneticPr fontId="3" type="noConversion"/>
  </si>
  <si>
    <t>70000－70102；74500－75000；79000－80000</t>
    <phoneticPr fontId="3" type="noConversion"/>
  </si>
  <si>
    <t>80000－80102；89500－90000</t>
    <phoneticPr fontId="3" type="noConversion"/>
  </si>
  <si>
    <t>99500－100000</t>
    <phoneticPr fontId="3" type="noConversion"/>
  </si>
  <si>
    <t>地狱抗性（405）</t>
    <phoneticPr fontId="3" type="noConversion"/>
  </si>
  <si>
    <t>电击伤害（236）</t>
    <phoneticPr fontId="3" type="noConversion"/>
  </si>
  <si>
    <t>远近两用</t>
    <phoneticPr fontId="3" type="noConversion"/>
  </si>
  <si>
    <t>远近两用？</t>
    <phoneticPr fontId="3" type="noConversion"/>
  </si>
  <si>
    <t>混沌伤害</t>
    <phoneticPr fontId="3" type="noConversion"/>
  </si>
  <si>
    <t>神族</t>
    <phoneticPr fontId="3" type="noConversion"/>
  </si>
  <si>
    <t>不死族(500)</t>
    <phoneticPr fontId="3" type="noConversion"/>
  </si>
  <si>
    <t>不死族(339)</t>
    <phoneticPr fontId="3" type="noConversion"/>
  </si>
  <si>
    <t>不死族(298)</t>
    <phoneticPr fontId="3" type="noConversion"/>
  </si>
  <si>
    <r>
      <t>烹饪</t>
    </r>
    <r>
      <rPr>
        <sz val="9"/>
        <rFont val="宋体"/>
        <family val="3"/>
        <charset val="134"/>
      </rPr>
      <t/>
    </r>
    <phoneticPr fontId="3" type="noConversion"/>
  </si>
  <si>
    <t>解剖学</t>
    <phoneticPr fontId="3" type="noConversion"/>
  </si>
  <si>
    <t>冷气抗性（518）</t>
    <phoneticPr fontId="3" type="noConversion"/>
  </si>
  <si>
    <t>宝石加工（495）</t>
    <phoneticPr fontId="3" type="noConversion"/>
  </si>
  <si>
    <t>宝石加工（518）</t>
    <phoneticPr fontId="3" type="noConversion"/>
  </si>
  <si>
    <t>读书（495）</t>
    <phoneticPr fontId="3" type="noConversion"/>
  </si>
  <si>
    <t>读书（498）</t>
    <phoneticPr fontId="3" type="noConversion"/>
  </si>
  <si>
    <t>开锁（495）</t>
    <phoneticPr fontId="3" type="noConversion"/>
  </si>
  <si>
    <t>开锁（486）</t>
    <phoneticPr fontId="3" type="noConversion"/>
  </si>
  <si>
    <t>中装备（480）</t>
    <phoneticPr fontId="3" type="noConversion"/>
  </si>
  <si>
    <t>中装备（454）</t>
    <phoneticPr fontId="3" type="noConversion"/>
  </si>
  <si>
    <t>自动鉴定（493）</t>
    <phoneticPr fontId="3" type="noConversion"/>
  </si>
  <si>
    <t>回法（467）</t>
    <phoneticPr fontId="3" type="noConversion"/>
  </si>
  <si>
    <t>回法（529）</t>
    <phoneticPr fontId="3" type="noConversion"/>
  </si>
  <si>
    <t>魔力控制（502）</t>
    <phoneticPr fontId="3" type="noConversion"/>
  </si>
  <si>
    <t>咏唱（468）</t>
    <phoneticPr fontId="3" type="noConversion"/>
  </si>
  <si>
    <t>咏唱（495）</t>
    <phoneticPr fontId="3" type="noConversion"/>
  </si>
  <si>
    <t>看穿（505）</t>
    <phoneticPr fontId="3" type="noConversion"/>
  </si>
  <si>
    <t>举重（487）</t>
    <phoneticPr fontId="3" type="noConversion"/>
  </si>
  <si>
    <t>举重（474）</t>
    <phoneticPr fontId="3" type="noConversion"/>
  </si>
  <si>
    <t>遗传学（534）</t>
    <phoneticPr fontId="3" type="noConversion"/>
  </si>
  <si>
    <t>探知（480）</t>
    <phoneticPr fontId="3" type="noConversion"/>
  </si>
  <si>
    <t>交涉（467）</t>
    <phoneticPr fontId="3" type="noConversion"/>
  </si>
  <si>
    <r>
      <t>交渉（</t>
    </r>
    <r>
      <rPr>
        <b/>
        <sz val="9"/>
        <rFont val="Verdana"/>
        <family val="2"/>
      </rPr>
      <t>463</t>
    </r>
    <r>
      <rPr>
        <b/>
        <sz val="9"/>
        <rFont val="宋体"/>
        <family val="3"/>
        <charset val="134"/>
      </rPr>
      <t>）</t>
    </r>
    <phoneticPr fontId="3" type="noConversion"/>
  </si>
  <si>
    <t>技能（目前26个）</t>
    <phoneticPr fontId="3" type="noConversion"/>
  </si>
  <si>
    <t>地狱伤害</t>
    <phoneticPr fontId="3" type="noConversion"/>
  </si>
  <si>
    <t>暗黒伤害</t>
    <phoneticPr fontId="3" type="noConversion"/>
  </si>
  <si>
    <t>力量（455）</t>
    <phoneticPr fontId="3" type="noConversion"/>
  </si>
  <si>
    <t>力量（474）</t>
    <phoneticPr fontId="3" type="noConversion"/>
  </si>
  <si>
    <t>力量（464）</t>
    <phoneticPr fontId="3" type="noConversion"/>
  </si>
  <si>
    <t>体质（516）</t>
    <phoneticPr fontId="3" type="noConversion"/>
  </si>
  <si>
    <t>体质（528）</t>
    <phoneticPr fontId="3" type="noConversion"/>
  </si>
  <si>
    <t>体质（521）</t>
    <phoneticPr fontId="3" type="noConversion"/>
  </si>
  <si>
    <t>魅力（507）</t>
    <phoneticPr fontId="3" type="noConversion"/>
  </si>
  <si>
    <t>速度（457）</t>
    <phoneticPr fontId="3" type="noConversion"/>
  </si>
  <si>
    <t>速度（455）</t>
    <phoneticPr fontId="3" type="noConversion"/>
  </si>
  <si>
    <t>魔力极限</t>
    <phoneticPr fontId="3" type="noConversion"/>
  </si>
  <si>
    <t>自动鉴定（455）</t>
    <phoneticPr fontId="3" type="noConversion"/>
  </si>
  <si>
    <t>魔力控制（474）</t>
    <phoneticPr fontId="3" type="noConversion"/>
  </si>
  <si>
    <t>回避</t>
    <phoneticPr fontId="3" type="noConversion"/>
  </si>
  <si>
    <t>回法（507）</t>
    <phoneticPr fontId="3" type="noConversion"/>
  </si>
  <si>
    <t>看穿（457）</t>
    <phoneticPr fontId="3" type="noConversion"/>
  </si>
  <si>
    <t>举重（487）</t>
    <phoneticPr fontId="3" type="noConversion"/>
  </si>
  <si>
    <t>遗传学（480）</t>
    <phoneticPr fontId="3" type="noConversion"/>
  </si>
  <si>
    <t>咏唱（495）</t>
    <phoneticPr fontId="3" type="noConversion"/>
  </si>
  <si>
    <t>钓鱼</t>
    <phoneticPr fontId="3" type="noConversion"/>
  </si>
  <si>
    <t>ID查页数</t>
    <phoneticPr fontId="13" type="noConversion"/>
  </si>
  <si>
    <t>页数查ID</t>
    <phoneticPr fontId="13" type="noConversion"/>
  </si>
  <si>
    <t>名字ID</t>
    <phoneticPr fontId="13" type="noConversion"/>
  </si>
  <si>
    <t>←这里输入ID</t>
    <phoneticPr fontId="13" type="noConversion"/>
  </si>
  <si>
    <t>页数</t>
    <phoneticPr fontId="13" type="noConversion"/>
  </si>
  <si>
    <t>选项</t>
    <phoneticPr fontId="13" type="noConversion"/>
  </si>
  <si>
    <t>b</t>
    <phoneticPr fontId="13" type="noConversion"/>
  </si>
  <si>
    <t>c</t>
    <phoneticPr fontId="13" type="noConversion"/>
  </si>
  <si>
    <t>d</t>
    <phoneticPr fontId="13" type="noConversion"/>
  </si>
  <si>
    <t>e</t>
    <phoneticPr fontId="13" type="noConversion"/>
  </si>
  <si>
    <t>f</t>
    <phoneticPr fontId="13" type="noConversion"/>
  </si>
  <si>
    <t>g</t>
    <phoneticPr fontId="13" type="noConversion"/>
  </si>
  <si>
    <t>h</t>
    <phoneticPr fontId="13" type="noConversion"/>
  </si>
  <si>
    <t>i</t>
    <phoneticPr fontId="13" type="noConversion"/>
  </si>
  <si>
    <t>j</t>
    <phoneticPr fontId="13" type="noConversion"/>
  </si>
  <si>
    <t>k</t>
    <phoneticPr fontId="13" type="noConversion"/>
  </si>
  <si>
    <t>l</t>
    <phoneticPr fontId="13" type="noConversion"/>
  </si>
  <si>
    <t>m</t>
    <phoneticPr fontId="13" type="noConversion"/>
  </si>
  <si>
    <t>n</t>
    <phoneticPr fontId="13" type="noConversion"/>
  </si>
  <si>
    <t>o</t>
    <phoneticPr fontId="13" type="noConversion"/>
  </si>
  <si>
    <t>p</t>
    <phoneticPr fontId="13" type="noConversion"/>
  </si>
  <si>
    <t>q</t>
    <phoneticPr fontId="13" type="noConversion"/>
  </si>
  <si>
    <t>魔法威力</t>
    <phoneticPr fontId="3" type="noConversion"/>
  </si>
  <si>
    <r>
      <t>魔法威力（42%</t>
    </r>
    <r>
      <rPr>
        <b/>
        <sz val="9"/>
        <rFont val="宋体"/>
        <family val="3"/>
        <charset val="134"/>
      </rPr>
      <t>）</t>
    </r>
    <phoneticPr fontId="3" type="noConversion"/>
  </si>
  <si>
    <r>
      <t>魔法威力（52%</t>
    </r>
    <r>
      <rPr>
        <b/>
        <sz val="9"/>
        <rFont val="宋体"/>
        <family val="3"/>
        <charset val="134"/>
      </rPr>
      <t>）</t>
    </r>
    <phoneticPr fontId="3" type="noConversion"/>
  </si>
  <si>
    <t>4（远程专用）</t>
    <phoneticPr fontId="3" type="noConversion"/>
  </si>
  <si>
    <r>
      <t>***（同时有电击抗性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）</t>
    </r>
    <phoneticPr fontId="3" type="noConversion"/>
  </si>
  <si>
    <t>毒抗性</t>
    <phoneticPr fontId="3" type="noConversion"/>
  </si>
  <si>
    <t>神经抗性</t>
    <phoneticPr fontId="3" type="noConversion"/>
  </si>
  <si>
    <t>灵巧</t>
    <phoneticPr fontId="13" type="noConversion"/>
  </si>
  <si>
    <r>
      <t>速度的下一级有交涉*</t>
    </r>
    <r>
      <rPr>
        <sz val="12"/>
        <rFont val="宋体"/>
        <family val="3"/>
        <charset val="134"/>
      </rPr>
      <t>*</t>
    </r>
    <phoneticPr fontId="3" type="noConversion"/>
  </si>
  <si>
    <t>心眼</t>
    <phoneticPr fontId="3" type="noConversion"/>
  </si>
  <si>
    <t>5（近战特有）</t>
    <phoneticPr fontId="3" type="noConversion"/>
  </si>
  <si>
    <t>ID</t>
    <phoneticPr fontId="27" type="noConversion"/>
  </si>
  <si>
    <t>属性1</t>
    <phoneticPr fontId="27" type="noConversion"/>
  </si>
  <si>
    <t>属性2</t>
    <phoneticPr fontId="27" type="noConversion"/>
  </si>
  <si>
    <t>属性3（头属性）</t>
    <phoneticPr fontId="27" type="noConversion"/>
  </si>
  <si>
    <t>注：本表需求幸运神feat。</t>
    <phoneticPr fontId="27" type="noConversion"/>
  </si>
  <si>
    <t>其他</t>
    <phoneticPr fontId="27" type="noConversion"/>
  </si>
  <si>
    <t>心眼*（139）</t>
    <phoneticPr fontId="27" type="noConversion"/>
  </si>
  <si>
    <t>体质保持（148）</t>
    <phoneticPr fontId="27" type="noConversion"/>
  </si>
  <si>
    <t>投资*</t>
    <phoneticPr fontId="27" type="noConversion"/>
  </si>
  <si>
    <t>意志1</t>
    <phoneticPr fontId="27" type="noConversion"/>
  </si>
  <si>
    <t>意志保持</t>
    <phoneticPr fontId="27" type="noConversion"/>
  </si>
  <si>
    <t>魅力保持</t>
    <phoneticPr fontId="27" type="noConversion"/>
  </si>
  <si>
    <t>投资*</t>
    <phoneticPr fontId="27" type="noConversion"/>
  </si>
  <si>
    <r>
      <t>冥想*</t>
    </r>
    <r>
      <rPr>
        <sz val="12"/>
        <rFont val="宋体"/>
        <family val="3"/>
        <charset val="134"/>
      </rPr>
      <t>*</t>
    </r>
    <phoneticPr fontId="27" type="noConversion"/>
  </si>
  <si>
    <t>宝石*</t>
    <phoneticPr fontId="27" type="noConversion"/>
  </si>
  <si>
    <t>漂浮</t>
    <phoneticPr fontId="27" type="noConversion"/>
  </si>
  <si>
    <t>学习保持</t>
    <phoneticPr fontId="27" type="noConversion"/>
  </si>
  <si>
    <t>速度保持</t>
    <phoneticPr fontId="27" type="noConversion"/>
  </si>
  <si>
    <t>地狱伤害**</t>
    <phoneticPr fontId="27" type="noConversion"/>
  </si>
  <si>
    <t>敏捷保持</t>
    <phoneticPr fontId="27" type="noConversion"/>
  </si>
  <si>
    <t>魅力4</t>
    <phoneticPr fontId="27" type="noConversion"/>
  </si>
  <si>
    <t>敏捷保持</t>
    <phoneticPr fontId="27" type="noConversion"/>
  </si>
  <si>
    <t>魔力保持</t>
    <phoneticPr fontId="27" type="noConversion"/>
  </si>
  <si>
    <t>鉴定*</t>
    <phoneticPr fontId="27" type="noConversion"/>
  </si>
  <si>
    <t>魅力6</t>
    <phoneticPr fontId="27" type="noConversion"/>
  </si>
  <si>
    <t>木工*</t>
    <phoneticPr fontId="27" type="noConversion"/>
  </si>
  <si>
    <r>
      <t>遗传*</t>
    </r>
    <r>
      <rPr>
        <sz val="12"/>
        <rFont val="宋体"/>
        <family val="3"/>
        <charset val="134"/>
      </rPr>
      <t>*</t>
    </r>
    <phoneticPr fontId="27" type="noConversion"/>
  </si>
  <si>
    <t>魔力1</t>
    <phoneticPr fontId="27" type="noConversion"/>
  </si>
  <si>
    <t>幸运2</t>
    <phoneticPr fontId="27" type="noConversion"/>
  </si>
  <si>
    <t>背诵*</t>
    <phoneticPr fontId="27" type="noConversion"/>
  </si>
  <si>
    <r>
      <t>毒伤害*</t>
    </r>
    <r>
      <rPr>
        <sz val="12"/>
        <rFont val="宋体"/>
        <family val="3"/>
        <charset val="134"/>
      </rPr>
      <t>**</t>
    </r>
    <phoneticPr fontId="27" type="noConversion"/>
  </si>
  <si>
    <t>幸运保持</t>
    <phoneticPr fontId="27" type="noConversion"/>
  </si>
  <si>
    <t>睡眠免疫</t>
    <phoneticPr fontId="27" type="noConversion"/>
  </si>
  <si>
    <t>混乱免疫</t>
    <phoneticPr fontId="27" type="noConversion"/>
  </si>
  <si>
    <t>恐惧免疫</t>
    <phoneticPr fontId="27" type="noConversion"/>
  </si>
  <si>
    <t>感觉保持</t>
    <phoneticPr fontId="27" type="noConversion"/>
  </si>
  <si>
    <t>电伤害*</t>
    <phoneticPr fontId="27" type="noConversion"/>
  </si>
  <si>
    <t>失明免疫</t>
    <phoneticPr fontId="27" type="noConversion"/>
  </si>
  <si>
    <t>敏捷保持</t>
    <phoneticPr fontId="27" type="noConversion"/>
  </si>
  <si>
    <t>魔控*</t>
    <phoneticPr fontId="27" type="noConversion"/>
  </si>
  <si>
    <t>敏捷4</t>
    <phoneticPr fontId="27" type="noConversion"/>
  </si>
  <si>
    <t>龙伤*</t>
    <phoneticPr fontId="27" type="noConversion"/>
  </si>
  <si>
    <r>
      <t>木工*</t>
    </r>
    <r>
      <rPr>
        <sz val="12"/>
        <rFont val="宋体"/>
        <family val="3"/>
        <charset val="134"/>
      </rPr>
      <t>*</t>
    </r>
    <phoneticPr fontId="27" type="noConversion"/>
  </si>
  <si>
    <t>遗传*</t>
    <phoneticPr fontId="27" type="noConversion"/>
  </si>
  <si>
    <t>学习1</t>
    <phoneticPr fontId="27" type="noConversion"/>
  </si>
  <si>
    <t>600**为保持</t>
  </si>
  <si>
    <t>200**为抗性</t>
  </si>
  <si>
    <t>缺失属性？</t>
    <phoneticPr fontId="27" type="noConversion"/>
  </si>
  <si>
    <t>力量保持</t>
    <phoneticPr fontId="27" type="noConversion"/>
  </si>
  <si>
    <t>速度保持</t>
    <phoneticPr fontId="27" type="noConversion"/>
  </si>
  <si>
    <t>学习6</t>
    <phoneticPr fontId="27" type="noConversion"/>
  </si>
  <si>
    <t>麻痹免疫</t>
    <phoneticPr fontId="27" type="noConversion"/>
  </si>
  <si>
    <t>魅力8</t>
    <phoneticPr fontId="27" type="noConversion"/>
  </si>
  <si>
    <t>闪避*</t>
    <phoneticPr fontId="27" type="noConversion"/>
  </si>
  <si>
    <t>魔力保持</t>
    <phoneticPr fontId="27" type="noConversion"/>
  </si>
  <si>
    <r>
      <t>轻装备*</t>
    </r>
    <r>
      <rPr>
        <sz val="12"/>
        <rFont val="宋体"/>
        <family val="3"/>
        <charset val="134"/>
      </rPr>
      <t>*</t>
    </r>
    <phoneticPr fontId="27" type="noConversion"/>
  </si>
  <si>
    <t>魅力保持</t>
    <phoneticPr fontId="27" type="noConversion"/>
  </si>
  <si>
    <t>**为结尾特殊能力</t>
    <phoneticPr fontId="27" type="noConversion"/>
  </si>
  <si>
    <t>体质1</t>
    <phoneticPr fontId="27" type="noConversion"/>
  </si>
  <si>
    <t>陷阱*</t>
    <phoneticPr fontId="27" type="noConversion"/>
  </si>
  <si>
    <t>火抗*</t>
    <phoneticPr fontId="27" type="noConversion"/>
  </si>
  <si>
    <t>冷抗*</t>
    <phoneticPr fontId="27" type="noConversion"/>
  </si>
  <si>
    <r>
      <t>毒抗*</t>
    </r>
    <r>
      <rPr>
        <sz val="12"/>
        <rFont val="宋体"/>
        <family val="3"/>
        <charset val="134"/>
      </rPr>
      <t>**</t>
    </r>
    <phoneticPr fontId="27" type="noConversion"/>
  </si>
  <si>
    <t>狱抗*</t>
    <phoneticPr fontId="27" type="noConversion"/>
  </si>
  <si>
    <t>幻抗*</t>
    <phoneticPr fontId="27" type="noConversion"/>
  </si>
  <si>
    <r>
      <t>神经抗*</t>
    </r>
    <r>
      <rPr>
        <sz val="12"/>
        <rFont val="宋体"/>
        <family val="3"/>
        <charset val="134"/>
      </rPr>
      <t>*</t>
    </r>
    <phoneticPr fontId="27" type="noConversion"/>
  </si>
  <si>
    <t>学习2</t>
    <phoneticPr fontId="27" type="noConversion"/>
  </si>
  <si>
    <t>信仰*</t>
    <phoneticPr fontId="27" type="noConversion"/>
  </si>
  <si>
    <t>举重*</t>
  </si>
  <si>
    <t>举重*</t>
    <phoneticPr fontId="27" type="noConversion"/>
  </si>
  <si>
    <t>烹饪*</t>
    <phoneticPr fontId="27" type="noConversion"/>
  </si>
  <si>
    <t>速度4</t>
    <phoneticPr fontId="27" type="noConversion"/>
  </si>
  <si>
    <t>敏捷3</t>
    <phoneticPr fontId="27" type="noConversion"/>
  </si>
  <si>
    <t>魅力保持</t>
    <phoneticPr fontId="27" type="noConversion"/>
  </si>
  <si>
    <r>
      <t>神伤*</t>
    </r>
    <r>
      <rPr>
        <sz val="12"/>
        <rFont val="宋体"/>
        <family val="3"/>
        <charset val="134"/>
      </rPr>
      <t>***</t>
    </r>
    <phoneticPr fontId="27" type="noConversion"/>
  </si>
  <si>
    <t>闪避*</t>
    <phoneticPr fontId="27" type="noConversion"/>
  </si>
  <si>
    <r>
      <t>1</t>
    </r>
    <r>
      <rPr>
        <sz val="12"/>
        <rFont val="宋体"/>
        <family val="3"/>
        <charset val="134"/>
      </rPr>
      <t>00**为属性加成</t>
    </r>
    <phoneticPr fontId="27" type="noConversion"/>
  </si>
  <si>
    <t>400-599为空</t>
    <phoneticPr fontId="27" type="noConversion"/>
  </si>
  <si>
    <r>
      <t>7</t>
    </r>
    <r>
      <rPr>
        <sz val="12"/>
        <rFont val="宋体"/>
        <family val="3"/>
        <charset val="134"/>
      </rPr>
      <t>00**为属性伤害</t>
    </r>
    <phoneticPr fontId="27" type="noConversion"/>
  </si>
  <si>
    <t>900**为弹药填充</t>
    <phoneticPr fontId="27" type="noConversion"/>
  </si>
  <si>
    <r>
      <t>鉴定*</t>
    </r>
    <r>
      <rPr>
        <sz val="12"/>
        <rFont val="宋体"/>
        <family val="3"/>
        <charset val="134"/>
      </rPr>
      <t>*</t>
    </r>
    <phoneticPr fontId="27" type="noConversion"/>
  </si>
  <si>
    <t>解剖*</t>
    <phoneticPr fontId="27" type="noConversion"/>
  </si>
  <si>
    <r>
      <t>混抗*</t>
    </r>
    <r>
      <rPr>
        <sz val="12"/>
        <rFont val="宋体"/>
        <family val="3"/>
        <charset val="134"/>
      </rPr>
      <t>**</t>
    </r>
    <phoneticPr fontId="27" type="noConversion"/>
  </si>
  <si>
    <r>
      <t>感知*</t>
    </r>
    <r>
      <rPr>
        <sz val="12"/>
        <rFont val="宋体"/>
        <family val="3"/>
        <charset val="134"/>
      </rPr>
      <t>*</t>
    </r>
    <phoneticPr fontId="27" type="noConversion"/>
  </si>
  <si>
    <t>感知*</t>
    <phoneticPr fontId="27" type="noConversion"/>
  </si>
  <si>
    <r>
      <t>背诵*</t>
    </r>
    <r>
      <rPr>
        <sz val="12"/>
        <rFont val="宋体"/>
        <family val="3"/>
        <charset val="134"/>
      </rPr>
      <t>*</t>
    </r>
    <phoneticPr fontId="27" type="noConversion"/>
  </si>
  <si>
    <r>
      <t>冷抗*</t>
    </r>
    <r>
      <rPr>
        <sz val="12"/>
        <rFont val="宋体"/>
        <family val="3"/>
        <charset val="134"/>
      </rPr>
      <t>*</t>
    </r>
    <phoneticPr fontId="27" type="noConversion"/>
  </si>
  <si>
    <t>力量</t>
    <phoneticPr fontId="27" type="noConversion"/>
  </si>
  <si>
    <t>力量7（301）</t>
    <phoneticPr fontId="27" type="noConversion"/>
  </si>
  <si>
    <t>体质</t>
    <phoneticPr fontId="27" type="noConversion"/>
  </si>
  <si>
    <t>敏捷</t>
    <phoneticPr fontId="27" type="noConversion"/>
  </si>
  <si>
    <t>感觉</t>
    <phoneticPr fontId="27" type="noConversion"/>
  </si>
  <si>
    <t>学习</t>
    <phoneticPr fontId="27" type="noConversion"/>
  </si>
  <si>
    <t>意志</t>
    <phoneticPr fontId="27" type="noConversion"/>
  </si>
  <si>
    <t>魔力</t>
    <phoneticPr fontId="27" type="noConversion"/>
  </si>
  <si>
    <t>魅力</t>
    <phoneticPr fontId="27" type="noConversion"/>
  </si>
  <si>
    <t>速度</t>
    <phoneticPr fontId="27" type="noConversion"/>
  </si>
  <si>
    <t>幸运</t>
    <phoneticPr fontId="27" type="noConversion"/>
  </si>
  <si>
    <t>异物吐出</t>
    <phoneticPr fontId="27" type="noConversion"/>
  </si>
  <si>
    <t>意志6</t>
    <phoneticPr fontId="27" type="noConversion"/>
  </si>
  <si>
    <t>炼金*</t>
    <phoneticPr fontId="27" type="noConversion"/>
  </si>
  <si>
    <t>感觉保持</t>
    <phoneticPr fontId="27" type="noConversion"/>
  </si>
  <si>
    <r>
      <t>30</t>
    </r>
    <r>
      <rPr>
        <sz val="12"/>
        <rFont val="宋体"/>
        <family val="3"/>
        <charset val="134"/>
      </rPr>
      <t>*</t>
    </r>
    <r>
      <rPr>
        <sz val="12"/>
        <rFont val="宋体"/>
        <charset val="134"/>
      </rPr>
      <t>**为技能加成</t>
    </r>
    <phoneticPr fontId="27" type="noConversion"/>
  </si>
  <si>
    <t>读书</t>
    <phoneticPr fontId="27" type="noConversion"/>
  </si>
  <si>
    <t>遗传</t>
    <phoneticPr fontId="27" type="noConversion"/>
  </si>
  <si>
    <t>射击</t>
    <phoneticPr fontId="27" type="noConversion"/>
  </si>
  <si>
    <t>炼金</t>
    <phoneticPr fontId="27" type="noConversion"/>
  </si>
  <si>
    <t>然后，不同属性的代表数字为y</t>
    <phoneticPr fontId="27" type="noConversion"/>
  </si>
  <si>
    <t>首先，名字代表初始计算的数字为x</t>
    <phoneticPr fontId="27" type="noConversion"/>
  </si>
  <si>
    <r>
      <t>首先确定名字i</t>
    </r>
    <r>
      <rPr>
        <sz val="12"/>
        <rFont val="宋体"/>
        <family val="3"/>
        <charset val="134"/>
      </rPr>
      <t>d的上限。</t>
    </r>
    <phoneticPr fontId="27" type="noConversion"/>
  </si>
  <si>
    <r>
      <t>214748364</t>
    </r>
    <r>
      <rPr>
        <sz val="12"/>
        <rFont val="宋体"/>
        <family val="3"/>
        <charset val="134"/>
      </rPr>
      <t>-此长度成立</t>
    </r>
    <phoneticPr fontId="27" type="noConversion"/>
  </si>
  <si>
    <r>
      <t>5</t>
    </r>
    <r>
      <rPr>
        <sz val="12"/>
        <rFont val="宋体"/>
        <family val="3"/>
        <charset val="134"/>
      </rPr>
      <t>00000000-成立</t>
    </r>
    <phoneticPr fontId="27" type="noConversion"/>
  </si>
  <si>
    <t>首先试用接近int32上限的数值，游戏产生退出错误，说明没那么长。</t>
    <phoneticPr fontId="27" type="noConversion"/>
  </si>
  <si>
    <r>
      <t>1</t>
    </r>
    <r>
      <rPr>
        <sz val="12"/>
        <rFont val="宋体"/>
        <family val="3"/>
        <charset val="134"/>
      </rPr>
      <t>000000000-成立</t>
    </r>
    <phoneticPr fontId="27" type="noConversion"/>
  </si>
  <si>
    <t>幸运9</t>
    <phoneticPr fontId="27" type="noConversion"/>
  </si>
  <si>
    <t>魔道具*</t>
    <phoneticPr fontId="27" type="noConversion"/>
  </si>
  <si>
    <r>
      <t>2</t>
    </r>
    <r>
      <rPr>
        <sz val="12"/>
        <rFont val="宋体"/>
        <family val="3"/>
        <charset val="134"/>
      </rPr>
      <t>000000000-成立</t>
    </r>
    <phoneticPr fontId="27" type="noConversion"/>
  </si>
  <si>
    <t>龙伤*</t>
    <phoneticPr fontId="27" type="noConversion"/>
  </si>
  <si>
    <r>
      <t>咏唱*</t>
    </r>
    <r>
      <rPr>
        <sz val="12"/>
        <rFont val="宋体"/>
        <family val="3"/>
        <charset val="134"/>
      </rPr>
      <t>*</t>
    </r>
    <phoneticPr fontId="27" type="noConversion"/>
  </si>
  <si>
    <r>
      <t>看穿*</t>
    </r>
    <r>
      <rPr>
        <sz val="12"/>
        <rFont val="宋体"/>
        <family val="3"/>
        <charset val="134"/>
      </rPr>
      <t>*</t>
    </r>
    <phoneticPr fontId="27" type="noConversion"/>
  </si>
  <si>
    <t>2100000000-成立</t>
    <phoneticPr fontId="27" type="noConversion"/>
  </si>
  <si>
    <t>2140000000-成立</t>
    <phoneticPr fontId="27" type="noConversion"/>
  </si>
  <si>
    <t>防变异</t>
    <phoneticPr fontId="27" type="noConversion"/>
  </si>
  <si>
    <r>
      <t>中装备*</t>
    </r>
    <r>
      <rPr>
        <sz val="12"/>
        <rFont val="宋体"/>
        <family val="3"/>
        <charset val="134"/>
      </rPr>
      <t>*</t>
    </r>
    <phoneticPr fontId="27" type="noConversion"/>
  </si>
  <si>
    <t>魔力4</t>
    <phoneticPr fontId="27" type="noConversion"/>
  </si>
  <si>
    <r>
      <t>重装备*</t>
    </r>
    <r>
      <rPr>
        <sz val="12"/>
        <rFont val="宋体"/>
        <family val="3"/>
        <charset val="134"/>
      </rPr>
      <t>*</t>
    </r>
    <phoneticPr fontId="27" type="noConversion"/>
  </si>
  <si>
    <t>2147000000-成立</t>
    <phoneticPr fontId="27" type="noConversion"/>
  </si>
  <si>
    <t>2147480000-成立</t>
    <phoneticPr fontId="27" type="noConversion"/>
  </si>
  <si>
    <t>看穿*</t>
    <phoneticPr fontId="27" type="noConversion"/>
  </si>
  <si>
    <t>感觉2</t>
    <phoneticPr fontId="27" type="noConversion"/>
  </si>
  <si>
    <t>裁缝*</t>
    <phoneticPr fontId="27" type="noConversion"/>
  </si>
  <si>
    <t>2147483600-成立</t>
    <phoneticPr fontId="27" type="noConversion"/>
  </si>
  <si>
    <t>龙伤****</t>
    <phoneticPr fontId="27" type="noConversion"/>
  </si>
  <si>
    <t>身体代谢？*</t>
    <phoneticPr fontId="27" type="noConversion"/>
  </si>
  <si>
    <t>感觉1</t>
    <phoneticPr fontId="27" type="noConversion"/>
  </si>
  <si>
    <t>魅力1</t>
    <phoneticPr fontId="27" type="noConversion"/>
  </si>
  <si>
    <t>心眼*</t>
    <phoneticPr fontId="27" type="noConversion"/>
  </si>
  <si>
    <t>中装备*</t>
    <phoneticPr fontId="27" type="noConversion"/>
  </si>
  <si>
    <t>意志2</t>
    <phoneticPr fontId="27" type="noConversion"/>
  </si>
  <si>
    <t>龙伤+（360）</t>
    <phoneticPr fontId="27" type="noConversion"/>
  </si>
  <si>
    <t>100、600有效，200也可以但不知道有什么用。</t>
    <phoneticPr fontId="27" type="noConversion"/>
  </si>
  <si>
    <t>对龙伤害</t>
    <phoneticPr fontId="27" type="noConversion"/>
  </si>
  <si>
    <t>学习3</t>
    <phoneticPr fontId="27" type="noConversion"/>
  </si>
  <si>
    <t>幸运保持</t>
    <phoneticPr fontId="27" type="noConversion"/>
  </si>
  <si>
    <r>
      <t>裁缝*</t>
    </r>
    <r>
      <rPr>
        <sz val="12"/>
        <rFont val="宋体"/>
        <family val="3"/>
        <charset val="134"/>
      </rPr>
      <t>*</t>
    </r>
    <phoneticPr fontId="27" type="noConversion"/>
  </si>
  <si>
    <r>
      <t>神经抗*</t>
    </r>
    <r>
      <rPr>
        <sz val="12"/>
        <rFont val="宋体"/>
        <family val="3"/>
        <charset val="134"/>
      </rPr>
      <t>***</t>
    </r>
    <phoneticPr fontId="27" type="noConversion"/>
  </si>
  <si>
    <t>敏捷3</t>
    <phoneticPr fontId="27" type="noConversion"/>
  </si>
  <si>
    <t>体质保持</t>
    <phoneticPr fontId="27" type="noConversion"/>
  </si>
  <si>
    <t>魅力10（490）</t>
    <phoneticPr fontId="27" type="noConversion"/>
  </si>
  <si>
    <r>
      <t>属性加成算法为数值/</t>
    </r>
    <r>
      <rPr>
        <sz val="12"/>
        <rFont val="宋体"/>
        <family val="3"/>
        <charset val="134"/>
      </rPr>
      <t>50+1</t>
    </r>
    <phoneticPr fontId="27" type="noConversion"/>
  </si>
  <si>
    <t>旅行*</t>
    <phoneticPr fontId="27" type="noConversion"/>
  </si>
  <si>
    <t>神经抗5</t>
    <phoneticPr fontId="27" type="noConversion"/>
  </si>
  <si>
    <t>2147483636-爆了</t>
    <phoneticPr fontId="27" type="noConversion"/>
  </si>
  <si>
    <t>最后一个</t>
    <phoneticPr fontId="27" type="noConversion"/>
  </si>
  <si>
    <t>魔力5</t>
    <phoneticPr fontId="27" type="noConversion"/>
  </si>
  <si>
    <t>轻装备*</t>
    <phoneticPr fontId="27" type="noConversion"/>
  </si>
  <si>
    <t>再来，确定下限：</t>
    <phoneticPr fontId="27" type="noConversion"/>
  </si>
  <si>
    <t>40000开始有名字</t>
    <phoneticPr fontId="27" type="noConversion"/>
  </si>
  <si>
    <t>20009以下没有名字但是有效果</t>
    <phoneticPr fontId="27" type="noConversion"/>
  </si>
  <si>
    <t>20010-39999爆</t>
    <phoneticPr fontId="27" type="noConversion"/>
  </si>
  <si>
    <t>30000-直接爆了</t>
    <phoneticPr fontId="27" type="noConversion"/>
  </si>
  <si>
    <t>负值可显示但不接受，使用必爆</t>
    <phoneticPr fontId="27" type="noConversion"/>
  </si>
  <si>
    <r>
      <t>神经抗*</t>
    </r>
    <r>
      <rPr>
        <sz val="12"/>
        <rFont val="宋体"/>
        <family val="3"/>
        <charset val="134"/>
      </rPr>
      <t>*</t>
    </r>
    <phoneticPr fontId="27" type="noConversion"/>
  </si>
  <si>
    <t>敏捷1</t>
    <phoneticPr fontId="27" type="noConversion"/>
  </si>
  <si>
    <t>举重*</t>
    <phoneticPr fontId="27" type="noConversion"/>
  </si>
  <si>
    <r>
      <t>战术*</t>
    </r>
    <r>
      <rPr>
        <sz val="12"/>
        <rFont val="宋体"/>
        <family val="3"/>
        <charset val="134"/>
      </rPr>
      <t>*</t>
    </r>
    <phoneticPr fontId="27" type="noConversion"/>
  </si>
  <si>
    <t>双手*</t>
    <phoneticPr fontId="27" type="noConversion"/>
  </si>
  <si>
    <r>
      <t>战术*</t>
    </r>
    <r>
      <rPr>
        <sz val="11"/>
        <color rgb="FF9C0006"/>
        <rFont val="宋体"/>
        <family val="3"/>
        <charset val="134"/>
        <scheme val="minor"/>
      </rPr>
      <t>*</t>
    </r>
    <phoneticPr fontId="27" type="noConversion"/>
  </si>
  <si>
    <t>睡眠免疫（4）</t>
    <phoneticPr fontId="27" type="noConversion"/>
  </si>
  <si>
    <t>睡眠免疫（27）</t>
    <phoneticPr fontId="27" type="noConversion"/>
  </si>
  <si>
    <t>举重***</t>
    <phoneticPr fontId="27" type="noConversion"/>
  </si>
  <si>
    <t>先提取强度规律</t>
    <phoneticPr fontId="27" type="noConversion"/>
  </si>
  <si>
    <t>举重</t>
    <phoneticPr fontId="27" type="noConversion"/>
  </si>
  <si>
    <t>举重***（474）</t>
    <phoneticPr fontId="27" type="noConversion"/>
  </si>
  <si>
    <t>木工***</t>
    <phoneticPr fontId="27" type="noConversion"/>
  </si>
  <si>
    <r>
      <t>5</t>
    </r>
    <r>
      <rPr>
        <sz val="12"/>
        <rFont val="宋体"/>
        <family val="3"/>
        <charset val="134"/>
      </rPr>
      <t>0597是感知**</t>
    </r>
    <phoneticPr fontId="27" type="noConversion"/>
  </si>
  <si>
    <t>射击***</t>
    <phoneticPr fontId="27" type="noConversion"/>
  </si>
  <si>
    <t>体质11</t>
    <phoneticPr fontId="27" type="noConversion"/>
  </si>
  <si>
    <t>30有效（正常）</t>
    <phoneticPr fontId="27" type="noConversion"/>
  </si>
  <si>
    <t>地狱伤害5</t>
    <phoneticPr fontId="27" type="noConversion"/>
  </si>
  <si>
    <t>火焰伤害5</t>
    <phoneticPr fontId="27" type="noConversion"/>
  </si>
  <si>
    <t>音伤害5</t>
    <phoneticPr fontId="27" type="noConversion"/>
  </si>
  <si>
    <t>（+（近战特有）</t>
    <phoneticPr fontId="3" type="noConversion"/>
  </si>
  <si>
    <t>魔抗5</t>
    <phoneticPr fontId="27" type="noConversion"/>
  </si>
  <si>
    <t>近战特有</t>
    <phoneticPr fontId="27" type="noConversion"/>
  </si>
  <si>
    <r>
      <t>与上次体质1</t>
    </r>
    <r>
      <rPr>
        <sz val="12"/>
        <rFont val="宋体"/>
        <family val="3"/>
        <charset val="134"/>
      </rPr>
      <t>1间隔285，相差12</t>
    </r>
    <phoneticPr fontId="27" type="noConversion"/>
  </si>
  <si>
    <t>感觉6（281）</t>
    <phoneticPr fontId="27" type="noConversion"/>
  </si>
  <si>
    <t>保持</t>
    <phoneticPr fontId="27" type="noConversion"/>
  </si>
  <si>
    <t>技能</t>
    <phoneticPr fontId="27" type="noConversion"/>
  </si>
  <si>
    <t>尾特技</t>
    <phoneticPr fontId="27" type="noConversion"/>
  </si>
  <si>
    <t>属性加成</t>
    <phoneticPr fontId="27" type="noConversion"/>
  </si>
  <si>
    <t>抗性</t>
    <phoneticPr fontId="27" type="noConversion"/>
  </si>
  <si>
    <t>攻击</t>
    <phoneticPr fontId="27" type="noConversion"/>
  </si>
  <si>
    <t>心眼**</t>
    <phoneticPr fontId="27" type="noConversion"/>
  </si>
  <si>
    <t>双手**</t>
    <phoneticPr fontId="27" type="noConversion"/>
  </si>
  <si>
    <t>双手**</t>
    <phoneticPr fontId="27" type="noConversion"/>
  </si>
  <si>
    <t>意志9</t>
    <phoneticPr fontId="27" type="noConversion"/>
  </si>
  <si>
    <t>速度9</t>
    <phoneticPr fontId="27" type="noConversion"/>
  </si>
  <si>
    <t>演奏**</t>
    <phoneticPr fontId="27" type="noConversion"/>
  </si>
  <si>
    <t>烹饪***</t>
    <phoneticPr fontId="27" type="noConversion"/>
  </si>
  <si>
    <t>体质8</t>
    <phoneticPr fontId="27" type="noConversion"/>
  </si>
  <si>
    <t>神经抗5</t>
    <phoneticPr fontId="27" type="noConversion"/>
  </si>
  <si>
    <t>50501-51002</t>
    <phoneticPr fontId="27" type="noConversion"/>
  </si>
  <si>
    <t>下面，技能没到***加成没到5属性没到9以上的统统忽略</t>
    <phoneticPr fontId="27" type="noConversion"/>
  </si>
  <si>
    <t>拆陷阱***</t>
    <phoneticPr fontId="27" type="noConversion"/>
  </si>
  <si>
    <t>毒伤害5</t>
    <phoneticPr fontId="27" type="noConversion"/>
  </si>
  <si>
    <t>力量9</t>
    <phoneticPr fontId="27" type="noConversion"/>
  </si>
  <si>
    <t>暗抗5</t>
    <phoneticPr fontId="27" type="noConversion"/>
  </si>
  <si>
    <t>感知***</t>
    <phoneticPr fontId="27" type="noConversion"/>
  </si>
  <si>
    <t>暗伤害4</t>
    <phoneticPr fontId="27" type="noConversion"/>
  </si>
  <si>
    <t>裁缝***</t>
    <phoneticPr fontId="27" type="noConversion"/>
  </si>
  <si>
    <t>信仰**</t>
    <phoneticPr fontId="27" type="noConversion"/>
  </si>
  <si>
    <t>魔法增幅5</t>
    <phoneticPr fontId="27" type="noConversion"/>
  </si>
  <si>
    <t>幻伤害5</t>
    <phoneticPr fontId="27" type="noConversion"/>
  </si>
  <si>
    <t>宝石***</t>
    <phoneticPr fontId="27" type="noConversion"/>
  </si>
  <si>
    <t>魔力9</t>
    <phoneticPr fontId="27" type="noConversion"/>
  </si>
  <si>
    <t>速度10</t>
    <phoneticPr fontId="27" type="noConversion"/>
  </si>
  <si>
    <t>心眼**</t>
    <phoneticPr fontId="27" type="noConversion"/>
  </si>
  <si>
    <t>传送妨害</t>
    <phoneticPr fontId="27" type="noConversion"/>
  </si>
  <si>
    <t>留一个可能用得到的</t>
    <phoneticPr fontId="27" type="noConversion"/>
  </si>
  <si>
    <t>毒免疫</t>
    <phoneticPr fontId="27" type="noConversion"/>
  </si>
  <si>
    <t>冷抗5</t>
    <phoneticPr fontId="27" type="noConversion"/>
  </si>
  <si>
    <t>体质9</t>
    <phoneticPr fontId="27" type="noConversion"/>
  </si>
  <si>
    <t>解剖***</t>
    <phoneticPr fontId="27" type="noConversion"/>
  </si>
  <si>
    <t>观察信仰？</t>
    <phoneticPr fontId="27" type="noConversion"/>
  </si>
  <si>
    <t>变异免疫</t>
    <phoneticPr fontId="27" type="noConversion"/>
  </si>
  <si>
    <t>51005-52502</t>
    <phoneticPr fontId="27" type="noConversion"/>
  </si>
  <si>
    <t>幻抗5</t>
    <phoneticPr fontId="27" type="noConversion"/>
  </si>
  <si>
    <t>魔法增幅+（462）</t>
    <phoneticPr fontId="27" type="noConversion"/>
  </si>
  <si>
    <t>音抗5</t>
    <phoneticPr fontId="27" type="noConversion"/>
  </si>
  <si>
    <t>敏捷9</t>
    <phoneticPr fontId="27" type="noConversion"/>
  </si>
  <si>
    <t>音抗+</t>
    <phoneticPr fontId="27" type="noConversion"/>
  </si>
  <si>
    <t>感觉9</t>
    <phoneticPr fontId="27" type="noConversion"/>
  </si>
  <si>
    <t>解剖***</t>
    <phoneticPr fontId="27" type="noConversion"/>
  </si>
  <si>
    <t>电抗5</t>
    <phoneticPr fontId="27" type="noConversion"/>
  </si>
  <si>
    <t>敏捷9</t>
    <phoneticPr fontId="27" type="noConversion"/>
  </si>
  <si>
    <t>神经伤害5</t>
    <phoneticPr fontId="27" type="noConversion"/>
  </si>
  <si>
    <t>神经抗5</t>
    <phoneticPr fontId="27" type="noConversion"/>
  </si>
  <si>
    <t>53432有音抗4</t>
    <phoneticPr fontId="27" type="noConversion"/>
  </si>
  <si>
    <t>以上统计有一部分变动了数字，以下不变动数字</t>
    <phoneticPr fontId="27" type="noConversion"/>
  </si>
  <si>
    <t>鉴定***（468）</t>
    <phoneticPr fontId="27" type="noConversion"/>
  </si>
  <si>
    <t>听见神的声音</t>
    <phoneticPr fontId="27" type="noConversion"/>
  </si>
  <si>
    <t>保留位</t>
    <phoneticPr fontId="27" type="noConversion"/>
  </si>
  <si>
    <t>幸运11</t>
    <phoneticPr fontId="27" type="noConversion"/>
  </si>
  <si>
    <t>看穿***（507）</t>
    <phoneticPr fontId="27" type="noConversion"/>
  </si>
  <si>
    <r>
      <t>解剖*</t>
    </r>
    <r>
      <rPr>
        <sz val="12"/>
        <rFont val="宋体"/>
        <family val="3"/>
        <charset val="134"/>
      </rPr>
      <t>**</t>
    </r>
    <phoneticPr fontId="27" type="noConversion"/>
  </si>
  <si>
    <t>意志11</t>
    <phoneticPr fontId="27" type="noConversion"/>
  </si>
  <si>
    <t>旅行***</t>
    <phoneticPr fontId="27" type="noConversion"/>
  </si>
  <si>
    <t>魅力9</t>
    <phoneticPr fontId="27" type="noConversion"/>
  </si>
  <si>
    <t>力量11</t>
    <phoneticPr fontId="27" type="noConversion"/>
  </si>
  <si>
    <r>
      <t>魅力1</t>
    </r>
    <r>
      <rPr>
        <sz val="12"/>
        <rFont val="宋体"/>
        <family val="3"/>
        <charset val="134"/>
      </rPr>
      <t>1</t>
    </r>
    <phoneticPr fontId="27" type="noConversion"/>
  </si>
  <si>
    <r>
      <t>双手*</t>
    </r>
    <r>
      <rPr>
        <sz val="12"/>
        <rFont val="宋体"/>
        <family val="3"/>
        <charset val="134"/>
      </rPr>
      <t>*</t>
    </r>
    <phoneticPr fontId="27" type="noConversion"/>
  </si>
  <si>
    <t>保留位</t>
    <phoneticPr fontId="27" type="noConversion"/>
  </si>
  <si>
    <t>盾***</t>
    <phoneticPr fontId="27" type="noConversion"/>
  </si>
  <si>
    <t>表上没有</t>
    <phoneticPr fontId="27" type="noConversion"/>
  </si>
  <si>
    <t>火抗5</t>
    <phoneticPr fontId="27" type="noConversion"/>
  </si>
  <si>
    <t>电伤害5</t>
    <phoneticPr fontId="27" type="noConversion"/>
  </si>
  <si>
    <t>看穿比表上的高</t>
    <phoneticPr fontId="27" type="noConversion"/>
  </si>
  <si>
    <t>比表上的422还强</t>
    <phoneticPr fontId="27" type="noConversion"/>
  </si>
  <si>
    <t>意料之外的……</t>
    <phoneticPr fontId="27" type="noConversion"/>
  </si>
  <si>
    <t>体质11（528）</t>
    <phoneticPr fontId="27" type="noConversion"/>
  </si>
  <si>
    <t>种植***</t>
    <phoneticPr fontId="27" type="noConversion"/>
  </si>
  <si>
    <r>
      <t>52505-5</t>
    </r>
    <r>
      <rPr>
        <sz val="12"/>
        <rFont val="宋体"/>
        <family val="3"/>
        <charset val="134"/>
      </rPr>
      <t>4587</t>
    </r>
    <phoneticPr fontId="27" type="noConversion"/>
  </si>
  <si>
    <r>
      <t>投资*</t>
    </r>
    <r>
      <rPr>
        <sz val="12"/>
        <rFont val="宋体"/>
        <family val="3"/>
        <charset val="134"/>
      </rPr>
      <t>**</t>
    </r>
    <phoneticPr fontId="27" type="noConversion"/>
  </si>
  <si>
    <t>魔力控制***（488）</t>
    <phoneticPr fontId="27" type="noConversion"/>
  </si>
  <si>
    <t>比表上略差，胜在翻页少</t>
    <phoneticPr fontId="27" type="noConversion"/>
  </si>
  <si>
    <t>回避***</t>
    <phoneticPr fontId="27" type="noConversion"/>
  </si>
  <si>
    <t>需要对比</t>
    <phoneticPr fontId="27" type="noConversion"/>
  </si>
  <si>
    <r>
      <t>力量1</t>
    </r>
    <r>
      <rPr>
        <sz val="12"/>
        <rFont val="宋体"/>
        <family val="3"/>
        <charset val="134"/>
      </rPr>
      <t>0</t>
    </r>
    <phoneticPr fontId="27" type="noConversion"/>
  </si>
  <si>
    <t>自愈***</t>
    <phoneticPr fontId="27" type="noConversion"/>
  </si>
  <si>
    <t>第二个，需要对比</t>
    <phoneticPr fontId="27" type="noConversion"/>
  </si>
  <si>
    <r>
      <t>魔力极限*</t>
    </r>
    <r>
      <rPr>
        <sz val="12"/>
        <rFont val="宋体"/>
        <family val="3"/>
        <charset val="134"/>
      </rPr>
      <t>**</t>
    </r>
    <phoneticPr fontId="27" type="noConversion"/>
  </si>
  <si>
    <t>这个大概没什么意义……</t>
    <phoneticPr fontId="27" type="noConversion"/>
  </si>
  <si>
    <r>
      <t>电伤害*</t>
    </r>
    <r>
      <rPr>
        <sz val="12"/>
        <rFont val="宋体"/>
        <family val="3"/>
        <charset val="134"/>
      </rPr>
      <t>***</t>
    </r>
    <phoneticPr fontId="27" type="noConversion"/>
  </si>
  <si>
    <t>采掘***</t>
    <phoneticPr fontId="27" type="noConversion"/>
  </si>
  <si>
    <r>
      <t>陷阱*</t>
    </r>
    <r>
      <rPr>
        <sz val="12"/>
        <rFont val="宋体"/>
        <family val="3"/>
        <charset val="134"/>
      </rPr>
      <t>**</t>
    </r>
    <phoneticPr fontId="27" type="noConversion"/>
  </si>
  <si>
    <t>魔力控制***（464）</t>
    <phoneticPr fontId="27" type="noConversion"/>
  </si>
  <si>
    <r>
      <t>51865是</t>
    </r>
    <r>
      <rPr>
        <sz val="12"/>
        <rFont val="宋体"/>
        <family val="3"/>
        <charset val="134"/>
      </rPr>
      <t>476</t>
    </r>
    <phoneticPr fontId="27" type="noConversion"/>
  </si>
  <si>
    <t>魔抗5（400）</t>
    <phoneticPr fontId="27" type="noConversion"/>
  </si>
  <si>
    <t>魔法增幅+（369）</t>
    <phoneticPr fontId="27" type="noConversion"/>
  </si>
  <si>
    <t>简直不能看</t>
    <phoneticPr fontId="27" type="noConversion"/>
  </si>
  <si>
    <t>毒抗5</t>
    <phoneticPr fontId="27" type="noConversion"/>
  </si>
  <si>
    <t>已有</t>
    <phoneticPr fontId="27" type="noConversion"/>
  </si>
  <si>
    <t>又一个盾，需与52194对比</t>
    <phoneticPr fontId="27" type="noConversion"/>
  </si>
  <si>
    <t>地狱伤害5</t>
    <phoneticPr fontId="27" type="noConversion"/>
  </si>
  <si>
    <t>与52125对比强度</t>
    <phoneticPr fontId="27" type="noConversion"/>
  </si>
  <si>
    <t>与54824对比强度</t>
    <phoneticPr fontId="27" type="noConversion"/>
  </si>
  <si>
    <t>魔法增幅+（286）</t>
    <phoneticPr fontId="27" type="noConversion"/>
  </si>
  <si>
    <t>完全不能看</t>
    <phoneticPr fontId="27" type="noConversion"/>
  </si>
  <si>
    <t>中装备***（469）</t>
    <phoneticPr fontId="27" type="noConversion"/>
  </si>
  <si>
    <t>近战专属电+</t>
    <phoneticPr fontId="27" type="noConversion"/>
  </si>
  <si>
    <r>
      <t>5</t>
    </r>
    <r>
      <rPr>
        <sz val="12"/>
        <rFont val="宋体"/>
        <family val="3"/>
        <charset val="134"/>
      </rPr>
      <t>4590-56501</t>
    </r>
    <phoneticPr fontId="27" type="noConversion"/>
  </si>
  <si>
    <t>抗性没+的</t>
    <phoneticPr fontId="27" type="noConversion"/>
  </si>
  <si>
    <t>魔法</t>
    <phoneticPr fontId="27" type="noConversion"/>
  </si>
  <si>
    <t>混沌</t>
    <phoneticPr fontId="27" type="noConversion"/>
  </si>
  <si>
    <t>地狱</t>
    <phoneticPr fontId="27" type="noConversion"/>
  </si>
  <si>
    <t>毒</t>
    <phoneticPr fontId="27" type="noConversion"/>
  </si>
  <si>
    <t>背诵</t>
    <phoneticPr fontId="27" type="noConversion"/>
  </si>
  <si>
    <r>
      <t>射击***（</t>
    </r>
    <r>
      <rPr>
        <sz val="12"/>
        <rFont val="宋体"/>
        <family val="3"/>
        <charset val="134"/>
      </rPr>
      <t>459</t>
    </r>
    <r>
      <rPr>
        <sz val="12"/>
        <rFont val="宋体"/>
        <charset val="134"/>
      </rPr>
      <t>）</t>
    </r>
    <phoneticPr fontId="27" type="noConversion"/>
  </si>
  <si>
    <r>
      <t>不如5</t>
    </r>
    <r>
      <rPr>
        <sz val="12"/>
        <rFont val="宋体"/>
        <family val="3"/>
        <charset val="134"/>
      </rPr>
      <t>1335</t>
    </r>
    <phoneticPr fontId="27" type="noConversion"/>
  </si>
  <si>
    <t>不死伤+（265）</t>
    <phoneticPr fontId="27" type="noConversion"/>
  </si>
  <si>
    <t>不死伤+（378）</t>
    <phoneticPr fontId="27" type="noConversion"/>
  </si>
  <si>
    <t>不死伤+（323）</t>
    <phoneticPr fontId="27" type="noConversion"/>
  </si>
  <si>
    <t>不死伤+（290）</t>
    <phoneticPr fontId="27" type="noConversion"/>
  </si>
  <si>
    <t>不死伤+（498）</t>
    <phoneticPr fontId="27" type="noConversion"/>
  </si>
  <si>
    <t>龙伤+（308）</t>
    <phoneticPr fontId="27" type="noConversion"/>
  </si>
  <si>
    <t>龙伤+（349）</t>
    <phoneticPr fontId="27" type="noConversion"/>
  </si>
  <si>
    <t>龙伤+（251）</t>
    <phoneticPr fontId="27" type="noConversion"/>
  </si>
  <si>
    <t>龙伤+（403）</t>
    <phoneticPr fontId="27" type="noConversion"/>
  </si>
  <si>
    <t>重装备</t>
    <phoneticPr fontId="27" type="noConversion"/>
  </si>
  <si>
    <r>
      <t>背诵***（</t>
    </r>
    <r>
      <rPr>
        <sz val="12"/>
        <rFont val="宋体"/>
        <family val="3"/>
        <charset val="134"/>
      </rPr>
      <t>485</t>
    </r>
    <r>
      <rPr>
        <sz val="12"/>
        <rFont val="宋体"/>
        <charset val="134"/>
      </rPr>
      <t>）</t>
    </r>
    <phoneticPr fontId="27" type="noConversion"/>
  </si>
  <si>
    <r>
      <t>背诵***（</t>
    </r>
    <r>
      <rPr>
        <sz val="12"/>
        <rFont val="宋体"/>
        <family val="3"/>
        <charset val="134"/>
      </rPr>
      <t>463</t>
    </r>
    <r>
      <rPr>
        <sz val="12"/>
        <rFont val="宋体"/>
        <charset val="134"/>
      </rPr>
      <t>）</t>
    </r>
    <phoneticPr fontId="27" type="noConversion"/>
  </si>
  <si>
    <r>
      <t>遗传***（</t>
    </r>
    <r>
      <rPr>
        <sz val="12"/>
        <rFont val="宋体"/>
        <family val="3"/>
        <charset val="134"/>
      </rPr>
      <t>534</t>
    </r>
    <r>
      <rPr>
        <sz val="12"/>
        <rFont val="宋体"/>
        <charset val="134"/>
      </rPr>
      <t>）</t>
    </r>
    <phoneticPr fontId="27" type="noConversion"/>
  </si>
  <si>
    <t>重装***（491）</t>
    <phoneticPr fontId="27" type="noConversion"/>
  </si>
  <si>
    <t>背诵***（463）</t>
    <phoneticPr fontId="27" type="noConversion"/>
  </si>
  <si>
    <t>对神</t>
    <phoneticPr fontId="27" type="noConversion"/>
  </si>
  <si>
    <t>神伤+（297）</t>
    <phoneticPr fontId="27" type="noConversion"/>
  </si>
  <si>
    <t>神伤+（470）</t>
    <phoneticPr fontId="27" type="noConversion"/>
  </si>
  <si>
    <t>神伤+（440）</t>
    <phoneticPr fontId="27" type="noConversion"/>
  </si>
  <si>
    <r>
      <t>裁缝***（</t>
    </r>
    <r>
      <rPr>
        <sz val="12"/>
        <rFont val="宋体"/>
        <family val="3"/>
        <charset val="134"/>
      </rPr>
      <t>492</t>
    </r>
    <r>
      <rPr>
        <sz val="12"/>
        <rFont val="宋体"/>
        <charset val="134"/>
      </rPr>
      <t>）</t>
    </r>
    <phoneticPr fontId="27" type="noConversion"/>
  </si>
  <si>
    <t>裁缝</t>
    <phoneticPr fontId="27" type="noConversion"/>
  </si>
  <si>
    <r>
      <t>裁缝***（</t>
    </r>
    <r>
      <rPr>
        <sz val="12"/>
        <rFont val="宋体"/>
        <family val="3"/>
        <charset val="134"/>
      </rPr>
      <t>456）</t>
    </r>
    <phoneticPr fontId="27" type="noConversion"/>
  </si>
  <si>
    <t>轻装备</t>
    <phoneticPr fontId="27" type="noConversion"/>
  </si>
  <si>
    <t>轻装备***（505）</t>
    <phoneticPr fontId="27" type="noConversion"/>
  </si>
  <si>
    <t>轻装备***（521）</t>
    <phoneticPr fontId="27" type="noConversion"/>
  </si>
  <si>
    <t>心眼</t>
    <phoneticPr fontId="27" type="noConversion"/>
  </si>
  <si>
    <t>心眼***（497）</t>
    <phoneticPr fontId="27" type="noConversion"/>
  </si>
  <si>
    <t>龙伤+（546）</t>
    <phoneticPr fontId="27" type="noConversion"/>
  </si>
  <si>
    <t>远程有</t>
    <phoneticPr fontId="27" type="noConversion"/>
  </si>
  <si>
    <t>射击（506）</t>
    <phoneticPr fontId="3" type="noConversion"/>
  </si>
  <si>
    <t>幻惑伤害</t>
    <phoneticPr fontId="3" type="noConversion"/>
  </si>
  <si>
    <t>幻惑伤害（486）</t>
    <phoneticPr fontId="3" type="noConversion"/>
  </si>
  <si>
    <t>电击伤害</t>
    <phoneticPr fontId="3" type="noConversion"/>
  </si>
  <si>
    <t>远更适用</t>
    <phoneticPr fontId="3" type="noConversion"/>
  </si>
  <si>
    <t>龙族(497)</t>
    <phoneticPr fontId="3" type="noConversion"/>
  </si>
  <si>
    <t>神族(470)</t>
    <phoneticPr fontId="3" type="noConversion"/>
  </si>
  <si>
    <t>龙族(546)</t>
    <phoneticPr fontId="3" type="noConversion"/>
  </si>
  <si>
    <t>不死族(498)</t>
    <phoneticPr fontId="3" type="noConversion"/>
  </si>
  <si>
    <t>背诵（463）</t>
    <phoneticPr fontId="3" type="noConversion"/>
  </si>
  <si>
    <t>背诵（485）</t>
    <phoneticPr fontId="3" type="noConversion"/>
  </si>
  <si>
    <t>重装备（491）</t>
    <phoneticPr fontId="3" type="noConversion"/>
  </si>
  <si>
    <t>轻装备（521）</t>
    <phoneticPr fontId="3" type="noConversion"/>
  </si>
  <si>
    <t>心眼（497）</t>
    <phoneticPr fontId="3" type="noConversion"/>
  </si>
  <si>
    <t>魔法抗性（476）</t>
    <phoneticPr fontId="3" type="noConversion"/>
  </si>
  <si>
    <t>力量</t>
    <phoneticPr fontId="3" type="noConversion"/>
  </si>
  <si>
    <r>
      <t>冥想***（</t>
    </r>
    <r>
      <rPr>
        <sz val="12"/>
        <rFont val="宋体"/>
        <family val="3"/>
        <charset val="134"/>
      </rPr>
      <t>461</t>
    </r>
    <r>
      <rPr>
        <sz val="12"/>
        <rFont val="宋体"/>
        <charset val="134"/>
      </rPr>
      <t>）</t>
    </r>
    <phoneticPr fontId="27" type="noConversion"/>
  </si>
  <si>
    <t>魔法威力（46%）</t>
    <phoneticPr fontId="3" type="noConversion"/>
  </si>
  <si>
    <t>裁缝（492）</t>
    <phoneticPr fontId="3" type="noConversion"/>
  </si>
  <si>
    <t>看穿（507）</t>
    <phoneticPr fontId="3" type="noConversion"/>
  </si>
  <si>
    <t>旅行</t>
    <phoneticPr fontId="3" type="noConversion"/>
  </si>
  <si>
    <t>栽培</t>
    <phoneticPr fontId="3" type="noConversion"/>
  </si>
  <si>
    <t>近战</t>
    <phoneticPr fontId="3" type="noConversion"/>
  </si>
  <si>
    <r>
      <rPr>
        <b/>
        <sz val="9"/>
        <rFont val="宋体"/>
        <family val="3"/>
        <charset val="134"/>
      </rPr>
      <t>远冷抗</t>
    </r>
    <r>
      <rPr>
        <b/>
        <sz val="9"/>
        <rFont val="Verdana"/>
        <family val="2"/>
      </rPr>
      <t>5</t>
    </r>
    <phoneticPr fontId="3" type="noConversion"/>
  </si>
  <si>
    <t>根据f(x)选定y并决定强度z</t>
    <phoneticPr fontId="27" type="noConversion"/>
  </si>
  <si>
    <t>强度最重要，所以找到强度的规律最重要——但没有算法的话不太可行。</t>
    <phoneticPr fontId="27" type="noConversion"/>
  </si>
  <si>
    <t>这个强度数值估计接近上限了</t>
    <phoneticPr fontId="27" type="noConversion"/>
  </si>
  <si>
    <t>木工</t>
    <phoneticPr fontId="3" type="noConversion"/>
  </si>
  <si>
    <t>仅列出有用的新id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</si>
</sst>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6">
    <font>
      <sz val="12"/>
      <name val="宋体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12"/>
      <name val="宋体"/>
      <family val="3"/>
      <charset val="134"/>
    </font>
    <font>
      <b/>
      <sz val="9"/>
      <name val="Verdana"/>
      <family val="2"/>
    </font>
    <font>
      <b/>
      <sz val="9"/>
      <name val="宋体"/>
      <family val="3"/>
      <charset val="134"/>
    </font>
    <font>
      <i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9"/>
      <name val="宋体"/>
      <family val="3"/>
      <charset val="134"/>
    </font>
    <font>
      <sz val="12"/>
      <color rgb="FF0070C0"/>
      <name val="宋体"/>
      <family val="3"/>
      <charset val="134"/>
    </font>
    <font>
      <b/>
      <sz val="12"/>
      <color rgb="FF0070C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rgb="FF00B050"/>
      <name val="宋体"/>
      <family val="3"/>
      <charset val="134"/>
    </font>
    <font>
      <sz val="12"/>
      <name val="宋体"/>
      <family val="3"/>
      <charset val="134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2"/>
      <color rgb="FF002060"/>
      <name val="宋体"/>
      <family val="3"/>
      <charset val="134"/>
    </font>
    <font>
      <b/>
      <sz val="9"/>
      <color rgb="FF0070C0"/>
      <name val="宋体"/>
      <family val="3"/>
      <charset val="134"/>
    </font>
    <font>
      <b/>
      <sz val="9"/>
      <color rgb="FF0070C0"/>
      <name val="Verdana"/>
      <family val="2"/>
    </font>
    <font>
      <sz val="9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3F3F76"/>
      <name val="宋体"/>
      <family val="3"/>
      <charset val="134"/>
      <scheme val="minor"/>
    </font>
    <font>
      <sz val="12"/>
      <color theme="0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2B2B2"/>
      </top>
      <bottom/>
      <diagonal/>
    </border>
  </borders>
  <cellStyleXfs count="6">
    <xf numFmtId="0" fontId="0" fillId="0" borderId="0">
      <alignment vertical="center"/>
    </xf>
    <xf numFmtId="0" fontId="21" fillId="0" borderId="31" applyNumberFormat="0" applyFill="0" applyAlignment="0" applyProtection="0">
      <alignment vertical="center"/>
    </xf>
    <xf numFmtId="0" fontId="23" fillId="8" borderId="32" applyNumberFormat="0" applyAlignment="0" applyProtection="0">
      <alignment vertical="center"/>
    </xf>
    <xf numFmtId="0" fontId="20" fillId="9" borderId="33" applyNumberFormat="0" applyFont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315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0" borderId="10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0" fontId="0" fillId="0" borderId="8" xfId="0" applyBorder="1">
      <alignment vertical="center"/>
    </xf>
    <xf numFmtId="0" fontId="2" fillId="2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 applyAlignment="1">
      <alignment horizontal="right" vertical="center"/>
    </xf>
    <xf numFmtId="176" fontId="0" fillId="0" borderId="3" xfId="0" applyNumberForma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2" fillId="2" borderId="5" xfId="0" applyFont="1" applyFill="1" applyBorder="1" applyAlignment="1">
      <alignment horizontal="left" vertical="center"/>
    </xf>
    <xf numFmtId="176" fontId="1" fillId="0" borderId="3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/>
    </xf>
    <xf numFmtId="176" fontId="0" fillId="0" borderId="8" xfId="0" applyNumberForma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10" xfId="0" applyFont="1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3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0" fillId="0" borderId="28" xfId="0" applyFill="1" applyBorder="1" applyAlignment="1" applyProtection="1">
      <alignment horizontal="center" vertical="center"/>
      <protection locked="0"/>
    </xf>
    <xf numFmtId="0" fontId="0" fillId="3" borderId="22" xfId="0" applyFill="1" applyBorder="1" applyAlignment="1" applyProtection="1">
      <alignment horizontal="center" vertical="center"/>
      <protection locked="0"/>
    </xf>
    <xf numFmtId="0" fontId="12" fillId="5" borderId="18" xfId="0" applyFont="1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center" vertical="center"/>
    </xf>
    <xf numFmtId="0" fontId="0" fillId="3" borderId="20" xfId="0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0" borderId="5" xfId="0" applyFill="1" applyBorder="1" applyProtection="1">
      <alignment vertical="center"/>
      <protection locked="0"/>
    </xf>
    <xf numFmtId="0" fontId="0" fillId="0" borderId="3" xfId="0" applyFill="1" applyBorder="1" applyProtection="1">
      <alignment vertical="center"/>
      <protection locked="0"/>
    </xf>
    <xf numFmtId="0" fontId="0" fillId="0" borderId="6" xfId="0" applyFill="1" applyBorder="1" applyProtection="1">
      <alignment vertical="center"/>
      <protection locked="0"/>
    </xf>
    <xf numFmtId="0" fontId="0" fillId="0" borderId="3" xfId="0" applyFill="1" applyBorder="1" applyProtection="1">
      <alignment vertical="center"/>
    </xf>
    <xf numFmtId="0" fontId="0" fillId="0" borderId="6" xfId="0" applyFill="1" applyBorder="1" applyProtection="1">
      <alignment vertical="center"/>
    </xf>
    <xf numFmtId="0" fontId="0" fillId="3" borderId="20" xfId="0" applyFill="1" applyBorder="1" applyAlignment="1" applyProtection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9" xfId="0" applyFill="1" applyBorder="1" applyProtection="1">
      <alignment vertical="center"/>
    </xf>
    <xf numFmtId="0" fontId="0" fillId="3" borderId="29" xfId="0" applyFill="1" applyBorder="1" applyAlignment="1" applyProtection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4" fillId="2" borderId="0" xfId="0" applyFont="1" applyFill="1" applyBorder="1" applyAlignment="1">
      <alignment horizontal="left" vertical="center"/>
    </xf>
    <xf numFmtId="176" fontId="0" fillId="6" borderId="3" xfId="0" applyNumberForma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6" fillId="0" borderId="3" xfId="0" applyFont="1" applyBorder="1" applyAlignment="1">
      <alignment vertical="center" wrapText="1"/>
    </xf>
    <xf numFmtId="0" fontId="16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4" fillId="0" borderId="30" xfId="0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11" fillId="0" borderId="20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0" fillId="0" borderId="19" xfId="0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6" fillId="0" borderId="8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1" fillId="0" borderId="5" xfId="0" applyFont="1" applyFill="1" applyBorder="1" applyAlignment="1">
      <alignment horizontal="center" vertical="center"/>
    </xf>
    <xf numFmtId="0" fontId="4" fillId="0" borderId="20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6" fillId="0" borderId="29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6" fillId="0" borderId="6" xfId="0" applyFont="1" applyFill="1" applyBorder="1" applyAlignment="1">
      <alignment horizontal="center" vertical="center"/>
    </xf>
    <xf numFmtId="0" fontId="11" fillId="0" borderId="30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4" fillId="0" borderId="29" xfId="0" applyFont="1" applyBorder="1" applyAlignment="1">
      <alignment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vertical="center" wrapText="1"/>
    </xf>
    <xf numFmtId="0" fontId="0" fillId="0" borderId="19" xfId="0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>
      <alignment vertical="center"/>
    </xf>
    <xf numFmtId="0" fontId="6" fillId="4" borderId="6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11" fillId="0" borderId="5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0" fillId="0" borderId="19" xfId="0" applyBorder="1">
      <alignment vertical="center"/>
    </xf>
    <xf numFmtId="0" fontId="9" fillId="0" borderId="19" xfId="0" applyFont="1" applyBorder="1">
      <alignment vertical="center"/>
    </xf>
    <xf numFmtId="0" fontId="0" fillId="0" borderId="3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16" fillId="0" borderId="5" xfId="0" applyFont="1" applyBorder="1">
      <alignment vertical="center"/>
    </xf>
    <xf numFmtId="0" fontId="1" fillId="0" borderId="5" xfId="0" applyFont="1" applyBorder="1">
      <alignment vertical="center"/>
    </xf>
    <xf numFmtId="0" fontId="16" fillId="0" borderId="19" xfId="0" applyFont="1" applyBorder="1">
      <alignment vertical="center"/>
    </xf>
    <xf numFmtId="0" fontId="0" fillId="0" borderId="29" xfId="0" applyFill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6" fillId="0" borderId="3" xfId="0" applyFont="1" applyBorder="1">
      <alignment vertical="center"/>
    </xf>
    <xf numFmtId="0" fontId="11" fillId="0" borderId="7" xfId="0" applyFont="1" applyFill="1" applyBorder="1" applyAlignment="1">
      <alignment horizontal="center" vertical="center"/>
    </xf>
    <xf numFmtId="0" fontId="9" fillId="0" borderId="5" xfId="0" applyFont="1" applyBorder="1">
      <alignment vertical="center"/>
    </xf>
    <xf numFmtId="0" fontId="4" fillId="0" borderId="5" xfId="0" applyFont="1" applyBorder="1">
      <alignment vertical="center"/>
    </xf>
    <xf numFmtId="0" fontId="16" fillId="0" borderId="19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11" fillId="0" borderId="8" xfId="0" applyFont="1" applyBorder="1">
      <alignment vertical="center"/>
    </xf>
    <xf numFmtId="0" fontId="0" fillId="0" borderId="35" xfId="0" applyFill="1" applyBorder="1" applyAlignment="1">
      <alignment horizontal="center" vertical="center"/>
    </xf>
    <xf numFmtId="0" fontId="21" fillId="7" borderId="3" xfId="1" applyFill="1" applyBorder="1" applyAlignment="1">
      <alignment horizontal="center" vertical="center"/>
    </xf>
    <xf numFmtId="0" fontId="28" fillId="7" borderId="3" xfId="1" applyFont="1" applyFill="1" applyBorder="1" applyAlignment="1">
      <alignment horizontal="center" vertical="center"/>
    </xf>
    <xf numFmtId="0" fontId="29" fillId="8" borderId="3" xfId="2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9" fillId="9" borderId="33" xfId="3" applyFont="1" applyAlignment="1">
      <alignment horizontal="center" vertical="center"/>
    </xf>
    <xf numFmtId="0" fontId="0" fillId="9" borderId="33" xfId="3" applyFont="1" applyAlignment="1">
      <alignment horizontal="center" vertical="center"/>
    </xf>
    <xf numFmtId="0" fontId="0" fillId="0" borderId="0" xfId="0">
      <alignment vertical="center"/>
    </xf>
    <xf numFmtId="0" fontId="33" fillId="11" borderId="3" xfId="0" applyFont="1" applyFill="1" applyBorder="1" applyAlignment="1">
      <alignment horizontal="center" vertical="center"/>
    </xf>
    <xf numFmtId="0" fontId="30" fillId="10" borderId="3" xfId="4" applyBorder="1" applyAlignment="1">
      <alignment horizontal="center" vertical="center"/>
    </xf>
    <xf numFmtId="0" fontId="32" fillId="9" borderId="33" xfId="3" applyFont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16" fillId="0" borderId="20" xfId="0" applyFont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1" fillId="12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29" fillId="12" borderId="3" xfId="2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9" borderId="0" xfId="3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10" fontId="6" fillId="4" borderId="5" xfId="0" applyNumberFormat="1" applyFont="1" applyFill="1" applyBorder="1" applyAlignment="1">
      <alignment horizontal="center" vertical="center" wrapText="1"/>
    </xf>
    <xf numFmtId="0" fontId="25" fillId="4" borderId="12" xfId="0" applyFont="1" applyFill="1" applyBorder="1" applyAlignment="1">
      <alignment horizontal="center" vertical="center" wrapText="1"/>
    </xf>
    <xf numFmtId="0" fontId="26" fillId="4" borderId="17" xfId="0" applyFont="1" applyFill="1" applyBorder="1" applyAlignment="1">
      <alignment horizontal="center" vertical="center" wrapText="1"/>
    </xf>
    <xf numFmtId="0" fontId="26" fillId="4" borderId="18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0" fillId="0" borderId="11" xfId="0" applyFill="1" applyBorder="1" applyAlignment="1" applyProtection="1">
      <alignment horizontal="center" vertical="center"/>
      <protection locked="0"/>
    </xf>
    <xf numFmtId="0" fontId="0" fillId="0" borderId="23" xfId="0" applyFill="1" applyBorder="1" applyAlignment="1" applyProtection="1">
      <alignment horizontal="center" vertical="center"/>
      <protection locked="0"/>
    </xf>
    <xf numFmtId="0" fontId="0" fillId="0" borderId="25" xfId="0" applyFill="1" applyBorder="1" applyAlignment="1" applyProtection="1">
      <alignment horizontal="center" vertical="center"/>
      <protection locked="0"/>
    </xf>
    <xf numFmtId="0" fontId="0" fillId="0" borderId="26" xfId="0" applyFill="1" applyBorder="1" applyAlignment="1" applyProtection="1">
      <alignment horizontal="center" vertical="center"/>
      <protection locked="0"/>
    </xf>
    <xf numFmtId="0" fontId="0" fillId="3" borderId="23" xfId="0" applyFill="1" applyBorder="1" applyAlignment="1" applyProtection="1">
      <alignment horizontal="center" vertical="center"/>
      <protection locked="0"/>
    </xf>
    <xf numFmtId="0" fontId="0" fillId="3" borderId="24" xfId="0" applyFill="1" applyBorder="1" applyAlignment="1" applyProtection="1">
      <alignment horizontal="center" vertical="center"/>
      <protection locked="0"/>
    </xf>
    <xf numFmtId="0" fontId="0" fillId="3" borderId="26" xfId="0" applyFill="1" applyBorder="1" applyAlignment="1" applyProtection="1">
      <alignment horizontal="center" vertical="center"/>
      <protection locked="0"/>
    </xf>
    <xf numFmtId="0" fontId="0" fillId="3" borderId="27" xfId="0" applyFill="1" applyBorder="1" applyAlignment="1" applyProtection="1">
      <alignment horizontal="center" vertical="center"/>
      <protection locked="0"/>
    </xf>
    <xf numFmtId="0" fontId="0" fillId="0" borderId="21" xfId="0" applyFill="1" applyBorder="1" applyAlignment="1" applyProtection="1">
      <alignment horizontal="left" vertical="center"/>
      <protection locked="0"/>
    </xf>
    <xf numFmtId="0" fontId="0" fillId="0" borderId="14" xfId="0" applyBorder="1" applyAlignment="1">
      <alignment horizontal="left" vertical="center"/>
    </xf>
    <xf numFmtId="0" fontId="1" fillId="9" borderId="38" xfId="3" applyFont="1" applyBorder="1" applyAlignment="1">
      <alignment horizontal="center" vertical="center" wrapText="1"/>
    </xf>
    <xf numFmtId="0" fontId="25" fillId="4" borderId="22" xfId="0" applyFont="1" applyFill="1" applyBorder="1" applyAlignment="1">
      <alignment horizontal="center" vertical="center" wrapText="1"/>
    </xf>
    <xf numFmtId="0" fontId="26" fillId="4" borderId="2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6" fillId="4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22" fillId="9" borderId="33" xfId="3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29" fillId="9" borderId="36" xfId="3" applyFont="1" applyBorder="1" applyAlignment="1">
      <alignment horizontal="center" vertical="center"/>
    </xf>
    <xf numFmtId="0" fontId="29" fillId="9" borderId="15" xfId="3" applyFont="1" applyBorder="1" applyAlignment="1">
      <alignment horizontal="center" vertical="center"/>
    </xf>
    <xf numFmtId="0" fontId="29" fillId="9" borderId="37" xfId="3" applyFont="1" applyBorder="1" applyAlignment="1">
      <alignment horizontal="center" vertical="center"/>
    </xf>
    <xf numFmtId="0" fontId="35" fillId="0" borderId="0" xfId="5" applyFont="1">
      <alignment vertical="center"/>
    </xf>
    <xf numFmtId="0" fontId="0" fillId="0" borderId="0" xfId="0">
      <alignment vertical="center"/>
    </xf>
    <xf numFmtId="49" fontId="1" fillId="0" borderId="0" xfId="0" applyNumberFormat="1" applyFont="1">
      <alignment vertical="center"/>
    </xf>
  </cellXfs>
  <cellStyles count="6">
    <cellStyle name="标题 3" xfId="1" builtinId="18"/>
    <cellStyle name="差" xfId="4" builtinId="27"/>
    <cellStyle name="常规" xfId="0" builtinId="0"/>
    <cellStyle name="警告文本" xfId="5" builtinId="11"/>
    <cellStyle name="输入" xfId="2" builtinId="20"/>
    <cellStyle name="注释" xfId="3" builtinId="10"/>
  </cellStyles>
  <dxfs count="5"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s2.qingqugw.com/browse.php?u=%20%20Oi8vZWxvbmEud2lraXdpa2kuanAvP2NtZD1lZGl0JnBhZ2U9JUE1JUEyJUE1JUE0JUE1JUM2JUE1JUUwJTJGJUE1JUE4JUE1JUYzJUE1JUMxJUE1JUUzJUE1JUYzJUE1JUM4JTJGJUMwJUI4JUE0JUFEJUE0JUM2JUE0JUE0JUE0JUVCJUM5JUYwJUI0JUVGJmlkPW04OTM0Mjcx&amp;b=5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91</xdr:row>
      <xdr:rowOff>0</xdr:rowOff>
    </xdr:from>
    <xdr:to>
      <xdr:col>0</xdr:col>
      <xdr:colOff>85725</xdr:colOff>
      <xdr:row>91</xdr:row>
      <xdr:rowOff>85725</xdr:rowOff>
    </xdr:to>
    <xdr:pic>
      <xdr:nvPicPr>
        <xdr:cNvPr id="2" name="Picture 1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85725" cy="857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zoomScaleNormal="100" workbookViewId="0">
      <selection activeCell="J4" sqref="J4"/>
    </sheetView>
  </sheetViews>
  <sheetFormatPr defaultRowHeight="14.25"/>
  <cols>
    <col min="12" max="13" width="9.125" customWidth="1"/>
  </cols>
  <sheetData>
    <row r="1" spans="1:11" ht="14.25" customHeight="1">
      <c r="A1" s="219" t="s">
        <v>192</v>
      </c>
      <c r="B1" s="220"/>
      <c r="C1" s="220"/>
      <c r="D1" s="220"/>
      <c r="E1" s="223" t="s">
        <v>193</v>
      </c>
      <c r="F1" s="224"/>
      <c r="H1" s="229" t="s">
        <v>582</v>
      </c>
      <c r="I1" s="229"/>
      <c r="J1" s="229"/>
      <c r="K1" s="229"/>
    </row>
    <row r="2" spans="1:11" ht="15" thickBot="1">
      <c r="A2" s="221"/>
      <c r="B2" s="222"/>
      <c r="C2" s="222"/>
      <c r="D2" s="222"/>
      <c r="E2" s="225"/>
      <c r="F2" s="226"/>
      <c r="H2" s="209"/>
      <c r="I2" s="209"/>
      <c r="J2" s="209"/>
      <c r="K2" s="209"/>
    </row>
    <row r="3" spans="1:11">
      <c r="A3" s="65" t="s">
        <v>194</v>
      </c>
      <c r="B3" s="140">
        <v>50522</v>
      </c>
      <c r="C3" s="227" t="s">
        <v>195</v>
      </c>
      <c r="D3" s="228"/>
      <c r="E3" s="66" t="s">
        <v>196</v>
      </c>
      <c r="F3" s="67">
        <v>52</v>
      </c>
    </row>
    <row r="4" spans="1:11">
      <c r="A4" s="68" t="s">
        <v>196</v>
      </c>
      <c r="B4" s="69">
        <f>INT((B3-50500)/17)+1</f>
        <v>2</v>
      </c>
      <c r="C4" s="69" t="s">
        <v>197</v>
      </c>
      <c r="D4" s="70" t="str">
        <f>MID("无bcdefghijklmnopq",MOD((B3-50500),17)+1,1)</f>
        <v>f</v>
      </c>
      <c r="E4" s="71"/>
      <c r="F4" s="72"/>
    </row>
    <row r="5" spans="1:11">
      <c r="A5" s="73"/>
      <c r="B5" s="74"/>
      <c r="C5" s="74"/>
      <c r="D5" s="75"/>
      <c r="E5" s="71"/>
      <c r="F5" s="72"/>
    </row>
    <row r="6" spans="1:11">
      <c r="A6" s="68" t="s">
        <v>198</v>
      </c>
      <c r="B6" s="69">
        <f>50500+(B4-1)*17+1</f>
        <v>50518</v>
      </c>
      <c r="C6" s="76"/>
      <c r="D6" s="77"/>
      <c r="E6" s="78" t="s">
        <v>198</v>
      </c>
      <c r="F6" s="79">
        <f>50500+(F3-1)*17+1</f>
        <v>51368</v>
      </c>
    </row>
    <row r="7" spans="1:11">
      <c r="A7" s="68" t="s">
        <v>199</v>
      </c>
      <c r="B7" s="69">
        <f>50500+(B4-1)*17+2</f>
        <v>50519</v>
      </c>
      <c r="C7" s="69"/>
      <c r="D7" s="77"/>
      <c r="E7" s="78" t="s">
        <v>199</v>
      </c>
      <c r="F7" s="79">
        <f>50500+(F3-1)*17+2</f>
        <v>51369</v>
      </c>
    </row>
    <row r="8" spans="1:11">
      <c r="A8" s="68" t="s">
        <v>200</v>
      </c>
      <c r="B8" s="69">
        <f>50500+(B4-1)*17+3</f>
        <v>50520</v>
      </c>
      <c r="C8" s="69"/>
      <c r="D8" s="77"/>
      <c r="E8" s="78" t="s">
        <v>200</v>
      </c>
      <c r="F8" s="79">
        <f>50500+(F3-1)*17+3</f>
        <v>51370</v>
      </c>
    </row>
    <row r="9" spans="1:11">
      <c r="A9" s="68" t="s">
        <v>201</v>
      </c>
      <c r="B9" s="69">
        <f>50500+(B4-1)*17+4</f>
        <v>50521</v>
      </c>
      <c r="C9" s="69"/>
      <c r="D9" s="77"/>
      <c r="E9" s="78" t="s">
        <v>201</v>
      </c>
      <c r="F9" s="79">
        <f>50500+(F3-1)*17+4</f>
        <v>51371</v>
      </c>
    </row>
    <row r="10" spans="1:11">
      <c r="A10" s="68" t="s">
        <v>202</v>
      </c>
      <c r="B10" s="69">
        <f>50500+(B4-1)*17+5</f>
        <v>50522</v>
      </c>
      <c r="C10" s="69"/>
      <c r="D10" s="77"/>
      <c r="E10" s="78" t="s">
        <v>202</v>
      </c>
      <c r="F10" s="79">
        <f>50500+(F3-1)*17+5</f>
        <v>51372</v>
      </c>
    </row>
    <row r="11" spans="1:11">
      <c r="A11" s="68" t="s">
        <v>203</v>
      </c>
      <c r="B11" s="69">
        <f>50500+(B4-1)*17+6</f>
        <v>50523</v>
      </c>
      <c r="C11" s="69"/>
      <c r="D11" s="77"/>
      <c r="E11" s="78" t="s">
        <v>203</v>
      </c>
      <c r="F11" s="79">
        <f>50500+(F3-1)*17+6</f>
        <v>51373</v>
      </c>
    </row>
    <row r="12" spans="1:11">
      <c r="A12" s="68" t="s">
        <v>204</v>
      </c>
      <c r="B12" s="69">
        <f>50500+(B4-1)*17+7</f>
        <v>50524</v>
      </c>
      <c r="C12" s="69"/>
      <c r="D12" s="77"/>
      <c r="E12" s="78" t="s">
        <v>204</v>
      </c>
      <c r="F12" s="79">
        <f>50500+(F3-1)*17+7</f>
        <v>51374</v>
      </c>
    </row>
    <row r="13" spans="1:11">
      <c r="A13" s="68" t="s">
        <v>205</v>
      </c>
      <c r="B13" s="69">
        <f>50500+(B4-1)*17+8</f>
        <v>50525</v>
      </c>
      <c r="C13" s="69"/>
      <c r="D13" s="77"/>
      <c r="E13" s="78" t="s">
        <v>205</v>
      </c>
      <c r="F13" s="79">
        <f>50500+(F3-1)*17+8</f>
        <v>51375</v>
      </c>
    </row>
    <row r="14" spans="1:11">
      <c r="A14" s="68" t="s">
        <v>206</v>
      </c>
      <c r="B14" s="69">
        <f>50500+(B4-1)*17+9</f>
        <v>50526</v>
      </c>
      <c r="C14" s="69"/>
      <c r="D14" s="77"/>
      <c r="E14" s="78" t="s">
        <v>206</v>
      </c>
      <c r="F14" s="79">
        <f>50500+(F3-1)*17+9</f>
        <v>51376</v>
      </c>
    </row>
    <row r="15" spans="1:11">
      <c r="A15" s="68" t="s">
        <v>207</v>
      </c>
      <c r="B15" s="69">
        <f>50500+(B4-1)*17+10</f>
        <v>50527</v>
      </c>
      <c r="C15" s="69"/>
      <c r="D15" s="77"/>
      <c r="E15" s="78" t="s">
        <v>207</v>
      </c>
      <c r="F15" s="79">
        <f>50500+(F3-1)*17+10</f>
        <v>51377</v>
      </c>
    </row>
    <row r="16" spans="1:11">
      <c r="A16" s="68" t="s">
        <v>208</v>
      </c>
      <c r="B16" s="69">
        <f>50500+(B4-1)*17+11</f>
        <v>50528</v>
      </c>
      <c r="C16" s="69"/>
      <c r="D16" s="77"/>
      <c r="E16" s="78" t="s">
        <v>208</v>
      </c>
      <c r="F16" s="79">
        <f>50500+(F3-1)*17+11</f>
        <v>51378</v>
      </c>
    </row>
    <row r="17" spans="1:16">
      <c r="A17" s="68" t="s">
        <v>209</v>
      </c>
      <c r="B17" s="69">
        <f>50500+(B4-1)*17+12</f>
        <v>50529</v>
      </c>
      <c r="C17" s="69"/>
      <c r="D17" s="77"/>
      <c r="E17" s="78" t="s">
        <v>209</v>
      </c>
      <c r="F17" s="79">
        <f>50500+(F3-1)*17+12</f>
        <v>51379</v>
      </c>
      <c r="K17" s="189"/>
      <c r="L17" s="190"/>
    </row>
    <row r="18" spans="1:16">
      <c r="A18" s="68" t="s">
        <v>210</v>
      </c>
      <c r="B18" s="69">
        <f>50500+(B4-1)*17+13</f>
        <v>50530</v>
      </c>
      <c r="C18" s="69"/>
      <c r="D18" s="77"/>
      <c r="E18" s="78" t="s">
        <v>210</v>
      </c>
      <c r="F18" s="79">
        <f>50500+(F3-1)*17+13</f>
        <v>51380</v>
      </c>
      <c r="K18" s="189"/>
      <c r="L18" s="190"/>
    </row>
    <row r="19" spans="1:16">
      <c r="A19" s="68" t="s">
        <v>211</v>
      </c>
      <c r="B19" s="69">
        <f>50500+(B4-1)*17+14</f>
        <v>50531</v>
      </c>
      <c r="C19" s="69"/>
      <c r="D19" s="77"/>
      <c r="E19" s="78" t="s">
        <v>211</v>
      </c>
      <c r="F19" s="79">
        <f>50500+(F3-1)*17+14</f>
        <v>51381</v>
      </c>
      <c r="K19" s="189"/>
      <c r="L19" s="190"/>
    </row>
    <row r="20" spans="1:16">
      <c r="A20" s="68" t="s">
        <v>212</v>
      </c>
      <c r="B20" s="69">
        <f>50500+(B4-1)*17+15</f>
        <v>50532</v>
      </c>
      <c r="C20" s="69"/>
      <c r="D20" s="77"/>
      <c r="E20" s="78" t="s">
        <v>212</v>
      </c>
      <c r="F20" s="79">
        <f>50500+(F3-1)*17+15</f>
        <v>51382</v>
      </c>
    </row>
    <row r="21" spans="1:16" ht="15" thickBot="1">
      <c r="A21" s="80" t="s">
        <v>213</v>
      </c>
      <c r="B21" s="81">
        <f>50500+(B4-1)*17+16</f>
        <v>50533</v>
      </c>
      <c r="C21" s="81"/>
      <c r="D21" s="82"/>
      <c r="E21" s="83" t="s">
        <v>213</v>
      </c>
      <c r="F21" s="84">
        <f>50500+(F3-1)*17+16</f>
        <v>51383</v>
      </c>
      <c r="O21" s="189"/>
      <c r="P21" s="190"/>
    </row>
    <row r="22" spans="1:16">
      <c r="K22" s="189"/>
      <c r="L22" s="190"/>
      <c r="O22" s="189"/>
      <c r="P22" s="190"/>
    </row>
    <row r="23" spans="1:16" ht="15" thickBot="1">
      <c r="O23" s="189"/>
      <c r="P23" s="190"/>
    </row>
    <row r="24" spans="1:16">
      <c r="A24" s="17"/>
      <c r="B24" s="215" t="s">
        <v>557</v>
      </c>
      <c r="C24" s="216"/>
      <c r="D24" s="217"/>
      <c r="E24" s="215" t="s">
        <v>556</v>
      </c>
      <c r="F24" s="216"/>
      <c r="G24" s="217"/>
      <c r="I24" s="215" t="s">
        <v>569</v>
      </c>
      <c r="J24" s="216"/>
      <c r="K24" s="217"/>
      <c r="M24" s="215" t="s">
        <v>571</v>
      </c>
      <c r="N24" s="216"/>
      <c r="O24" s="217"/>
    </row>
    <row r="25" spans="1:16">
      <c r="A25" s="18" t="s">
        <v>14</v>
      </c>
      <c r="B25" s="19">
        <v>5</v>
      </c>
      <c r="C25" s="50" t="s">
        <v>139</v>
      </c>
      <c r="D25" s="213" t="s">
        <v>558</v>
      </c>
      <c r="E25" s="19">
        <v>5</v>
      </c>
      <c r="F25" s="50" t="s">
        <v>139</v>
      </c>
      <c r="G25" s="147"/>
      <c r="I25" s="19">
        <v>11</v>
      </c>
      <c r="J25" s="50" t="s">
        <v>139</v>
      </c>
      <c r="K25" s="147"/>
      <c r="M25" s="214"/>
      <c r="N25" s="50"/>
      <c r="O25" s="147"/>
    </row>
    <row r="26" spans="1:16">
      <c r="A26" s="1" t="s">
        <v>0</v>
      </c>
      <c r="B26" s="145">
        <v>54347</v>
      </c>
      <c r="C26" s="140">
        <v>54347</v>
      </c>
      <c r="D26" s="141">
        <v>54347</v>
      </c>
      <c r="E26" s="145">
        <v>51424</v>
      </c>
      <c r="F26" s="140">
        <v>51424</v>
      </c>
      <c r="G26" s="141">
        <v>51424</v>
      </c>
      <c r="I26" s="145">
        <v>54087</v>
      </c>
      <c r="J26" s="140">
        <v>54088</v>
      </c>
      <c r="K26" s="141">
        <v>54089</v>
      </c>
      <c r="M26" s="145">
        <v>52962</v>
      </c>
      <c r="N26" s="140">
        <v>52963</v>
      </c>
      <c r="O26" s="141">
        <v>52964</v>
      </c>
    </row>
    <row r="27" spans="1:16">
      <c r="A27" s="1" t="s">
        <v>1</v>
      </c>
      <c r="B27" s="145">
        <f t="shared" ref="B27:B39" si="0">B26-10</f>
        <v>54337</v>
      </c>
      <c r="C27" s="140">
        <f t="shared" ref="C27:D27" si="1">C26-10</f>
        <v>54337</v>
      </c>
      <c r="D27" s="141">
        <f t="shared" si="1"/>
        <v>54337</v>
      </c>
      <c r="E27" s="145">
        <f t="shared" ref="E27:E39" si="2">E26-10</f>
        <v>51414</v>
      </c>
      <c r="F27" s="140">
        <f t="shared" ref="F27:G27" si="3">F26-10</f>
        <v>51414</v>
      </c>
      <c r="G27" s="141">
        <f t="shared" si="3"/>
        <v>51414</v>
      </c>
      <c r="I27" s="145">
        <f t="shared" ref="I27:I39" si="4">I26-10</f>
        <v>54077</v>
      </c>
      <c r="J27" s="140">
        <f t="shared" ref="J27:K27" si="5">J26-10</f>
        <v>54078</v>
      </c>
      <c r="K27" s="141">
        <f t="shared" si="5"/>
        <v>54079</v>
      </c>
      <c r="M27" s="145">
        <f t="shared" ref="M27:M39" si="6">M26-10</f>
        <v>52952</v>
      </c>
      <c r="N27" s="140">
        <f t="shared" ref="N27:O27" si="7">N26-10</f>
        <v>52953</v>
      </c>
      <c r="O27" s="141">
        <f t="shared" si="7"/>
        <v>52954</v>
      </c>
    </row>
    <row r="28" spans="1:16">
      <c r="A28" s="57" t="s">
        <v>2</v>
      </c>
      <c r="B28" s="58">
        <f t="shared" si="0"/>
        <v>54327</v>
      </c>
      <c r="C28" s="56">
        <f t="shared" ref="C28:D28" si="8">C27-10</f>
        <v>54327</v>
      </c>
      <c r="D28" s="148">
        <f t="shared" si="8"/>
        <v>54327</v>
      </c>
      <c r="E28" s="58">
        <f t="shared" si="2"/>
        <v>51404</v>
      </c>
      <c r="F28" s="56">
        <f t="shared" ref="F28:G28" si="9">F27-10</f>
        <v>51404</v>
      </c>
      <c r="G28" s="148">
        <f t="shared" si="9"/>
        <v>51404</v>
      </c>
      <c r="I28" s="58">
        <f t="shared" si="4"/>
        <v>54067</v>
      </c>
      <c r="J28" s="56">
        <f t="shared" ref="J28:K28" si="10">J27-10</f>
        <v>54068</v>
      </c>
      <c r="K28" s="148">
        <f t="shared" si="10"/>
        <v>54069</v>
      </c>
      <c r="M28" s="58">
        <f t="shared" si="6"/>
        <v>52942</v>
      </c>
      <c r="N28" s="56">
        <f t="shared" ref="N28:O28" si="11">N27-10</f>
        <v>52943</v>
      </c>
      <c r="O28" s="148">
        <f t="shared" si="11"/>
        <v>52944</v>
      </c>
    </row>
    <row r="29" spans="1:16">
      <c r="A29" s="1" t="s">
        <v>3</v>
      </c>
      <c r="B29" s="145">
        <f t="shared" si="0"/>
        <v>54317</v>
      </c>
      <c r="C29" s="140">
        <f t="shared" ref="C29:D29" si="12">C28-10</f>
        <v>54317</v>
      </c>
      <c r="D29" s="141">
        <f t="shared" si="12"/>
        <v>54317</v>
      </c>
      <c r="E29" s="145">
        <f t="shared" si="2"/>
        <v>51394</v>
      </c>
      <c r="F29" s="140">
        <f t="shared" ref="F29:G29" si="13">F28-10</f>
        <v>51394</v>
      </c>
      <c r="G29" s="141">
        <f t="shared" si="13"/>
        <v>51394</v>
      </c>
      <c r="I29" s="145">
        <f t="shared" si="4"/>
        <v>54057</v>
      </c>
      <c r="J29" s="140">
        <f t="shared" ref="J29:K29" si="14">J28-10</f>
        <v>54058</v>
      </c>
      <c r="K29" s="141">
        <f t="shared" si="14"/>
        <v>54059</v>
      </c>
      <c r="M29" s="145">
        <f t="shared" si="6"/>
        <v>52932</v>
      </c>
      <c r="N29" s="140">
        <f t="shared" ref="N29:O29" si="15">N28-10</f>
        <v>52933</v>
      </c>
      <c r="O29" s="141">
        <f t="shared" si="15"/>
        <v>52934</v>
      </c>
    </row>
    <row r="30" spans="1:16">
      <c r="A30" s="1" t="s">
        <v>4</v>
      </c>
      <c r="B30" s="145">
        <f t="shared" si="0"/>
        <v>54307</v>
      </c>
      <c r="C30" s="140">
        <f t="shared" ref="C30:D30" si="16">C29-10</f>
        <v>54307</v>
      </c>
      <c r="D30" s="141">
        <f t="shared" si="16"/>
        <v>54307</v>
      </c>
      <c r="E30" s="145">
        <f t="shared" si="2"/>
        <v>51384</v>
      </c>
      <c r="F30" s="140">
        <f t="shared" ref="F30:G30" si="17">F29-10</f>
        <v>51384</v>
      </c>
      <c r="G30" s="141">
        <f t="shared" si="17"/>
        <v>51384</v>
      </c>
      <c r="I30" s="145">
        <f t="shared" si="4"/>
        <v>54047</v>
      </c>
      <c r="J30" s="140">
        <f t="shared" ref="J30:K30" si="18">J29-10</f>
        <v>54048</v>
      </c>
      <c r="K30" s="141">
        <f t="shared" si="18"/>
        <v>54049</v>
      </c>
      <c r="M30" s="145">
        <f t="shared" si="6"/>
        <v>52922</v>
      </c>
      <c r="N30" s="140">
        <f t="shared" ref="N30:O30" si="19">N29-10</f>
        <v>52923</v>
      </c>
      <c r="O30" s="141">
        <f t="shared" si="19"/>
        <v>52924</v>
      </c>
    </row>
    <row r="31" spans="1:16">
      <c r="A31" s="1" t="s">
        <v>5</v>
      </c>
      <c r="B31" s="145">
        <f t="shared" si="0"/>
        <v>54297</v>
      </c>
      <c r="C31" s="140">
        <f t="shared" ref="C31:D31" si="20">C30-10</f>
        <v>54297</v>
      </c>
      <c r="D31" s="141">
        <f t="shared" si="20"/>
        <v>54297</v>
      </c>
      <c r="E31" s="145">
        <f t="shared" si="2"/>
        <v>51374</v>
      </c>
      <c r="F31" s="140">
        <f t="shared" ref="F31:G31" si="21">F30-10</f>
        <v>51374</v>
      </c>
      <c r="G31" s="141">
        <f t="shared" si="21"/>
        <v>51374</v>
      </c>
      <c r="I31" s="145">
        <f t="shared" si="4"/>
        <v>54037</v>
      </c>
      <c r="J31" s="140">
        <f t="shared" ref="J31:K31" si="22">J30-10</f>
        <v>54038</v>
      </c>
      <c r="K31" s="141">
        <f t="shared" si="22"/>
        <v>54039</v>
      </c>
      <c r="M31" s="145">
        <f t="shared" si="6"/>
        <v>52912</v>
      </c>
      <c r="N31" s="140">
        <f t="shared" ref="N31:O31" si="23">N30-10</f>
        <v>52913</v>
      </c>
      <c r="O31" s="141">
        <f t="shared" si="23"/>
        <v>52914</v>
      </c>
    </row>
    <row r="32" spans="1:16">
      <c r="A32" s="1" t="s">
        <v>6</v>
      </c>
      <c r="B32" s="204">
        <f t="shared" si="0"/>
        <v>54287</v>
      </c>
      <c r="C32" s="140">
        <f t="shared" ref="C32:D32" si="24">C31-10</f>
        <v>54287</v>
      </c>
      <c r="D32" s="141">
        <f t="shared" si="24"/>
        <v>54287</v>
      </c>
      <c r="E32" s="204">
        <f t="shared" si="2"/>
        <v>51364</v>
      </c>
      <c r="F32" s="140">
        <f t="shared" ref="F32:G32" si="25">F31-10</f>
        <v>51364</v>
      </c>
      <c r="G32" s="141">
        <f t="shared" si="25"/>
        <v>51364</v>
      </c>
      <c r="I32" s="204">
        <f t="shared" si="4"/>
        <v>54027</v>
      </c>
      <c r="J32" s="140">
        <f t="shared" ref="J32:K32" si="26">J31-10</f>
        <v>54028</v>
      </c>
      <c r="K32" s="141">
        <f t="shared" si="26"/>
        <v>54029</v>
      </c>
      <c r="M32" s="204">
        <f t="shared" si="6"/>
        <v>52902</v>
      </c>
      <c r="N32" s="140">
        <f t="shared" ref="N32:O32" si="27">N31-10</f>
        <v>52903</v>
      </c>
      <c r="O32" s="141">
        <f t="shared" si="27"/>
        <v>52904</v>
      </c>
    </row>
    <row r="33" spans="1:20">
      <c r="A33" s="1" t="s">
        <v>7</v>
      </c>
      <c r="B33" s="145">
        <f t="shared" si="0"/>
        <v>54277</v>
      </c>
      <c r="C33" s="140">
        <f t="shared" ref="C33:D33" si="28">C32-10</f>
        <v>54277</v>
      </c>
      <c r="D33" s="141">
        <f t="shared" si="28"/>
        <v>54277</v>
      </c>
      <c r="E33" s="145">
        <f t="shared" si="2"/>
        <v>51354</v>
      </c>
      <c r="F33" s="140">
        <f t="shared" ref="F33:G33" si="29">F32-10</f>
        <v>51354</v>
      </c>
      <c r="G33" s="141">
        <f t="shared" si="29"/>
        <v>51354</v>
      </c>
      <c r="I33" s="145">
        <f t="shared" si="4"/>
        <v>54017</v>
      </c>
      <c r="J33" s="140">
        <f t="shared" ref="J33:K33" si="30">J32-10</f>
        <v>54018</v>
      </c>
      <c r="K33" s="141">
        <f t="shared" si="30"/>
        <v>54019</v>
      </c>
      <c r="M33" s="145">
        <f t="shared" si="6"/>
        <v>52892</v>
      </c>
      <c r="N33" s="140">
        <f t="shared" ref="N33:O33" si="31">N32-10</f>
        <v>52893</v>
      </c>
      <c r="O33" s="141">
        <f t="shared" si="31"/>
        <v>52894</v>
      </c>
    </row>
    <row r="34" spans="1:20">
      <c r="A34" s="1" t="s">
        <v>8</v>
      </c>
      <c r="B34" s="145">
        <f t="shared" si="0"/>
        <v>54267</v>
      </c>
      <c r="C34" s="140">
        <f t="shared" ref="C34:D34" si="32">C33-10</f>
        <v>54267</v>
      </c>
      <c r="D34" s="141">
        <f t="shared" si="32"/>
        <v>54267</v>
      </c>
      <c r="E34" s="145">
        <f t="shared" si="2"/>
        <v>51344</v>
      </c>
      <c r="F34" s="140">
        <f t="shared" ref="F34:G34" si="33">F33-10</f>
        <v>51344</v>
      </c>
      <c r="G34" s="141">
        <f t="shared" si="33"/>
        <v>51344</v>
      </c>
      <c r="I34" s="145">
        <f t="shared" si="4"/>
        <v>54007</v>
      </c>
      <c r="J34" s="140">
        <f t="shared" ref="J34:K34" si="34">J33-10</f>
        <v>54008</v>
      </c>
      <c r="K34" s="141">
        <f t="shared" si="34"/>
        <v>54009</v>
      </c>
      <c r="M34" s="145">
        <f t="shared" si="6"/>
        <v>52882</v>
      </c>
      <c r="N34" s="140">
        <f t="shared" ref="N34:O34" si="35">N33-10</f>
        <v>52883</v>
      </c>
      <c r="O34" s="141">
        <f t="shared" si="35"/>
        <v>52884</v>
      </c>
    </row>
    <row r="35" spans="1:20">
      <c r="A35" s="1" t="s">
        <v>9</v>
      </c>
      <c r="B35" s="145">
        <f t="shared" si="0"/>
        <v>54257</v>
      </c>
      <c r="C35" s="140">
        <f t="shared" ref="C35:D35" si="36">C34-10</f>
        <v>54257</v>
      </c>
      <c r="D35" s="141">
        <f t="shared" si="36"/>
        <v>54257</v>
      </c>
      <c r="E35" s="145">
        <f t="shared" si="2"/>
        <v>51334</v>
      </c>
      <c r="F35" s="140">
        <f t="shared" ref="F35:G35" si="37">F34-10</f>
        <v>51334</v>
      </c>
      <c r="G35" s="141">
        <f t="shared" si="37"/>
        <v>51334</v>
      </c>
      <c r="I35" s="145">
        <f t="shared" si="4"/>
        <v>53997</v>
      </c>
      <c r="J35" s="140">
        <f t="shared" ref="J35:K35" si="38">J34-10</f>
        <v>53998</v>
      </c>
      <c r="K35" s="141">
        <f t="shared" si="38"/>
        <v>53999</v>
      </c>
      <c r="M35" s="145">
        <f t="shared" si="6"/>
        <v>52872</v>
      </c>
      <c r="N35" s="140">
        <f t="shared" ref="N35:O35" si="39">N34-10</f>
        <v>52873</v>
      </c>
      <c r="O35" s="141">
        <f t="shared" si="39"/>
        <v>52874</v>
      </c>
    </row>
    <row r="36" spans="1:20">
      <c r="A36" s="1" t="s">
        <v>10</v>
      </c>
      <c r="B36" s="145">
        <f t="shared" si="0"/>
        <v>54247</v>
      </c>
      <c r="C36" s="140">
        <f t="shared" ref="C36:D36" si="40">C35-10</f>
        <v>54247</v>
      </c>
      <c r="D36" s="141">
        <f t="shared" si="40"/>
        <v>54247</v>
      </c>
      <c r="E36" s="145">
        <f t="shared" si="2"/>
        <v>51324</v>
      </c>
      <c r="F36" s="140">
        <f t="shared" ref="F36:G36" si="41">F35-10</f>
        <v>51324</v>
      </c>
      <c r="G36" s="141">
        <f t="shared" si="41"/>
        <v>51324</v>
      </c>
      <c r="I36" s="145">
        <f t="shared" si="4"/>
        <v>53987</v>
      </c>
      <c r="J36" s="140">
        <f t="shared" ref="J36:K36" si="42">J35-10</f>
        <v>53988</v>
      </c>
      <c r="K36" s="141">
        <f t="shared" si="42"/>
        <v>53989</v>
      </c>
      <c r="M36" s="145">
        <f t="shared" si="6"/>
        <v>52862</v>
      </c>
      <c r="N36" s="140">
        <f t="shared" ref="N36:O36" si="43">N35-10</f>
        <v>52863</v>
      </c>
      <c r="O36" s="141">
        <f t="shared" si="43"/>
        <v>52864</v>
      </c>
    </row>
    <row r="37" spans="1:20">
      <c r="A37" s="1" t="s">
        <v>11</v>
      </c>
      <c r="B37" s="145">
        <f t="shared" si="0"/>
        <v>54237</v>
      </c>
      <c r="C37" s="140">
        <f t="shared" ref="C37:D37" si="44">C36-10</f>
        <v>54237</v>
      </c>
      <c r="D37" s="141">
        <f t="shared" si="44"/>
        <v>54237</v>
      </c>
      <c r="E37" s="145">
        <f t="shared" si="2"/>
        <v>51314</v>
      </c>
      <c r="F37" s="140">
        <f t="shared" ref="F37:G37" si="45">F36-10</f>
        <v>51314</v>
      </c>
      <c r="G37" s="141">
        <f t="shared" si="45"/>
        <v>51314</v>
      </c>
      <c r="I37" s="145">
        <f t="shared" si="4"/>
        <v>53977</v>
      </c>
      <c r="J37" s="140">
        <f t="shared" ref="J37:K37" si="46">J36-10</f>
        <v>53978</v>
      </c>
      <c r="K37" s="141">
        <f t="shared" si="46"/>
        <v>53979</v>
      </c>
      <c r="M37" s="145">
        <f t="shared" si="6"/>
        <v>52852</v>
      </c>
      <c r="N37" s="140">
        <f t="shared" ref="N37:O37" si="47">N36-10</f>
        <v>52853</v>
      </c>
      <c r="O37" s="141">
        <f t="shared" si="47"/>
        <v>52854</v>
      </c>
    </row>
    <row r="38" spans="1:20">
      <c r="A38" s="1" t="s">
        <v>12</v>
      </c>
      <c r="B38" s="204">
        <f t="shared" si="0"/>
        <v>54227</v>
      </c>
      <c r="C38" s="152">
        <f t="shared" ref="C38:D38" si="48">C37-10</f>
        <v>54227</v>
      </c>
      <c r="D38" s="205">
        <f t="shared" si="48"/>
        <v>54227</v>
      </c>
      <c r="E38" s="204">
        <f t="shared" si="2"/>
        <v>51304</v>
      </c>
      <c r="F38" s="152">
        <f t="shared" ref="F38:G38" si="49">F37-10</f>
        <v>51304</v>
      </c>
      <c r="G38" s="205">
        <f t="shared" si="49"/>
        <v>51304</v>
      </c>
      <c r="I38" s="204">
        <f t="shared" si="4"/>
        <v>53967</v>
      </c>
      <c r="J38" s="152">
        <f t="shared" ref="J38:K38" si="50">J37-10</f>
        <v>53968</v>
      </c>
      <c r="K38" s="205">
        <f t="shared" si="50"/>
        <v>53969</v>
      </c>
      <c r="M38" s="204">
        <f t="shared" si="6"/>
        <v>52842</v>
      </c>
      <c r="N38" s="152">
        <f t="shared" ref="N38:O38" si="51">N37-10</f>
        <v>52843</v>
      </c>
      <c r="O38" s="205">
        <f t="shared" si="51"/>
        <v>52844</v>
      </c>
    </row>
    <row r="39" spans="1:20" ht="15" thickBot="1">
      <c r="A39" s="2" t="s">
        <v>13</v>
      </c>
      <c r="B39" s="206">
        <f t="shared" si="0"/>
        <v>54217</v>
      </c>
      <c r="C39" s="207">
        <f t="shared" ref="C39:D39" si="52">C38-10</f>
        <v>54217</v>
      </c>
      <c r="D39" s="208">
        <f t="shared" si="52"/>
        <v>54217</v>
      </c>
      <c r="E39" s="206">
        <f t="shared" si="2"/>
        <v>51294</v>
      </c>
      <c r="F39" s="207">
        <f t="shared" ref="F39:G39" si="53">F38-10</f>
        <v>51294</v>
      </c>
      <c r="G39" s="208">
        <f t="shared" si="53"/>
        <v>51294</v>
      </c>
      <c r="I39" s="206">
        <f t="shared" si="4"/>
        <v>53957</v>
      </c>
      <c r="J39" s="207">
        <f t="shared" ref="J39:K39" si="54">J38-10</f>
        <v>53958</v>
      </c>
      <c r="K39" s="208">
        <f t="shared" si="54"/>
        <v>53959</v>
      </c>
      <c r="M39" s="206">
        <f t="shared" si="6"/>
        <v>52832</v>
      </c>
      <c r="N39" s="207">
        <f t="shared" ref="N39:O39" si="55">N38-10</f>
        <v>52833</v>
      </c>
      <c r="O39" s="208">
        <f t="shared" si="55"/>
        <v>52834</v>
      </c>
      <c r="S39" s="189"/>
      <c r="T39" s="190"/>
    </row>
    <row r="40" spans="1:20">
      <c r="S40" s="189"/>
      <c r="T40" s="190"/>
    </row>
    <row r="41" spans="1:20" ht="14.25" customHeight="1" thickBot="1">
      <c r="A41" s="33" t="s">
        <v>84</v>
      </c>
      <c r="H41" s="34"/>
      <c r="I41" s="34"/>
      <c r="J41" s="34"/>
      <c r="S41" s="189"/>
      <c r="T41" s="190"/>
    </row>
    <row r="42" spans="1:20">
      <c r="A42" s="6"/>
      <c r="B42" s="218" t="s">
        <v>560</v>
      </c>
      <c r="C42" s="218"/>
      <c r="D42" s="218"/>
      <c r="E42" s="218" t="s">
        <v>561</v>
      </c>
      <c r="F42" s="218"/>
      <c r="G42" s="218"/>
      <c r="H42" s="218" t="s">
        <v>562</v>
      </c>
      <c r="I42" s="218"/>
      <c r="J42" s="218"/>
    </row>
    <row r="43" spans="1:20">
      <c r="A43" s="7" t="s">
        <v>14</v>
      </c>
      <c r="B43" s="232" t="s">
        <v>42</v>
      </c>
      <c r="C43" s="232"/>
      <c r="D43" s="232"/>
      <c r="E43" s="232" t="s">
        <v>42</v>
      </c>
      <c r="F43" s="232"/>
      <c r="G43" s="232"/>
      <c r="H43" s="232" t="s">
        <v>42</v>
      </c>
      <c r="I43" s="232"/>
      <c r="J43" s="232"/>
    </row>
    <row r="44" spans="1:20">
      <c r="A44" s="1" t="s">
        <v>0</v>
      </c>
      <c r="B44" s="3">
        <v>54410</v>
      </c>
      <c r="C44" s="3">
        <v>54411</v>
      </c>
      <c r="D44" s="3">
        <v>54412</v>
      </c>
      <c r="E44" s="3">
        <v>63696</v>
      </c>
      <c r="F44" s="3">
        <v>63697</v>
      </c>
      <c r="G44" s="3">
        <v>63698</v>
      </c>
      <c r="H44" s="3">
        <v>56275</v>
      </c>
      <c r="I44" s="3">
        <v>56276</v>
      </c>
      <c r="J44" s="3">
        <v>56277</v>
      </c>
    </row>
    <row r="45" spans="1:20">
      <c r="A45" s="1" t="s">
        <v>1</v>
      </c>
      <c r="B45" s="3">
        <f t="shared" ref="B45:J57" si="56">B44-10</f>
        <v>54400</v>
      </c>
      <c r="C45" s="3">
        <f t="shared" si="56"/>
        <v>54401</v>
      </c>
      <c r="D45" s="3">
        <f t="shared" si="56"/>
        <v>54402</v>
      </c>
      <c r="E45" s="3">
        <f t="shared" si="56"/>
        <v>63686</v>
      </c>
      <c r="F45" s="3">
        <f t="shared" si="56"/>
        <v>63687</v>
      </c>
      <c r="G45" s="3">
        <f t="shared" si="56"/>
        <v>63688</v>
      </c>
      <c r="H45" s="3">
        <f t="shared" si="56"/>
        <v>56265</v>
      </c>
      <c r="I45" s="3">
        <f t="shared" si="56"/>
        <v>56266</v>
      </c>
      <c r="J45" s="3">
        <f t="shared" si="56"/>
        <v>56267</v>
      </c>
    </row>
    <row r="46" spans="1:20">
      <c r="A46" s="1" t="s">
        <v>2</v>
      </c>
      <c r="B46" s="3">
        <f t="shared" si="56"/>
        <v>54390</v>
      </c>
      <c r="C46" s="55">
        <f t="shared" si="56"/>
        <v>54391</v>
      </c>
      <c r="D46" s="3">
        <f t="shared" si="56"/>
        <v>54392</v>
      </c>
      <c r="E46" s="3">
        <f t="shared" si="56"/>
        <v>63676</v>
      </c>
      <c r="F46" s="55">
        <f t="shared" si="56"/>
        <v>63677</v>
      </c>
      <c r="G46" s="3">
        <f t="shared" si="56"/>
        <v>63678</v>
      </c>
      <c r="H46" s="3">
        <f t="shared" si="56"/>
        <v>56255</v>
      </c>
      <c r="I46" s="55">
        <f t="shared" si="56"/>
        <v>56256</v>
      </c>
      <c r="J46" s="3">
        <f t="shared" si="56"/>
        <v>56257</v>
      </c>
    </row>
    <row r="47" spans="1:20">
      <c r="A47" s="1" t="s">
        <v>3</v>
      </c>
      <c r="B47" s="3">
        <f t="shared" si="56"/>
        <v>54380</v>
      </c>
      <c r="C47" s="3">
        <f t="shared" si="56"/>
        <v>54381</v>
      </c>
      <c r="D47" s="3">
        <f t="shared" si="56"/>
        <v>54382</v>
      </c>
      <c r="E47" s="3">
        <f t="shared" si="56"/>
        <v>63666</v>
      </c>
      <c r="F47" s="3">
        <f t="shared" si="56"/>
        <v>63667</v>
      </c>
      <c r="G47" s="3">
        <f t="shared" si="56"/>
        <v>63668</v>
      </c>
      <c r="H47" s="3">
        <f t="shared" si="56"/>
        <v>56245</v>
      </c>
      <c r="I47" s="3">
        <f t="shared" si="56"/>
        <v>56246</v>
      </c>
      <c r="J47" s="3">
        <f t="shared" si="56"/>
        <v>56247</v>
      </c>
    </row>
    <row r="48" spans="1:20">
      <c r="A48" s="1" t="s">
        <v>4</v>
      </c>
      <c r="B48" s="3">
        <f t="shared" si="56"/>
        <v>54370</v>
      </c>
      <c r="C48" s="3">
        <f t="shared" si="56"/>
        <v>54371</v>
      </c>
      <c r="D48" s="3">
        <f t="shared" si="56"/>
        <v>54372</v>
      </c>
      <c r="E48" s="3">
        <f t="shared" si="56"/>
        <v>63656</v>
      </c>
      <c r="F48" s="3">
        <f t="shared" si="56"/>
        <v>63657</v>
      </c>
      <c r="G48" s="3">
        <f t="shared" si="56"/>
        <v>63658</v>
      </c>
      <c r="H48" s="3">
        <f t="shared" si="56"/>
        <v>56235</v>
      </c>
      <c r="I48" s="3">
        <f t="shared" si="56"/>
        <v>56236</v>
      </c>
      <c r="J48" s="3">
        <f t="shared" si="56"/>
        <v>56237</v>
      </c>
    </row>
    <row r="49" spans="1:19">
      <c r="A49" s="1" t="s">
        <v>5</v>
      </c>
      <c r="B49" s="3">
        <f t="shared" si="56"/>
        <v>54360</v>
      </c>
      <c r="C49" s="3">
        <f t="shared" si="56"/>
        <v>54361</v>
      </c>
      <c r="D49" s="3">
        <f t="shared" si="56"/>
        <v>54362</v>
      </c>
      <c r="E49" s="3">
        <f t="shared" si="56"/>
        <v>63646</v>
      </c>
      <c r="F49" s="3">
        <f t="shared" si="56"/>
        <v>63647</v>
      </c>
      <c r="G49" s="3">
        <f t="shared" si="56"/>
        <v>63648</v>
      </c>
      <c r="H49" s="3">
        <f t="shared" si="56"/>
        <v>56225</v>
      </c>
      <c r="I49" s="3">
        <f t="shared" si="56"/>
        <v>56226</v>
      </c>
      <c r="J49" s="3">
        <f t="shared" si="56"/>
        <v>56227</v>
      </c>
    </row>
    <row r="50" spans="1:19">
      <c r="A50" s="1" t="s">
        <v>6</v>
      </c>
      <c r="B50" s="3">
        <f t="shared" si="56"/>
        <v>54350</v>
      </c>
      <c r="C50" s="3">
        <f t="shared" si="56"/>
        <v>54351</v>
      </c>
      <c r="D50" s="3">
        <f t="shared" si="56"/>
        <v>54352</v>
      </c>
      <c r="E50" s="3">
        <f t="shared" si="56"/>
        <v>63636</v>
      </c>
      <c r="F50" s="3">
        <f t="shared" si="56"/>
        <v>63637</v>
      </c>
      <c r="G50" s="3">
        <f t="shared" si="56"/>
        <v>63638</v>
      </c>
      <c r="H50" s="3">
        <f t="shared" si="56"/>
        <v>56215</v>
      </c>
      <c r="I50" s="3">
        <f t="shared" si="56"/>
        <v>56216</v>
      </c>
      <c r="J50" s="3">
        <f t="shared" si="56"/>
        <v>56217</v>
      </c>
    </row>
    <row r="51" spans="1:19">
      <c r="A51" s="1" t="s">
        <v>7</v>
      </c>
      <c r="B51" s="3">
        <f t="shared" si="56"/>
        <v>54340</v>
      </c>
      <c r="C51" s="3">
        <f t="shared" si="56"/>
        <v>54341</v>
      </c>
      <c r="D51" s="3">
        <f t="shared" si="56"/>
        <v>54342</v>
      </c>
      <c r="E51" s="3">
        <f t="shared" si="56"/>
        <v>63626</v>
      </c>
      <c r="F51" s="3">
        <f t="shared" si="56"/>
        <v>63627</v>
      </c>
      <c r="G51" s="3">
        <f t="shared" si="56"/>
        <v>63628</v>
      </c>
      <c r="H51" s="3">
        <f t="shared" si="56"/>
        <v>56205</v>
      </c>
      <c r="I51" s="3">
        <f t="shared" si="56"/>
        <v>56206</v>
      </c>
      <c r="J51" s="3">
        <f t="shared" si="56"/>
        <v>56207</v>
      </c>
    </row>
    <row r="52" spans="1:19">
      <c r="A52" s="1" t="s">
        <v>8</v>
      </c>
      <c r="B52" s="3">
        <f t="shared" si="56"/>
        <v>54330</v>
      </c>
      <c r="C52" s="3">
        <f t="shared" si="56"/>
        <v>54331</v>
      </c>
      <c r="D52" s="3">
        <f t="shared" si="56"/>
        <v>54332</v>
      </c>
      <c r="E52" s="3">
        <f t="shared" si="56"/>
        <v>63616</v>
      </c>
      <c r="F52" s="3">
        <f t="shared" si="56"/>
        <v>63617</v>
      </c>
      <c r="G52" s="3">
        <f t="shared" si="56"/>
        <v>63618</v>
      </c>
      <c r="H52" s="3">
        <f t="shared" si="56"/>
        <v>56195</v>
      </c>
      <c r="I52" s="3">
        <f t="shared" si="56"/>
        <v>56196</v>
      </c>
      <c r="J52" s="3">
        <f t="shared" si="56"/>
        <v>56197</v>
      </c>
    </row>
    <row r="53" spans="1:19">
      <c r="A53" s="1" t="s">
        <v>9</v>
      </c>
      <c r="B53" s="3">
        <f t="shared" si="56"/>
        <v>54320</v>
      </c>
      <c r="C53" s="3">
        <f t="shared" si="56"/>
        <v>54321</v>
      </c>
      <c r="D53" s="3">
        <f t="shared" si="56"/>
        <v>54322</v>
      </c>
      <c r="E53" s="3">
        <f t="shared" si="56"/>
        <v>63606</v>
      </c>
      <c r="F53" s="3">
        <f t="shared" si="56"/>
        <v>63607</v>
      </c>
      <c r="G53" s="3">
        <f t="shared" si="56"/>
        <v>63608</v>
      </c>
      <c r="H53" s="3">
        <f t="shared" si="56"/>
        <v>56185</v>
      </c>
      <c r="I53" s="3">
        <f t="shared" si="56"/>
        <v>56186</v>
      </c>
      <c r="J53" s="3">
        <f t="shared" si="56"/>
        <v>56187</v>
      </c>
    </row>
    <row r="54" spans="1:19">
      <c r="A54" s="1" t="s">
        <v>10</v>
      </c>
      <c r="B54" s="3">
        <f t="shared" si="56"/>
        <v>54310</v>
      </c>
      <c r="C54" s="3">
        <f t="shared" si="56"/>
        <v>54311</v>
      </c>
      <c r="D54" s="3">
        <f t="shared" si="56"/>
        <v>54312</v>
      </c>
      <c r="E54" s="3">
        <f t="shared" si="56"/>
        <v>63596</v>
      </c>
      <c r="F54" s="3">
        <f t="shared" si="56"/>
        <v>63597</v>
      </c>
      <c r="G54" s="3">
        <f t="shared" si="56"/>
        <v>63598</v>
      </c>
      <c r="H54" s="3">
        <f t="shared" si="56"/>
        <v>56175</v>
      </c>
      <c r="I54" s="3">
        <f t="shared" si="56"/>
        <v>56176</v>
      </c>
      <c r="J54" s="3">
        <f t="shared" si="56"/>
        <v>56177</v>
      </c>
    </row>
    <row r="55" spans="1:19">
      <c r="A55" s="1" t="s">
        <v>11</v>
      </c>
      <c r="B55" s="3">
        <f t="shared" si="56"/>
        <v>54300</v>
      </c>
      <c r="C55" s="3">
        <f t="shared" si="56"/>
        <v>54301</v>
      </c>
      <c r="D55" s="3">
        <f t="shared" si="56"/>
        <v>54302</v>
      </c>
      <c r="E55" s="3">
        <f t="shared" si="56"/>
        <v>63586</v>
      </c>
      <c r="F55" s="3">
        <f t="shared" si="56"/>
        <v>63587</v>
      </c>
      <c r="G55" s="3">
        <f t="shared" si="56"/>
        <v>63588</v>
      </c>
      <c r="H55" s="3">
        <f t="shared" si="56"/>
        <v>56165</v>
      </c>
      <c r="I55" s="3">
        <f t="shared" si="56"/>
        <v>56166</v>
      </c>
      <c r="J55" s="3">
        <f t="shared" si="56"/>
        <v>56167</v>
      </c>
    </row>
    <row r="56" spans="1:19">
      <c r="A56" s="1" t="s">
        <v>12</v>
      </c>
      <c r="B56" s="3">
        <f t="shared" si="56"/>
        <v>54290</v>
      </c>
      <c r="C56" s="3">
        <f t="shared" si="56"/>
        <v>54291</v>
      </c>
      <c r="D56" s="3">
        <f t="shared" si="56"/>
        <v>54292</v>
      </c>
      <c r="E56" s="3">
        <f t="shared" si="56"/>
        <v>63576</v>
      </c>
      <c r="F56" s="3">
        <f t="shared" si="56"/>
        <v>63577</v>
      </c>
      <c r="G56" s="3">
        <f t="shared" si="56"/>
        <v>63578</v>
      </c>
      <c r="H56" s="3">
        <f t="shared" si="56"/>
        <v>56155</v>
      </c>
      <c r="I56" s="3">
        <f t="shared" si="56"/>
        <v>56156</v>
      </c>
      <c r="J56" s="3">
        <f t="shared" si="56"/>
        <v>56157</v>
      </c>
    </row>
    <row r="57" spans="1:19" ht="15" thickBot="1">
      <c r="A57" s="2" t="s">
        <v>13</v>
      </c>
      <c r="B57" s="14">
        <f t="shared" si="56"/>
        <v>54280</v>
      </c>
      <c r="C57" s="14">
        <f t="shared" si="56"/>
        <v>54281</v>
      </c>
      <c r="D57" s="14">
        <f t="shared" si="56"/>
        <v>54282</v>
      </c>
      <c r="E57" s="14">
        <f t="shared" si="56"/>
        <v>63566</v>
      </c>
      <c r="F57" s="14">
        <f t="shared" si="56"/>
        <v>63567</v>
      </c>
      <c r="G57" s="14">
        <f t="shared" si="56"/>
        <v>63568</v>
      </c>
      <c r="H57" s="14">
        <f t="shared" si="56"/>
        <v>56145</v>
      </c>
      <c r="I57" s="14">
        <f t="shared" si="56"/>
        <v>56146</v>
      </c>
      <c r="J57" s="14">
        <f t="shared" si="56"/>
        <v>56147</v>
      </c>
    </row>
    <row r="59" spans="1:19" ht="15" thickBot="1"/>
    <row r="60" spans="1:19">
      <c r="A60" s="17"/>
      <c r="B60" s="215" t="s">
        <v>564</v>
      </c>
      <c r="C60" s="216"/>
      <c r="D60" s="217"/>
      <c r="E60" s="230" t="s">
        <v>565</v>
      </c>
      <c r="F60" s="216"/>
      <c r="G60" s="217"/>
      <c r="H60" s="215" t="s">
        <v>566</v>
      </c>
      <c r="I60" s="216"/>
      <c r="J60" s="217"/>
      <c r="K60" s="215" t="s">
        <v>554</v>
      </c>
      <c r="L60" s="216"/>
      <c r="M60" s="217"/>
      <c r="N60" s="230" t="s">
        <v>567</v>
      </c>
      <c r="O60" s="216"/>
      <c r="P60" s="231"/>
      <c r="Q60" s="215" t="s">
        <v>572</v>
      </c>
      <c r="R60" s="216"/>
      <c r="S60" s="217"/>
    </row>
    <row r="61" spans="1:19">
      <c r="A61" s="18" t="s">
        <v>14</v>
      </c>
      <c r="B61" s="19" t="s">
        <v>65</v>
      </c>
      <c r="C61" s="50" t="s">
        <v>139</v>
      </c>
      <c r="D61" s="147"/>
      <c r="E61" s="130" t="s">
        <v>68</v>
      </c>
      <c r="F61" s="50" t="s">
        <v>139</v>
      </c>
      <c r="G61" s="147"/>
      <c r="H61" s="19" t="s">
        <v>68</v>
      </c>
      <c r="I61" s="50" t="s">
        <v>139</v>
      </c>
      <c r="J61" s="213"/>
      <c r="K61" s="19" t="s">
        <v>65</v>
      </c>
      <c r="L61" s="50" t="s">
        <v>139</v>
      </c>
      <c r="M61" s="147"/>
      <c r="N61" s="130" t="s">
        <v>65</v>
      </c>
      <c r="O61" s="50" t="s">
        <v>139</v>
      </c>
      <c r="P61" s="128"/>
      <c r="Q61" s="19" t="s">
        <v>68</v>
      </c>
      <c r="R61" s="50" t="s">
        <v>139</v>
      </c>
      <c r="S61" s="147"/>
    </row>
    <row r="62" spans="1:19">
      <c r="A62" s="1" t="s">
        <v>0</v>
      </c>
      <c r="B62" s="145">
        <v>51662</v>
      </c>
      <c r="C62" s="140">
        <v>51663</v>
      </c>
      <c r="D62" s="141">
        <v>51664</v>
      </c>
      <c r="E62" s="143">
        <v>51749</v>
      </c>
      <c r="F62" s="140">
        <v>51750</v>
      </c>
      <c r="G62" s="141">
        <v>51751</v>
      </c>
      <c r="H62" s="145">
        <v>56362</v>
      </c>
      <c r="I62" s="140">
        <v>56363</v>
      </c>
      <c r="J62" s="141">
        <v>56364</v>
      </c>
      <c r="K62" s="145">
        <v>51335</v>
      </c>
      <c r="L62" s="140">
        <v>51336</v>
      </c>
      <c r="M62" s="141">
        <v>51337</v>
      </c>
      <c r="N62" s="142">
        <v>56037</v>
      </c>
      <c r="O62" s="144">
        <v>56038</v>
      </c>
      <c r="P62" s="144">
        <v>56039</v>
      </c>
      <c r="Q62" s="145">
        <v>53463</v>
      </c>
      <c r="R62" s="140">
        <v>53464</v>
      </c>
      <c r="S62" s="141">
        <v>53465</v>
      </c>
    </row>
    <row r="63" spans="1:19">
      <c r="A63" s="1" t="s">
        <v>1</v>
      </c>
      <c r="B63" s="145">
        <f>B62-10</f>
        <v>51652</v>
      </c>
      <c r="C63" s="140">
        <f t="shared" ref="C63:D63" si="57">C62-10</f>
        <v>51653</v>
      </c>
      <c r="D63" s="141">
        <f t="shared" si="57"/>
        <v>51654</v>
      </c>
      <c r="E63" s="143">
        <f>E62-10</f>
        <v>51739</v>
      </c>
      <c r="F63" s="140">
        <f t="shared" ref="F63:G63" si="58">F62-10</f>
        <v>51740</v>
      </c>
      <c r="G63" s="141">
        <f t="shared" si="58"/>
        <v>51741</v>
      </c>
      <c r="H63" s="145">
        <f>H62-10</f>
        <v>56352</v>
      </c>
      <c r="I63" s="140">
        <f t="shared" ref="I63:J63" si="59">I62-10</f>
        <v>56353</v>
      </c>
      <c r="J63" s="141">
        <f t="shared" si="59"/>
        <v>56354</v>
      </c>
      <c r="K63" s="145">
        <f t="shared" ref="K63:Q63" si="60">K62-10</f>
        <v>51325</v>
      </c>
      <c r="L63" s="140">
        <f t="shared" si="60"/>
        <v>51326</v>
      </c>
      <c r="M63" s="141">
        <f t="shared" si="60"/>
        <v>51327</v>
      </c>
      <c r="N63" s="143">
        <f t="shared" si="60"/>
        <v>56027</v>
      </c>
      <c r="O63" s="140">
        <f t="shared" si="60"/>
        <v>56028</v>
      </c>
      <c r="P63" s="144">
        <f t="shared" si="60"/>
        <v>56029</v>
      </c>
      <c r="Q63" s="145">
        <f t="shared" si="60"/>
        <v>53453</v>
      </c>
      <c r="R63" s="140">
        <f t="shared" ref="R63:S63" si="61">R62-10</f>
        <v>53454</v>
      </c>
      <c r="S63" s="141">
        <f t="shared" si="61"/>
        <v>53455</v>
      </c>
    </row>
    <row r="64" spans="1:19">
      <c r="A64" s="57" t="s">
        <v>2</v>
      </c>
      <c r="B64" s="58">
        <f t="shared" ref="B64:J75" si="62">B63-10</f>
        <v>51642</v>
      </c>
      <c r="C64" s="56">
        <f t="shared" si="62"/>
        <v>51643</v>
      </c>
      <c r="D64" s="148">
        <f t="shared" si="62"/>
        <v>51644</v>
      </c>
      <c r="E64" s="106">
        <f t="shared" si="62"/>
        <v>51729</v>
      </c>
      <c r="F64" s="56">
        <f t="shared" si="62"/>
        <v>51730</v>
      </c>
      <c r="G64" s="148">
        <f t="shared" si="62"/>
        <v>51731</v>
      </c>
      <c r="H64" s="58">
        <f t="shared" si="62"/>
        <v>56342</v>
      </c>
      <c r="I64" s="56">
        <f t="shared" si="62"/>
        <v>56343</v>
      </c>
      <c r="J64" s="148">
        <f t="shared" si="62"/>
        <v>56344</v>
      </c>
      <c r="K64" s="58">
        <f t="shared" ref="K64:K75" si="63">K63-10</f>
        <v>51315</v>
      </c>
      <c r="L64" s="56">
        <f t="shared" ref="L64:L75" si="64">L63-10</f>
        <v>51316</v>
      </c>
      <c r="M64" s="148">
        <f t="shared" ref="M64:M75" si="65">M63-10</f>
        <v>51317</v>
      </c>
      <c r="N64" s="106">
        <f t="shared" ref="N64:N75" si="66">N63-10</f>
        <v>56017</v>
      </c>
      <c r="O64" s="56">
        <f t="shared" ref="O64:O75" si="67">O63-10</f>
        <v>56018</v>
      </c>
      <c r="P64" s="115">
        <f t="shared" ref="P64:P75" si="68">P63-10</f>
        <v>56019</v>
      </c>
      <c r="Q64" s="58">
        <f t="shared" ref="Q64:Q75" si="69">Q63-10</f>
        <v>53443</v>
      </c>
      <c r="R64" s="56">
        <f t="shared" ref="R64:S64" si="70">R63-10</f>
        <v>53444</v>
      </c>
      <c r="S64" s="148">
        <f t="shared" si="70"/>
        <v>53445</v>
      </c>
    </row>
    <row r="65" spans="1:19">
      <c r="A65" s="1" t="s">
        <v>3</v>
      </c>
      <c r="B65" s="145">
        <f t="shared" si="62"/>
        <v>51632</v>
      </c>
      <c r="C65" s="140">
        <f t="shared" si="62"/>
        <v>51633</v>
      </c>
      <c r="D65" s="141">
        <f t="shared" si="62"/>
        <v>51634</v>
      </c>
      <c r="E65" s="143">
        <f t="shared" si="62"/>
        <v>51719</v>
      </c>
      <c r="F65" s="140">
        <f t="shared" si="62"/>
        <v>51720</v>
      </c>
      <c r="G65" s="141">
        <f t="shared" si="62"/>
        <v>51721</v>
      </c>
      <c r="H65" s="145">
        <f t="shared" si="62"/>
        <v>56332</v>
      </c>
      <c r="I65" s="140">
        <f t="shared" si="62"/>
        <v>56333</v>
      </c>
      <c r="J65" s="141">
        <f t="shared" si="62"/>
        <v>56334</v>
      </c>
      <c r="K65" s="145">
        <f t="shared" si="63"/>
        <v>51305</v>
      </c>
      <c r="L65" s="140">
        <f t="shared" si="64"/>
        <v>51306</v>
      </c>
      <c r="M65" s="141">
        <f t="shared" si="65"/>
        <v>51307</v>
      </c>
      <c r="N65" s="143">
        <f t="shared" si="66"/>
        <v>56007</v>
      </c>
      <c r="O65" s="140">
        <f t="shared" si="67"/>
        <v>56008</v>
      </c>
      <c r="P65" s="144">
        <f t="shared" si="68"/>
        <v>56009</v>
      </c>
      <c r="Q65" s="145">
        <f t="shared" si="69"/>
        <v>53433</v>
      </c>
      <c r="R65" s="140">
        <f t="shared" ref="R65:S65" si="71">R64-10</f>
        <v>53434</v>
      </c>
      <c r="S65" s="141">
        <f t="shared" si="71"/>
        <v>53435</v>
      </c>
    </row>
    <row r="66" spans="1:19">
      <c r="A66" s="1" t="s">
        <v>4</v>
      </c>
      <c r="B66" s="145">
        <f t="shared" si="62"/>
        <v>51622</v>
      </c>
      <c r="C66" s="140">
        <f t="shared" si="62"/>
        <v>51623</v>
      </c>
      <c r="D66" s="141">
        <f t="shared" si="62"/>
        <v>51624</v>
      </c>
      <c r="E66" s="143">
        <f t="shared" si="62"/>
        <v>51709</v>
      </c>
      <c r="F66" s="140">
        <f t="shared" si="62"/>
        <v>51710</v>
      </c>
      <c r="G66" s="141">
        <f t="shared" si="62"/>
        <v>51711</v>
      </c>
      <c r="H66" s="145">
        <f t="shared" si="62"/>
        <v>56322</v>
      </c>
      <c r="I66" s="140">
        <f t="shared" si="62"/>
        <v>56323</v>
      </c>
      <c r="J66" s="141">
        <f t="shared" si="62"/>
        <v>56324</v>
      </c>
      <c r="K66" s="145">
        <f t="shared" si="63"/>
        <v>51295</v>
      </c>
      <c r="L66" s="140">
        <f t="shared" si="64"/>
        <v>51296</v>
      </c>
      <c r="M66" s="141">
        <f t="shared" si="65"/>
        <v>51297</v>
      </c>
      <c r="N66" s="143">
        <f t="shared" si="66"/>
        <v>55997</v>
      </c>
      <c r="O66" s="140">
        <f t="shared" si="67"/>
        <v>55998</v>
      </c>
      <c r="P66" s="144">
        <f t="shared" si="68"/>
        <v>55999</v>
      </c>
      <c r="Q66" s="145">
        <f t="shared" si="69"/>
        <v>53423</v>
      </c>
      <c r="R66" s="140">
        <f t="shared" ref="R66:S66" si="72">R65-10</f>
        <v>53424</v>
      </c>
      <c r="S66" s="141">
        <f t="shared" si="72"/>
        <v>53425</v>
      </c>
    </row>
    <row r="67" spans="1:19">
      <c r="A67" s="1" t="s">
        <v>5</v>
      </c>
      <c r="B67" s="145">
        <f t="shared" si="62"/>
        <v>51612</v>
      </c>
      <c r="C67" s="140">
        <f t="shared" si="62"/>
        <v>51613</v>
      </c>
      <c r="D67" s="141">
        <f t="shared" si="62"/>
        <v>51614</v>
      </c>
      <c r="E67" s="143">
        <f t="shared" si="62"/>
        <v>51699</v>
      </c>
      <c r="F67" s="140">
        <f t="shared" si="62"/>
        <v>51700</v>
      </c>
      <c r="G67" s="141">
        <f t="shared" si="62"/>
        <v>51701</v>
      </c>
      <c r="H67" s="145">
        <f t="shared" si="62"/>
        <v>56312</v>
      </c>
      <c r="I67" s="140">
        <f t="shared" si="62"/>
        <v>56313</v>
      </c>
      <c r="J67" s="141">
        <f t="shared" si="62"/>
        <v>56314</v>
      </c>
      <c r="K67" s="145">
        <f t="shared" si="63"/>
        <v>51285</v>
      </c>
      <c r="L67" s="140">
        <f t="shared" si="64"/>
        <v>51286</v>
      </c>
      <c r="M67" s="141">
        <f t="shared" si="65"/>
        <v>51287</v>
      </c>
      <c r="N67" s="143">
        <f t="shared" si="66"/>
        <v>55987</v>
      </c>
      <c r="O67" s="140">
        <f t="shared" si="67"/>
        <v>55988</v>
      </c>
      <c r="P67" s="144">
        <f t="shared" si="68"/>
        <v>55989</v>
      </c>
      <c r="Q67" s="145">
        <f t="shared" si="69"/>
        <v>53413</v>
      </c>
      <c r="R67" s="140">
        <f t="shared" ref="R67:S67" si="73">R66-10</f>
        <v>53414</v>
      </c>
      <c r="S67" s="141">
        <f t="shared" si="73"/>
        <v>53415</v>
      </c>
    </row>
    <row r="68" spans="1:19">
      <c r="A68" s="1" t="s">
        <v>6</v>
      </c>
      <c r="B68" s="204">
        <f t="shared" si="62"/>
        <v>51602</v>
      </c>
      <c r="C68" s="140">
        <f t="shared" si="62"/>
        <v>51603</v>
      </c>
      <c r="D68" s="141">
        <f t="shared" si="62"/>
        <v>51604</v>
      </c>
      <c r="E68" s="151">
        <f t="shared" si="62"/>
        <v>51689</v>
      </c>
      <c r="F68" s="140">
        <f t="shared" si="62"/>
        <v>51690</v>
      </c>
      <c r="G68" s="141">
        <f t="shared" si="62"/>
        <v>51691</v>
      </c>
      <c r="H68" s="204">
        <f t="shared" si="62"/>
        <v>56302</v>
      </c>
      <c r="I68" s="140">
        <f t="shared" si="62"/>
        <v>56303</v>
      </c>
      <c r="J68" s="141">
        <f t="shared" si="62"/>
        <v>56304</v>
      </c>
      <c r="K68" s="204">
        <f t="shared" si="63"/>
        <v>51275</v>
      </c>
      <c r="L68" s="140">
        <f t="shared" si="64"/>
        <v>51276</v>
      </c>
      <c r="M68" s="141">
        <f t="shared" si="65"/>
        <v>51277</v>
      </c>
      <c r="N68" s="151">
        <f t="shared" si="66"/>
        <v>55977</v>
      </c>
      <c r="O68" s="140">
        <f t="shared" si="67"/>
        <v>55978</v>
      </c>
      <c r="P68" s="144">
        <f t="shared" si="68"/>
        <v>55979</v>
      </c>
      <c r="Q68" s="204">
        <f t="shared" si="69"/>
        <v>53403</v>
      </c>
      <c r="R68" s="140">
        <f t="shared" ref="R68:S68" si="74">R67-10</f>
        <v>53404</v>
      </c>
      <c r="S68" s="141">
        <f t="shared" si="74"/>
        <v>53405</v>
      </c>
    </row>
    <row r="69" spans="1:19">
      <c r="A69" s="1" t="s">
        <v>7</v>
      </c>
      <c r="B69" s="145">
        <f t="shared" si="62"/>
        <v>51592</v>
      </c>
      <c r="C69" s="140">
        <f t="shared" si="62"/>
        <v>51593</v>
      </c>
      <c r="D69" s="141">
        <f t="shared" si="62"/>
        <v>51594</v>
      </c>
      <c r="E69" s="143">
        <f t="shared" si="62"/>
        <v>51679</v>
      </c>
      <c r="F69" s="140">
        <f t="shared" si="62"/>
        <v>51680</v>
      </c>
      <c r="G69" s="141">
        <f t="shared" si="62"/>
        <v>51681</v>
      </c>
      <c r="H69" s="145">
        <f t="shared" si="62"/>
        <v>56292</v>
      </c>
      <c r="I69" s="140">
        <f t="shared" si="62"/>
        <v>56293</v>
      </c>
      <c r="J69" s="141">
        <f t="shared" si="62"/>
        <v>56294</v>
      </c>
      <c r="K69" s="145">
        <f t="shared" si="63"/>
        <v>51265</v>
      </c>
      <c r="L69" s="140">
        <f t="shared" si="64"/>
        <v>51266</v>
      </c>
      <c r="M69" s="141">
        <f t="shared" si="65"/>
        <v>51267</v>
      </c>
      <c r="N69" s="143">
        <f t="shared" si="66"/>
        <v>55967</v>
      </c>
      <c r="O69" s="140">
        <f t="shared" si="67"/>
        <v>55968</v>
      </c>
      <c r="P69" s="144">
        <f t="shared" si="68"/>
        <v>55969</v>
      </c>
      <c r="Q69" s="145">
        <f t="shared" si="69"/>
        <v>53393</v>
      </c>
      <c r="R69" s="140">
        <f t="shared" ref="R69:S69" si="75">R68-10</f>
        <v>53394</v>
      </c>
      <c r="S69" s="141">
        <f t="shared" si="75"/>
        <v>53395</v>
      </c>
    </row>
    <row r="70" spans="1:19">
      <c r="A70" s="1" t="s">
        <v>8</v>
      </c>
      <c r="B70" s="145">
        <f t="shared" si="62"/>
        <v>51582</v>
      </c>
      <c r="C70" s="140">
        <f t="shared" si="62"/>
        <v>51583</v>
      </c>
      <c r="D70" s="141">
        <f t="shared" si="62"/>
        <v>51584</v>
      </c>
      <c r="E70" s="143">
        <f t="shared" si="62"/>
        <v>51669</v>
      </c>
      <c r="F70" s="140">
        <f t="shared" si="62"/>
        <v>51670</v>
      </c>
      <c r="G70" s="141">
        <f t="shared" si="62"/>
        <v>51671</v>
      </c>
      <c r="H70" s="145">
        <f t="shared" si="62"/>
        <v>56282</v>
      </c>
      <c r="I70" s="140">
        <f t="shared" si="62"/>
        <v>56283</v>
      </c>
      <c r="J70" s="141">
        <f t="shared" si="62"/>
        <v>56284</v>
      </c>
      <c r="K70" s="145">
        <f t="shared" si="63"/>
        <v>51255</v>
      </c>
      <c r="L70" s="140">
        <f t="shared" si="64"/>
        <v>51256</v>
      </c>
      <c r="M70" s="141">
        <f t="shared" si="65"/>
        <v>51257</v>
      </c>
      <c r="N70" s="143">
        <f t="shared" si="66"/>
        <v>55957</v>
      </c>
      <c r="O70" s="140">
        <f t="shared" si="67"/>
        <v>55958</v>
      </c>
      <c r="P70" s="144">
        <f t="shared" si="68"/>
        <v>55959</v>
      </c>
      <c r="Q70" s="145">
        <f t="shared" si="69"/>
        <v>53383</v>
      </c>
      <c r="R70" s="140">
        <f t="shared" ref="R70:S70" si="76">R69-10</f>
        <v>53384</v>
      </c>
      <c r="S70" s="141">
        <f t="shared" si="76"/>
        <v>53385</v>
      </c>
    </row>
    <row r="71" spans="1:19">
      <c r="A71" s="1" t="s">
        <v>9</v>
      </c>
      <c r="B71" s="145">
        <f t="shared" si="62"/>
        <v>51572</v>
      </c>
      <c r="C71" s="140">
        <f t="shared" si="62"/>
        <v>51573</v>
      </c>
      <c r="D71" s="141">
        <f t="shared" si="62"/>
        <v>51574</v>
      </c>
      <c r="E71" s="143">
        <f t="shared" si="62"/>
        <v>51659</v>
      </c>
      <c r="F71" s="140">
        <f t="shared" si="62"/>
        <v>51660</v>
      </c>
      <c r="G71" s="141">
        <f t="shared" si="62"/>
        <v>51661</v>
      </c>
      <c r="H71" s="145">
        <f t="shared" si="62"/>
        <v>56272</v>
      </c>
      <c r="I71" s="140">
        <f t="shared" si="62"/>
        <v>56273</v>
      </c>
      <c r="J71" s="141">
        <f t="shared" si="62"/>
        <v>56274</v>
      </c>
      <c r="K71" s="145">
        <f t="shared" si="63"/>
        <v>51245</v>
      </c>
      <c r="L71" s="140">
        <f t="shared" si="64"/>
        <v>51246</v>
      </c>
      <c r="M71" s="141">
        <f t="shared" si="65"/>
        <v>51247</v>
      </c>
      <c r="N71" s="143">
        <f t="shared" si="66"/>
        <v>55947</v>
      </c>
      <c r="O71" s="140">
        <f t="shared" si="67"/>
        <v>55948</v>
      </c>
      <c r="P71" s="144">
        <f t="shared" si="68"/>
        <v>55949</v>
      </c>
      <c r="Q71" s="145">
        <f t="shared" si="69"/>
        <v>53373</v>
      </c>
      <c r="R71" s="140">
        <f t="shared" ref="R71:S71" si="77">R70-10</f>
        <v>53374</v>
      </c>
      <c r="S71" s="141">
        <f t="shared" si="77"/>
        <v>53375</v>
      </c>
    </row>
    <row r="72" spans="1:19">
      <c r="A72" s="1" t="s">
        <v>10</v>
      </c>
      <c r="B72" s="145">
        <f t="shared" si="62"/>
        <v>51562</v>
      </c>
      <c r="C72" s="140">
        <f t="shared" si="62"/>
        <v>51563</v>
      </c>
      <c r="D72" s="141">
        <f t="shared" si="62"/>
        <v>51564</v>
      </c>
      <c r="E72" s="143">
        <f t="shared" si="62"/>
        <v>51649</v>
      </c>
      <c r="F72" s="140">
        <f t="shared" si="62"/>
        <v>51650</v>
      </c>
      <c r="G72" s="141">
        <f t="shared" si="62"/>
        <v>51651</v>
      </c>
      <c r="H72" s="145">
        <f t="shared" si="62"/>
        <v>56262</v>
      </c>
      <c r="I72" s="140">
        <f t="shared" si="62"/>
        <v>56263</v>
      </c>
      <c r="J72" s="141">
        <f t="shared" si="62"/>
        <v>56264</v>
      </c>
      <c r="K72" s="145">
        <f t="shared" si="63"/>
        <v>51235</v>
      </c>
      <c r="L72" s="140">
        <f t="shared" si="64"/>
        <v>51236</v>
      </c>
      <c r="M72" s="141">
        <f t="shared" si="65"/>
        <v>51237</v>
      </c>
      <c r="N72" s="143">
        <f t="shared" si="66"/>
        <v>55937</v>
      </c>
      <c r="O72" s="140">
        <f t="shared" si="67"/>
        <v>55938</v>
      </c>
      <c r="P72" s="144">
        <f t="shared" si="68"/>
        <v>55939</v>
      </c>
      <c r="Q72" s="145">
        <f t="shared" si="69"/>
        <v>53363</v>
      </c>
      <c r="R72" s="140">
        <f t="shared" ref="R72:S72" si="78">R71-10</f>
        <v>53364</v>
      </c>
      <c r="S72" s="141">
        <f t="shared" si="78"/>
        <v>53365</v>
      </c>
    </row>
    <row r="73" spans="1:19">
      <c r="A73" s="1" t="s">
        <v>11</v>
      </c>
      <c r="B73" s="145">
        <f t="shared" si="62"/>
        <v>51552</v>
      </c>
      <c r="C73" s="140">
        <f t="shared" si="62"/>
        <v>51553</v>
      </c>
      <c r="D73" s="141">
        <f t="shared" si="62"/>
        <v>51554</v>
      </c>
      <c r="E73" s="143">
        <f t="shared" si="62"/>
        <v>51639</v>
      </c>
      <c r="F73" s="140">
        <f t="shared" si="62"/>
        <v>51640</v>
      </c>
      <c r="G73" s="141">
        <f t="shared" si="62"/>
        <v>51641</v>
      </c>
      <c r="H73" s="145">
        <f t="shared" si="62"/>
        <v>56252</v>
      </c>
      <c r="I73" s="140">
        <f t="shared" si="62"/>
        <v>56253</v>
      </c>
      <c r="J73" s="141">
        <f t="shared" si="62"/>
        <v>56254</v>
      </c>
      <c r="K73" s="145">
        <f t="shared" si="63"/>
        <v>51225</v>
      </c>
      <c r="L73" s="140">
        <f t="shared" si="64"/>
        <v>51226</v>
      </c>
      <c r="M73" s="141">
        <f t="shared" si="65"/>
        <v>51227</v>
      </c>
      <c r="N73" s="143">
        <f t="shared" si="66"/>
        <v>55927</v>
      </c>
      <c r="O73" s="140">
        <f t="shared" si="67"/>
        <v>55928</v>
      </c>
      <c r="P73" s="144">
        <f t="shared" si="68"/>
        <v>55929</v>
      </c>
      <c r="Q73" s="145">
        <f t="shared" si="69"/>
        <v>53353</v>
      </c>
      <c r="R73" s="140">
        <f t="shared" ref="R73:S73" si="79">R72-10</f>
        <v>53354</v>
      </c>
      <c r="S73" s="141">
        <f t="shared" si="79"/>
        <v>53355</v>
      </c>
    </row>
    <row r="74" spans="1:19">
      <c r="A74" s="1" t="s">
        <v>12</v>
      </c>
      <c r="B74" s="204">
        <f t="shared" si="62"/>
        <v>51542</v>
      </c>
      <c r="C74" s="152">
        <f t="shared" si="62"/>
        <v>51543</v>
      </c>
      <c r="D74" s="205">
        <f t="shared" si="62"/>
        <v>51544</v>
      </c>
      <c r="E74" s="151">
        <f t="shared" si="62"/>
        <v>51629</v>
      </c>
      <c r="F74" s="152">
        <f t="shared" si="62"/>
        <v>51630</v>
      </c>
      <c r="G74" s="205">
        <f t="shared" si="62"/>
        <v>51631</v>
      </c>
      <c r="H74" s="204">
        <f t="shared" si="62"/>
        <v>56242</v>
      </c>
      <c r="I74" s="152">
        <f t="shared" si="62"/>
        <v>56243</v>
      </c>
      <c r="J74" s="205">
        <f t="shared" si="62"/>
        <v>56244</v>
      </c>
      <c r="K74" s="204">
        <f t="shared" si="63"/>
        <v>51215</v>
      </c>
      <c r="L74" s="152">
        <f t="shared" si="64"/>
        <v>51216</v>
      </c>
      <c r="M74" s="205">
        <f t="shared" si="65"/>
        <v>51217</v>
      </c>
      <c r="N74" s="151">
        <f t="shared" si="66"/>
        <v>55917</v>
      </c>
      <c r="O74" s="152">
        <f t="shared" si="67"/>
        <v>55918</v>
      </c>
      <c r="P74" s="211">
        <f t="shared" si="68"/>
        <v>55919</v>
      </c>
      <c r="Q74" s="204">
        <f t="shared" si="69"/>
        <v>53343</v>
      </c>
      <c r="R74" s="152">
        <f t="shared" ref="R74:S74" si="80">R73-10</f>
        <v>53344</v>
      </c>
      <c r="S74" s="205">
        <f t="shared" si="80"/>
        <v>53345</v>
      </c>
    </row>
    <row r="75" spans="1:19" ht="15" thickBot="1">
      <c r="A75" s="2" t="s">
        <v>13</v>
      </c>
      <c r="B75" s="206">
        <f t="shared" si="62"/>
        <v>51532</v>
      </c>
      <c r="C75" s="207">
        <f t="shared" si="62"/>
        <v>51533</v>
      </c>
      <c r="D75" s="208">
        <f t="shared" si="62"/>
        <v>51534</v>
      </c>
      <c r="E75" s="210">
        <f t="shared" si="62"/>
        <v>51619</v>
      </c>
      <c r="F75" s="207">
        <f t="shared" si="62"/>
        <v>51620</v>
      </c>
      <c r="G75" s="208">
        <f t="shared" si="62"/>
        <v>51621</v>
      </c>
      <c r="H75" s="206">
        <f t="shared" si="62"/>
        <v>56232</v>
      </c>
      <c r="I75" s="207">
        <f t="shared" si="62"/>
        <v>56233</v>
      </c>
      <c r="J75" s="208">
        <f t="shared" si="62"/>
        <v>56234</v>
      </c>
      <c r="K75" s="206">
        <f t="shared" si="63"/>
        <v>51205</v>
      </c>
      <c r="L75" s="207">
        <f t="shared" si="64"/>
        <v>51206</v>
      </c>
      <c r="M75" s="208">
        <f t="shared" si="65"/>
        <v>51207</v>
      </c>
      <c r="N75" s="210">
        <f t="shared" si="66"/>
        <v>55907</v>
      </c>
      <c r="O75" s="207">
        <f t="shared" si="67"/>
        <v>55908</v>
      </c>
      <c r="P75" s="212">
        <f t="shared" si="68"/>
        <v>55909</v>
      </c>
      <c r="Q75" s="206">
        <f t="shared" si="69"/>
        <v>53333</v>
      </c>
      <c r="R75" s="207">
        <f t="shared" ref="R75:S75" si="81">R74-10</f>
        <v>53334</v>
      </c>
      <c r="S75" s="208">
        <f t="shared" si="81"/>
        <v>53335</v>
      </c>
    </row>
    <row r="76" spans="1:19" ht="15" thickBot="1"/>
    <row r="77" spans="1:19">
      <c r="A77" s="17"/>
      <c r="B77" s="215" t="s">
        <v>573</v>
      </c>
      <c r="C77" s="216"/>
      <c r="D77" s="217"/>
      <c r="E77" s="230" t="s">
        <v>574</v>
      </c>
      <c r="F77" s="216"/>
      <c r="G77" s="217"/>
      <c r="H77" s="215" t="s">
        <v>575</v>
      </c>
      <c r="I77" s="216"/>
      <c r="J77" s="217"/>
      <c r="K77" s="215" t="s">
        <v>581</v>
      </c>
      <c r="L77" s="216"/>
      <c r="M77" s="217"/>
    </row>
    <row r="78" spans="1:19">
      <c r="A78" s="18" t="s">
        <v>14</v>
      </c>
      <c r="B78" s="19" t="s">
        <v>65</v>
      </c>
      <c r="C78" s="50" t="s">
        <v>139</v>
      </c>
      <c r="D78" s="147"/>
      <c r="E78" s="130" t="s">
        <v>68</v>
      </c>
      <c r="F78" s="50" t="s">
        <v>576</v>
      </c>
      <c r="G78" s="147" t="s">
        <v>577</v>
      </c>
      <c r="H78" s="19" t="s">
        <v>68</v>
      </c>
      <c r="I78" s="50" t="s">
        <v>139</v>
      </c>
      <c r="J78" s="213"/>
      <c r="K78" s="19" t="s">
        <v>68</v>
      </c>
      <c r="L78" s="50" t="s">
        <v>139</v>
      </c>
      <c r="M78" s="213"/>
    </row>
    <row r="79" spans="1:19">
      <c r="A79" s="1" t="s">
        <v>0</v>
      </c>
      <c r="B79" s="145">
        <v>53670</v>
      </c>
      <c r="C79" s="140">
        <v>53671</v>
      </c>
      <c r="D79" s="141">
        <v>53672</v>
      </c>
      <c r="E79" s="143">
        <v>53991</v>
      </c>
      <c r="F79" s="140">
        <v>53992</v>
      </c>
      <c r="G79" s="141">
        <v>53993</v>
      </c>
      <c r="H79" s="145">
        <v>54670</v>
      </c>
      <c r="I79" s="140">
        <v>54671</v>
      </c>
      <c r="J79" s="141">
        <v>54672</v>
      </c>
      <c r="K79" s="145">
        <v>2000000000</v>
      </c>
      <c r="L79" s="140">
        <v>2000000000</v>
      </c>
      <c r="M79" s="140">
        <v>2000000000</v>
      </c>
    </row>
    <row r="80" spans="1:19">
      <c r="A80" s="1" t="s">
        <v>1</v>
      </c>
      <c r="B80" s="145">
        <f>B79-10</f>
        <v>53660</v>
      </c>
      <c r="C80" s="140">
        <f t="shared" ref="C80:D80" si="82">C79-10</f>
        <v>53661</v>
      </c>
      <c r="D80" s="141">
        <f t="shared" si="82"/>
        <v>53662</v>
      </c>
      <c r="E80" s="143">
        <f>E79-10</f>
        <v>53981</v>
      </c>
      <c r="F80" s="140">
        <f t="shared" ref="F80:G80" si="83">F79-10</f>
        <v>53982</v>
      </c>
      <c r="G80" s="141">
        <f t="shared" si="83"/>
        <v>53983</v>
      </c>
      <c r="H80" s="145">
        <f>H79-10</f>
        <v>54660</v>
      </c>
      <c r="I80" s="140">
        <f t="shared" ref="I80:J80" si="84">I79-10</f>
        <v>54661</v>
      </c>
      <c r="J80" s="141">
        <f t="shared" si="84"/>
        <v>54662</v>
      </c>
      <c r="K80" s="145">
        <f>K79-10</f>
        <v>1999999990</v>
      </c>
      <c r="L80" s="140">
        <f t="shared" ref="L80:M80" si="85">L79-10</f>
        <v>1999999990</v>
      </c>
      <c r="M80" s="141">
        <f t="shared" si="85"/>
        <v>1999999990</v>
      </c>
    </row>
    <row r="81" spans="1:13">
      <c r="A81" s="57" t="s">
        <v>2</v>
      </c>
      <c r="B81" s="58">
        <f t="shared" ref="B81:J81" si="86">B80-10</f>
        <v>53650</v>
      </c>
      <c r="C81" s="56">
        <f t="shared" si="86"/>
        <v>53651</v>
      </c>
      <c r="D81" s="148">
        <f t="shared" si="86"/>
        <v>53652</v>
      </c>
      <c r="E81" s="106">
        <f t="shared" si="86"/>
        <v>53971</v>
      </c>
      <c r="F81" s="56">
        <f t="shared" si="86"/>
        <v>53972</v>
      </c>
      <c r="G81" s="148">
        <f t="shared" si="86"/>
        <v>53973</v>
      </c>
      <c r="H81" s="58">
        <f t="shared" si="86"/>
        <v>54650</v>
      </c>
      <c r="I81" s="56">
        <f t="shared" si="86"/>
        <v>54651</v>
      </c>
      <c r="J81" s="148">
        <f t="shared" si="86"/>
        <v>54652</v>
      </c>
      <c r="K81" s="58">
        <f t="shared" ref="K81:M81" si="87">K80-10</f>
        <v>1999999980</v>
      </c>
      <c r="L81" s="56">
        <f t="shared" si="87"/>
        <v>1999999980</v>
      </c>
      <c r="M81" s="148">
        <f t="shared" si="87"/>
        <v>1999999980</v>
      </c>
    </row>
    <row r="82" spans="1:13">
      <c r="A82" s="1" t="s">
        <v>3</v>
      </c>
      <c r="B82" s="145">
        <f t="shared" ref="B82:J82" si="88">B81-10</f>
        <v>53640</v>
      </c>
      <c r="C82" s="140">
        <f t="shared" si="88"/>
        <v>53641</v>
      </c>
      <c r="D82" s="141">
        <f t="shared" si="88"/>
        <v>53642</v>
      </c>
      <c r="E82" s="143">
        <f t="shared" si="88"/>
        <v>53961</v>
      </c>
      <c r="F82" s="140">
        <f t="shared" si="88"/>
        <v>53962</v>
      </c>
      <c r="G82" s="141">
        <f t="shared" si="88"/>
        <v>53963</v>
      </c>
      <c r="H82" s="145">
        <f t="shared" si="88"/>
        <v>54640</v>
      </c>
      <c r="I82" s="140">
        <f t="shared" si="88"/>
        <v>54641</v>
      </c>
      <c r="J82" s="141">
        <f t="shared" si="88"/>
        <v>54642</v>
      </c>
      <c r="K82" s="145">
        <f t="shared" ref="K82:M82" si="89">K81-10</f>
        <v>1999999970</v>
      </c>
      <c r="L82" s="140">
        <f t="shared" si="89"/>
        <v>1999999970</v>
      </c>
      <c r="M82" s="141">
        <f t="shared" si="89"/>
        <v>1999999970</v>
      </c>
    </row>
    <row r="83" spans="1:13">
      <c r="A83" s="1" t="s">
        <v>4</v>
      </c>
      <c r="B83" s="145">
        <f t="shared" ref="B83:J83" si="90">B82-10</f>
        <v>53630</v>
      </c>
      <c r="C83" s="140">
        <f t="shared" si="90"/>
        <v>53631</v>
      </c>
      <c r="D83" s="141">
        <f t="shared" si="90"/>
        <v>53632</v>
      </c>
      <c r="E83" s="143">
        <f t="shared" si="90"/>
        <v>53951</v>
      </c>
      <c r="F83" s="140">
        <f t="shared" si="90"/>
        <v>53952</v>
      </c>
      <c r="G83" s="141">
        <f t="shared" si="90"/>
        <v>53953</v>
      </c>
      <c r="H83" s="145">
        <f t="shared" si="90"/>
        <v>54630</v>
      </c>
      <c r="I83" s="140">
        <f t="shared" si="90"/>
        <v>54631</v>
      </c>
      <c r="J83" s="141">
        <f t="shared" si="90"/>
        <v>54632</v>
      </c>
      <c r="K83" s="145">
        <f t="shared" ref="K83:M83" si="91">K82-10</f>
        <v>1999999960</v>
      </c>
      <c r="L83" s="140">
        <f t="shared" si="91"/>
        <v>1999999960</v>
      </c>
      <c r="M83" s="141">
        <f t="shared" si="91"/>
        <v>1999999960</v>
      </c>
    </row>
    <row r="84" spans="1:13">
      <c r="A84" s="1" t="s">
        <v>5</v>
      </c>
      <c r="B84" s="145">
        <f t="shared" ref="B84:J84" si="92">B83-10</f>
        <v>53620</v>
      </c>
      <c r="C84" s="140">
        <f t="shared" si="92"/>
        <v>53621</v>
      </c>
      <c r="D84" s="141">
        <f t="shared" si="92"/>
        <v>53622</v>
      </c>
      <c r="E84" s="143">
        <f t="shared" si="92"/>
        <v>53941</v>
      </c>
      <c r="F84" s="140">
        <f t="shared" si="92"/>
        <v>53942</v>
      </c>
      <c r="G84" s="141">
        <f t="shared" si="92"/>
        <v>53943</v>
      </c>
      <c r="H84" s="145">
        <f t="shared" si="92"/>
        <v>54620</v>
      </c>
      <c r="I84" s="140">
        <f t="shared" si="92"/>
        <v>54621</v>
      </c>
      <c r="J84" s="141">
        <f t="shared" si="92"/>
        <v>54622</v>
      </c>
      <c r="K84" s="145">
        <f t="shared" ref="K84:M84" si="93">K83-10</f>
        <v>1999999950</v>
      </c>
      <c r="L84" s="140">
        <f t="shared" si="93"/>
        <v>1999999950</v>
      </c>
      <c r="M84" s="141">
        <f t="shared" si="93"/>
        <v>1999999950</v>
      </c>
    </row>
    <row r="85" spans="1:13">
      <c r="A85" s="1" t="s">
        <v>6</v>
      </c>
      <c r="B85" s="204">
        <f t="shared" ref="B85:J85" si="94">B84-10</f>
        <v>53610</v>
      </c>
      <c r="C85" s="140">
        <f t="shared" si="94"/>
        <v>53611</v>
      </c>
      <c r="D85" s="141">
        <f t="shared" si="94"/>
        <v>53612</v>
      </c>
      <c r="E85" s="151">
        <f t="shared" si="94"/>
        <v>53931</v>
      </c>
      <c r="F85" s="140">
        <f t="shared" si="94"/>
        <v>53932</v>
      </c>
      <c r="G85" s="141">
        <f t="shared" si="94"/>
        <v>53933</v>
      </c>
      <c r="H85" s="204">
        <f t="shared" si="94"/>
        <v>54610</v>
      </c>
      <c r="I85" s="140">
        <f t="shared" si="94"/>
        <v>54611</v>
      </c>
      <c r="J85" s="141">
        <f t="shared" si="94"/>
        <v>54612</v>
      </c>
      <c r="K85" s="204">
        <f t="shared" ref="K85:M85" si="95">K84-10</f>
        <v>1999999940</v>
      </c>
      <c r="L85" s="140">
        <f t="shared" si="95"/>
        <v>1999999940</v>
      </c>
      <c r="M85" s="141">
        <f t="shared" si="95"/>
        <v>1999999940</v>
      </c>
    </row>
    <row r="86" spans="1:13">
      <c r="A86" s="1" t="s">
        <v>7</v>
      </c>
      <c r="B86" s="145">
        <f t="shared" ref="B86:J86" si="96">B85-10</f>
        <v>53600</v>
      </c>
      <c r="C86" s="140">
        <f t="shared" si="96"/>
        <v>53601</v>
      </c>
      <c r="D86" s="141">
        <f t="shared" si="96"/>
        <v>53602</v>
      </c>
      <c r="E86" s="143">
        <f t="shared" si="96"/>
        <v>53921</v>
      </c>
      <c r="F86" s="140">
        <f t="shared" si="96"/>
        <v>53922</v>
      </c>
      <c r="G86" s="141">
        <f t="shared" si="96"/>
        <v>53923</v>
      </c>
      <c r="H86" s="145">
        <f t="shared" si="96"/>
        <v>54600</v>
      </c>
      <c r="I86" s="140">
        <f t="shared" si="96"/>
        <v>54601</v>
      </c>
      <c r="J86" s="141">
        <f t="shared" si="96"/>
        <v>54602</v>
      </c>
      <c r="K86" s="145">
        <f t="shared" ref="K86:M86" si="97">K85-10</f>
        <v>1999999930</v>
      </c>
      <c r="L86" s="140">
        <f t="shared" si="97"/>
        <v>1999999930</v>
      </c>
      <c r="M86" s="141">
        <f t="shared" si="97"/>
        <v>1999999930</v>
      </c>
    </row>
    <row r="87" spans="1:13">
      <c r="A87" s="1" t="s">
        <v>8</v>
      </c>
      <c r="B87" s="145">
        <f t="shared" ref="B87:J87" si="98">B86-10</f>
        <v>53590</v>
      </c>
      <c r="C87" s="140">
        <f t="shared" si="98"/>
        <v>53591</v>
      </c>
      <c r="D87" s="141">
        <f t="shared" si="98"/>
        <v>53592</v>
      </c>
      <c r="E87" s="143">
        <f t="shared" si="98"/>
        <v>53911</v>
      </c>
      <c r="F87" s="140">
        <f t="shared" si="98"/>
        <v>53912</v>
      </c>
      <c r="G87" s="141">
        <f t="shared" si="98"/>
        <v>53913</v>
      </c>
      <c r="H87" s="145">
        <f t="shared" si="98"/>
        <v>54590</v>
      </c>
      <c r="I87" s="140">
        <f t="shared" si="98"/>
        <v>54591</v>
      </c>
      <c r="J87" s="141">
        <f t="shared" si="98"/>
        <v>54592</v>
      </c>
      <c r="K87" s="145">
        <f t="shared" ref="K87:M87" si="99">K86-10</f>
        <v>1999999920</v>
      </c>
      <c r="L87" s="140">
        <f t="shared" si="99"/>
        <v>1999999920</v>
      </c>
      <c r="M87" s="141">
        <f t="shared" si="99"/>
        <v>1999999920</v>
      </c>
    </row>
    <row r="88" spans="1:13">
      <c r="A88" s="1" t="s">
        <v>9</v>
      </c>
      <c r="B88" s="145">
        <f t="shared" ref="B88:J88" si="100">B87-10</f>
        <v>53580</v>
      </c>
      <c r="C88" s="140">
        <f t="shared" si="100"/>
        <v>53581</v>
      </c>
      <c r="D88" s="141">
        <f t="shared" si="100"/>
        <v>53582</v>
      </c>
      <c r="E88" s="143">
        <f t="shared" si="100"/>
        <v>53901</v>
      </c>
      <c r="F88" s="140">
        <f t="shared" si="100"/>
        <v>53902</v>
      </c>
      <c r="G88" s="141">
        <f t="shared" si="100"/>
        <v>53903</v>
      </c>
      <c r="H88" s="145">
        <f t="shared" si="100"/>
        <v>54580</v>
      </c>
      <c r="I88" s="140">
        <f t="shared" si="100"/>
        <v>54581</v>
      </c>
      <c r="J88" s="141">
        <f t="shared" si="100"/>
        <v>54582</v>
      </c>
      <c r="K88" s="145">
        <f t="shared" ref="K88:M88" si="101">K87-10</f>
        <v>1999999910</v>
      </c>
      <c r="L88" s="140">
        <f t="shared" si="101"/>
        <v>1999999910</v>
      </c>
      <c r="M88" s="141">
        <f t="shared" si="101"/>
        <v>1999999910</v>
      </c>
    </row>
    <row r="89" spans="1:13">
      <c r="A89" s="1" t="s">
        <v>10</v>
      </c>
      <c r="B89" s="145">
        <f t="shared" ref="B89:J89" si="102">B88-10</f>
        <v>53570</v>
      </c>
      <c r="C89" s="140">
        <f t="shared" si="102"/>
        <v>53571</v>
      </c>
      <c r="D89" s="141">
        <f t="shared" si="102"/>
        <v>53572</v>
      </c>
      <c r="E89" s="143">
        <f t="shared" si="102"/>
        <v>53891</v>
      </c>
      <c r="F89" s="140">
        <f t="shared" si="102"/>
        <v>53892</v>
      </c>
      <c r="G89" s="141">
        <f t="shared" si="102"/>
        <v>53893</v>
      </c>
      <c r="H89" s="145">
        <f t="shared" si="102"/>
        <v>54570</v>
      </c>
      <c r="I89" s="140">
        <f t="shared" si="102"/>
        <v>54571</v>
      </c>
      <c r="J89" s="141">
        <f t="shared" si="102"/>
        <v>54572</v>
      </c>
      <c r="K89" s="145">
        <f t="shared" ref="K89:M89" si="103">K88-10</f>
        <v>1999999900</v>
      </c>
      <c r="L89" s="140">
        <f t="shared" si="103"/>
        <v>1999999900</v>
      </c>
      <c r="M89" s="141">
        <f t="shared" si="103"/>
        <v>1999999900</v>
      </c>
    </row>
    <row r="90" spans="1:13">
      <c r="A90" s="1" t="s">
        <v>11</v>
      </c>
      <c r="B90" s="145">
        <f t="shared" ref="B90:J90" si="104">B89-10</f>
        <v>53560</v>
      </c>
      <c r="C90" s="140">
        <f t="shared" si="104"/>
        <v>53561</v>
      </c>
      <c r="D90" s="141">
        <f t="shared" si="104"/>
        <v>53562</v>
      </c>
      <c r="E90" s="143">
        <f t="shared" si="104"/>
        <v>53881</v>
      </c>
      <c r="F90" s="140">
        <f t="shared" si="104"/>
        <v>53882</v>
      </c>
      <c r="G90" s="141">
        <f t="shared" si="104"/>
        <v>53883</v>
      </c>
      <c r="H90" s="145">
        <f t="shared" si="104"/>
        <v>54560</v>
      </c>
      <c r="I90" s="140">
        <f t="shared" si="104"/>
        <v>54561</v>
      </c>
      <c r="J90" s="141">
        <f t="shared" si="104"/>
        <v>54562</v>
      </c>
      <c r="K90" s="145">
        <f t="shared" ref="K90:M90" si="105">K89-10</f>
        <v>1999999890</v>
      </c>
      <c r="L90" s="140">
        <f t="shared" si="105"/>
        <v>1999999890</v>
      </c>
      <c r="M90" s="141">
        <f t="shared" si="105"/>
        <v>1999999890</v>
      </c>
    </row>
    <row r="91" spans="1:13">
      <c r="A91" s="1" t="s">
        <v>12</v>
      </c>
      <c r="B91" s="204">
        <f t="shared" ref="B91:J91" si="106">B90-10</f>
        <v>53550</v>
      </c>
      <c r="C91" s="152">
        <f t="shared" si="106"/>
        <v>53551</v>
      </c>
      <c r="D91" s="205">
        <f t="shared" si="106"/>
        <v>53552</v>
      </c>
      <c r="E91" s="151">
        <f t="shared" si="106"/>
        <v>53871</v>
      </c>
      <c r="F91" s="152">
        <f t="shared" si="106"/>
        <v>53872</v>
      </c>
      <c r="G91" s="205">
        <f t="shared" si="106"/>
        <v>53873</v>
      </c>
      <c r="H91" s="204">
        <f t="shared" si="106"/>
        <v>54550</v>
      </c>
      <c r="I91" s="152">
        <f t="shared" si="106"/>
        <v>54551</v>
      </c>
      <c r="J91" s="205">
        <f t="shared" si="106"/>
        <v>54552</v>
      </c>
      <c r="K91" s="204">
        <f t="shared" ref="K91:M91" si="107">K90-10</f>
        <v>1999999880</v>
      </c>
      <c r="L91" s="152">
        <f t="shared" si="107"/>
        <v>1999999880</v>
      </c>
      <c r="M91" s="205">
        <f t="shared" si="107"/>
        <v>1999999880</v>
      </c>
    </row>
    <row r="92" spans="1:13" ht="15" thickBot="1">
      <c r="A92" s="2" t="s">
        <v>13</v>
      </c>
      <c r="B92" s="206">
        <f t="shared" ref="B92:J92" si="108">B91-10</f>
        <v>53540</v>
      </c>
      <c r="C92" s="207">
        <f t="shared" si="108"/>
        <v>53541</v>
      </c>
      <c r="D92" s="208">
        <f t="shared" si="108"/>
        <v>53542</v>
      </c>
      <c r="E92" s="210">
        <f t="shared" si="108"/>
        <v>53861</v>
      </c>
      <c r="F92" s="207">
        <f t="shared" si="108"/>
        <v>53862</v>
      </c>
      <c r="G92" s="208">
        <f t="shared" si="108"/>
        <v>53863</v>
      </c>
      <c r="H92" s="206">
        <f t="shared" si="108"/>
        <v>54540</v>
      </c>
      <c r="I92" s="207">
        <f t="shared" si="108"/>
        <v>54541</v>
      </c>
      <c r="J92" s="208">
        <f t="shared" si="108"/>
        <v>54542</v>
      </c>
      <c r="K92" s="206">
        <f t="shared" ref="K92:M92" si="109">K91-10</f>
        <v>1999999870</v>
      </c>
      <c r="L92" s="207">
        <f t="shared" si="109"/>
        <v>1999999870</v>
      </c>
      <c r="M92" s="208">
        <f t="shared" si="109"/>
        <v>1999999870</v>
      </c>
    </row>
  </sheetData>
  <mergeCells count="24">
    <mergeCell ref="N60:P60"/>
    <mergeCell ref="I24:K24"/>
    <mergeCell ref="M24:O24"/>
    <mergeCell ref="Q60:S60"/>
    <mergeCell ref="B77:D77"/>
    <mergeCell ref="E77:G77"/>
    <mergeCell ref="H77:J77"/>
    <mergeCell ref="K77:M77"/>
    <mergeCell ref="B43:D43"/>
    <mergeCell ref="E43:G43"/>
    <mergeCell ref="H43:J43"/>
    <mergeCell ref="B60:D60"/>
    <mergeCell ref="E60:G60"/>
    <mergeCell ref="H60:J60"/>
    <mergeCell ref="B42:D42"/>
    <mergeCell ref="E42:G42"/>
    <mergeCell ref="K60:M60"/>
    <mergeCell ref="E24:G24"/>
    <mergeCell ref="B24:D24"/>
    <mergeCell ref="H42:J42"/>
    <mergeCell ref="A1:D2"/>
    <mergeCell ref="E1:F2"/>
    <mergeCell ref="C3:D3"/>
    <mergeCell ref="H1:K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J97"/>
  <sheetViews>
    <sheetView topLeftCell="A55" workbookViewId="0">
      <selection activeCell="C58" sqref="C58"/>
    </sheetView>
  </sheetViews>
  <sheetFormatPr defaultRowHeight="14.25"/>
  <cols>
    <col min="1" max="1" width="11.125" customWidth="1"/>
  </cols>
  <sheetData>
    <row r="1" spans="1:140" ht="15" thickBot="1">
      <c r="A1" s="33" t="s">
        <v>80</v>
      </c>
    </row>
    <row r="2" spans="1:140" ht="14.25" customHeight="1">
      <c r="A2" s="40"/>
      <c r="B2" s="218" t="s">
        <v>137</v>
      </c>
      <c r="C2" s="218"/>
      <c r="D2" s="218"/>
      <c r="E2" s="218" t="s">
        <v>148</v>
      </c>
      <c r="F2" s="218"/>
      <c r="G2" s="218"/>
      <c r="K2" s="218" t="s">
        <v>94</v>
      </c>
      <c r="L2" s="218"/>
      <c r="M2" s="218"/>
      <c r="N2" s="218" t="s">
        <v>95</v>
      </c>
      <c r="O2" s="218"/>
      <c r="P2" s="218"/>
      <c r="Q2" s="218" t="s">
        <v>96</v>
      </c>
      <c r="R2" s="218"/>
      <c r="S2" s="218"/>
      <c r="AF2" s="218" t="s">
        <v>40</v>
      </c>
      <c r="AG2" s="218"/>
      <c r="AH2" s="238"/>
      <c r="AI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</row>
    <row r="3" spans="1:140">
      <c r="A3" s="48" t="s">
        <v>64</v>
      </c>
      <c r="B3" s="232">
        <v>5</v>
      </c>
      <c r="C3" s="232"/>
      <c r="D3" s="232"/>
      <c r="E3" s="232" t="s">
        <v>97</v>
      </c>
      <c r="F3" s="232"/>
      <c r="G3" s="232"/>
      <c r="K3" s="232">
        <v>5</v>
      </c>
      <c r="L3" s="232"/>
      <c r="M3" s="232"/>
      <c r="N3" s="232">
        <v>5</v>
      </c>
      <c r="O3" s="232"/>
      <c r="P3" s="232"/>
      <c r="Q3" s="232">
        <v>5</v>
      </c>
      <c r="R3" s="232"/>
      <c r="S3" s="232"/>
      <c r="AF3" s="232" t="s">
        <v>20</v>
      </c>
      <c r="AG3" s="232"/>
      <c r="AH3" s="233"/>
    </row>
    <row r="4" spans="1:140">
      <c r="A4" s="42" t="s">
        <v>76</v>
      </c>
      <c r="B4" s="24">
        <f>C4-1</f>
        <v>79865</v>
      </c>
      <c r="C4" s="46">
        <v>79866</v>
      </c>
      <c r="D4" s="24">
        <f>C4+1</f>
        <v>79867</v>
      </c>
      <c r="E4" s="24">
        <f>F4-1</f>
        <v>79983</v>
      </c>
      <c r="F4" s="46">
        <v>79984</v>
      </c>
      <c r="G4" s="24">
        <f>F4+1</f>
        <v>79985</v>
      </c>
      <c r="K4" s="24">
        <f>L4-1</f>
        <v>79417</v>
      </c>
      <c r="L4" s="46">
        <v>79418</v>
      </c>
      <c r="M4" s="24">
        <f>L4+1</f>
        <v>79419</v>
      </c>
      <c r="N4" s="24">
        <f>O4-1</f>
        <v>99700</v>
      </c>
      <c r="O4" s="46">
        <v>99701</v>
      </c>
      <c r="P4" s="24">
        <f>O4+1</f>
        <v>99702</v>
      </c>
      <c r="Q4" s="24">
        <f>R4-1</f>
        <v>89699</v>
      </c>
      <c r="R4" s="46">
        <v>89700</v>
      </c>
      <c r="S4" s="24">
        <f>R4+1</f>
        <v>89701</v>
      </c>
      <c r="AF4" s="43"/>
      <c r="AG4" s="43"/>
      <c r="AH4" s="43"/>
    </row>
    <row r="5" spans="1:140">
      <c r="A5" s="42" t="s">
        <v>98</v>
      </c>
      <c r="B5" s="24">
        <f t="shared" ref="B5:D17" si="0">B4-10</f>
        <v>79855</v>
      </c>
      <c r="C5" s="24">
        <f t="shared" si="0"/>
        <v>79856</v>
      </c>
      <c r="D5" s="24">
        <f t="shared" si="0"/>
        <v>79857</v>
      </c>
      <c r="E5" s="24">
        <f t="shared" ref="E5:G17" si="1">E4-10</f>
        <v>79973</v>
      </c>
      <c r="F5" s="24">
        <f t="shared" si="1"/>
        <v>79974</v>
      </c>
      <c r="G5" s="24">
        <f t="shared" si="1"/>
        <v>79975</v>
      </c>
      <c r="K5" s="24">
        <f t="shared" ref="K5:M17" si="2">K4-10</f>
        <v>79407</v>
      </c>
      <c r="L5" s="24">
        <f t="shared" si="2"/>
        <v>79408</v>
      </c>
      <c r="M5" s="24">
        <f t="shared" si="2"/>
        <v>79409</v>
      </c>
      <c r="N5" s="24">
        <f t="shared" ref="N5:S17" si="3">N4-10</f>
        <v>99690</v>
      </c>
      <c r="O5" s="24">
        <f t="shared" si="3"/>
        <v>99691</v>
      </c>
      <c r="P5" s="24">
        <f t="shared" si="3"/>
        <v>99692</v>
      </c>
      <c r="Q5" s="24">
        <f t="shared" si="3"/>
        <v>89689</v>
      </c>
      <c r="R5" s="24">
        <f t="shared" si="3"/>
        <v>89690</v>
      </c>
      <c r="S5" s="24">
        <f t="shared" si="3"/>
        <v>89691</v>
      </c>
      <c r="AF5" s="39"/>
      <c r="AG5" s="39"/>
      <c r="AH5" s="39"/>
    </row>
    <row r="6" spans="1:140">
      <c r="A6" s="42" t="s">
        <v>2</v>
      </c>
      <c r="B6" s="24">
        <f t="shared" si="0"/>
        <v>79845</v>
      </c>
      <c r="C6" s="24">
        <f t="shared" si="0"/>
        <v>79846</v>
      </c>
      <c r="D6" s="24">
        <f t="shared" si="0"/>
        <v>79847</v>
      </c>
      <c r="E6" s="24">
        <f t="shared" si="1"/>
        <v>79963</v>
      </c>
      <c r="F6" s="24">
        <f t="shared" si="1"/>
        <v>79964</v>
      </c>
      <c r="G6" s="24">
        <f t="shared" si="1"/>
        <v>79965</v>
      </c>
      <c r="K6" s="24">
        <f t="shared" si="2"/>
        <v>79397</v>
      </c>
      <c r="L6" s="24">
        <f t="shared" si="2"/>
        <v>79398</v>
      </c>
      <c r="M6" s="24">
        <f t="shared" si="2"/>
        <v>79399</v>
      </c>
      <c r="N6" s="24">
        <f t="shared" si="3"/>
        <v>99680</v>
      </c>
      <c r="O6" s="24">
        <f t="shared" si="3"/>
        <v>99681</v>
      </c>
      <c r="P6" s="24">
        <f t="shared" si="3"/>
        <v>99682</v>
      </c>
      <c r="Q6" s="24">
        <f t="shared" si="3"/>
        <v>89679</v>
      </c>
      <c r="R6" s="24">
        <f t="shared" si="3"/>
        <v>89680</v>
      </c>
      <c r="S6" s="24">
        <f t="shared" si="3"/>
        <v>89681</v>
      </c>
      <c r="AF6" s="39"/>
      <c r="AG6" s="39"/>
      <c r="AH6" s="39"/>
    </row>
    <row r="7" spans="1:140">
      <c r="A7" s="42" t="s">
        <v>99</v>
      </c>
      <c r="B7" s="24">
        <f t="shared" si="0"/>
        <v>79835</v>
      </c>
      <c r="C7" s="24">
        <f t="shared" si="0"/>
        <v>79836</v>
      </c>
      <c r="D7" s="24">
        <f t="shared" si="0"/>
        <v>79837</v>
      </c>
      <c r="E7" s="24">
        <f t="shared" si="1"/>
        <v>79953</v>
      </c>
      <c r="F7" s="24">
        <f t="shared" si="1"/>
        <v>79954</v>
      </c>
      <c r="G7" s="24">
        <f t="shared" si="1"/>
        <v>79955</v>
      </c>
      <c r="K7" s="24">
        <f t="shared" si="2"/>
        <v>79387</v>
      </c>
      <c r="L7" s="24">
        <f t="shared" si="2"/>
        <v>79388</v>
      </c>
      <c r="M7" s="24">
        <f t="shared" si="2"/>
        <v>79389</v>
      </c>
      <c r="N7" s="24">
        <f t="shared" si="3"/>
        <v>99670</v>
      </c>
      <c r="O7" s="24">
        <f t="shared" si="3"/>
        <v>99671</v>
      </c>
      <c r="P7" s="24">
        <f t="shared" si="3"/>
        <v>99672</v>
      </c>
      <c r="Q7" s="24">
        <f t="shared" si="3"/>
        <v>89669</v>
      </c>
      <c r="R7" s="24">
        <f t="shared" si="3"/>
        <v>89670</v>
      </c>
      <c r="S7" s="24">
        <f t="shared" si="3"/>
        <v>89671</v>
      </c>
      <c r="AF7" s="39"/>
      <c r="AG7" s="39"/>
      <c r="AH7" s="39"/>
    </row>
    <row r="8" spans="1:140">
      <c r="A8" s="42" t="s">
        <v>100</v>
      </c>
      <c r="B8" s="24">
        <f t="shared" si="0"/>
        <v>79825</v>
      </c>
      <c r="C8" s="24">
        <f t="shared" si="0"/>
        <v>79826</v>
      </c>
      <c r="D8" s="24">
        <f t="shared" si="0"/>
        <v>79827</v>
      </c>
      <c r="E8" s="24">
        <f t="shared" si="1"/>
        <v>79943</v>
      </c>
      <c r="F8" s="24">
        <f t="shared" si="1"/>
        <v>79944</v>
      </c>
      <c r="G8" s="24">
        <f t="shared" si="1"/>
        <v>79945</v>
      </c>
      <c r="K8" s="24">
        <f t="shared" si="2"/>
        <v>79377</v>
      </c>
      <c r="L8" s="24">
        <f t="shared" si="2"/>
        <v>79378</v>
      </c>
      <c r="M8" s="24">
        <f t="shared" si="2"/>
        <v>79379</v>
      </c>
      <c r="N8" s="24">
        <f t="shared" si="3"/>
        <v>99660</v>
      </c>
      <c r="O8" s="24">
        <f t="shared" si="3"/>
        <v>99661</v>
      </c>
      <c r="P8" s="24">
        <f t="shared" si="3"/>
        <v>99662</v>
      </c>
      <c r="Q8" s="24">
        <f t="shared" si="3"/>
        <v>89659</v>
      </c>
      <c r="R8" s="24">
        <f t="shared" si="3"/>
        <v>89660</v>
      </c>
      <c r="S8" s="24">
        <f t="shared" si="3"/>
        <v>89661</v>
      </c>
      <c r="AF8" s="39"/>
      <c r="AG8" s="39"/>
      <c r="AH8" s="39"/>
    </row>
    <row r="9" spans="1:140">
      <c r="A9" s="42" t="s">
        <v>101</v>
      </c>
      <c r="B9" s="24">
        <f t="shared" si="0"/>
        <v>79815</v>
      </c>
      <c r="C9" s="24">
        <f t="shared" si="0"/>
        <v>79816</v>
      </c>
      <c r="D9" s="24">
        <f t="shared" si="0"/>
        <v>79817</v>
      </c>
      <c r="E9" s="24">
        <f t="shared" si="1"/>
        <v>79933</v>
      </c>
      <c r="F9" s="24">
        <f t="shared" si="1"/>
        <v>79934</v>
      </c>
      <c r="G9" s="24">
        <f t="shared" si="1"/>
        <v>79935</v>
      </c>
      <c r="K9" s="24">
        <f t="shared" si="2"/>
        <v>79367</v>
      </c>
      <c r="L9" s="24">
        <f t="shared" si="2"/>
        <v>79368</v>
      </c>
      <c r="M9" s="24">
        <f t="shared" si="2"/>
        <v>79369</v>
      </c>
      <c r="N9" s="24">
        <f t="shared" si="3"/>
        <v>99650</v>
      </c>
      <c r="O9" s="24">
        <f t="shared" si="3"/>
        <v>99651</v>
      </c>
      <c r="P9" s="24">
        <f t="shared" si="3"/>
        <v>99652</v>
      </c>
      <c r="Q9" s="24">
        <f t="shared" si="3"/>
        <v>89649</v>
      </c>
      <c r="R9" s="24">
        <f t="shared" si="3"/>
        <v>89650</v>
      </c>
      <c r="S9" s="24">
        <f t="shared" si="3"/>
        <v>89651</v>
      </c>
      <c r="AF9" s="39"/>
      <c r="AG9" s="39"/>
      <c r="AH9" s="39"/>
    </row>
    <row r="10" spans="1:140">
      <c r="A10" s="42" t="s">
        <v>102</v>
      </c>
      <c r="B10" s="24">
        <f t="shared" si="0"/>
        <v>79805</v>
      </c>
      <c r="C10" s="24">
        <f t="shared" si="0"/>
        <v>79806</v>
      </c>
      <c r="D10" s="24">
        <f t="shared" si="0"/>
        <v>79807</v>
      </c>
      <c r="E10" s="24">
        <f t="shared" si="1"/>
        <v>79923</v>
      </c>
      <c r="F10" s="24">
        <f t="shared" si="1"/>
        <v>79924</v>
      </c>
      <c r="G10" s="24">
        <f t="shared" si="1"/>
        <v>79925</v>
      </c>
      <c r="K10" s="24">
        <f t="shared" si="2"/>
        <v>79357</v>
      </c>
      <c r="L10" s="24">
        <f t="shared" si="2"/>
        <v>79358</v>
      </c>
      <c r="M10" s="24">
        <f t="shared" si="2"/>
        <v>79359</v>
      </c>
      <c r="N10" s="24">
        <f t="shared" si="3"/>
        <v>99640</v>
      </c>
      <c r="O10" s="24">
        <f t="shared" si="3"/>
        <v>99641</v>
      </c>
      <c r="P10" s="24">
        <f t="shared" si="3"/>
        <v>99642</v>
      </c>
      <c r="Q10" s="24">
        <f t="shared" si="3"/>
        <v>89639</v>
      </c>
      <c r="R10" s="24">
        <f t="shared" si="3"/>
        <v>89640</v>
      </c>
      <c r="S10" s="24">
        <f t="shared" si="3"/>
        <v>89641</v>
      </c>
      <c r="AF10" s="39"/>
      <c r="AG10" s="39"/>
      <c r="AH10" s="39"/>
    </row>
    <row r="11" spans="1:140">
      <c r="A11" s="42" t="s">
        <v>103</v>
      </c>
      <c r="B11" s="24">
        <f t="shared" si="0"/>
        <v>79795</v>
      </c>
      <c r="C11" s="24">
        <f t="shared" si="0"/>
        <v>79796</v>
      </c>
      <c r="D11" s="24">
        <f t="shared" si="0"/>
        <v>79797</v>
      </c>
      <c r="E11" s="24">
        <f t="shared" si="1"/>
        <v>79913</v>
      </c>
      <c r="F11" s="24">
        <f t="shared" si="1"/>
        <v>79914</v>
      </c>
      <c r="G11" s="24">
        <f t="shared" si="1"/>
        <v>79915</v>
      </c>
      <c r="K11" s="24">
        <f t="shared" si="2"/>
        <v>79347</v>
      </c>
      <c r="L11" s="24">
        <f t="shared" si="2"/>
        <v>79348</v>
      </c>
      <c r="M11" s="24">
        <f t="shared" si="2"/>
        <v>79349</v>
      </c>
      <c r="N11" s="24">
        <f t="shared" si="3"/>
        <v>99630</v>
      </c>
      <c r="O11" s="24">
        <f t="shared" si="3"/>
        <v>99631</v>
      </c>
      <c r="P11" s="24">
        <f t="shared" si="3"/>
        <v>99632</v>
      </c>
      <c r="Q11" s="24">
        <f t="shared" si="3"/>
        <v>89629</v>
      </c>
      <c r="R11" s="24">
        <f t="shared" si="3"/>
        <v>89630</v>
      </c>
      <c r="S11" s="24">
        <f t="shared" si="3"/>
        <v>89631</v>
      </c>
      <c r="AF11" s="39"/>
      <c r="AG11" s="39"/>
      <c r="AH11" s="39"/>
    </row>
    <row r="12" spans="1:140">
      <c r="A12" s="42" t="s">
        <v>104</v>
      </c>
      <c r="B12" s="24">
        <f t="shared" si="0"/>
        <v>79785</v>
      </c>
      <c r="C12" s="24">
        <f t="shared" si="0"/>
        <v>79786</v>
      </c>
      <c r="D12" s="24">
        <f t="shared" si="0"/>
        <v>79787</v>
      </c>
      <c r="E12" s="24">
        <f t="shared" si="1"/>
        <v>79903</v>
      </c>
      <c r="F12" s="24">
        <f t="shared" si="1"/>
        <v>79904</v>
      </c>
      <c r="G12" s="24">
        <f t="shared" si="1"/>
        <v>79905</v>
      </c>
      <c r="K12" s="24">
        <f t="shared" si="2"/>
        <v>79337</v>
      </c>
      <c r="L12" s="24">
        <f t="shared" si="2"/>
        <v>79338</v>
      </c>
      <c r="M12" s="24">
        <f t="shared" si="2"/>
        <v>79339</v>
      </c>
      <c r="N12" s="24">
        <f t="shared" si="3"/>
        <v>99620</v>
      </c>
      <c r="O12" s="24">
        <f t="shared" si="3"/>
        <v>99621</v>
      </c>
      <c r="P12" s="24">
        <f t="shared" si="3"/>
        <v>99622</v>
      </c>
      <c r="Q12" s="24">
        <f t="shared" si="3"/>
        <v>89619</v>
      </c>
      <c r="R12" s="24">
        <f t="shared" si="3"/>
        <v>89620</v>
      </c>
      <c r="S12" s="24">
        <f t="shared" si="3"/>
        <v>89621</v>
      </c>
      <c r="AF12" s="39"/>
      <c r="AG12" s="39"/>
      <c r="AH12" s="39"/>
    </row>
    <row r="13" spans="1:140">
      <c r="A13" s="42" t="s">
        <v>105</v>
      </c>
      <c r="B13" s="24">
        <f t="shared" si="0"/>
        <v>79775</v>
      </c>
      <c r="C13" s="24">
        <f t="shared" si="0"/>
        <v>79776</v>
      </c>
      <c r="D13" s="24">
        <f t="shared" si="0"/>
        <v>79777</v>
      </c>
      <c r="E13" s="24">
        <f t="shared" si="1"/>
        <v>79893</v>
      </c>
      <c r="F13" s="24">
        <f t="shared" si="1"/>
        <v>79894</v>
      </c>
      <c r="G13" s="24">
        <f t="shared" si="1"/>
        <v>79895</v>
      </c>
      <c r="K13" s="24">
        <f t="shared" si="2"/>
        <v>79327</v>
      </c>
      <c r="L13" s="24">
        <f t="shared" si="2"/>
        <v>79328</v>
      </c>
      <c r="M13" s="24">
        <f t="shared" si="2"/>
        <v>79329</v>
      </c>
      <c r="N13" s="24">
        <f t="shared" si="3"/>
        <v>99610</v>
      </c>
      <c r="O13" s="24">
        <f t="shared" si="3"/>
        <v>99611</v>
      </c>
      <c r="P13" s="24">
        <f t="shared" si="3"/>
        <v>99612</v>
      </c>
      <c r="Q13" s="24">
        <f t="shared" si="3"/>
        <v>89609</v>
      </c>
      <c r="R13" s="24">
        <f t="shared" si="3"/>
        <v>89610</v>
      </c>
      <c r="S13" s="24">
        <f t="shared" si="3"/>
        <v>89611</v>
      </c>
      <c r="AF13" s="39"/>
      <c r="AG13" s="39"/>
      <c r="AH13" s="39"/>
    </row>
    <row r="14" spans="1:140">
      <c r="A14" s="42" t="s">
        <v>106</v>
      </c>
      <c r="B14" s="24">
        <f t="shared" si="0"/>
        <v>79765</v>
      </c>
      <c r="C14" s="24">
        <f t="shared" si="0"/>
        <v>79766</v>
      </c>
      <c r="D14" s="24">
        <f t="shared" si="0"/>
        <v>79767</v>
      </c>
      <c r="E14" s="24">
        <f t="shared" si="1"/>
        <v>79883</v>
      </c>
      <c r="F14" s="24">
        <f t="shared" si="1"/>
        <v>79884</v>
      </c>
      <c r="G14" s="24">
        <f t="shared" si="1"/>
        <v>79885</v>
      </c>
      <c r="K14" s="24">
        <f t="shared" si="2"/>
        <v>79317</v>
      </c>
      <c r="L14" s="24">
        <f t="shared" si="2"/>
        <v>79318</v>
      </c>
      <c r="M14" s="24">
        <f t="shared" si="2"/>
        <v>79319</v>
      </c>
      <c r="N14" s="24">
        <f t="shared" si="3"/>
        <v>99600</v>
      </c>
      <c r="O14" s="24">
        <f t="shared" si="3"/>
        <v>99601</v>
      </c>
      <c r="P14" s="24">
        <f t="shared" si="3"/>
        <v>99602</v>
      </c>
      <c r="Q14" s="24">
        <f t="shared" si="3"/>
        <v>89599</v>
      </c>
      <c r="R14" s="24">
        <f t="shared" si="3"/>
        <v>89600</v>
      </c>
      <c r="S14" s="24">
        <f t="shared" si="3"/>
        <v>89601</v>
      </c>
      <c r="AF14" s="39"/>
      <c r="AG14" s="39"/>
      <c r="AH14" s="39"/>
    </row>
    <row r="15" spans="1:140">
      <c r="A15" s="42" t="s">
        <v>107</v>
      </c>
      <c r="B15" s="24">
        <f t="shared" si="0"/>
        <v>79755</v>
      </c>
      <c r="C15" s="24">
        <f t="shared" si="0"/>
        <v>79756</v>
      </c>
      <c r="D15" s="24">
        <f t="shared" si="0"/>
        <v>79757</v>
      </c>
      <c r="E15" s="24">
        <f t="shared" si="1"/>
        <v>79873</v>
      </c>
      <c r="F15" s="24">
        <f t="shared" si="1"/>
        <v>79874</v>
      </c>
      <c r="G15" s="24">
        <f t="shared" si="1"/>
        <v>79875</v>
      </c>
      <c r="K15" s="24">
        <f t="shared" si="2"/>
        <v>79307</v>
      </c>
      <c r="L15" s="24">
        <f t="shared" si="2"/>
        <v>79308</v>
      </c>
      <c r="M15" s="24">
        <f t="shared" si="2"/>
        <v>79309</v>
      </c>
      <c r="N15" s="24">
        <f t="shared" si="3"/>
        <v>99590</v>
      </c>
      <c r="O15" s="24">
        <f t="shared" si="3"/>
        <v>99591</v>
      </c>
      <c r="P15" s="24">
        <f t="shared" si="3"/>
        <v>99592</v>
      </c>
      <c r="Q15" s="24">
        <f t="shared" si="3"/>
        <v>89589</v>
      </c>
      <c r="R15" s="24">
        <f t="shared" si="3"/>
        <v>89590</v>
      </c>
      <c r="S15" s="24">
        <f t="shared" si="3"/>
        <v>89591</v>
      </c>
      <c r="AF15" s="39"/>
      <c r="AG15" s="39"/>
      <c r="AH15" s="39"/>
    </row>
    <row r="16" spans="1:140">
      <c r="A16" s="42" t="s">
        <v>108</v>
      </c>
      <c r="B16" s="24">
        <f t="shared" si="0"/>
        <v>79745</v>
      </c>
      <c r="C16" s="24">
        <f t="shared" si="0"/>
        <v>79746</v>
      </c>
      <c r="D16" s="24">
        <f t="shared" si="0"/>
        <v>79747</v>
      </c>
      <c r="E16" s="24">
        <f t="shared" si="1"/>
        <v>79863</v>
      </c>
      <c r="F16" s="24">
        <f t="shared" si="1"/>
        <v>79864</v>
      </c>
      <c r="G16" s="24">
        <f t="shared" si="1"/>
        <v>79865</v>
      </c>
      <c r="K16" s="24">
        <f t="shared" si="2"/>
        <v>79297</v>
      </c>
      <c r="L16" s="24">
        <f t="shared" si="2"/>
        <v>79298</v>
      </c>
      <c r="M16" s="24">
        <f t="shared" si="2"/>
        <v>79299</v>
      </c>
      <c r="N16" s="24">
        <f t="shared" si="3"/>
        <v>99580</v>
      </c>
      <c r="O16" s="24">
        <f t="shared" si="3"/>
        <v>99581</v>
      </c>
      <c r="P16" s="24">
        <f t="shared" si="3"/>
        <v>99582</v>
      </c>
      <c r="Q16" s="24">
        <f t="shared" si="3"/>
        <v>89579</v>
      </c>
      <c r="R16" s="24">
        <f t="shared" si="3"/>
        <v>89580</v>
      </c>
      <c r="S16" s="24">
        <f t="shared" si="3"/>
        <v>89581</v>
      </c>
      <c r="AF16" s="39"/>
      <c r="AG16" s="39"/>
      <c r="AH16" s="39"/>
    </row>
    <row r="17" spans="1:34" ht="15" thickBot="1">
      <c r="A17" s="44" t="s">
        <v>109</v>
      </c>
      <c r="B17" s="24">
        <f t="shared" si="0"/>
        <v>79735</v>
      </c>
      <c r="C17" s="24">
        <f t="shared" si="0"/>
        <v>79736</v>
      </c>
      <c r="D17" s="24">
        <f t="shared" si="0"/>
        <v>79737</v>
      </c>
      <c r="E17" s="24">
        <f t="shared" si="1"/>
        <v>79853</v>
      </c>
      <c r="F17" s="24">
        <f t="shared" si="1"/>
        <v>79854</v>
      </c>
      <c r="G17" s="24">
        <f t="shared" si="1"/>
        <v>79855</v>
      </c>
      <c r="K17" s="24">
        <f t="shared" si="2"/>
        <v>79287</v>
      </c>
      <c r="L17" s="24">
        <f t="shared" si="2"/>
        <v>79288</v>
      </c>
      <c r="M17" s="24">
        <f t="shared" si="2"/>
        <v>79289</v>
      </c>
      <c r="N17" s="24">
        <f t="shared" si="3"/>
        <v>99570</v>
      </c>
      <c r="O17" s="24">
        <f t="shared" si="3"/>
        <v>99571</v>
      </c>
      <c r="P17" s="24">
        <f t="shared" si="3"/>
        <v>99572</v>
      </c>
      <c r="Q17" s="24">
        <f t="shared" si="3"/>
        <v>89569</v>
      </c>
      <c r="R17" s="24">
        <f t="shared" si="3"/>
        <v>89570</v>
      </c>
      <c r="S17" s="24">
        <f t="shared" si="3"/>
        <v>89571</v>
      </c>
      <c r="AF17" s="39"/>
      <c r="AG17" s="39"/>
      <c r="AH17" s="39"/>
    </row>
    <row r="18" spans="1:34">
      <c r="A18" s="34"/>
      <c r="B18" s="34"/>
      <c r="C18" s="34"/>
      <c r="D18" s="34"/>
      <c r="E18" s="34"/>
      <c r="F18" s="34"/>
      <c r="G18" s="35"/>
      <c r="H18" s="35"/>
      <c r="I18" s="34"/>
      <c r="J18" s="34"/>
      <c r="K18" s="35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5"/>
      <c r="AG18" s="34"/>
      <c r="AH18" s="34"/>
    </row>
    <row r="19" spans="1:34" ht="15" thickBot="1">
      <c r="A19" s="33" t="s">
        <v>83</v>
      </c>
    </row>
    <row r="20" spans="1:34" ht="14.25" customHeight="1">
      <c r="A20" s="40"/>
      <c r="B20" s="218" t="s">
        <v>138</v>
      </c>
      <c r="C20" s="218"/>
      <c r="D20" s="218"/>
      <c r="H20" s="218" t="s">
        <v>141</v>
      </c>
      <c r="I20" s="218"/>
      <c r="J20" s="218"/>
    </row>
    <row r="21" spans="1:34">
      <c r="A21" s="47" t="s">
        <v>64</v>
      </c>
      <c r="B21" s="232">
        <v>3</v>
      </c>
      <c r="C21" s="232"/>
      <c r="D21" s="232"/>
      <c r="H21" s="232">
        <v>3</v>
      </c>
      <c r="I21" s="232"/>
      <c r="J21" s="232"/>
    </row>
    <row r="22" spans="1:34">
      <c r="A22" s="1" t="s">
        <v>116</v>
      </c>
      <c r="B22" s="24">
        <f>C22-1</f>
        <v>99982</v>
      </c>
      <c r="C22" s="24">
        <v>99983</v>
      </c>
      <c r="D22" s="24">
        <f>C22+1</f>
        <v>99984</v>
      </c>
      <c r="H22" s="3">
        <f>I22-1</f>
        <v>50660</v>
      </c>
      <c r="I22" s="3">
        <v>50661</v>
      </c>
      <c r="J22" s="3">
        <f>I22+1</f>
        <v>50662</v>
      </c>
    </row>
    <row r="23" spans="1:34">
      <c r="A23" s="1" t="s">
        <v>117</v>
      </c>
      <c r="B23" s="24">
        <f t="shared" ref="B23:D35" si="4">B22-10</f>
        <v>99972</v>
      </c>
      <c r="C23" s="24">
        <f t="shared" si="4"/>
        <v>99973</v>
      </c>
      <c r="D23" s="24">
        <f t="shared" si="4"/>
        <v>99974</v>
      </c>
      <c r="H23" s="3">
        <f>H22-10</f>
        <v>50650</v>
      </c>
      <c r="I23" s="3">
        <f>I22-10</f>
        <v>50651</v>
      </c>
      <c r="J23" s="3">
        <f>J22-10</f>
        <v>50652</v>
      </c>
    </row>
    <row r="24" spans="1:34">
      <c r="A24" s="1" t="s">
        <v>118</v>
      </c>
      <c r="B24" s="24">
        <f t="shared" si="4"/>
        <v>99962</v>
      </c>
      <c r="C24" s="24">
        <f t="shared" si="4"/>
        <v>99963</v>
      </c>
      <c r="D24" s="24">
        <f t="shared" si="4"/>
        <v>99964</v>
      </c>
      <c r="H24" s="3">
        <f t="shared" ref="H24:J35" si="5">H23-10</f>
        <v>50640</v>
      </c>
      <c r="I24" s="3">
        <f t="shared" si="5"/>
        <v>50641</v>
      </c>
      <c r="J24" s="3">
        <f t="shared" si="5"/>
        <v>50642</v>
      </c>
    </row>
    <row r="25" spans="1:34">
      <c r="A25" s="1" t="s">
        <v>119</v>
      </c>
      <c r="B25" s="24">
        <f t="shared" si="4"/>
        <v>99952</v>
      </c>
      <c r="C25" s="24">
        <f t="shared" si="4"/>
        <v>99953</v>
      </c>
      <c r="D25" s="24">
        <f t="shared" si="4"/>
        <v>99954</v>
      </c>
      <c r="H25" s="3">
        <f t="shared" si="5"/>
        <v>50630</v>
      </c>
      <c r="I25" s="3">
        <f t="shared" si="5"/>
        <v>50631</v>
      </c>
      <c r="J25" s="3">
        <f t="shared" si="5"/>
        <v>50632</v>
      </c>
    </row>
    <row r="26" spans="1:34">
      <c r="A26" s="1" t="s">
        <v>120</v>
      </c>
      <c r="B26" s="24">
        <f t="shared" si="4"/>
        <v>99942</v>
      </c>
      <c r="C26" s="24">
        <f t="shared" si="4"/>
        <v>99943</v>
      </c>
      <c r="D26" s="24">
        <f t="shared" si="4"/>
        <v>99944</v>
      </c>
      <c r="H26" s="3">
        <f t="shared" si="5"/>
        <v>50620</v>
      </c>
      <c r="I26" s="3">
        <f t="shared" si="5"/>
        <v>50621</v>
      </c>
      <c r="J26" s="3">
        <f t="shared" si="5"/>
        <v>50622</v>
      </c>
    </row>
    <row r="27" spans="1:34">
      <c r="A27" s="1" t="s">
        <v>101</v>
      </c>
      <c r="B27" s="24">
        <f t="shared" si="4"/>
        <v>99932</v>
      </c>
      <c r="C27" s="24">
        <f t="shared" si="4"/>
        <v>99933</v>
      </c>
      <c r="D27" s="24">
        <f t="shared" si="4"/>
        <v>99934</v>
      </c>
      <c r="H27" s="3">
        <f t="shared" si="5"/>
        <v>50610</v>
      </c>
      <c r="I27" s="3">
        <f t="shared" si="5"/>
        <v>50611</v>
      </c>
      <c r="J27" s="3">
        <f t="shared" si="5"/>
        <v>50612</v>
      </c>
    </row>
    <row r="28" spans="1:34">
      <c r="A28" s="1" t="s">
        <v>102</v>
      </c>
      <c r="B28" s="24">
        <f t="shared" si="4"/>
        <v>99922</v>
      </c>
      <c r="C28" s="24">
        <f t="shared" si="4"/>
        <v>99923</v>
      </c>
      <c r="D28" s="24">
        <f t="shared" si="4"/>
        <v>99924</v>
      </c>
      <c r="H28" s="3">
        <f t="shared" si="5"/>
        <v>50600</v>
      </c>
      <c r="I28" s="3">
        <f t="shared" si="5"/>
        <v>50601</v>
      </c>
      <c r="J28" s="3">
        <f t="shared" si="5"/>
        <v>50602</v>
      </c>
    </row>
    <row r="29" spans="1:34">
      <c r="A29" s="1" t="s">
        <v>103</v>
      </c>
      <c r="B29" s="24">
        <f t="shared" si="4"/>
        <v>99912</v>
      </c>
      <c r="C29" s="24">
        <f t="shared" si="4"/>
        <v>99913</v>
      </c>
      <c r="D29" s="24">
        <f t="shared" si="4"/>
        <v>99914</v>
      </c>
      <c r="H29" s="3">
        <f t="shared" si="5"/>
        <v>50590</v>
      </c>
      <c r="I29" s="3">
        <f t="shared" si="5"/>
        <v>50591</v>
      </c>
      <c r="J29" s="3">
        <f t="shared" si="5"/>
        <v>50592</v>
      </c>
    </row>
    <row r="30" spans="1:34">
      <c r="A30" s="1" t="s">
        <v>104</v>
      </c>
      <c r="B30" s="24">
        <f t="shared" si="4"/>
        <v>99902</v>
      </c>
      <c r="C30" s="24">
        <f t="shared" si="4"/>
        <v>99903</v>
      </c>
      <c r="D30" s="24">
        <f t="shared" si="4"/>
        <v>99904</v>
      </c>
      <c r="H30" s="3">
        <f t="shared" si="5"/>
        <v>50580</v>
      </c>
      <c r="I30" s="3">
        <f t="shared" si="5"/>
        <v>50581</v>
      </c>
      <c r="J30" s="3">
        <f t="shared" si="5"/>
        <v>50582</v>
      </c>
    </row>
    <row r="31" spans="1:34">
      <c r="A31" s="1" t="s">
        <v>105</v>
      </c>
      <c r="B31" s="24">
        <f t="shared" si="4"/>
        <v>99892</v>
      </c>
      <c r="C31" s="24">
        <f t="shared" si="4"/>
        <v>99893</v>
      </c>
      <c r="D31" s="24">
        <f t="shared" si="4"/>
        <v>99894</v>
      </c>
      <c r="H31" s="3">
        <f t="shared" si="5"/>
        <v>50570</v>
      </c>
      <c r="I31" s="3">
        <f t="shared" si="5"/>
        <v>50571</v>
      </c>
      <c r="J31" s="3">
        <f t="shared" si="5"/>
        <v>50572</v>
      </c>
    </row>
    <row r="32" spans="1:34">
      <c r="A32" s="1" t="s">
        <v>106</v>
      </c>
      <c r="B32" s="24">
        <f t="shared" si="4"/>
        <v>99882</v>
      </c>
      <c r="C32" s="24">
        <f t="shared" si="4"/>
        <v>99883</v>
      </c>
      <c r="D32" s="24">
        <f t="shared" si="4"/>
        <v>99884</v>
      </c>
      <c r="H32" s="3">
        <f t="shared" si="5"/>
        <v>50560</v>
      </c>
      <c r="I32" s="3">
        <f t="shared" si="5"/>
        <v>50561</v>
      </c>
      <c r="J32" s="3">
        <f t="shared" si="5"/>
        <v>50562</v>
      </c>
    </row>
    <row r="33" spans="1:73">
      <c r="A33" s="1" t="s">
        <v>107</v>
      </c>
      <c r="B33" s="24">
        <f t="shared" si="4"/>
        <v>99872</v>
      </c>
      <c r="C33" s="24">
        <f t="shared" si="4"/>
        <v>99873</v>
      </c>
      <c r="D33" s="24">
        <f t="shared" si="4"/>
        <v>99874</v>
      </c>
      <c r="H33" s="3">
        <f t="shared" si="5"/>
        <v>50550</v>
      </c>
      <c r="I33" s="3">
        <f t="shared" si="5"/>
        <v>50551</v>
      </c>
      <c r="J33" s="3">
        <f t="shared" si="5"/>
        <v>50552</v>
      </c>
    </row>
    <row r="34" spans="1:73">
      <c r="A34" s="1" t="s">
        <v>108</v>
      </c>
      <c r="B34" s="24">
        <f t="shared" si="4"/>
        <v>99862</v>
      </c>
      <c r="C34" s="24">
        <f t="shared" si="4"/>
        <v>99863</v>
      </c>
      <c r="D34" s="24">
        <f t="shared" si="4"/>
        <v>99864</v>
      </c>
      <c r="H34" s="3">
        <f t="shared" si="5"/>
        <v>50540</v>
      </c>
      <c r="I34" s="3">
        <f t="shared" si="5"/>
        <v>50541</v>
      </c>
      <c r="J34" s="3">
        <f t="shared" si="5"/>
        <v>50542</v>
      </c>
    </row>
    <row r="35" spans="1:73" ht="15" thickBot="1">
      <c r="A35" s="2" t="s">
        <v>109</v>
      </c>
      <c r="B35" s="45">
        <f t="shared" si="4"/>
        <v>99852</v>
      </c>
      <c r="C35" s="45">
        <f t="shared" si="4"/>
        <v>99853</v>
      </c>
      <c r="D35" s="45">
        <f t="shared" si="4"/>
        <v>99854</v>
      </c>
      <c r="H35" s="3">
        <f t="shared" si="5"/>
        <v>50530</v>
      </c>
      <c r="I35" s="3">
        <f t="shared" si="5"/>
        <v>50531</v>
      </c>
      <c r="J35" s="3">
        <f t="shared" si="5"/>
        <v>50532</v>
      </c>
    </row>
    <row r="36" spans="1:73">
      <c r="A36" s="37"/>
      <c r="B36" s="37"/>
      <c r="C36" s="37"/>
      <c r="D36" s="37"/>
      <c r="E36" s="49"/>
      <c r="F36" s="49"/>
      <c r="G36" s="49"/>
      <c r="H36" s="49"/>
      <c r="I36" s="49"/>
      <c r="J36" s="49"/>
      <c r="Q36" s="49"/>
      <c r="R36" s="49"/>
      <c r="S36" s="49"/>
      <c r="T36" s="49"/>
      <c r="U36" s="49"/>
      <c r="V36" s="49"/>
      <c r="W36" s="34"/>
      <c r="X36" s="34"/>
      <c r="Y36" s="34"/>
      <c r="Z36" s="34"/>
      <c r="AA36" s="35"/>
      <c r="AB36" s="34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35"/>
      <c r="AP36" s="35"/>
      <c r="AQ36" s="35"/>
      <c r="AR36" s="49"/>
      <c r="AS36" s="49"/>
      <c r="AT36" s="49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</row>
    <row r="37" spans="1:73" ht="15" thickBot="1">
      <c r="A37" s="33" t="s">
        <v>84</v>
      </c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</row>
    <row r="38" spans="1:73" ht="14.25" customHeight="1">
      <c r="A38" s="6"/>
      <c r="B38" s="218" t="s">
        <v>113</v>
      </c>
      <c r="C38" s="218"/>
      <c r="D38" s="218"/>
      <c r="E38" s="218" t="s">
        <v>111</v>
      </c>
      <c r="F38" s="218"/>
      <c r="G38" s="218"/>
      <c r="H38" s="218" t="s">
        <v>143</v>
      </c>
      <c r="I38" s="218"/>
      <c r="J38" s="218"/>
      <c r="N38" s="218" t="s">
        <v>142</v>
      </c>
      <c r="O38" s="218"/>
      <c r="P38" s="238"/>
      <c r="Q38" s="218" t="s">
        <v>112</v>
      </c>
      <c r="R38" s="218"/>
      <c r="S38" s="218"/>
      <c r="T38" s="218" t="s">
        <v>114</v>
      </c>
      <c r="U38" s="218"/>
      <c r="V38" s="218"/>
      <c r="W38" s="218" t="s">
        <v>110</v>
      </c>
      <c r="X38" s="218"/>
      <c r="Y38" s="218"/>
      <c r="Z38" s="218" t="s">
        <v>144</v>
      </c>
      <c r="AA38" s="218"/>
      <c r="AB38" s="218"/>
      <c r="AC38" s="218" t="s">
        <v>145</v>
      </c>
      <c r="AD38" s="218"/>
      <c r="AE38" s="218"/>
    </row>
    <row r="39" spans="1:73">
      <c r="A39" s="7" t="s">
        <v>19</v>
      </c>
      <c r="B39" s="232" t="s">
        <v>115</v>
      </c>
      <c r="C39" s="232"/>
      <c r="D39" s="232"/>
      <c r="E39" s="232" t="s">
        <v>115</v>
      </c>
      <c r="F39" s="232"/>
      <c r="G39" s="232"/>
      <c r="H39" s="232" t="s">
        <v>115</v>
      </c>
      <c r="I39" s="232"/>
      <c r="J39" s="232"/>
      <c r="N39" s="232">
        <v>5</v>
      </c>
      <c r="O39" s="232"/>
      <c r="P39" s="233"/>
      <c r="Q39" s="232" t="s">
        <v>115</v>
      </c>
      <c r="R39" s="232"/>
      <c r="S39" s="232"/>
      <c r="T39" s="232" t="s">
        <v>115</v>
      </c>
      <c r="U39" s="232"/>
      <c r="V39" s="232"/>
      <c r="W39" s="232" t="s">
        <v>115</v>
      </c>
      <c r="X39" s="232"/>
      <c r="Y39" s="232"/>
      <c r="Z39" s="232" t="s">
        <v>115</v>
      </c>
      <c r="AA39" s="232"/>
      <c r="AB39" s="232"/>
      <c r="AC39" s="232" t="s">
        <v>115</v>
      </c>
      <c r="AD39" s="232"/>
      <c r="AE39" s="232"/>
    </row>
    <row r="40" spans="1:73" ht="14.25" customHeight="1">
      <c r="A40" s="1" t="s">
        <v>21</v>
      </c>
      <c r="B40" s="24">
        <f>C40-1</f>
        <v>199772</v>
      </c>
      <c r="C40" s="24">
        <v>199773</v>
      </c>
      <c r="D40" s="24">
        <f>C40+1</f>
        <v>199774</v>
      </c>
      <c r="E40" s="24">
        <f>F40-1</f>
        <v>79328</v>
      </c>
      <c r="F40" s="24">
        <v>79329</v>
      </c>
      <c r="G40" s="24">
        <f>F40+1</f>
        <v>79330</v>
      </c>
      <c r="H40" s="24">
        <f>I40-1</f>
        <v>199953</v>
      </c>
      <c r="I40" s="24">
        <v>199954</v>
      </c>
      <c r="J40" s="24">
        <f>I40+1</f>
        <v>199955</v>
      </c>
      <c r="N40" s="24">
        <f>O40-1</f>
        <v>200004</v>
      </c>
      <c r="O40" s="24">
        <v>200005</v>
      </c>
      <c r="P40" s="24">
        <f>O40+1</f>
        <v>200006</v>
      </c>
      <c r="Q40" s="24">
        <f>R40-1</f>
        <v>74857</v>
      </c>
      <c r="R40" s="24">
        <v>74858</v>
      </c>
      <c r="S40" s="24">
        <f>R40+1</f>
        <v>74859</v>
      </c>
      <c r="T40" s="24">
        <f>U40-1</f>
        <v>89609</v>
      </c>
      <c r="U40" s="24">
        <v>89610</v>
      </c>
      <c r="V40" s="24">
        <f>U40+1</f>
        <v>89611</v>
      </c>
      <c r="W40" s="24">
        <f>X40-1</f>
        <v>79787</v>
      </c>
      <c r="X40" s="24">
        <v>79788</v>
      </c>
      <c r="Y40" s="24">
        <f>X40+1</f>
        <v>79789</v>
      </c>
      <c r="Z40" s="24">
        <f>AA40-1</f>
        <v>199985</v>
      </c>
      <c r="AA40" s="24">
        <v>199986</v>
      </c>
      <c r="AB40" s="24">
        <f>AA40+1</f>
        <v>199987</v>
      </c>
      <c r="AC40" s="24">
        <f>AD40-1</f>
        <v>89822</v>
      </c>
      <c r="AD40" s="24">
        <v>89823</v>
      </c>
      <c r="AE40" s="24">
        <f>AD40+1</f>
        <v>89824</v>
      </c>
    </row>
    <row r="41" spans="1:73">
      <c r="A41" s="1" t="s">
        <v>22</v>
      </c>
      <c r="B41" s="24">
        <f t="shared" ref="B41:B53" si="6">B40-10</f>
        <v>199762</v>
      </c>
      <c r="C41" s="24">
        <f t="shared" ref="C41:C53" si="7">C40-10</f>
        <v>199763</v>
      </c>
      <c r="D41" s="24">
        <f t="shared" ref="D41:D53" si="8">D40-10</f>
        <v>199764</v>
      </c>
      <c r="E41" s="24">
        <f t="shared" ref="E41:E53" si="9">E40-10</f>
        <v>79318</v>
      </c>
      <c r="F41" s="24">
        <f t="shared" ref="F41:F53" si="10">F40-10</f>
        <v>79319</v>
      </c>
      <c r="G41" s="24">
        <f t="shared" ref="G41:G53" si="11">G40-10</f>
        <v>79320</v>
      </c>
      <c r="H41" s="24">
        <f t="shared" ref="H41:H53" si="12">H40-10</f>
        <v>199943</v>
      </c>
      <c r="I41" s="24">
        <f t="shared" ref="I41:I53" si="13">I40-10</f>
        <v>199944</v>
      </c>
      <c r="J41" s="24">
        <f t="shared" ref="J41:J53" si="14">J40-10</f>
        <v>199945</v>
      </c>
      <c r="N41" s="24">
        <f t="shared" ref="N41:N53" si="15">N40-10</f>
        <v>199994</v>
      </c>
      <c r="O41" s="24">
        <f t="shared" ref="O41:O53" si="16">O40-10</f>
        <v>199995</v>
      </c>
      <c r="P41" s="24">
        <f t="shared" ref="P41:P53" si="17">P40-10</f>
        <v>199996</v>
      </c>
      <c r="Q41" s="24">
        <f t="shared" ref="Q41:Q53" si="18">Q40-10</f>
        <v>74847</v>
      </c>
      <c r="R41" s="24">
        <f t="shared" ref="R41:R53" si="19">R40-10</f>
        <v>74848</v>
      </c>
      <c r="S41" s="24">
        <f t="shared" ref="S41:S53" si="20">S40-10</f>
        <v>74849</v>
      </c>
      <c r="T41" s="24">
        <f t="shared" ref="T41:T53" si="21">T40-10</f>
        <v>89599</v>
      </c>
      <c r="U41" s="24">
        <f t="shared" ref="U41:U53" si="22">U40-10</f>
        <v>89600</v>
      </c>
      <c r="V41" s="24">
        <f t="shared" ref="V41:V53" si="23">V40-10</f>
        <v>89601</v>
      </c>
      <c r="W41" s="24">
        <f t="shared" ref="W41:W53" si="24">W40-10</f>
        <v>79777</v>
      </c>
      <c r="X41" s="24">
        <f t="shared" ref="X41:X53" si="25">X40-10</f>
        <v>79778</v>
      </c>
      <c r="Y41" s="24">
        <f t="shared" ref="Y41:Y53" si="26">Y40-10</f>
        <v>79779</v>
      </c>
      <c r="Z41" s="24">
        <f t="shared" ref="Z41:Z53" si="27">Z40-10</f>
        <v>199975</v>
      </c>
      <c r="AA41" s="24">
        <f t="shared" ref="AA41:AA53" si="28">AA40-10</f>
        <v>199976</v>
      </c>
      <c r="AB41" s="24">
        <f t="shared" ref="AB41:AB53" si="29">AB40-10</f>
        <v>199977</v>
      </c>
      <c r="AC41" s="24">
        <f t="shared" ref="AC41:AC53" si="30">AC40-10</f>
        <v>89812</v>
      </c>
      <c r="AD41" s="24">
        <f t="shared" ref="AD41:AD53" si="31">AD40-10</f>
        <v>89813</v>
      </c>
      <c r="AE41" s="24">
        <f t="shared" ref="AE41:AE53" si="32">AE40-10</f>
        <v>89814</v>
      </c>
    </row>
    <row r="42" spans="1:73">
      <c r="A42" s="1" t="s">
        <v>23</v>
      </c>
      <c r="B42" s="24">
        <f t="shared" si="6"/>
        <v>199752</v>
      </c>
      <c r="C42" s="24">
        <f t="shared" si="7"/>
        <v>199753</v>
      </c>
      <c r="D42" s="24">
        <f t="shared" si="8"/>
        <v>199754</v>
      </c>
      <c r="E42" s="24">
        <f t="shared" si="9"/>
        <v>79308</v>
      </c>
      <c r="F42" s="24">
        <f t="shared" si="10"/>
        <v>79309</v>
      </c>
      <c r="G42" s="24">
        <f t="shared" si="11"/>
        <v>79310</v>
      </c>
      <c r="H42" s="24">
        <f t="shared" si="12"/>
        <v>199933</v>
      </c>
      <c r="I42" s="24">
        <f t="shared" si="13"/>
        <v>199934</v>
      </c>
      <c r="J42" s="24">
        <f t="shared" si="14"/>
        <v>199935</v>
      </c>
      <c r="N42" s="24">
        <f t="shared" si="15"/>
        <v>199984</v>
      </c>
      <c r="O42" s="24">
        <f t="shared" si="16"/>
        <v>199985</v>
      </c>
      <c r="P42" s="24">
        <f t="shared" si="17"/>
        <v>199986</v>
      </c>
      <c r="Q42" s="24">
        <f t="shared" si="18"/>
        <v>74837</v>
      </c>
      <c r="R42" s="24">
        <f t="shared" si="19"/>
        <v>74838</v>
      </c>
      <c r="S42" s="24">
        <f t="shared" si="20"/>
        <v>74839</v>
      </c>
      <c r="T42" s="24">
        <f t="shared" si="21"/>
        <v>89589</v>
      </c>
      <c r="U42" s="24">
        <f t="shared" si="22"/>
        <v>89590</v>
      </c>
      <c r="V42" s="24">
        <f t="shared" si="23"/>
        <v>89591</v>
      </c>
      <c r="W42" s="24">
        <f t="shared" si="24"/>
        <v>79767</v>
      </c>
      <c r="X42" s="24">
        <f t="shared" si="25"/>
        <v>79768</v>
      </c>
      <c r="Y42" s="24">
        <f t="shared" si="26"/>
        <v>79769</v>
      </c>
      <c r="Z42" s="24">
        <f t="shared" si="27"/>
        <v>199965</v>
      </c>
      <c r="AA42" s="24">
        <f t="shared" si="28"/>
        <v>199966</v>
      </c>
      <c r="AB42" s="24">
        <f t="shared" si="29"/>
        <v>199967</v>
      </c>
      <c r="AC42" s="24">
        <f t="shared" si="30"/>
        <v>89802</v>
      </c>
      <c r="AD42" s="24">
        <f t="shared" si="31"/>
        <v>89803</v>
      </c>
      <c r="AE42" s="24">
        <f t="shared" si="32"/>
        <v>89804</v>
      </c>
    </row>
    <row r="43" spans="1:73">
      <c r="A43" s="1" t="s">
        <v>24</v>
      </c>
      <c r="B43" s="24">
        <f t="shared" si="6"/>
        <v>199742</v>
      </c>
      <c r="C43" s="24">
        <f t="shared" si="7"/>
        <v>199743</v>
      </c>
      <c r="D43" s="24">
        <f t="shared" si="8"/>
        <v>199744</v>
      </c>
      <c r="E43" s="24">
        <f t="shared" si="9"/>
        <v>79298</v>
      </c>
      <c r="F43" s="24">
        <f t="shared" si="10"/>
        <v>79299</v>
      </c>
      <c r="G43" s="24">
        <f t="shared" si="11"/>
        <v>79300</v>
      </c>
      <c r="H43" s="24">
        <f t="shared" si="12"/>
        <v>199923</v>
      </c>
      <c r="I43" s="24">
        <f t="shared" si="13"/>
        <v>199924</v>
      </c>
      <c r="J43" s="24">
        <f t="shared" si="14"/>
        <v>199925</v>
      </c>
      <c r="N43" s="24">
        <f t="shared" si="15"/>
        <v>199974</v>
      </c>
      <c r="O43" s="24">
        <f t="shared" si="16"/>
        <v>199975</v>
      </c>
      <c r="P43" s="24">
        <f t="shared" si="17"/>
        <v>199976</v>
      </c>
      <c r="Q43" s="24">
        <f t="shared" si="18"/>
        <v>74827</v>
      </c>
      <c r="R43" s="24">
        <f t="shared" si="19"/>
        <v>74828</v>
      </c>
      <c r="S43" s="24">
        <f t="shared" si="20"/>
        <v>74829</v>
      </c>
      <c r="T43" s="24">
        <f t="shared" si="21"/>
        <v>89579</v>
      </c>
      <c r="U43" s="24">
        <f t="shared" si="22"/>
        <v>89580</v>
      </c>
      <c r="V43" s="24">
        <f t="shared" si="23"/>
        <v>89581</v>
      </c>
      <c r="W43" s="24">
        <f t="shared" si="24"/>
        <v>79757</v>
      </c>
      <c r="X43" s="24">
        <f t="shared" si="25"/>
        <v>79758</v>
      </c>
      <c r="Y43" s="24">
        <f t="shared" si="26"/>
        <v>79759</v>
      </c>
      <c r="Z43" s="24">
        <f t="shared" si="27"/>
        <v>199955</v>
      </c>
      <c r="AA43" s="24">
        <f t="shared" si="28"/>
        <v>199956</v>
      </c>
      <c r="AB43" s="24">
        <f t="shared" si="29"/>
        <v>199957</v>
      </c>
      <c r="AC43" s="24">
        <f t="shared" si="30"/>
        <v>89792</v>
      </c>
      <c r="AD43" s="24">
        <f t="shared" si="31"/>
        <v>89793</v>
      </c>
      <c r="AE43" s="24">
        <f t="shared" si="32"/>
        <v>89794</v>
      </c>
    </row>
    <row r="44" spans="1:73">
      <c r="A44" s="1" t="s">
        <v>25</v>
      </c>
      <c r="B44" s="24">
        <f t="shared" si="6"/>
        <v>199732</v>
      </c>
      <c r="C44" s="24">
        <f t="shared" si="7"/>
        <v>199733</v>
      </c>
      <c r="D44" s="24">
        <f t="shared" si="8"/>
        <v>199734</v>
      </c>
      <c r="E44" s="24">
        <f t="shared" si="9"/>
        <v>79288</v>
      </c>
      <c r="F44" s="24">
        <f t="shared" si="10"/>
        <v>79289</v>
      </c>
      <c r="G44" s="24">
        <f t="shared" si="11"/>
        <v>79290</v>
      </c>
      <c r="H44" s="24">
        <f t="shared" si="12"/>
        <v>199913</v>
      </c>
      <c r="I44" s="24">
        <f t="shared" si="13"/>
        <v>199914</v>
      </c>
      <c r="J44" s="24">
        <f t="shared" si="14"/>
        <v>199915</v>
      </c>
      <c r="N44" s="24">
        <f t="shared" si="15"/>
        <v>199964</v>
      </c>
      <c r="O44" s="24">
        <f t="shared" si="16"/>
        <v>199965</v>
      </c>
      <c r="P44" s="24">
        <f t="shared" si="17"/>
        <v>199966</v>
      </c>
      <c r="Q44" s="24">
        <f t="shared" si="18"/>
        <v>74817</v>
      </c>
      <c r="R44" s="24">
        <f t="shared" si="19"/>
        <v>74818</v>
      </c>
      <c r="S44" s="24">
        <f t="shared" si="20"/>
        <v>74819</v>
      </c>
      <c r="T44" s="24">
        <f t="shared" si="21"/>
        <v>89569</v>
      </c>
      <c r="U44" s="24">
        <f t="shared" si="22"/>
        <v>89570</v>
      </c>
      <c r="V44" s="24">
        <f t="shared" si="23"/>
        <v>89571</v>
      </c>
      <c r="W44" s="24">
        <f t="shared" si="24"/>
        <v>79747</v>
      </c>
      <c r="X44" s="24">
        <f t="shared" si="25"/>
        <v>79748</v>
      </c>
      <c r="Y44" s="24">
        <f t="shared" si="26"/>
        <v>79749</v>
      </c>
      <c r="Z44" s="24">
        <f t="shared" si="27"/>
        <v>199945</v>
      </c>
      <c r="AA44" s="24">
        <f t="shared" si="28"/>
        <v>199946</v>
      </c>
      <c r="AB44" s="24">
        <f t="shared" si="29"/>
        <v>199947</v>
      </c>
      <c r="AC44" s="24">
        <f t="shared" si="30"/>
        <v>89782</v>
      </c>
      <c r="AD44" s="24">
        <f t="shared" si="31"/>
        <v>89783</v>
      </c>
      <c r="AE44" s="24">
        <f t="shared" si="32"/>
        <v>89784</v>
      </c>
    </row>
    <row r="45" spans="1:73">
      <c r="A45" s="1" t="s">
        <v>26</v>
      </c>
      <c r="B45" s="24">
        <f t="shared" si="6"/>
        <v>199722</v>
      </c>
      <c r="C45" s="24">
        <f t="shared" si="7"/>
        <v>199723</v>
      </c>
      <c r="D45" s="24">
        <f t="shared" si="8"/>
        <v>199724</v>
      </c>
      <c r="E45" s="24">
        <f t="shared" si="9"/>
        <v>79278</v>
      </c>
      <c r="F45" s="24">
        <f t="shared" si="10"/>
        <v>79279</v>
      </c>
      <c r="G45" s="24">
        <f t="shared" si="11"/>
        <v>79280</v>
      </c>
      <c r="H45" s="24">
        <f t="shared" si="12"/>
        <v>199903</v>
      </c>
      <c r="I45" s="24">
        <f t="shared" si="13"/>
        <v>199904</v>
      </c>
      <c r="J45" s="24">
        <f t="shared" si="14"/>
        <v>199905</v>
      </c>
      <c r="N45" s="24">
        <f t="shared" si="15"/>
        <v>199954</v>
      </c>
      <c r="O45" s="24">
        <f t="shared" si="16"/>
        <v>199955</v>
      </c>
      <c r="P45" s="24">
        <f t="shared" si="17"/>
        <v>199956</v>
      </c>
      <c r="Q45" s="24">
        <f t="shared" si="18"/>
        <v>74807</v>
      </c>
      <c r="R45" s="24">
        <f t="shared" si="19"/>
        <v>74808</v>
      </c>
      <c r="S45" s="24">
        <f t="shared" si="20"/>
        <v>74809</v>
      </c>
      <c r="T45" s="24">
        <f t="shared" si="21"/>
        <v>89559</v>
      </c>
      <c r="U45" s="24">
        <f t="shared" si="22"/>
        <v>89560</v>
      </c>
      <c r="V45" s="24">
        <f t="shared" si="23"/>
        <v>89561</v>
      </c>
      <c r="W45" s="24">
        <f t="shared" si="24"/>
        <v>79737</v>
      </c>
      <c r="X45" s="24">
        <f t="shared" si="25"/>
        <v>79738</v>
      </c>
      <c r="Y45" s="24">
        <f t="shared" si="26"/>
        <v>79739</v>
      </c>
      <c r="Z45" s="24">
        <f t="shared" si="27"/>
        <v>199935</v>
      </c>
      <c r="AA45" s="24">
        <f t="shared" si="28"/>
        <v>199936</v>
      </c>
      <c r="AB45" s="24">
        <f t="shared" si="29"/>
        <v>199937</v>
      </c>
      <c r="AC45" s="24">
        <f t="shared" si="30"/>
        <v>89772</v>
      </c>
      <c r="AD45" s="24">
        <f t="shared" si="31"/>
        <v>89773</v>
      </c>
      <c r="AE45" s="24">
        <f t="shared" si="32"/>
        <v>89774</v>
      </c>
    </row>
    <row r="46" spans="1:73">
      <c r="A46" s="1" t="s">
        <v>27</v>
      </c>
      <c r="B46" s="24">
        <f t="shared" si="6"/>
        <v>199712</v>
      </c>
      <c r="C46" s="24">
        <f t="shared" si="7"/>
        <v>199713</v>
      </c>
      <c r="D46" s="24">
        <f t="shared" si="8"/>
        <v>199714</v>
      </c>
      <c r="E46" s="24">
        <f t="shared" si="9"/>
        <v>79268</v>
      </c>
      <c r="F46" s="24">
        <f t="shared" si="10"/>
        <v>79269</v>
      </c>
      <c r="G46" s="24">
        <f t="shared" si="11"/>
        <v>79270</v>
      </c>
      <c r="H46" s="24">
        <f t="shared" si="12"/>
        <v>199893</v>
      </c>
      <c r="I46" s="24">
        <f t="shared" si="13"/>
        <v>199894</v>
      </c>
      <c r="J46" s="24">
        <f t="shared" si="14"/>
        <v>199895</v>
      </c>
      <c r="N46" s="24">
        <f t="shared" si="15"/>
        <v>199944</v>
      </c>
      <c r="O46" s="24">
        <f t="shared" si="16"/>
        <v>199945</v>
      </c>
      <c r="P46" s="24">
        <f t="shared" si="17"/>
        <v>199946</v>
      </c>
      <c r="Q46" s="24">
        <f t="shared" si="18"/>
        <v>74797</v>
      </c>
      <c r="R46" s="24">
        <f t="shared" si="19"/>
        <v>74798</v>
      </c>
      <c r="S46" s="24">
        <f t="shared" si="20"/>
        <v>74799</v>
      </c>
      <c r="T46" s="24">
        <f t="shared" si="21"/>
        <v>89549</v>
      </c>
      <c r="U46" s="24">
        <f t="shared" si="22"/>
        <v>89550</v>
      </c>
      <c r="V46" s="24">
        <f t="shared" si="23"/>
        <v>89551</v>
      </c>
      <c r="W46" s="24">
        <f t="shared" si="24"/>
        <v>79727</v>
      </c>
      <c r="X46" s="24">
        <f t="shared" si="25"/>
        <v>79728</v>
      </c>
      <c r="Y46" s="24">
        <f t="shared" si="26"/>
        <v>79729</v>
      </c>
      <c r="Z46" s="24">
        <f t="shared" si="27"/>
        <v>199925</v>
      </c>
      <c r="AA46" s="24">
        <f t="shared" si="28"/>
        <v>199926</v>
      </c>
      <c r="AB46" s="24">
        <f t="shared" si="29"/>
        <v>199927</v>
      </c>
      <c r="AC46" s="24">
        <f t="shared" si="30"/>
        <v>89762</v>
      </c>
      <c r="AD46" s="24">
        <f t="shared" si="31"/>
        <v>89763</v>
      </c>
      <c r="AE46" s="24">
        <f t="shared" si="32"/>
        <v>89764</v>
      </c>
    </row>
    <row r="47" spans="1:73">
      <c r="A47" s="1" t="s">
        <v>28</v>
      </c>
      <c r="B47" s="24">
        <f t="shared" si="6"/>
        <v>199702</v>
      </c>
      <c r="C47" s="24">
        <f t="shared" si="7"/>
        <v>199703</v>
      </c>
      <c r="D47" s="24">
        <f t="shared" si="8"/>
        <v>199704</v>
      </c>
      <c r="E47" s="24">
        <f t="shared" si="9"/>
        <v>79258</v>
      </c>
      <c r="F47" s="24">
        <f t="shared" si="10"/>
        <v>79259</v>
      </c>
      <c r="G47" s="24">
        <f t="shared" si="11"/>
        <v>79260</v>
      </c>
      <c r="H47" s="24">
        <f t="shared" si="12"/>
        <v>199883</v>
      </c>
      <c r="I47" s="24">
        <f t="shared" si="13"/>
        <v>199884</v>
      </c>
      <c r="J47" s="24">
        <f t="shared" si="14"/>
        <v>199885</v>
      </c>
      <c r="N47" s="24">
        <f t="shared" si="15"/>
        <v>199934</v>
      </c>
      <c r="O47" s="24">
        <f t="shared" si="16"/>
        <v>199935</v>
      </c>
      <c r="P47" s="24">
        <f t="shared" si="17"/>
        <v>199936</v>
      </c>
      <c r="Q47" s="24">
        <f t="shared" si="18"/>
        <v>74787</v>
      </c>
      <c r="R47" s="24">
        <f t="shared" si="19"/>
        <v>74788</v>
      </c>
      <c r="S47" s="24">
        <f t="shared" si="20"/>
        <v>74789</v>
      </c>
      <c r="T47" s="24">
        <f t="shared" si="21"/>
        <v>89539</v>
      </c>
      <c r="U47" s="24">
        <f t="shared" si="22"/>
        <v>89540</v>
      </c>
      <c r="V47" s="24">
        <f t="shared" si="23"/>
        <v>89541</v>
      </c>
      <c r="W47" s="24">
        <f t="shared" si="24"/>
        <v>79717</v>
      </c>
      <c r="X47" s="24">
        <f t="shared" si="25"/>
        <v>79718</v>
      </c>
      <c r="Y47" s="24">
        <f t="shared" si="26"/>
        <v>79719</v>
      </c>
      <c r="Z47" s="24">
        <f t="shared" si="27"/>
        <v>199915</v>
      </c>
      <c r="AA47" s="24">
        <f t="shared" si="28"/>
        <v>199916</v>
      </c>
      <c r="AB47" s="24">
        <f t="shared" si="29"/>
        <v>199917</v>
      </c>
      <c r="AC47" s="24">
        <f t="shared" si="30"/>
        <v>89752</v>
      </c>
      <c r="AD47" s="24">
        <f t="shared" si="31"/>
        <v>89753</v>
      </c>
      <c r="AE47" s="24">
        <f t="shared" si="32"/>
        <v>89754</v>
      </c>
    </row>
    <row r="48" spans="1:73">
      <c r="A48" s="1" t="s">
        <v>29</v>
      </c>
      <c r="B48" s="24">
        <f t="shared" si="6"/>
        <v>199692</v>
      </c>
      <c r="C48" s="24">
        <f t="shared" si="7"/>
        <v>199693</v>
      </c>
      <c r="D48" s="24">
        <f t="shared" si="8"/>
        <v>199694</v>
      </c>
      <c r="E48" s="24">
        <f t="shared" si="9"/>
        <v>79248</v>
      </c>
      <c r="F48" s="24">
        <f t="shared" si="10"/>
        <v>79249</v>
      </c>
      <c r="G48" s="24">
        <f t="shared" si="11"/>
        <v>79250</v>
      </c>
      <c r="H48" s="24">
        <f t="shared" si="12"/>
        <v>199873</v>
      </c>
      <c r="I48" s="24">
        <f t="shared" si="13"/>
        <v>199874</v>
      </c>
      <c r="J48" s="24">
        <f t="shared" si="14"/>
        <v>199875</v>
      </c>
      <c r="N48" s="24">
        <f t="shared" si="15"/>
        <v>199924</v>
      </c>
      <c r="O48" s="24">
        <f t="shared" si="16"/>
        <v>199925</v>
      </c>
      <c r="P48" s="24">
        <f t="shared" si="17"/>
        <v>199926</v>
      </c>
      <c r="Q48" s="24">
        <f t="shared" si="18"/>
        <v>74777</v>
      </c>
      <c r="R48" s="24">
        <f t="shared" si="19"/>
        <v>74778</v>
      </c>
      <c r="S48" s="24">
        <f t="shared" si="20"/>
        <v>74779</v>
      </c>
      <c r="T48" s="24">
        <f t="shared" si="21"/>
        <v>89529</v>
      </c>
      <c r="U48" s="24">
        <f t="shared" si="22"/>
        <v>89530</v>
      </c>
      <c r="V48" s="24">
        <f t="shared" si="23"/>
        <v>89531</v>
      </c>
      <c r="W48" s="24">
        <f t="shared" si="24"/>
        <v>79707</v>
      </c>
      <c r="X48" s="24">
        <f t="shared" si="25"/>
        <v>79708</v>
      </c>
      <c r="Y48" s="24">
        <f t="shared" si="26"/>
        <v>79709</v>
      </c>
      <c r="Z48" s="24">
        <f t="shared" si="27"/>
        <v>199905</v>
      </c>
      <c r="AA48" s="24">
        <f t="shared" si="28"/>
        <v>199906</v>
      </c>
      <c r="AB48" s="24">
        <f t="shared" si="29"/>
        <v>199907</v>
      </c>
      <c r="AC48" s="24">
        <f t="shared" si="30"/>
        <v>89742</v>
      </c>
      <c r="AD48" s="24">
        <f t="shared" si="31"/>
        <v>89743</v>
      </c>
      <c r="AE48" s="24">
        <f t="shared" si="32"/>
        <v>89744</v>
      </c>
    </row>
    <row r="49" spans="1:91">
      <c r="A49" s="1" t="s">
        <v>30</v>
      </c>
      <c r="B49" s="24">
        <f t="shared" si="6"/>
        <v>199682</v>
      </c>
      <c r="C49" s="24">
        <f t="shared" si="7"/>
        <v>199683</v>
      </c>
      <c r="D49" s="24">
        <f t="shared" si="8"/>
        <v>199684</v>
      </c>
      <c r="E49" s="24">
        <f t="shared" si="9"/>
        <v>79238</v>
      </c>
      <c r="F49" s="24">
        <f t="shared" si="10"/>
        <v>79239</v>
      </c>
      <c r="G49" s="24">
        <f t="shared" si="11"/>
        <v>79240</v>
      </c>
      <c r="H49" s="24">
        <f t="shared" si="12"/>
        <v>199863</v>
      </c>
      <c r="I49" s="24">
        <f t="shared" si="13"/>
        <v>199864</v>
      </c>
      <c r="J49" s="24">
        <f t="shared" si="14"/>
        <v>199865</v>
      </c>
      <c r="N49" s="24">
        <f t="shared" si="15"/>
        <v>199914</v>
      </c>
      <c r="O49" s="24">
        <f t="shared" si="16"/>
        <v>199915</v>
      </c>
      <c r="P49" s="24">
        <f t="shared" si="17"/>
        <v>199916</v>
      </c>
      <c r="Q49" s="24">
        <f t="shared" si="18"/>
        <v>74767</v>
      </c>
      <c r="R49" s="24">
        <f t="shared" si="19"/>
        <v>74768</v>
      </c>
      <c r="S49" s="24">
        <f t="shared" si="20"/>
        <v>74769</v>
      </c>
      <c r="T49" s="24">
        <f t="shared" si="21"/>
        <v>89519</v>
      </c>
      <c r="U49" s="24">
        <f t="shared" si="22"/>
        <v>89520</v>
      </c>
      <c r="V49" s="24">
        <f t="shared" si="23"/>
        <v>89521</v>
      </c>
      <c r="W49" s="24">
        <f t="shared" si="24"/>
        <v>79697</v>
      </c>
      <c r="X49" s="24">
        <f t="shared" si="25"/>
        <v>79698</v>
      </c>
      <c r="Y49" s="24">
        <f t="shared" si="26"/>
        <v>79699</v>
      </c>
      <c r="Z49" s="24">
        <f t="shared" si="27"/>
        <v>199895</v>
      </c>
      <c r="AA49" s="24">
        <f t="shared" si="28"/>
        <v>199896</v>
      </c>
      <c r="AB49" s="24">
        <f t="shared" si="29"/>
        <v>199897</v>
      </c>
      <c r="AC49" s="24">
        <f t="shared" si="30"/>
        <v>89732</v>
      </c>
      <c r="AD49" s="24">
        <f t="shared" si="31"/>
        <v>89733</v>
      </c>
      <c r="AE49" s="24">
        <f t="shared" si="32"/>
        <v>89734</v>
      </c>
    </row>
    <row r="50" spans="1:91">
      <c r="A50" s="1" t="s">
        <v>31</v>
      </c>
      <c r="B50" s="24">
        <f t="shared" si="6"/>
        <v>199672</v>
      </c>
      <c r="C50" s="24">
        <f t="shared" si="7"/>
        <v>199673</v>
      </c>
      <c r="D50" s="24">
        <f t="shared" si="8"/>
        <v>199674</v>
      </c>
      <c r="E50" s="24">
        <f t="shared" si="9"/>
        <v>79228</v>
      </c>
      <c r="F50" s="24">
        <f t="shared" si="10"/>
        <v>79229</v>
      </c>
      <c r="G50" s="24">
        <f t="shared" si="11"/>
        <v>79230</v>
      </c>
      <c r="H50" s="24">
        <f t="shared" si="12"/>
        <v>199853</v>
      </c>
      <c r="I50" s="24">
        <f t="shared" si="13"/>
        <v>199854</v>
      </c>
      <c r="J50" s="24">
        <f t="shared" si="14"/>
        <v>199855</v>
      </c>
      <c r="N50" s="24">
        <f t="shared" si="15"/>
        <v>199904</v>
      </c>
      <c r="O50" s="24">
        <f t="shared" si="16"/>
        <v>199905</v>
      </c>
      <c r="P50" s="24">
        <f t="shared" si="17"/>
        <v>199906</v>
      </c>
      <c r="Q50" s="24">
        <f t="shared" si="18"/>
        <v>74757</v>
      </c>
      <c r="R50" s="24">
        <f t="shared" si="19"/>
        <v>74758</v>
      </c>
      <c r="S50" s="24">
        <f t="shared" si="20"/>
        <v>74759</v>
      </c>
      <c r="T50" s="24">
        <f t="shared" si="21"/>
        <v>89509</v>
      </c>
      <c r="U50" s="24">
        <f t="shared" si="22"/>
        <v>89510</v>
      </c>
      <c r="V50" s="24">
        <f t="shared" si="23"/>
        <v>89511</v>
      </c>
      <c r="W50" s="24">
        <f t="shared" si="24"/>
        <v>79687</v>
      </c>
      <c r="X50" s="24">
        <f t="shared" si="25"/>
        <v>79688</v>
      </c>
      <c r="Y50" s="24">
        <f t="shared" si="26"/>
        <v>79689</v>
      </c>
      <c r="Z50" s="24">
        <f t="shared" si="27"/>
        <v>199885</v>
      </c>
      <c r="AA50" s="24">
        <f t="shared" si="28"/>
        <v>199886</v>
      </c>
      <c r="AB50" s="24">
        <f t="shared" si="29"/>
        <v>199887</v>
      </c>
      <c r="AC50" s="24">
        <f t="shared" si="30"/>
        <v>89722</v>
      </c>
      <c r="AD50" s="24">
        <f t="shared" si="31"/>
        <v>89723</v>
      </c>
      <c r="AE50" s="24">
        <f t="shared" si="32"/>
        <v>89724</v>
      </c>
    </row>
    <row r="51" spans="1:91">
      <c r="A51" s="1" t="s">
        <v>32</v>
      </c>
      <c r="B51" s="24">
        <f t="shared" si="6"/>
        <v>199662</v>
      </c>
      <c r="C51" s="24">
        <f t="shared" si="7"/>
        <v>199663</v>
      </c>
      <c r="D51" s="24">
        <f t="shared" si="8"/>
        <v>199664</v>
      </c>
      <c r="E51" s="24">
        <f t="shared" si="9"/>
        <v>79218</v>
      </c>
      <c r="F51" s="24">
        <f t="shared" si="10"/>
        <v>79219</v>
      </c>
      <c r="G51" s="24">
        <f t="shared" si="11"/>
        <v>79220</v>
      </c>
      <c r="H51" s="24">
        <f t="shared" si="12"/>
        <v>199843</v>
      </c>
      <c r="I51" s="24">
        <f t="shared" si="13"/>
        <v>199844</v>
      </c>
      <c r="J51" s="24">
        <f t="shared" si="14"/>
        <v>199845</v>
      </c>
      <c r="N51" s="24">
        <f t="shared" si="15"/>
        <v>199894</v>
      </c>
      <c r="O51" s="24">
        <f t="shared" si="16"/>
        <v>199895</v>
      </c>
      <c r="P51" s="24">
        <f t="shared" si="17"/>
        <v>199896</v>
      </c>
      <c r="Q51" s="24">
        <f t="shared" si="18"/>
        <v>74747</v>
      </c>
      <c r="R51" s="24">
        <f t="shared" si="19"/>
        <v>74748</v>
      </c>
      <c r="S51" s="24">
        <f t="shared" si="20"/>
        <v>74749</v>
      </c>
      <c r="T51" s="24">
        <f t="shared" si="21"/>
        <v>89499</v>
      </c>
      <c r="U51" s="24">
        <f t="shared" si="22"/>
        <v>89500</v>
      </c>
      <c r="V51" s="24">
        <f t="shared" si="23"/>
        <v>89501</v>
      </c>
      <c r="W51" s="24">
        <f t="shared" si="24"/>
        <v>79677</v>
      </c>
      <c r="X51" s="24">
        <f t="shared" si="25"/>
        <v>79678</v>
      </c>
      <c r="Y51" s="24">
        <f t="shared" si="26"/>
        <v>79679</v>
      </c>
      <c r="Z51" s="24">
        <f t="shared" si="27"/>
        <v>199875</v>
      </c>
      <c r="AA51" s="24">
        <f t="shared" si="28"/>
        <v>199876</v>
      </c>
      <c r="AB51" s="24">
        <f t="shared" si="29"/>
        <v>199877</v>
      </c>
      <c r="AC51" s="24">
        <f t="shared" si="30"/>
        <v>89712</v>
      </c>
      <c r="AD51" s="24">
        <f t="shared" si="31"/>
        <v>89713</v>
      </c>
      <c r="AE51" s="24">
        <f t="shared" si="32"/>
        <v>89714</v>
      </c>
    </row>
    <row r="52" spans="1:91">
      <c r="A52" s="1" t="s">
        <v>33</v>
      </c>
      <c r="B52" s="24">
        <f t="shared" si="6"/>
        <v>199652</v>
      </c>
      <c r="C52" s="24">
        <f t="shared" si="7"/>
        <v>199653</v>
      </c>
      <c r="D52" s="24">
        <f t="shared" si="8"/>
        <v>199654</v>
      </c>
      <c r="E52" s="24">
        <f t="shared" si="9"/>
        <v>79208</v>
      </c>
      <c r="F52" s="24">
        <f t="shared" si="10"/>
        <v>79209</v>
      </c>
      <c r="G52" s="24">
        <f t="shared" si="11"/>
        <v>79210</v>
      </c>
      <c r="H52" s="24">
        <f t="shared" si="12"/>
        <v>199833</v>
      </c>
      <c r="I52" s="24">
        <f t="shared" si="13"/>
        <v>199834</v>
      </c>
      <c r="J52" s="24">
        <f t="shared" si="14"/>
        <v>199835</v>
      </c>
      <c r="N52" s="24">
        <f t="shared" si="15"/>
        <v>199884</v>
      </c>
      <c r="O52" s="24">
        <f t="shared" si="16"/>
        <v>199885</v>
      </c>
      <c r="P52" s="24">
        <f t="shared" si="17"/>
        <v>199886</v>
      </c>
      <c r="Q52" s="24">
        <f t="shared" si="18"/>
        <v>74737</v>
      </c>
      <c r="R52" s="24">
        <f t="shared" si="19"/>
        <v>74738</v>
      </c>
      <c r="S52" s="24">
        <f t="shared" si="20"/>
        <v>74739</v>
      </c>
      <c r="T52" s="24">
        <f t="shared" si="21"/>
        <v>89489</v>
      </c>
      <c r="U52" s="24">
        <f t="shared" si="22"/>
        <v>89490</v>
      </c>
      <c r="V52" s="24">
        <f t="shared" si="23"/>
        <v>89491</v>
      </c>
      <c r="W52" s="24">
        <f t="shared" si="24"/>
        <v>79667</v>
      </c>
      <c r="X52" s="24">
        <f t="shared" si="25"/>
        <v>79668</v>
      </c>
      <c r="Y52" s="24">
        <f t="shared" si="26"/>
        <v>79669</v>
      </c>
      <c r="Z52" s="24">
        <f t="shared" si="27"/>
        <v>199865</v>
      </c>
      <c r="AA52" s="24">
        <f t="shared" si="28"/>
        <v>199866</v>
      </c>
      <c r="AB52" s="24">
        <f t="shared" si="29"/>
        <v>199867</v>
      </c>
      <c r="AC52" s="24">
        <f t="shared" si="30"/>
        <v>89702</v>
      </c>
      <c r="AD52" s="24">
        <f t="shared" si="31"/>
        <v>89703</v>
      </c>
      <c r="AE52" s="24">
        <f t="shared" si="32"/>
        <v>89704</v>
      </c>
    </row>
    <row r="53" spans="1:91" ht="15" thickBot="1">
      <c r="A53" s="2" t="s">
        <v>34</v>
      </c>
      <c r="B53" s="24">
        <f t="shared" si="6"/>
        <v>199642</v>
      </c>
      <c r="C53" s="24">
        <f t="shared" si="7"/>
        <v>199643</v>
      </c>
      <c r="D53" s="24">
        <f t="shared" si="8"/>
        <v>199644</v>
      </c>
      <c r="E53" s="24">
        <f t="shared" si="9"/>
        <v>79198</v>
      </c>
      <c r="F53" s="24">
        <f t="shared" si="10"/>
        <v>79199</v>
      </c>
      <c r="G53" s="24">
        <f t="shared" si="11"/>
        <v>79200</v>
      </c>
      <c r="H53" s="24">
        <f t="shared" si="12"/>
        <v>199823</v>
      </c>
      <c r="I53" s="24">
        <f t="shared" si="13"/>
        <v>199824</v>
      </c>
      <c r="J53" s="24">
        <f t="shared" si="14"/>
        <v>199825</v>
      </c>
      <c r="N53" s="24">
        <f t="shared" si="15"/>
        <v>199874</v>
      </c>
      <c r="O53" s="24">
        <f t="shared" si="16"/>
        <v>199875</v>
      </c>
      <c r="P53" s="24">
        <f t="shared" si="17"/>
        <v>199876</v>
      </c>
      <c r="Q53" s="24">
        <f t="shared" si="18"/>
        <v>74727</v>
      </c>
      <c r="R53" s="24">
        <f t="shared" si="19"/>
        <v>74728</v>
      </c>
      <c r="S53" s="24">
        <f t="shared" si="20"/>
        <v>74729</v>
      </c>
      <c r="T53" s="24">
        <f t="shared" si="21"/>
        <v>89479</v>
      </c>
      <c r="U53" s="24">
        <f t="shared" si="22"/>
        <v>89480</v>
      </c>
      <c r="V53" s="24">
        <f t="shared" si="23"/>
        <v>89481</v>
      </c>
      <c r="W53" s="24">
        <f t="shared" si="24"/>
        <v>79657</v>
      </c>
      <c r="X53" s="24">
        <f t="shared" si="25"/>
        <v>79658</v>
      </c>
      <c r="Y53" s="24">
        <f t="shared" si="26"/>
        <v>79659</v>
      </c>
      <c r="Z53" s="24">
        <f t="shared" si="27"/>
        <v>199855</v>
      </c>
      <c r="AA53" s="24">
        <f t="shared" si="28"/>
        <v>199856</v>
      </c>
      <c r="AB53" s="24">
        <f t="shared" si="29"/>
        <v>199857</v>
      </c>
      <c r="AC53" s="24">
        <f t="shared" si="30"/>
        <v>89692</v>
      </c>
      <c r="AD53" s="24">
        <f t="shared" si="31"/>
        <v>89693</v>
      </c>
      <c r="AE53" s="24">
        <f t="shared" si="32"/>
        <v>89694</v>
      </c>
    </row>
    <row r="55" spans="1:91" ht="15" thickBot="1">
      <c r="A55" s="33" t="s">
        <v>81</v>
      </c>
    </row>
    <row r="56" spans="1:91">
      <c r="A56" s="17"/>
      <c r="B56" s="234" t="s">
        <v>165</v>
      </c>
      <c r="C56" s="234"/>
      <c r="D56" s="235"/>
      <c r="E56" s="234" t="s">
        <v>146</v>
      </c>
      <c r="F56" s="234"/>
      <c r="G56" s="235"/>
      <c r="H56" s="234" t="s">
        <v>147</v>
      </c>
      <c r="I56" s="234"/>
      <c r="J56" s="235"/>
      <c r="K56" s="234" t="s">
        <v>149</v>
      </c>
      <c r="L56" s="234"/>
      <c r="M56" s="235"/>
      <c r="N56" s="234" t="s">
        <v>151</v>
      </c>
      <c r="O56" s="234"/>
      <c r="P56" s="235"/>
      <c r="Q56" s="234" t="s">
        <v>153</v>
      </c>
      <c r="R56" s="234"/>
      <c r="S56" s="235"/>
      <c r="T56" s="234" t="s">
        <v>155</v>
      </c>
      <c r="U56" s="234"/>
      <c r="V56" s="235"/>
      <c r="W56" s="234" t="s">
        <v>182</v>
      </c>
      <c r="X56" s="234"/>
      <c r="Y56" s="235"/>
      <c r="Z56" s="234" t="s">
        <v>157</v>
      </c>
      <c r="AA56" s="234"/>
      <c r="AB56" s="235"/>
      <c r="AC56" s="234" t="s">
        <v>183</v>
      </c>
      <c r="AD56" s="234"/>
      <c r="AE56" s="235"/>
      <c r="AF56" s="234" t="s">
        <v>184</v>
      </c>
      <c r="AG56" s="234"/>
      <c r="AH56" s="235"/>
      <c r="AI56" s="234" t="s">
        <v>158</v>
      </c>
      <c r="AJ56" s="234"/>
      <c r="AK56" s="235"/>
      <c r="AL56" s="234" t="s">
        <v>163</v>
      </c>
      <c r="AM56" s="234"/>
      <c r="AN56" s="235"/>
      <c r="AO56" s="234" t="s">
        <v>185</v>
      </c>
      <c r="AP56" s="234"/>
      <c r="AQ56" s="235"/>
      <c r="AR56" s="234" t="s">
        <v>160</v>
      </c>
      <c r="AS56" s="234"/>
      <c r="AT56" s="235"/>
      <c r="AU56" s="234" t="s">
        <v>154</v>
      </c>
      <c r="AV56" s="234"/>
      <c r="AW56" s="235"/>
      <c r="AX56" s="234" t="s">
        <v>186</v>
      </c>
      <c r="AY56" s="234"/>
      <c r="AZ56" s="235"/>
      <c r="BA56" s="234" t="s">
        <v>161</v>
      </c>
      <c r="BB56" s="234"/>
      <c r="BC56" s="235"/>
      <c r="BD56" s="234" t="s">
        <v>187</v>
      </c>
      <c r="BE56" s="234"/>
      <c r="BF56" s="235"/>
      <c r="BG56" s="234" t="s">
        <v>188</v>
      </c>
      <c r="BH56" s="234"/>
      <c r="BI56" s="235"/>
      <c r="BJ56" s="234" t="s">
        <v>189</v>
      </c>
      <c r="BK56" s="234"/>
      <c r="BL56" s="235"/>
      <c r="BM56" s="234" t="s">
        <v>190</v>
      </c>
      <c r="BN56" s="234"/>
      <c r="BO56" s="235"/>
      <c r="BP56" s="234" t="s">
        <v>167</v>
      </c>
      <c r="BQ56" s="234"/>
      <c r="BR56" s="235"/>
      <c r="BS56" s="234" t="s">
        <v>152</v>
      </c>
      <c r="BT56" s="234"/>
      <c r="BU56" s="235"/>
      <c r="BV56" s="234" t="s">
        <v>191</v>
      </c>
      <c r="BW56" s="234"/>
      <c r="BX56" s="235"/>
      <c r="BY56" s="234" t="s">
        <v>168</v>
      </c>
      <c r="BZ56" s="234"/>
      <c r="CA56" s="235"/>
      <c r="CB56" s="234" t="s">
        <v>156</v>
      </c>
      <c r="CC56" s="234"/>
      <c r="CD56" s="235"/>
      <c r="CE56" s="234" t="s">
        <v>159</v>
      </c>
      <c r="CF56" s="234"/>
      <c r="CG56" s="235"/>
      <c r="CH56" s="234" t="s">
        <v>156</v>
      </c>
      <c r="CI56" s="234"/>
      <c r="CJ56" s="235"/>
      <c r="CK56" s="234" t="s">
        <v>159</v>
      </c>
      <c r="CL56" s="234"/>
      <c r="CM56" s="235"/>
    </row>
    <row r="57" spans="1:91">
      <c r="A57" s="18" t="s">
        <v>14</v>
      </c>
      <c r="B57" s="236" t="s">
        <v>124</v>
      </c>
      <c r="C57" s="236"/>
      <c r="D57" s="237"/>
      <c r="E57" s="236" t="s">
        <v>124</v>
      </c>
      <c r="F57" s="236"/>
      <c r="G57" s="237"/>
      <c r="H57" s="236" t="s">
        <v>124</v>
      </c>
      <c r="I57" s="236"/>
      <c r="J57" s="237"/>
      <c r="K57" s="236" t="s">
        <v>68</v>
      </c>
      <c r="L57" s="236"/>
      <c r="M57" s="237"/>
      <c r="N57" s="236" t="s">
        <v>68</v>
      </c>
      <c r="O57" s="236"/>
      <c r="P57" s="237"/>
      <c r="Q57" s="236" t="s">
        <v>68</v>
      </c>
      <c r="R57" s="236"/>
      <c r="S57" s="237"/>
      <c r="T57" s="236" t="s">
        <v>68</v>
      </c>
      <c r="U57" s="236"/>
      <c r="V57" s="237"/>
      <c r="W57" s="236" t="s">
        <v>68</v>
      </c>
      <c r="X57" s="236"/>
      <c r="Y57" s="237"/>
      <c r="Z57" s="236" t="s">
        <v>68</v>
      </c>
      <c r="AA57" s="236"/>
      <c r="AB57" s="237"/>
      <c r="AC57" s="236" t="s">
        <v>68</v>
      </c>
      <c r="AD57" s="236"/>
      <c r="AE57" s="237"/>
      <c r="AF57" s="236" t="s">
        <v>68</v>
      </c>
      <c r="AG57" s="236"/>
      <c r="AH57" s="237"/>
      <c r="AI57" s="236" t="s">
        <v>68</v>
      </c>
      <c r="AJ57" s="236"/>
      <c r="AK57" s="237"/>
      <c r="AL57" s="236" t="s">
        <v>68</v>
      </c>
      <c r="AM57" s="236"/>
      <c r="AN57" s="237"/>
      <c r="AO57" s="236" t="s">
        <v>68</v>
      </c>
      <c r="AP57" s="236"/>
      <c r="AQ57" s="237"/>
      <c r="AR57" s="236" t="s">
        <v>68</v>
      </c>
      <c r="AS57" s="236"/>
      <c r="AT57" s="237"/>
      <c r="AU57" s="236" t="s">
        <v>68</v>
      </c>
      <c r="AV57" s="236"/>
      <c r="AW57" s="237"/>
      <c r="AX57" s="236" t="s">
        <v>68</v>
      </c>
      <c r="AY57" s="236"/>
      <c r="AZ57" s="237"/>
      <c r="BA57" s="236" t="s">
        <v>68</v>
      </c>
      <c r="BB57" s="236"/>
      <c r="BC57" s="237"/>
      <c r="BD57" s="236" t="s">
        <v>68</v>
      </c>
      <c r="BE57" s="236"/>
      <c r="BF57" s="237"/>
      <c r="BG57" s="236" t="s">
        <v>68</v>
      </c>
      <c r="BH57" s="236"/>
      <c r="BI57" s="237"/>
      <c r="BJ57" s="236" t="s">
        <v>68</v>
      </c>
      <c r="BK57" s="236"/>
      <c r="BL57" s="237"/>
      <c r="BM57" s="236" t="s">
        <v>68</v>
      </c>
      <c r="BN57" s="236"/>
      <c r="BO57" s="237"/>
      <c r="BP57" s="236" t="s">
        <v>68</v>
      </c>
      <c r="BQ57" s="236"/>
      <c r="BR57" s="237"/>
      <c r="BS57" s="236" t="s">
        <v>68</v>
      </c>
      <c r="BT57" s="236"/>
      <c r="BU57" s="237"/>
      <c r="BV57" s="236" t="s">
        <v>68</v>
      </c>
      <c r="BW57" s="236"/>
      <c r="BX57" s="237"/>
      <c r="BY57" s="236" t="s">
        <v>68</v>
      </c>
      <c r="BZ57" s="236"/>
      <c r="CA57" s="237"/>
      <c r="CB57" s="236" t="s">
        <v>68</v>
      </c>
      <c r="CC57" s="236"/>
      <c r="CD57" s="237"/>
      <c r="CE57" s="236" t="s">
        <v>68</v>
      </c>
      <c r="CF57" s="236"/>
      <c r="CG57" s="237"/>
      <c r="CH57" s="236" t="s">
        <v>68</v>
      </c>
      <c r="CI57" s="236"/>
      <c r="CJ57" s="237"/>
      <c r="CK57" s="236" t="s">
        <v>68</v>
      </c>
      <c r="CL57" s="236"/>
      <c r="CM57" s="237"/>
    </row>
    <row r="58" spans="1:91">
      <c r="A58" s="1" t="s">
        <v>116</v>
      </c>
      <c r="B58" s="24">
        <v>50537</v>
      </c>
      <c r="C58" s="24">
        <v>50538</v>
      </c>
      <c r="D58" s="24">
        <v>50539</v>
      </c>
      <c r="E58" s="24">
        <f>F58-1</f>
        <v>50922</v>
      </c>
      <c r="F58" s="24">
        <v>50923</v>
      </c>
      <c r="G58" s="24">
        <f>F58+1</f>
        <v>50924</v>
      </c>
      <c r="H58" s="24">
        <f>I58-1</f>
        <v>52124</v>
      </c>
      <c r="I58" s="24">
        <v>52125</v>
      </c>
      <c r="J58" s="24">
        <f>I58+1</f>
        <v>52126</v>
      </c>
      <c r="K58" s="24">
        <f>L58-1</f>
        <v>200016</v>
      </c>
      <c r="L58" s="24">
        <v>200017</v>
      </c>
      <c r="M58" s="24">
        <f>L58+1</f>
        <v>200018</v>
      </c>
      <c r="N58" s="24">
        <f>O58-1</f>
        <v>199778</v>
      </c>
      <c r="O58" s="24">
        <v>199779</v>
      </c>
      <c r="P58" s="24">
        <f>O58+1</f>
        <v>199780</v>
      </c>
      <c r="Q58" s="24">
        <f>R58-1</f>
        <v>199719</v>
      </c>
      <c r="R58" s="24">
        <v>199720</v>
      </c>
      <c r="S58" s="24">
        <f>R58+1</f>
        <v>199721</v>
      </c>
      <c r="T58" s="24">
        <f>U58-1</f>
        <v>199690</v>
      </c>
      <c r="U58" s="24">
        <v>199691</v>
      </c>
      <c r="V58" s="24">
        <f>U58+1</f>
        <v>199692</v>
      </c>
      <c r="W58" s="24">
        <f>X58-1</f>
        <v>199687</v>
      </c>
      <c r="X58" s="24">
        <v>199688</v>
      </c>
      <c r="Y58" s="24">
        <f>X58+1</f>
        <v>199689</v>
      </c>
      <c r="Z58" s="24">
        <f>AA58-1</f>
        <v>60082</v>
      </c>
      <c r="AA58" s="24">
        <v>60083</v>
      </c>
      <c r="AB58" s="24">
        <f>AA58+1</f>
        <v>60084</v>
      </c>
      <c r="AC58" s="24">
        <f>AD58-1</f>
        <v>60176</v>
      </c>
      <c r="AD58" s="24">
        <v>60177</v>
      </c>
      <c r="AE58" s="24">
        <f>AD58+1</f>
        <v>60178</v>
      </c>
      <c r="AF58" s="24">
        <f>AG58-1</f>
        <v>79745</v>
      </c>
      <c r="AG58" s="24">
        <v>79746</v>
      </c>
      <c r="AH58" s="24">
        <f>AG58+1</f>
        <v>79747</v>
      </c>
      <c r="AI58" s="24">
        <f>AJ58-1</f>
        <v>79654</v>
      </c>
      <c r="AJ58" s="24">
        <v>79655</v>
      </c>
      <c r="AK58" s="24">
        <f>AJ58+1</f>
        <v>79656</v>
      </c>
      <c r="AL58" s="24">
        <f>AM58-1</f>
        <v>79479</v>
      </c>
      <c r="AM58" s="24">
        <v>79480</v>
      </c>
      <c r="AN58" s="24">
        <f>AM58+1</f>
        <v>79481</v>
      </c>
      <c r="AO58" s="24">
        <f>AP58-1</f>
        <v>79476</v>
      </c>
      <c r="AP58" s="24">
        <v>79477</v>
      </c>
      <c r="AQ58" s="24">
        <f>AP58+1</f>
        <v>79478</v>
      </c>
      <c r="AR58" s="24">
        <f>AS58-1</f>
        <v>79360</v>
      </c>
      <c r="AS58" s="24">
        <v>79361</v>
      </c>
      <c r="AT58" s="24">
        <f>AS58+1</f>
        <v>79362</v>
      </c>
      <c r="AU58" s="24">
        <f>AV58-1</f>
        <v>79241</v>
      </c>
      <c r="AV58" s="24">
        <v>79242</v>
      </c>
      <c r="AW58" s="24">
        <f>AV58+1</f>
        <v>79243</v>
      </c>
      <c r="AX58" s="24">
        <f>AY58-1</f>
        <v>79188</v>
      </c>
      <c r="AY58" s="24">
        <v>79189</v>
      </c>
      <c r="AZ58" s="24">
        <f>AY58+1</f>
        <v>79190</v>
      </c>
      <c r="BA58" s="24">
        <f>BB58-1</f>
        <v>79093</v>
      </c>
      <c r="BB58" s="24">
        <v>79094</v>
      </c>
      <c r="BC58" s="24">
        <f>BB58+1</f>
        <v>79095</v>
      </c>
      <c r="BD58" s="24">
        <f>BE58-1</f>
        <v>74956</v>
      </c>
      <c r="BE58" s="24">
        <v>74957</v>
      </c>
      <c r="BF58" s="24">
        <f>BE58+1</f>
        <v>74958</v>
      </c>
      <c r="BG58" s="24">
        <f>BH58-1</f>
        <v>74690</v>
      </c>
      <c r="BH58" s="24">
        <v>74691</v>
      </c>
      <c r="BI58" s="24">
        <f>BH58+1</f>
        <v>74692</v>
      </c>
      <c r="BJ58" s="24">
        <f>BK58-1</f>
        <v>99850</v>
      </c>
      <c r="BK58" s="24">
        <v>99851</v>
      </c>
      <c r="BL58" s="24">
        <f>BK58+1</f>
        <v>99852</v>
      </c>
      <c r="BM58" s="24">
        <f>BN58-1</f>
        <v>99702</v>
      </c>
      <c r="BN58" s="24">
        <v>99703</v>
      </c>
      <c r="BO58" s="24">
        <f>BN58+1</f>
        <v>99704</v>
      </c>
      <c r="BP58" s="24">
        <f>BQ58-1</f>
        <v>99559</v>
      </c>
      <c r="BQ58" s="24">
        <v>99560</v>
      </c>
      <c r="BR58" s="24">
        <f>BQ58+1</f>
        <v>99561</v>
      </c>
      <c r="BS58" s="24">
        <f>BT58-1</f>
        <v>89943</v>
      </c>
      <c r="BT58" s="24">
        <v>89944</v>
      </c>
      <c r="BU58" s="24">
        <f>BT58+1</f>
        <v>89945</v>
      </c>
      <c r="BV58" s="24">
        <f>BW58-1</f>
        <v>85718</v>
      </c>
      <c r="BW58" s="24">
        <v>85719</v>
      </c>
      <c r="BX58" s="24">
        <f>BW58+1</f>
        <v>85720</v>
      </c>
      <c r="BY58" s="24">
        <f>BZ58-1</f>
        <v>89712</v>
      </c>
      <c r="BZ58" s="24">
        <v>89713</v>
      </c>
      <c r="CA58" s="24">
        <f>BZ58+1</f>
        <v>89714</v>
      </c>
      <c r="CB58" s="24">
        <f>CC58-1</f>
        <v>89646</v>
      </c>
      <c r="CC58" s="24">
        <v>89647</v>
      </c>
      <c r="CD58" s="24">
        <f>CC58+1</f>
        <v>89648</v>
      </c>
      <c r="CE58" s="24">
        <f>CF58-1</f>
        <v>89620</v>
      </c>
      <c r="CF58" s="24">
        <v>89621</v>
      </c>
      <c r="CG58" s="24">
        <f>CF58+1</f>
        <v>89622</v>
      </c>
      <c r="CH58" s="24">
        <f>CI58-1</f>
        <v>89646</v>
      </c>
      <c r="CI58" s="24">
        <v>89647</v>
      </c>
      <c r="CJ58" s="24">
        <f>CI58+1</f>
        <v>89648</v>
      </c>
      <c r="CK58" s="24">
        <f>CL58-1</f>
        <v>89620</v>
      </c>
      <c r="CL58" s="24">
        <v>89621</v>
      </c>
      <c r="CM58" s="24">
        <f>CL58+1</f>
        <v>89622</v>
      </c>
    </row>
    <row r="59" spans="1:91">
      <c r="A59" s="1" t="s">
        <v>1</v>
      </c>
      <c r="B59" s="24">
        <f t="shared" ref="B59:B71" si="33">B58-10</f>
        <v>50527</v>
      </c>
      <c r="C59" s="24">
        <f t="shared" ref="C59:C71" si="34">C58-10</f>
        <v>50528</v>
      </c>
      <c r="D59" s="24">
        <f t="shared" ref="D59:D71" si="35">D58-10</f>
        <v>50529</v>
      </c>
      <c r="E59" s="24">
        <f t="shared" ref="E59:E71" si="36">E58-10</f>
        <v>50912</v>
      </c>
      <c r="F59" s="24">
        <f t="shared" ref="F59:F71" si="37">F58-10</f>
        <v>50913</v>
      </c>
      <c r="G59" s="24">
        <f t="shared" ref="G59:G71" si="38">G58-10</f>
        <v>50914</v>
      </c>
      <c r="H59" s="24">
        <f t="shared" ref="H59:H71" si="39">H58-10</f>
        <v>52114</v>
      </c>
      <c r="I59" s="24">
        <f t="shared" ref="I59:I71" si="40">I58-10</f>
        <v>52115</v>
      </c>
      <c r="J59" s="24">
        <f t="shared" ref="J59:J71" si="41">J58-10</f>
        <v>52116</v>
      </c>
      <c r="K59" s="24">
        <f t="shared" ref="K59:K71" si="42">K58-10</f>
        <v>200006</v>
      </c>
      <c r="L59" s="24">
        <f t="shared" ref="L59:L71" si="43">L58-10</f>
        <v>200007</v>
      </c>
      <c r="M59" s="24">
        <f t="shared" ref="M59:M71" si="44">M58-10</f>
        <v>200008</v>
      </c>
      <c r="N59" s="24">
        <f t="shared" ref="N59:N71" si="45">N58-10</f>
        <v>199768</v>
      </c>
      <c r="O59" s="24">
        <f t="shared" ref="O59:O71" si="46">O58-10</f>
        <v>199769</v>
      </c>
      <c r="P59" s="24">
        <f t="shared" ref="P59:P71" si="47">P58-10</f>
        <v>199770</v>
      </c>
      <c r="Q59" s="24">
        <f t="shared" ref="Q59:Q71" si="48">Q58-10</f>
        <v>199709</v>
      </c>
      <c r="R59" s="24">
        <f t="shared" ref="R59:R71" si="49">R58-10</f>
        <v>199710</v>
      </c>
      <c r="S59" s="24">
        <f t="shared" ref="S59:S71" si="50">S58-10</f>
        <v>199711</v>
      </c>
      <c r="T59" s="24">
        <f t="shared" ref="T59:T71" si="51">T58-10</f>
        <v>199680</v>
      </c>
      <c r="U59" s="24">
        <f t="shared" ref="U59:U71" si="52">U58-10</f>
        <v>199681</v>
      </c>
      <c r="V59" s="24">
        <f t="shared" ref="V59:V71" si="53">V58-10</f>
        <v>199682</v>
      </c>
      <c r="W59" s="24">
        <f t="shared" ref="W59:W71" si="54">W58-10</f>
        <v>199677</v>
      </c>
      <c r="X59" s="24">
        <f t="shared" ref="X59:X71" si="55">X58-10</f>
        <v>199678</v>
      </c>
      <c r="Y59" s="24">
        <f t="shared" ref="Y59:Y71" si="56">Y58-10</f>
        <v>199679</v>
      </c>
      <c r="Z59" s="24">
        <f t="shared" ref="Z59:Z71" si="57">Z58-10</f>
        <v>60072</v>
      </c>
      <c r="AA59" s="24">
        <f t="shared" ref="AA59:AA71" si="58">AA58-10</f>
        <v>60073</v>
      </c>
      <c r="AB59" s="24">
        <f t="shared" ref="AB59:AB71" si="59">AB58-10</f>
        <v>60074</v>
      </c>
      <c r="AC59" s="24">
        <f t="shared" ref="AC59:AC71" si="60">AC58-10</f>
        <v>60166</v>
      </c>
      <c r="AD59" s="24">
        <f t="shared" ref="AD59:AD71" si="61">AD58-10</f>
        <v>60167</v>
      </c>
      <c r="AE59" s="24">
        <f t="shared" ref="AE59:AE71" si="62">AE58-10</f>
        <v>60168</v>
      </c>
      <c r="AF59" s="24">
        <f t="shared" ref="AF59:AF71" si="63">AF58-10</f>
        <v>79735</v>
      </c>
      <c r="AG59" s="24">
        <f t="shared" ref="AG59:AG71" si="64">AG58-10</f>
        <v>79736</v>
      </c>
      <c r="AH59" s="24">
        <f t="shared" ref="AH59:AH71" si="65">AH58-10</f>
        <v>79737</v>
      </c>
      <c r="AI59" s="24">
        <f t="shared" ref="AI59:AI71" si="66">AI58-10</f>
        <v>79644</v>
      </c>
      <c r="AJ59" s="24">
        <f t="shared" ref="AJ59:AJ71" si="67">AJ58-10</f>
        <v>79645</v>
      </c>
      <c r="AK59" s="24">
        <f t="shared" ref="AK59:AK71" si="68">AK58-10</f>
        <v>79646</v>
      </c>
      <c r="AL59" s="24">
        <f t="shared" ref="AL59:AL71" si="69">AL58-10</f>
        <v>79469</v>
      </c>
      <c r="AM59" s="24">
        <f t="shared" ref="AM59:AM71" si="70">AM58-10</f>
        <v>79470</v>
      </c>
      <c r="AN59" s="24">
        <f t="shared" ref="AN59:AN71" si="71">AN58-10</f>
        <v>79471</v>
      </c>
      <c r="AO59" s="24">
        <f t="shared" ref="AO59:AO71" si="72">AO58-10</f>
        <v>79466</v>
      </c>
      <c r="AP59" s="24">
        <f t="shared" ref="AP59:AP71" si="73">AP58-10</f>
        <v>79467</v>
      </c>
      <c r="AQ59" s="24">
        <f t="shared" ref="AQ59:AQ71" si="74">AQ58-10</f>
        <v>79468</v>
      </c>
      <c r="AR59" s="24">
        <f t="shared" ref="AR59:AR71" si="75">AR58-10</f>
        <v>79350</v>
      </c>
      <c r="AS59" s="24">
        <f t="shared" ref="AS59:AS71" si="76">AS58-10</f>
        <v>79351</v>
      </c>
      <c r="AT59" s="24">
        <f t="shared" ref="AT59:AT71" si="77">AT58-10</f>
        <v>79352</v>
      </c>
      <c r="AU59" s="24">
        <f t="shared" ref="AU59:AU71" si="78">AU58-10</f>
        <v>79231</v>
      </c>
      <c r="AV59" s="24">
        <f t="shared" ref="AV59:AV71" si="79">AV58-10</f>
        <v>79232</v>
      </c>
      <c r="AW59" s="24">
        <f t="shared" ref="AW59:AW71" si="80">AW58-10</f>
        <v>79233</v>
      </c>
      <c r="AX59" s="24">
        <f t="shared" ref="AX59:AX71" si="81">AX58-10</f>
        <v>79178</v>
      </c>
      <c r="AY59" s="24">
        <f t="shared" ref="AY59:AY71" si="82">AY58-10</f>
        <v>79179</v>
      </c>
      <c r="AZ59" s="24">
        <f t="shared" ref="AZ59:AZ71" si="83">AZ58-10</f>
        <v>79180</v>
      </c>
      <c r="BA59" s="24">
        <f t="shared" ref="BA59:BA71" si="84">BA58-10</f>
        <v>79083</v>
      </c>
      <c r="BB59" s="24">
        <f t="shared" ref="BB59:BB71" si="85">BB58-10</f>
        <v>79084</v>
      </c>
      <c r="BC59" s="24">
        <f t="shared" ref="BC59:BC71" si="86">BC58-10</f>
        <v>79085</v>
      </c>
      <c r="BD59" s="24">
        <f t="shared" ref="BD59:BD71" si="87">BD58-10</f>
        <v>74946</v>
      </c>
      <c r="BE59" s="24">
        <f t="shared" ref="BE59:BE71" si="88">BE58-10</f>
        <v>74947</v>
      </c>
      <c r="BF59" s="24">
        <f t="shared" ref="BF59:BF71" si="89">BF58-10</f>
        <v>74948</v>
      </c>
      <c r="BG59" s="24">
        <f t="shared" ref="BG59:BG71" si="90">BG58-10</f>
        <v>74680</v>
      </c>
      <c r="BH59" s="24">
        <f t="shared" ref="BH59:BH71" si="91">BH58-10</f>
        <v>74681</v>
      </c>
      <c r="BI59" s="24">
        <f t="shared" ref="BI59:BI71" si="92">BI58-10</f>
        <v>74682</v>
      </c>
      <c r="BJ59" s="24">
        <f t="shared" ref="BJ59:BJ71" si="93">BJ58-10</f>
        <v>99840</v>
      </c>
      <c r="BK59" s="24">
        <f t="shared" ref="BK59:BK71" si="94">BK58-10</f>
        <v>99841</v>
      </c>
      <c r="BL59" s="24">
        <f t="shared" ref="BL59:BL71" si="95">BL58-10</f>
        <v>99842</v>
      </c>
      <c r="BM59" s="24">
        <f t="shared" ref="BM59:BM71" si="96">BM58-10</f>
        <v>99692</v>
      </c>
      <c r="BN59" s="24">
        <f t="shared" ref="BN59:BN71" si="97">BN58-10</f>
        <v>99693</v>
      </c>
      <c r="BO59" s="24">
        <f t="shared" ref="BO59:BO71" si="98">BO58-10</f>
        <v>99694</v>
      </c>
      <c r="BP59" s="24">
        <f t="shared" ref="BP59:BP71" si="99">BP58-10</f>
        <v>99549</v>
      </c>
      <c r="BQ59" s="24">
        <f t="shared" ref="BQ59:BQ71" si="100">BQ58-10</f>
        <v>99550</v>
      </c>
      <c r="BR59" s="24">
        <f t="shared" ref="BR59:BR71" si="101">BR58-10</f>
        <v>99551</v>
      </c>
      <c r="BS59" s="24">
        <f t="shared" ref="BS59:BS71" si="102">BS58-10</f>
        <v>89933</v>
      </c>
      <c r="BT59" s="24">
        <f t="shared" ref="BT59:BT71" si="103">BT58-10</f>
        <v>89934</v>
      </c>
      <c r="BU59" s="24">
        <f t="shared" ref="BU59:BU71" si="104">BU58-10</f>
        <v>89935</v>
      </c>
      <c r="BV59" s="24">
        <f t="shared" ref="BV59:BV71" si="105">BV58-10</f>
        <v>85708</v>
      </c>
      <c r="BW59" s="24">
        <f t="shared" ref="BW59:BW71" si="106">BW58-10</f>
        <v>85709</v>
      </c>
      <c r="BX59" s="24">
        <f t="shared" ref="BX59:BX71" si="107">BX58-10</f>
        <v>85710</v>
      </c>
      <c r="BY59" s="24">
        <f t="shared" ref="BY59:BY71" si="108">BY58-10</f>
        <v>89702</v>
      </c>
      <c r="BZ59" s="24">
        <f t="shared" ref="BZ59:BZ71" si="109">BZ58-10</f>
        <v>89703</v>
      </c>
      <c r="CA59" s="24">
        <f t="shared" ref="CA59:CA71" si="110">CA58-10</f>
        <v>89704</v>
      </c>
      <c r="CB59" s="24">
        <f t="shared" ref="CB59:CB71" si="111">CB58-10</f>
        <v>89636</v>
      </c>
      <c r="CC59" s="24">
        <f t="shared" ref="CC59:CC71" si="112">CC58-10</f>
        <v>89637</v>
      </c>
      <c r="CD59" s="24">
        <f t="shared" ref="CD59:CD71" si="113">CD58-10</f>
        <v>89638</v>
      </c>
      <c r="CE59" s="24">
        <f t="shared" ref="CE59:CE71" si="114">CE58-10</f>
        <v>89610</v>
      </c>
      <c r="CF59" s="24">
        <f t="shared" ref="CF59:CF71" si="115">CF58-10</f>
        <v>89611</v>
      </c>
      <c r="CG59" s="24">
        <f t="shared" ref="CG59:CG71" si="116">CG58-10</f>
        <v>89612</v>
      </c>
      <c r="CH59" s="24">
        <f t="shared" ref="CH59:CM71" si="117">CH58-10</f>
        <v>89636</v>
      </c>
      <c r="CI59" s="24">
        <f t="shared" si="117"/>
        <v>89637</v>
      </c>
      <c r="CJ59" s="24">
        <f t="shared" si="117"/>
        <v>89638</v>
      </c>
      <c r="CK59" s="24">
        <f t="shared" si="117"/>
        <v>89610</v>
      </c>
      <c r="CL59" s="24">
        <f t="shared" si="117"/>
        <v>89611</v>
      </c>
      <c r="CM59" s="24">
        <f t="shared" si="117"/>
        <v>89612</v>
      </c>
    </row>
    <row r="60" spans="1:91">
      <c r="A60" s="1" t="s">
        <v>2</v>
      </c>
      <c r="B60" s="24">
        <f t="shared" si="33"/>
        <v>50517</v>
      </c>
      <c r="C60" s="24">
        <f t="shared" si="34"/>
        <v>50518</v>
      </c>
      <c r="D60" s="24">
        <f t="shared" si="35"/>
        <v>50519</v>
      </c>
      <c r="E60" s="24">
        <f t="shared" si="36"/>
        <v>50902</v>
      </c>
      <c r="F60" s="24">
        <f t="shared" si="37"/>
        <v>50903</v>
      </c>
      <c r="G60" s="24">
        <f t="shared" si="38"/>
        <v>50904</v>
      </c>
      <c r="H60" s="24">
        <f t="shared" si="39"/>
        <v>52104</v>
      </c>
      <c r="I60" s="24">
        <f t="shared" si="40"/>
        <v>52105</v>
      </c>
      <c r="J60" s="24">
        <f t="shared" si="41"/>
        <v>52106</v>
      </c>
      <c r="K60" s="24">
        <f t="shared" si="42"/>
        <v>199996</v>
      </c>
      <c r="L60" s="24">
        <f t="shared" si="43"/>
        <v>199997</v>
      </c>
      <c r="M60" s="24">
        <f t="shared" si="44"/>
        <v>199998</v>
      </c>
      <c r="N60" s="24">
        <f t="shared" si="45"/>
        <v>199758</v>
      </c>
      <c r="O60" s="24">
        <f t="shared" si="46"/>
        <v>199759</v>
      </c>
      <c r="P60" s="24">
        <f t="shared" si="47"/>
        <v>199760</v>
      </c>
      <c r="Q60" s="24">
        <f t="shared" si="48"/>
        <v>199699</v>
      </c>
      <c r="R60" s="24">
        <f t="shared" si="49"/>
        <v>199700</v>
      </c>
      <c r="S60" s="24">
        <f t="shared" si="50"/>
        <v>199701</v>
      </c>
      <c r="T60" s="24">
        <f t="shared" si="51"/>
        <v>199670</v>
      </c>
      <c r="U60" s="24">
        <f t="shared" si="52"/>
        <v>199671</v>
      </c>
      <c r="V60" s="24">
        <f t="shared" si="53"/>
        <v>199672</v>
      </c>
      <c r="W60" s="24">
        <f t="shared" si="54"/>
        <v>199667</v>
      </c>
      <c r="X60" s="24">
        <f t="shared" si="55"/>
        <v>199668</v>
      </c>
      <c r="Y60" s="24">
        <f t="shared" si="56"/>
        <v>199669</v>
      </c>
      <c r="Z60" s="24">
        <f t="shared" si="57"/>
        <v>60062</v>
      </c>
      <c r="AA60" s="24">
        <f t="shared" si="58"/>
        <v>60063</v>
      </c>
      <c r="AB60" s="24">
        <f t="shared" si="59"/>
        <v>60064</v>
      </c>
      <c r="AC60" s="24">
        <f t="shared" si="60"/>
        <v>60156</v>
      </c>
      <c r="AD60" s="24">
        <f t="shared" si="61"/>
        <v>60157</v>
      </c>
      <c r="AE60" s="24">
        <f t="shared" si="62"/>
        <v>60158</v>
      </c>
      <c r="AF60" s="24">
        <f t="shared" si="63"/>
        <v>79725</v>
      </c>
      <c r="AG60" s="24">
        <f t="shared" si="64"/>
        <v>79726</v>
      </c>
      <c r="AH60" s="24">
        <f t="shared" si="65"/>
        <v>79727</v>
      </c>
      <c r="AI60" s="24">
        <f t="shared" si="66"/>
        <v>79634</v>
      </c>
      <c r="AJ60" s="24">
        <f t="shared" si="67"/>
        <v>79635</v>
      </c>
      <c r="AK60" s="24">
        <f t="shared" si="68"/>
        <v>79636</v>
      </c>
      <c r="AL60" s="24">
        <f t="shared" si="69"/>
        <v>79459</v>
      </c>
      <c r="AM60" s="24">
        <f t="shared" si="70"/>
        <v>79460</v>
      </c>
      <c r="AN60" s="24">
        <f t="shared" si="71"/>
        <v>79461</v>
      </c>
      <c r="AO60" s="24">
        <f t="shared" si="72"/>
        <v>79456</v>
      </c>
      <c r="AP60" s="24">
        <f t="shared" si="73"/>
        <v>79457</v>
      </c>
      <c r="AQ60" s="24">
        <f t="shared" si="74"/>
        <v>79458</v>
      </c>
      <c r="AR60" s="24">
        <f t="shared" si="75"/>
        <v>79340</v>
      </c>
      <c r="AS60" s="24">
        <f t="shared" si="76"/>
        <v>79341</v>
      </c>
      <c r="AT60" s="24">
        <f t="shared" si="77"/>
        <v>79342</v>
      </c>
      <c r="AU60" s="24">
        <f t="shared" si="78"/>
        <v>79221</v>
      </c>
      <c r="AV60" s="24">
        <f t="shared" si="79"/>
        <v>79222</v>
      </c>
      <c r="AW60" s="24">
        <f t="shared" si="80"/>
        <v>79223</v>
      </c>
      <c r="AX60" s="24">
        <f t="shared" si="81"/>
        <v>79168</v>
      </c>
      <c r="AY60" s="24">
        <f t="shared" si="82"/>
        <v>79169</v>
      </c>
      <c r="AZ60" s="24">
        <f t="shared" si="83"/>
        <v>79170</v>
      </c>
      <c r="BA60" s="24">
        <f t="shared" si="84"/>
        <v>79073</v>
      </c>
      <c r="BB60" s="24">
        <f t="shared" si="85"/>
        <v>79074</v>
      </c>
      <c r="BC60" s="24">
        <f t="shared" si="86"/>
        <v>79075</v>
      </c>
      <c r="BD60" s="24">
        <f t="shared" si="87"/>
        <v>74936</v>
      </c>
      <c r="BE60" s="24">
        <f t="shared" si="88"/>
        <v>74937</v>
      </c>
      <c r="BF60" s="24">
        <f t="shared" si="89"/>
        <v>74938</v>
      </c>
      <c r="BG60" s="24">
        <f t="shared" si="90"/>
        <v>74670</v>
      </c>
      <c r="BH60" s="24">
        <f t="shared" si="91"/>
        <v>74671</v>
      </c>
      <c r="BI60" s="24">
        <f t="shared" si="92"/>
        <v>74672</v>
      </c>
      <c r="BJ60" s="24">
        <f t="shared" si="93"/>
        <v>99830</v>
      </c>
      <c r="BK60" s="24">
        <f t="shared" si="94"/>
        <v>99831</v>
      </c>
      <c r="BL60" s="24">
        <f t="shared" si="95"/>
        <v>99832</v>
      </c>
      <c r="BM60" s="24">
        <f t="shared" si="96"/>
        <v>99682</v>
      </c>
      <c r="BN60" s="24">
        <f t="shared" si="97"/>
        <v>99683</v>
      </c>
      <c r="BO60" s="24">
        <f t="shared" si="98"/>
        <v>99684</v>
      </c>
      <c r="BP60" s="24">
        <f t="shared" si="99"/>
        <v>99539</v>
      </c>
      <c r="BQ60" s="24">
        <f t="shared" si="100"/>
        <v>99540</v>
      </c>
      <c r="BR60" s="24">
        <f t="shared" si="101"/>
        <v>99541</v>
      </c>
      <c r="BS60" s="24">
        <f t="shared" si="102"/>
        <v>89923</v>
      </c>
      <c r="BT60" s="24">
        <f t="shared" si="103"/>
        <v>89924</v>
      </c>
      <c r="BU60" s="24">
        <f t="shared" si="104"/>
        <v>89925</v>
      </c>
      <c r="BV60" s="24">
        <f t="shared" si="105"/>
        <v>85698</v>
      </c>
      <c r="BW60" s="24">
        <f t="shared" si="106"/>
        <v>85699</v>
      </c>
      <c r="BX60" s="24">
        <f t="shared" si="107"/>
        <v>85700</v>
      </c>
      <c r="BY60" s="24">
        <f t="shared" si="108"/>
        <v>89692</v>
      </c>
      <c r="BZ60" s="46">
        <f t="shared" si="109"/>
        <v>89693</v>
      </c>
      <c r="CA60" s="24">
        <f t="shared" si="110"/>
        <v>89694</v>
      </c>
      <c r="CB60" s="24">
        <f t="shared" si="111"/>
        <v>89626</v>
      </c>
      <c r="CC60" s="24">
        <f t="shared" si="112"/>
        <v>89627</v>
      </c>
      <c r="CD60" s="24">
        <f t="shared" si="113"/>
        <v>89628</v>
      </c>
      <c r="CE60" s="24">
        <f t="shared" si="114"/>
        <v>89600</v>
      </c>
      <c r="CF60" s="24">
        <f t="shared" si="115"/>
        <v>89601</v>
      </c>
      <c r="CG60" s="24">
        <f t="shared" si="116"/>
        <v>89602</v>
      </c>
      <c r="CH60" s="24">
        <f t="shared" si="117"/>
        <v>89626</v>
      </c>
      <c r="CI60" s="24">
        <f t="shared" si="117"/>
        <v>89627</v>
      </c>
      <c r="CJ60" s="24">
        <f t="shared" si="117"/>
        <v>89628</v>
      </c>
      <c r="CK60" s="24">
        <f t="shared" si="117"/>
        <v>89600</v>
      </c>
      <c r="CL60" s="24">
        <f t="shared" si="117"/>
        <v>89601</v>
      </c>
      <c r="CM60" s="24">
        <f t="shared" si="117"/>
        <v>89602</v>
      </c>
    </row>
    <row r="61" spans="1:91">
      <c r="A61" s="1" t="s">
        <v>3</v>
      </c>
      <c r="B61" s="24">
        <f t="shared" si="33"/>
        <v>50507</v>
      </c>
      <c r="C61" s="24">
        <f t="shared" si="34"/>
        <v>50508</v>
      </c>
      <c r="D61" s="24">
        <f t="shared" si="35"/>
        <v>50509</v>
      </c>
      <c r="E61" s="24">
        <f t="shared" si="36"/>
        <v>50892</v>
      </c>
      <c r="F61" s="24">
        <f t="shared" si="37"/>
        <v>50893</v>
      </c>
      <c r="G61" s="24">
        <f t="shared" si="38"/>
        <v>50894</v>
      </c>
      <c r="H61" s="24">
        <f t="shared" si="39"/>
        <v>52094</v>
      </c>
      <c r="I61" s="24">
        <f t="shared" si="40"/>
        <v>52095</v>
      </c>
      <c r="J61" s="24">
        <f t="shared" si="41"/>
        <v>52096</v>
      </c>
      <c r="K61" s="24">
        <f t="shared" si="42"/>
        <v>199986</v>
      </c>
      <c r="L61" s="24">
        <f t="shared" si="43"/>
        <v>199987</v>
      </c>
      <c r="M61" s="24">
        <f t="shared" si="44"/>
        <v>199988</v>
      </c>
      <c r="N61" s="24">
        <f t="shared" si="45"/>
        <v>199748</v>
      </c>
      <c r="O61" s="24">
        <f t="shared" si="46"/>
        <v>199749</v>
      </c>
      <c r="P61" s="24">
        <f t="shared" si="47"/>
        <v>199750</v>
      </c>
      <c r="Q61" s="24">
        <f t="shared" si="48"/>
        <v>199689</v>
      </c>
      <c r="R61" s="24">
        <f t="shared" si="49"/>
        <v>199690</v>
      </c>
      <c r="S61" s="24">
        <f t="shared" si="50"/>
        <v>199691</v>
      </c>
      <c r="T61" s="24">
        <f t="shared" si="51"/>
        <v>199660</v>
      </c>
      <c r="U61" s="24">
        <f t="shared" si="52"/>
        <v>199661</v>
      </c>
      <c r="V61" s="24">
        <f t="shared" si="53"/>
        <v>199662</v>
      </c>
      <c r="W61" s="24">
        <f t="shared" si="54"/>
        <v>199657</v>
      </c>
      <c r="X61" s="24">
        <f t="shared" si="55"/>
        <v>199658</v>
      </c>
      <c r="Y61" s="24">
        <f t="shared" si="56"/>
        <v>199659</v>
      </c>
      <c r="Z61" s="24">
        <f t="shared" si="57"/>
        <v>60052</v>
      </c>
      <c r="AA61" s="24">
        <f t="shared" si="58"/>
        <v>60053</v>
      </c>
      <c r="AB61" s="24">
        <f t="shared" si="59"/>
        <v>60054</v>
      </c>
      <c r="AC61" s="24">
        <f t="shared" si="60"/>
        <v>60146</v>
      </c>
      <c r="AD61" s="24">
        <f t="shared" si="61"/>
        <v>60147</v>
      </c>
      <c r="AE61" s="24">
        <f t="shared" si="62"/>
        <v>60148</v>
      </c>
      <c r="AF61" s="24">
        <f t="shared" si="63"/>
        <v>79715</v>
      </c>
      <c r="AG61" s="24">
        <f t="shared" si="64"/>
        <v>79716</v>
      </c>
      <c r="AH61" s="24">
        <f t="shared" si="65"/>
        <v>79717</v>
      </c>
      <c r="AI61" s="24">
        <f t="shared" si="66"/>
        <v>79624</v>
      </c>
      <c r="AJ61" s="24">
        <f t="shared" si="67"/>
        <v>79625</v>
      </c>
      <c r="AK61" s="24">
        <f t="shared" si="68"/>
        <v>79626</v>
      </c>
      <c r="AL61" s="24">
        <f t="shared" si="69"/>
        <v>79449</v>
      </c>
      <c r="AM61" s="24">
        <f t="shared" si="70"/>
        <v>79450</v>
      </c>
      <c r="AN61" s="24">
        <f t="shared" si="71"/>
        <v>79451</v>
      </c>
      <c r="AO61" s="24">
        <f t="shared" si="72"/>
        <v>79446</v>
      </c>
      <c r="AP61" s="24">
        <f t="shared" si="73"/>
        <v>79447</v>
      </c>
      <c r="AQ61" s="24">
        <f t="shared" si="74"/>
        <v>79448</v>
      </c>
      <c r="AR61" s="24">
        <f t="shared" si="75"/>
        <v>79330</v>
      </c>
      <c r="AS61" s="24">
        <f t="shared" si="76"/>
        <v>79331</v>
      </c>
      <c r="AT61" s="24">
        <f t="shared" si="77"/>
        <v>79332</v>
      </c>
      <c r="AU61" s="24">
        <f t="shared" si="78"/>
        <v>79211</v>
      </c>
      <c r="AV61" s="24">
        <f t="shared" si="79"/>
        <v>79212</v>
      </c>
      <c r="AW61" s="24">
        <f t="shared" si="80"/>
        <v>79213</v>
      </c>
      <c r="AX61" s="24">
        <f t="shared" si="81"/>
        <v>79158</v>
      </c>
      <c r="AY61" s="24">
        <f t="shared" si="82"/>
        <v>79159</v>
      </c>
      <c r="AZ61" s="24">
        <f t="shared" si="83"/>
        <v>79160</v>
      </c>
      <c r="BA61" s="24">
        <f t="shared" si="84"/>
        <v>79063</v>
      </c>
      <c r="BB61" s="24">
        <f t="shared" si="85"/>
        <v>79064</v>
      </c>
      <c r="BC61" s="24">
        <f t="shared" si="86"/>
        <v>79065</v>
      </c>
      <c r="BD61" s="24">
        <f t="shared" si="87"/>
        <v>74926</v>
      </c>
      <c r="BE61" s="24">
        <f t="shared" si="88"/>
        <v>74927</v>
      </c>
      <c r="BF61" s="24">
        <f t="shared" si="89"/>
        <v>74928</v>
      </c>
      <c r="BG61" s="24">
        <f t="shared" si="90"/>
        <v>74660</v>
      </c>
      <c r="BH61" s="24">
        <f t="shared" si="91"/>
        <v>74661</v>
      </c>
      <c r="BI61" s="24">
        <f t="shared" si="92"/>
        <v>74662</v>
      </c>
      <c r="BJ61" s="24">
        <f t="shared" si="93"/>
        <v>99820</v>
      </c>
      <c r="BK61" s="24">
        <f t="shared" si="94"/>
        <v>99821</v>
      </c>
      <c r="BL61" s="24">
        <f t="shared" si="95"/>
        <v>99822</v>
      </c>
      <c r="BM61" s="24">
        <f t="shared" si="96"/>
        <v>99672</v>
      </c>
      <c r="BN61" s="24">
        <f t="shared" si="97"/>
        <v>99673</v>
      </c>
      <c r="BO61" s="24">
        <f t="shared" si="98"/>
        <v>99674</v>
      </c>
      <c r="BP61" s="24">
        <f t="shared" si="99"/>
        <v>99529</v>
      </c>
      <c r="BQ61" s="24">
        <f t="shared" si="100"/>
        <v>99530</v>
      </c>
      <c r="BR61" s="24">
        <f t="shared" si="101"/>
        <v>99531</v>
      </c>
      <c r="BS61" s="24">
        <f t="shared" si="102"/>
        <v>89913</v>
      </c>
      <c r="BT61" s="24">
        <f t="shared" si="103"/>
        <v>89914</v>
      </c>
      <c r="BU61" s="24">
        <f t="shared" si="104"/>
        <v>89915</v>
      </c>
      <c r="BV61" s="24">
        <f t="shared" si="105"/>
        <v>85688</v>
      </c>
      <c r="BW61" s="24">
        <f t="shared" si="106"/>
        <v>85689</v>
      </c>
      <c r="BX61" s="24">
        <f t="shared" si="107"/>
        <v>85690</v>
      </c>
      <c r="BY61" s="24">
        <f t="shared" si="108"/>
        <v>89682</v>
      </c>
      <c r="BZ61" s="24">
        <f t="shared" si="109"/>
        <v>89683</v>
      </c>
      <c r="CA61" s="24">
        <f t="shared" si="110"/>
        <v>89684</v>
      </c>
      <c r="CB61" s="24">
        <f t="shared" si="111"/>
        <v>89616</v>
      </c>
      <c r="CC61" s="24">
        <f t="shared" si="112"/>
        <v>89617</v>
      </c>
      <c r="CD61" s="24">
        <f t="shared" si="113"/>
        <v>89618</v>
      </c>
      <c r="CE61" s="24">
        <f t="shared" si="114"/>
        <v>89590</v>
      </c>
      <c r="CF61" s="24">
        <f t="shared" si="115"/>
        <v>89591</v>
      </c>
      <c r="CG61" s="24">
        <f t="shared" si="116"/>
        <v>89592</v>
      </c>
      <c r="CH61" s="24">
        <f t="shared" si="117"/>
        <v>89616</v>
      </c>
      <c r="CI61" s="24">
        <f t="shared" si="117"/>
        <v>89617</v>
      </c>
      <c r="CJ61" s="24">
        <f t="shared" si="117"/>
        <v>89618</v>
      </c>
      <c r="CK61" s="24">
        <f t="shared" si="117"/>
        <v>89590</v>
      </c>
      <c r="CL61" s="24">
        <f t="shared" si="117"/>
        <v>89591</v>
      </c>
      <c r="CM61" s="24">
        <f t="shared" si="117"/>
        <v>89592</v>
      </c>
    </row>
    <row r="62" spans="1:91">
      <c r="A62" s="1" t="s">
        <v>4</v>
      </c>
      <c r="B62" s="24">
        <f t="shared" si="33"/>
        <v>50497</v>
      </c>
      <c r="C62" s="24">
        <f t="shared" si="34"/>
        <v>50498</v>
      </c>
      <c r="D62" s="24">
        <f t="shared" si="35"/>
        <v>50499</v>
      </c>
      <c r="E62" s="24">
        <f t="shared" si="36"/>
        <v>50882</v>
      </c>
      <c r="F62" s="24">
        <f t="shared" si="37"/>
        <v>50883</v>
      </c>
      <c r="G62" s="24">
        <f t="shared" si="38"/>
        <v>50884</v>
      </c>
      <c r="H62" s="24">
        <f t="shared" si="39"/>
        <v>52084</v>
      </c>
      <c r="I62" s="24">
        <f t="shared" si="40"/>
        <v>52085</v>
      </c>
      <c r="J62" s="24">
        <f t="shared" si="41"/>
        <v>52086</v>
      </c>
      <c r="K62" s="24">
        <f t="shared" si="42"/>
        <v>199976</v>
      </c>
      <c r="L62" s="24">
        <f t="shared" si="43"/>
        <v>199977</v>
      </c>
      <c r="M62" s="24">
        <f t="shared" si="44"/>
        <v>199978</v>
      </c>
      <c r="N62" s="24">
        <f t="shared" si="45"/>
        <v>199738</v>
      </c>
      <c r="O62" s="24">
        <f t="shared" si="46"/>
        <v>199739</v>
      </c>
      <c r="P62" s="24">
        <f t="shared" si="47"/>
        <v>199740</v>
      </c>
      <c r="Q62" s="24">
        <f t="shared" si="48"/>
        <v>199679</v>
      </c>
      <c r="R62" s="24">
        <f t="shared" si="49"/>
        <v>199680</v>
      </c>
      <c r="S62" s="24">
        <f t="shared" si="50"/>
        <v>199681</v>
      </c>
      <c r="T62" s="24">
        <f t="shared" si="51"/>
        <v>199650</v>
      </c>
      <c r="U62" s="24">
        <f t="shared" si="52"/>
        <v>199651</v>
      </c>
      <c r="V62" s="24">
        <f t="shared" si="53"/>
        <v>199652</v>
      </c>
      <c r="W62" s="24">
        <f t="shared" si="54"/>
        <v>199647</v>
      </c>
      <c r="X62" s="24">
        <f t="shared" si="55"/>
        <v>199648</v>
      </c>
      <c r="Y62" s="24">
        <f t="shared" si="56"/>
        <v>199649</v>
      </c>
      <c r="Z62" s="24">
        <f t="shared" si="57"/>
        <v>60042</v>
      </c>
      <c r="AA62" s="24">
        <f t="shared" si="58"/>
        <v>60043</v>
      </c>
      <c r="AB62" s="24">
        <f t="shared" si="59"/>
        <v>60044</v>
      </c>
      <c r="AC62" s="24">
        <f t="shared" si="60"/>
        <v>60136</v>
      </c>
      <c r="AD62" s="24">
        <f t="shared" si="61"/>
        <v>60137</v>
      </c>
      <c r="AE62" s="24">
        <f t="shared" si="62"/>
        <v>60138</v>
      </c>
      <c r="AF62" s="24">
        <f t="shared" si="63"/>
        <v>79705</v>
      </c>
      <c r="AG62" s="24">
        <f t="shared" si="64"/>
        <v>79706</v>
      </c>
      <c r="AH62" s="24">
        <f t="shared" si="65"/>
        <v>79707</v>
      </c>
      <c r="AI62" s="24">
        <f t="shared" si="66"/>
        <v>79614</v>
      </c>
      <c r="AJ62" s="24">
        <f t="shared" si="67"/>
        <v>79615</v>
      </c>
      <c r="AK62" s="24">
        <f t="shared" si="68"/>
        <v>79616</v>
      </c>
      <c r="AL62" s="24">
        <f t="shared" si="69"/>
        <v>79439</v>
      </c>
      <c r="AM62" s="24">
        <f t="shared" si="70"/>
        <v>79440</v>
      </c>
      <c r="AN62" s="24">
        <f t="shared" si="71"/>
        <v>79441</v>
      </c>
      <c r="AO62" s="24">
        <f t="shared" si="72"/>
        <v>79436</v>
      </c>
      <c r="AP62" s="24">
        <f t="shared" si="73"/>
        <v>79437</v>
      </c>
      <c r="AQ62" s="24">
        <f t="shared" si="74"/>
        <v>79438</v>
      </c>
      <c r="AR62" s="24">
        <f t="shared" si="75"/>
        <v>79320</v>
      </c>
      <c r="AS62" s="24">
        <f t="shared" si="76"/>
        <v>79321</v>
      </c>
      <c r="AT62" s="24">
        <f t="shared" si="77"/>
        <v>79322</v>
      </c>
      <c r="AU62" s="24">
        <f t="shared" si="78"/>
        <v>79201</v>
      </c>
      <c r="AV62" s="24">
        <f t="shared" si="79"/>
        <v>79202</v>
      </c>
      <c r="AW62" s="24">
        <f t="shared" si="80"/>
        <v>79203</v>
      </c>
      <c r="AX62" s="24">
        <f t="shared" si="81"/>
        <v>79148</v>
      </c>
      <c r="AY62" s="24">
        <f t="shared" si="82"/>
        <v>79149</v>
      </c>
      <c r="AZ62" s="24">
        <f t="shared" si="83"/>
        <v>79150</v>
      </c>
      <c r="BA62" s="24">
        <f t="shared" si="84"/>
        <v>79053</v>
      </c>
      <c r="BB62" s="24">
        <f t="shared" si="85"/>
        <v>79054</v>
      </c>
      <c r="BC62" s="24">
        <f t="shared" si="86"/>
        <v>79055</v>
      </c>
      <c r="BD62" s="24">
        <f t="shared" si="87"/>
        <v>74916</v>
      </c>
      <c r="BE62" s="24">
        <f t="shared" si="88"/>
        <v>74917</v>
      </c>
      <c r="BF62" s="24">
        <f t="shared" si="89"/>
        <v>74918</v>
      </c>
      <c r="BG62" s="24">
        <f t="shared" si="90"/>
        <v>74650</v>
      </c>
      <c r="BH62" s="24">
        <f t="shared" si="91"/>
        <v>74651</v>
      </c>
      <c r="BI62" s="24">
        <f t="shared" si="92"/>
        <v>74652</v>
      </c>
      <c r="BJ62" s="24">
        <f t="shared" si="93"/>
        <v>99810</v>
      </c>
      <c r="BK62" s="24">
        <f t="shared" si="94"/>
        <v>99811</v>
      </c>
      <c r="BL62" s="24">
        <f t="shared" si="95"/>
        <v>99812</v>
      </c>
      <c r="BM62" s="24">
        <f t="shared" si="96"/>
        <v>99662</v>
      </c>
      <c r="BN62" s="24">
        <f t="shared" si="97"/>
        <v>99663</v>
      </c>
      <c r="BO62" s="24">
        <f t="shared" si="98"/>
        <v>99664</v>
      </c>
      <c r="BP62" s="24">
        <f t="shared" si="99"/>
        <v>99519</v>
      </c>
      <c r="BQ62" s="24">
        <f t="shared" si="100"/>
        <v>99520</v>
      </c>
      <c r="BR62" s="24">
        <f t="shared" si="101"/>
        <v>99521</v>
      </c>
      <c r="BS62" s="24">
        <f t="shared" si="102"/>
        <v>89903</v>
      </c>
      <c r="BT62" s="24">
        <f t="shared" si="103"/>
        <v>89904</v>
      </c>
      <c r="BU62" s="24">
        <f t="shared" si="104"/>
        <v>89905</v>
      </c>
      <c r="BV62" s="24">
        <f t="shared" si="105"/>
        <v>85678</v>
      </c>
      <c r="BW62" s="24">
        <f t="shared" si="106"/>
        <v>85679</v>
      </c>
      <c r="BX62" s="24">
        <f t="shared" si="107"/>
        <v>85680</v>
      </c>
      <c r="BY62" s="24">
        <f t="shared" si="108"/>
        <v>89672</v>
      </c>
      <c r="BZ62" s="24">
        <f t="shared" si="109"/>
        <v>89673</v>
      </c>
      <c r="CA62" s="24">
        <f t="shared" si="110"/>
        <v>89674</v>
      </c>
      <c r="CB62" s="24">
        <f t="shared" si="111"/>
        <v>89606</v>
      </c>
      <c r="CC62" s="24">
        <f t="shared" si="112"/>
        <v>89607</v>
      </c>
      <c r="CD62" s="24">
        <f t="shared" si="113"/>
        <v>89608</v>
      </c>
      <c r="CE62" s="24">
        <f t="shared" si="114"/>
        <v>89580</v>
      </c>
      <c r="CF62" s="24">
        <f t="shared" si="115"/>
        <v>89581</v>
      </c>
      <c r="CG62" s="24">
        <f t="shared" si="116"/>
        <v>89582</v>
      </c>
      <c r="CH62" s="24">
        <f t="shared" si="117"/>
        <v>89606</v>
      </c>
      <c r="CI62" s="24">
        <f t="shared" si="117"/>
        <v>89607</v>
      </c>
      <c r="CJ62" s="24">
        <f t="shared" si="117"/>
        <v>89608</v>
      </c>
      <c r="CK62" s="24">
        <f t="shared" si="117"/>
        <v>89580</v>
      </c>
      <c r="CL62" s="24">
        <f t="shared" si="117"/>
        <v>89581</v>
      </c>
      <c r="CM62" s="24">
        <f t="shared" si="117"/>
        <v>89582</v>
      </c>
    </row>
    <row r="63" spans="1:91">
      <c r="A63" s="1" t="s">
        <v>5</v>
      </c>
      <c r="B63" s="24">
        <f t="shared" si="33"/>
        <v>50487</v>
      </c>
      <c r="C63" s="24">
        <f t="shared" si="34"/>
        <v>50488</v>
      </c>
      <c r="D63" s="24">
        <f t="shared" si="35"/>
        <v>50489</v>
      </c>
      <c r="E63" s="24">
        <f t="shared" si="36"/>
        <v>50872</v>
      </c>
      <c r="F63" s="24">
        <f t="shared" si="37"/>
        <v>50873</v>
      </c>
      <c r="G63" s="24">
        <f t="shared" si="38"/>
        <v>50874</v>
      </c>
      <c r="H63" s="24">
        <f t="shared" si="39"/>
        <v>52074</v>
      </c>
      <c r="I63" s="24">
        <f t="shared" si="40"/>
        <v>52075</v>
      </c>
      <c r="J63" s="24">
        <f t="shared" si="41"/>
        <v>52076</v>
      </c>
      <c r="K63" s="24">
        <f t="shared" si="42"/>
        <v>199966</v>
      </c>
      <c r="L63" s="24">
        <f t="shared" si="43"/>
        <v>199967</v>
      </c>
      <c r="M63" s="24">
        <f t="shared" si="44"/>
        <v>199968</v>
      </c>
      <c r="N63" s="24">
        <f t="shared" si="45"/>
        <v>199728</v>
      </c>
      <c r="O63" s="24">
        <f t="shared" si="46"/>
        <v>199729</v>
      </c>
      <c r="P63" s="24">
        <f t="shared" si="47"/>
        <v>199730</v>
      </c>
      <c r="Q63" s="24">
        <f t="shared" si="48"/>
        <v>199669</v>
      </c>
      <c r="R63" s="24">
        <f t="shared" si="49"/>
        <v>199670</v>
      </c>
      <c r="S63" s="24">
        <f t="shared" si="50"/>
        <v>199671</v>
      </c>
      <c r="T63" s="24">
        <f t="shared" si="51"/>
        <v>199640</v>
      </c>
      <c r="U63" s="24">
        <f t="shared" si="52"/>
        <v>199641</v>
      </c>
      <c r="V63" s="24">
        <f t="shared" si="53"/>
        <v>199642</v>
      </c>
      <c r="W63" s="24">
        <f t="shared" si="54"/>
        <v>199637</v>
      </c>
      <c r="X63" s="24">
        <f t="shared" si="55"/>
        <v>199638</v>
      </c>
      <c r="Y63" s="24">
        <f t="shared" si="56"/>
        <v>199639</v>
      </c>
      <c r="Z63" s="24">
        <f t="shared" si="57"/>
        <v>60032</v>
      </c>
      <c r="AA63" s="24">
        <f t="shared" si="58"/>
        <v>60033</v>
      </c>
      <c r="AB63" s="24">
        <f t="shared" si="59"/>
        <v>60034</v>
      </c>
      <c r="AC63" s="24">
        <f t="shared" si="60"/>
        <v>60126</v>
      </c>
      <c r="AD63" s="24">
        <f t="shared" si="61"/>
        <v>60127</v>
      </c>
      <c r="AE63" s="24">
        <f t="shared" si="62"/>
        <v>60128</v>
      </c>
      <c r="AF63" s="24">
        <f t="shared" si="63"/>
        <v>79695</v>
      </c>
      <c r="AG63" s="24">
        <f t="shared" si="64"/>
        <v>79696</v>
      </c>
      <c r="AH63" s="24">
        <f t="shared" si="65"/>
        <v>79697</v>
      </c>
      <c r="AI63" s="24">
        <f t="shared" si="66"/>
        <v>79604</v>
      </c>
      <c r="AJ63" s="24">
        <f t="shared" si="67"/>
        <v>79605</v>
      </c>
      <c r="AK63" s="24">
        <f t="shared" si="68"/>
        <v>79606</v>
      </c>
      <c r="AL63" s="24">
        <f t="shared" si="69"/>
        <v>79429</v>
      </c>
      <c r="AM63" s="24">
        <f t="shared" si="70"/>
        <v>79430</v>
      </c>
      <c r="AN63" s="24">
        <f t="shared" si="71"/>
        <v>79431</v>
      </c>
      <c r="AO63" s="24">
        <f t="shared" si="72"/>
        <v>79426</v>
      </c>
      <c r="AP63" s="24">
        <f t="shared" si="73"/>
        <v>79427</v>
      </c>
      <c r="AQ63" s="24">
        <f t="shared" si="74"/>
        <v>79428</v>
      </c>
      <c r="AR63" s="24">
        <f t="shared" si="75"/>
        <v>79310</v>
      </c>
      <c r="AS63" s="24">
        <f t="shared" si="76"/>
        <v>79311</v>
      </c>
      <c r="AT63" s="24">
        <f t="shared" si="77"/>
        <v>79312</v>
      </c>
      <c r="AU63" s="24">
        <f t="shared" si="78"/>
        <v>79191</v>
      </c>
      <c r="AV63" s="24">
        <f t="shared" si="79"/>
        <v>79192</v>
      </c>
      <c r="AW63" s="24">
        <f t="shared" si="80"/>
        <v>79193</v>
      </c>
      <c r="AX63" s="24">
        <f t="shared" si="81"/>
        <v>79138</v>
      </c>
      <c r="AY63" s="24">
        <f t="shared" si="82"/>
        <v>79139</v>
      </c>
      <c r="AZ63" s="24">
        <f t="shared" si="83"/>
        <v>79140</v>
      </c>
      <c r="BA63" s="24">
        <f t="shared" si="84"/>
        <v>79043</v>
      </c>
      <c r="BB63" s="24">
        <f t="shared" si="85"/>
        <v>79044</v>
      </c>
      <c r="BC63" s="24">
        <f t="shared" si="86"/>
        <v>79045</v>
      </c>
      <c r="BD63" s="24">
        <f t="shared" si="87"/>
        <v>74906</v>
      </c>
      <c r="BE63" s="24">
        <f t="shared" si="88"/>
        <v>74907</v>
      </c>
      <c r="BF63" s="24">
        <f t="shared" si="89"/>
        <v>74908</v>
      </c>
      <c r="BG63" s="24">
        <f t="shared" si="90"/>
        <v>74640</v>
      </c>
      <c r="BH63" s="24">
        <f t="shared" si="91"/>
        <v>74641</v>
      </c>
      <c r="BI63" s="24">
        <f t="shared" si="92"/>
        <v>74642</v>
      </c>
      <c r="BJ63" s="24">
        <f t="shared" si="93"/>
        <v>99800</v>
      </c>
      <c r="BK63" s="24">
        <f t="shared" si="94"/>
        <v>99801</v>
      </c>
      <c r="BL63" s="24">
        <f t="shared" si="95"/>
        <v>99802</v>
      </c>
      <c r="BM63" s="24">
        <f t="shared" si="96"/>
        <v>99652</v>
      </c>
      <c r="BN63" s="24">
        <f t="shared" si="97"/>
        <v>99653</v>
      </c>
      <c r="BO63" s="24">
        <f t="shared" si="98"/>
        <v>99654</v>
      </c>
      <c r="BP63" s="24">
        <f t="shared" si="99"/>
        <v>99509</v>
      </c>
      <c r="BQ63" s="24">
        <f t="shared" si="100"/>
        <v>99510</v>
      </c>
      <c r="BR63" s="24">
        <f t="shared" si="101"/>
        <v>99511</v>
      </c>
      <c r="BS63" s="24">
        <f t="shared" si="102"/>
        <v>89893</v>
      </c>
      <c r="BT63" s="24">
        <f t="shared" si="103"/>
        <v>89894</v>
      </c>
      <c r="BU63" s="24">
        <f t="shared" si="104"/>
        <v>89895</v>
      </c>
      <c r="BV63" s="24">
        <f t="shared" si="105"/>
        <v>85668</v>
      </c>
      <c r="BW63" s="24">
        <f t="shared" si="106"/>
        <v>85669</v>
      </c>
      <c r="BX63" s="24">
        <f t="shared" si="107"/>
        <v>85670</v>
      </c>
      <c r="BY63" s="24">
        <f t="shared" si="108"/>
        <v>89662</v>
      </c>
      <c r="BZ63" s="24">
        <f t="shared" si="109"/>
        <v>89663</v>
      </c>
      <c r="CA63" s="24">
        <f t="shared" si="110"/>
        <v>89664</v>
      </c>
      <c r="CB63" s="24">
        <f t="shared" si="111"/>
        <v>89596</v>
      </c>
      <c r="CC63" s="24">
        <f t="shared" si="112"/>
        <v>89597</v>
      </c>
      <c r="CD63" s="24">
        <f t="shared" si="113"/>
        <v>89598</v>
      </c>
      <c r="CE63" s="24">
        <f t="shared" si="114"/>
        <v>89570</v>
      </c>
      <c r="CF63" s="24">
        <f t="shared" si="115"/>
        <v>89571</v>
      </c>
      <c r="CG63" s="24">
        <f t="shared" si="116"/>
        <v>89572</v>
      </c>
      <c r="CH63" s="24">
        <f t="shared" si="117"/>
        <v>89596</v>
      </c>
      <c r="CI63" s="24">
        <f t="shared" si="117"/>
        <v>89597</v>
      </c>
      <c r="CJ63" s="24">
        <f t="shared" si="117"/>
        <v>89598</v>
      </c>
      <c r="CK63" s="24">
        <f t="shared" si="117"/>
        <v>89570</v>
      </c>
      <c r="CL63" s="24">
        <f t="shared" si="117"/>
        <v>89571</v>
      </c>
      <c r="CM63" s="24">
        <f t="shared" si="117"/>
        <v>89572</v>
      </c>
    </row>
    <row r="64" spans="1:91">
      <c r="A64" s="1" t="s">
        <v>6</v>
      </c>
      <c r="B64" s="24">
        <f t="shared" si="33"/>
        <v>50477</v>
      </c>
      <c r="C64" s="24">
        <f t="shared" si="34"/>
        <v>50478</v>
      </c>
      <c r="D64" s="24">
        <f t="shared" si="35"/>
        <v>50479</v>
      </c>
      <c r="E64" s="24">
        <f t="shared" si="36"/>
        <v>50862</v>
      </c>
      <c r="F64" s="24">
        <f t="shared" si="37"/>
        <v>50863</v>
      </c>
      <c r="G64" s="24">
        <f t="shared" si="38"/>
        <v>50864</v>
      </c>
      <c r="H64" s="24">
        <f t="shared" si="39"/>
        <v>52064</v>
      </c>
      <c r="I64" s="24">
        <f t="shared" si="40"/>
        <v>52065</v>
      </c>
      <c r="J64" s="24">
        <f t="shared" si="41"/>
        <v>52066</v>
      </c>
      <c r="K64" s="24">
        <f t="shared" si="42"/>
        <v>199956</v>
      </c>
      <c r="L64" s="24">
        <f t="shared" si="43"/>
        <v>199957</v>
      </c>
      <c r="M64" s="24">
        <f t="shared" si="44"/>
        <v>199958</v>
      </c>
      <c r="N64" s="24">
        <f t="shared" si="45"/>
        <v>199718</v>
      </c>
      <c r="O64" s="24">
        <f t="shared" si="46"/>
        <v>199719</v>
      </c>
      <c r="P64" s="24">
        <f t="shared" si="47"/>
        <v>199720</v>
      </c>
      <c r="Q64" s="24">
        <f t="shared" si="48"/>
        <v>199659</v>
      </c>
      <c r="R64" s="24">
        <f t="shared" si="49"/>
        <v>199660</v>
      </c>
      <c r="S64" s="24">
        <f t="shared" si="50"/>
        <v>199661</v>
      </c>
      <c r="T64" s="24">
        <f t="shared" si="51"/>
        <v>199630</v>
      </c>
      <c r="U64" s="24">
        <f t="shared" si="52"/>
        <v>199631</v>
      </c>
      <c r="V64" s="24">
        <f t="shared" si="53"/>
        <v>199632</v>
      </c>
      <c r="W64" s="24">
        <f t="shared" si="54"/>
        <v>199627</v>
      </c>
      <c r="X64" s="24">
        <f t="shared" si="55"/>
        <v>199628</v>
      </c>
      <c r="Y64" s="24">
        <f t="shared" si="56"/>
        <v>199629</v>
      </c>
      <c r="Z64" s="24">
        <f t="shared" si="57"/>
        <v>60022</v>
      </c>
      <c r="AA64" s="24">
        <f t="shared" si="58"/>
        <v>60023</v>
      </c>
      <c r="AB64" s="24">
        <f t="shared" si="59"/>
        <v>60024</v>
      </c>
      <c r="AC64" s="24">
        <f t="shared" si="60"/>
        <v>60116</v>
      </c>
      <c r="AD64" s="24">
        <f t="shared" si="61"/>
        <v>60117</v>
      </c>
      <c r="AE64" s="24">
        <f t="shared" si="62"/>
        <v>60118</v>
      </c>
      <c r="AF64" s="24">
        <f t="shared" si="63"/>
        <v>79685</v>
      </c>
      <c r="AG64" s="24">
        <f t="shared" si="64"/>
        <v>79686</v>
      </c>
      <c r="AH64" s="24">
        <f t="shared" si="65"/>
        <v>79687</v>
      </c>
      <c r="AI64" s="24">
        <f t="shared" si="66"/>
        <v>79594</v>
      </c>
      <c r="AJ64" s="24">
        <f t="shared" si="67"/>
        <v>79595</v>
      </c>
      <c r="AK64" s="24">
        <f t="shared" si="68"/>
        <v>79596</v>
      </c>
      <c r="AL64" s="24">
        <f t="shared" si="69"/>
        <v>79419</v>
      </c>
      <c r="AM64" s="24">
        <f t="shared" si="70"/>
        <v>79420</v>
      </c>
      <c r="AN64" s="24">
        <f t="shared" si="71"/>
        <v>79421</v>
      </c>
      <c r="AO64" s="24">
        <f t="shared" si="72"/>
        <v>79416</v>
      </c>
      <c r="AP64" s="24">
        <f t="shared" si="73"/>
        <v>79417</v>
      </c>
      <c r="AQ64" s="24">
        <f t="shared" si="74"/>
        <v>79418</v>
      </c>
      <c r="AR64" s="24">
        <f t="shared" si="75"/>
        <v>79300</v>
      </c>
      <c r="AS64" s="24">
        <f t="shared" si="76"/>
        <v>79301</v>
      </c>
      <c r="AT64" s="24">
        <f t="shared" si="77"/>
        <v>79302</v>
      </c>
      <c r="AU64" s="24">
        <f t="shared" si="78"/>
        <v>79181</v>
      </c>
      <c r="AV64" s="24">
        <f t="shared" si="79"/>
        <v>79182</v>
      </c>
      <c r="AW64" s="24">
        <f t="shared" si="80"/>
        <v>79183</v>
      </c>
      <c r="AX64" s="24">
        <f t="shared" si="81"/>
        <v>79128</v>
      </c>
      <c r="AY64" s="24">
        <f t="shared" si="82"/>
        <v>79129</v>
      </c>
      <c r="AZ64" s="24">
        <f t="shared" si="83"/>
        <v>79130</v>
      </c>
      <c r="BA64" s="24">
        <f t="shared" si="84"/>
        <v>79033</v>
      </c>
      <c r="BB64" s="24">
        <f t="shared" si="85"/>
        <v>79034</v>
      </c>
      <c r="BC64" s="24">
        <f t="shared" si="86"/>
        <v>79035</v>
      </c>
      <c r="BD64" s="24">
        <f t="shared" si="87"/>
        <v>74896</v>
      </c>
      <c r="BE64" s="24">
        <f t="shared" si="88"/>
        <v>74897</v>
      </c>
      <c r="BF64" s="24">
        <f t="shared" si="89"/>
        <v>74898</v>
      </c>
      <c r="BG64" s="24">
        <f t="shared" si="90"/>
        <v>74630</v>
      </c>
      <c r="BH64" s="24">
        <f t="shared" si="91"/>
        <v>74631</v>
      </c>
      <c r="BI64" s="24">
        <f t="shared" si="92"/>
        <v>74632</v>
      </c>
      <c r="BJ64" s="24">
        <f t="shared" si="93"/>
        <v>99790</v>
      </c>
      <c r="BK64" s="24">
        <f t="shared" si="94"/>
        <v>99791</v>
      </c>
      <c r="BL64" s="24">
        <f t="shared" si="95"/>
        <v>99792</v>
      </c>
      <c r="BM64" s="24">
        <f t="shared" si="96"/>
        <v>99642</v>
      </c>
      <c r="BN64" s="24">
        <f t="shared" si="97"/>
        <v>99643</v>
      </c>
      <c r="BO64" s="24">
        <f t="shared" si="98"/>
        <v>99644</v>
      </c>
      <c r="BP64" s="24">
        <f t="shared" si="99"/>
        <v>99499</v>
      </c>
      <c r="BQ64" s="24">
        <f t="shared" si="100"/>
        <v>99500</v>
      </c>
      <c r="BR64" s="24">
        <f t="shared" si="101"/>
        <v>99501</v>
      </c>
      <c r="BS64" s="24">
        <f t="shared" si="102"/>
        <v>89883</v>
      </c>
      <c r="BT64" s="24">
        <f t="shared" si="103"/>
        <v>89884</v>
      </c>
      <c r="BU64" s="24">
        <f t="shared" si="104"/>
        <v>89885</v>
      </c>
      <c r="BV64" s="24">
        <f t="shared" si="105"/>
        <v>85658</v>
      </c>
      <c r="BW64" s="24">
        <f t="shared" si="106"/>
        <v>85659</v>
      </c>
      <c r="BX64" s="24">
        <f t="shared" si="107"/>
        <v>85660</v>
      </c>
      <c r="BY64" s="24">
        <f t="shared" si="108"/>
        <v>89652</v>
      </c>
      <c r="BZ64" s="24">
        <f t="shared" si="109"/>
        <v>89653</v>
      </c>
      <c r="CA64" s="24">
        <f t="shared" si="110"/>
        <v>89654</v>
      </c>
      <c r="CB64" s="24">
        <f t="shared" si="111"/>
        <v>89586</v>
      </c>
      <c r="CC64" s="24">
        <f t="shared" si="112"/>
        <v>89587</v>
      </c>
      <c r="CD64" s="24">
        <f t="shared" si="113"/>
        <v>89588</v>
      </c>
      <c r="CE64" s="24">
        <f t="shared" si="114"/>
        <v>89560</v>
      </c>
      <c r="CF64" s="24">
        <f t="shared" si="115"/>
        <v>89561</v>
      </c>
      <c r="CG64" s="24">
        <f t="shared" si="116"/>
        <v>89562</v>
      </c>
      <c r="CH64" s="24">
        <f t="shared" si="117"/>
        <v>89586</v>
      </c>
      <c r="CI64" s="24">
        <f t="shared" si="117"/>
        <v>89587</v>
      </c>
      <c r="CJ64" s="24">
        <f t="shared" si="117"/>
        <v>89588</v>
      </c>
      <c r="CK64" s="24">
        <f t="shared" si="117"/>
        <v>89560</v>
      </c>
      <c r="CL64" s="24">
        <f t="shared" si="117"/>
        <v>89561</v>
      </c>
      <c r="CM64" s="24">
        <f t="shared" si="117"/>
        <v>89562</v>
      </c>
    </row>
    <row r="65" spans="1:91">
      <c r="A65" s="1" t="s">
        <v>7</v>
      </c>
      <c r="B65" s="24">
        <f t="shared" si="33"/>
        <v>50467</v>
      </c>
      <c r="C65" s="24">
        <f t="shared" si="34"/>
        <v>50468</v>
      </c>
      <c r="D65" s="24">
        <f t="shared" si="35"/>
        <v>50469</v>
      </c>
      <c r="E65" s="24">
        <f t="shared" si="36"/>
        <v>50852</v>
      </c>
      <c r="F65" s="24">
        <f t="shared" si="37"/>
        <v>50853</v>
      </c>
      <c r="G65" s="24">
        <f t="shared" si="38"/>
        <v>50854</v>
      </c>
      <c r="H65" s="24">
        <f t="shared" si="39"/>
        <v>52054</v>
      </c>
      <c r="I65" s="24">
        <f t="shared" si="40"/>
        <v>52055</v>
      </c>
      <c r="J65" s="24">
        <f t="shared" si="41"/>
        <v>52056</v>
      </c>
      <c r="K65" s="24">
        <f t="shared" si="42"/>
        <v>199946</v>
      </c>
      <c r="L65" s="24">
        <f t="shared" si="43"/>
        <v>199947</v>
      </c>
      <c r="M65" s="24">
        <f t="shared" si="44"/>
        <v>199948</v>
      </c>
      <c r="N65" s="24">
        <f t="shared" si="45"/>
        <v>199708</v>
      </c>
      <c r="O65" s="24">
        <f t="shared" si="46"/>
        <v>199709</v>
      </c>
      <c r="P65" s="24">
        <f t="shared" si="47"/>
        <v>199710</v>
      </c>
      <c r="Q65" s="24">
        <f t="shared" si="48"/>
        <v>199649</v>
      </c>
      <c r="R65" s="24">
        <f t="shared" si="49"/>
        <v>199650</v>
      </c>
      <c r="S65" s="24">
        <f t="shared" si="50"/>
        <v>199651</v>
      </c>
      <c r="T65" s="24">
        <f t="shared" si="51"/>
        <v>199620</v>
      </c>
      <c r="U65" s="24">
        <f t="shared" si="52"/>
        <v>199621</v>
      </c>
      <c r="V65" s="24">
        <f t="shared" si="53"/>
        <v>199622</v>
      </c>
      <c r="W65" s="24">
        <f t="shared" si="54"/>
        <v>199617</v>
      </c>
      <c r="X65" s="24">
        <f t="shared" si="55"/>
        <v>199618</v>
      </c>
      <c r="Y65" s="24">
        <f t="shared" si="56"/>
        <v>199619</v>
      </c>
      <c r="Z65" s="24">
        <f t="shared" si="57"/>
        <v>60012</v>
      </c>
      <c r="AA65" s="24">
        <f t="shared" si="58"/>
        <v>60013</v>
      </c>
      <c r="AB65" s="24">
        <f t="shared" si="59"/>
        <v>60014</v>
      </c>
      <c r="AC65" s="24">
        <f t="shared" si="60"/>
        <v>60106</v>
      </c>
      <c r="AD65" s="24">
        <f t="shared" si="61"/>
        <v>60107</v>
      </c>
      <c r="AE65" s="24">
        <f t="shared" si="62"/>
        <v>60108</v>
      </c>
      <c r="AF65" s="24">
        <f t="shared" si="63"/>
        <v>79675</v>
      </c>
      <c r="AG65" s="24">
        <f t="shared" si="64"/>
        <v>79676</v>
      </c>
      <c r="AH65" s="24">
        <f t="shared" si="65"/>
        <v>79677</v>
      </c>
      <c r="AI65" s="24">
        <f t="shared" si="66"/>
        <v>79584</v>
      </c>
      <c r="AJ65" s="24">
        <f t="shared" si="67"/>
        <v>79585</v>
      </c>
      <c r="AK65" s="24">
        <f t="shared" si="68"/>
        <v>79586</v>
      </c>
      <c r="AL65" s="24">
        <f t="shared" si="69"/>
        <v>79409</v>
      </c>
      <c r="AM65" s="24">
        <f t="shared" si="70"/>
        <v>79410</v>
      </c>
      <c r="AN65" s="24">
        <f t="shared" si="71"/>
        <v>79411</v>
      </c>
      <c r="AO65" s="24">
        <f t="shared" si="72"/>
        <v>79406</v>
      </c>
      <c r="AP65" s="24">
        <f t="shared" si="73"/>
        <v>79407</v>
      </c>
      <c r="AQ65" s="24">
        <f t="shared" si="74"/>
        <v>79408</v>
      </c>
      <c r="AR65" s="24">
        <f t="shared" si="75"/>
        <v>79290</v>
      </c>
      <c r="AS65" s="24">
        <f t="shared" si="76"/>
        <v>79291</v>
      </c>
      <c r="AT65" s="24">
        <f t="shared" si="77"/>
        <v>79292</v>
      </c>
      <c r="AU65" s="24">
        <f t="shared" si="78"/>
        <v>79171</v>
      </c>
      <c r="AV65" s="24">
        <f t="shared" si="79"/>
        <v>79172</v>
      </c>
      <c r="AW65" s="24">
        <f t="shared" si="80"/>
        <v>79173</v>
      </c>
      <c r="AX65" s="24">
        <f t="shared" si="81"/>
        <v>79118</v>
      </c>
      <c r="AY65" s="24">
        <f t="shared" si="82"/>
        <v>79119</v>
      </c>
      <c r="AZ65" s="24">
        <f t="shared" si="83"/>
        <v>79120</v>
      </c>
      <c r="BA65" s="24">
        <f t="shared" si="84"/>
        <v>79023</v>
      </c>
      <c r="BB65" s="24">
        <f t="shared" si="85"/>
        <v>79024</v>
      </c>
      <c r="BC65" s="24">
        <f t="shared" si="86"/>
        <v>79025</v>
      </c>
      <c r="BD65" s="24">
        <f t="shared" si="87"/>
        <v>74886</v>
      </c>
      <c r="BE65" s="24">
        <f t="shared" si="88"/>
        <v>74887</v>
      </c>
      <c r="BF65" s="24">
        <f t="shared" si="89"/>
        <v>74888</v>
      </c>
      <c r="BG65" s="24">
        <f t="shared" si="90"/>
        <v>74620</v>
      </c>
      <c r="BH65" s="24">
        <f t="shared" si="91"/>
        <v>74621</v>
      </c>
      <c r="BI65" s="24">
        <f t="shared" si="92"/>
        <v>74622</v>
      </c>
      <c r="BJ65" s="24">
        <f t="shared" si="93"/>
        <v>99780</v>
      </c>
      <c r="BK65" s="24">
        <f t="shared" si="94"/>
        <v>99781</v>
      </c>
      <c r="BL65" s="24">
        <f t="shared" si="95"/>
        <v>99782</v>
      </c>
      <c r="BM65" s="24">
        <f t="shared" si="96"/>
        <v>99632</v>
      </c>
      <c r="BN65" s="24">
        <f t="shared" si="97"/>
        <v>99633</v>
      </c>
      <c r="BO65" s="24">
        <f t="shared" si="98"/>
        <v>99634</v>
      </c>
      <c r="BP65" s="24">
        <f t="shared" si="99"/>
        <v>99489</v>
      </c>
      <c r="BQ65" s="24">
        <f t="shared" si="100"/>
        <v>99490</v>
      </c>
      <c r="BR65" s="24">
        <f t="shared" si="101"/>
        <v>99491</v>
      </c>
      <c r="BS65" s="24">
        <f t="shared" si="102"/>
        <v>89873</v>
      </c>
      <c r="BT65" s="24">
        <f t="shared" si="103"/>
        <v>89874</v>
      </c>
      <c r="BU65" s="24">
        <f t="shared" si="104"/>
        <v>89875</v>
      </c>
      <c r="BV65" s="24">
        <f t="shared" si="105"/>
        <v>85648</v>
      </c>
      <c r="BW65" s="24">
        <f t="shared" si="106"/>
        <v>85649</v>
      </c>
      <c r="BX65" s="24">
        <f t="shared" si="107"/>
        <v>85650</v>
      </c>
      <c r="BY65" s="24">
        <f t="shared" si="108"/>
        <v>89642</v>
      </c>
      <c r="BZ65" s="24">
        <f t="shared" si="109"/>
        <v>89643</v>
      </c>
      <c r="CA65" s="24">
        <f t="shared" si="110"/>
        <v>89644</v>
      </c>
      <c r="CB65" s="24">
        <f t="shared" si="111"/>
        <v>89576</v>
      </c>
      <c r="CC65" s="24">
        <f t="shared" si="112"/>
        <v>89577</v>
      </c>
      <c r="CD65" s="24">
        <f t="shared" si="113"/>
        <v>89578</v>
      </c>
      <c r="CE65" s="24">
        <f t="shared" si="114"/>
        <v>89550</v>
      </c>
      <c r="CF65" s="24">
        <f t="shared" si="115"/>
        <v>89551</v>
      </c>
      <c r="CG65" s="24">
        <f t="shared" si="116"/>
        <v>89552</v>
      </c>
      <c r="CH65" s="24">
        <f t="shared" si="117"/>
        <v>89576</v>
      </c>
      <c r="CI65" s="24">
        <f t="shared" si="117"/>
        <v>89577</v>
      </c>
      <c r="CJ65" s="24">
        <f t="shared" si="117"/>
        <v>89578</v>
      </c>
      <c r="CK65" s="24">
        <f t="shared" si="117"/>
        <v>89550</v>
      </c>
      <c r="CL65" s="24">
        <f t="shared" si="117"/>
        <v>89551</v>
      </c>
      <c r="CM65" s="24">
        <f t="shared" si="117"/>
        <v>89552</v>
      </c>
    </row>
    <row r="66" spans="1:91">
      <c r="A66" s="1" t="s">
        <v>8</v>
      </c>
      <c r="B66" s="24">
        <f t="shared" si="33"/>
        <v>50457</v>
      </c>
      <c r="C66" s="24">
        <f t="shared" si="34"/>
        <v>50458</v>
      </c>
      <c r="D66" s="24">
        <f t="shared" si="35"/>
        <v>50459</v>
      </c>
      <c r="E66" s="24">
        <f t="shared" si="36"/>
        <v>50842</v>
      </c>
      <c r="F66" s="24">
        <f t="shared" si="37"/>
        <v>50843</v>
      </c>
      <c r="G66" s="24">
        <f t="shared" si="38"/>
        <v>50844</v>
      </c>
      <c r="H66" s="24">
        <f t="shared" si="39"/>
        <v>52044</v>
      </c>
      <c r="I66" s="24">
        <f t="shared" si="40"/>
        <v>52045</v>
      </c>
      <c r="J66" s="24">
        <f t="shared" si="41"/>
        <v>52046</v>
      </c>
      <c r="K66" s="24">
        <f t="shared" si="42"/>
        <v>199936</v>
      </c>
      <c r="L66" s="24">
        <f t="shared" si="43"/>
        <v>199937</v>
      </c>
      <c r="M66" s="24">
        <f t="shared" si="44"/>
        <v>199938</v>
      </c>
      <c r="N66" s="24">
        <f t="shared" si="45"/>
        <v>199698</v>
      </c>
      <c r="O66" s="24">
        <f t="shared" si="46"/>
        <v>199699</v>
      </c>
      <c r="P66" s="24">
        <f t="shared" si="47"/>
        <v>199700</v>
      </c>
      <c r="Q66" s="24">
        <f t="shared" si="48"/>
        <v>199639</v>
      </c>
      <c r="R66" s="24">
        <f t="shared" si="49"/>
        <v>199640</v>
      </c>
      <c r="S66" s="24">
        <f t="shared" si="50"/>
        <v>199641</v>
      </c>
      <c r="T66" s="24">
        <f t="shared" si="51"/>
        <v>199610</v>
      </c>
      <c r="U66" s="24">
        <f t="shared" si="52"/>
        <v>199611</v>
      </c>
      <c r="V66" s="24">
        <f t="shared" si="53"/>
        <v>199612</v>
      </c>
      <c r="W66" s="24">
        <f t="shared" si="54"/>
        <v>199607</v>
      </c>
      <c r="X66" s="24">
        <f t="shared" si="55"/>
        <v>199608</v>
      </c>
      <c r="Y66" s="24">
        <f t="shared" si="56"/>
        <v>199609</v>
      </c>
      <c r="Z66" s="24">
        <f t="shared" si="57"/>
        <v>60002</v>
      </c>
      <c r="AA66" s="24">
        <f t="shared" si="58"/>
        <v>60003</v>
      </c>
      <c r="AB66" s="24">
        <f t="shared" si="59"/>
        <v>60004</v>
      </c>
      <c r="AC66" s="24">
        <f t="shared" si="60"/>
        <v>60096</v>
      </c>
      <c r="AD66" s="24">
        <f t="shared" si="61"/>
        <v>60097</v>
      </c>
      <c r="AE66" s="24">
        <f t="shared" si="62"/>
        <v>60098</v>
      </c>
      <c r="AF66" s="24">
        <f t="shared" si="63"/>
        <v>79665</v>
      </c>
      <c r="AG66" s="24">
        <f t="shared" si="64"/>
        <v>79666</v>
      </c>
      <c r="AH66" s="24">
        <f t="shared" si="65"/>
        <v>79667</v>
      </c>
      <c r="AI66" s="24">
        <f t="shared" si="66"/>
        <v>79574</v>
      </c>
      <c r="AJ66" s="24">
        <f t="shared" si="67"/>
        <v>79575</v>
      </c>
      <c r="AK66" s="24">
        <f t="shared" si="68"/>
        <v>79576</v>
      </c>
      <c r="AL66" s="24">
        <f t="shared" si="69"/>
        <v>79399</v>
      </c>
      <c r="AM66" s="24">
        <f t="shared" si="70"/>
        <v>79400</v>
      </c>
      <c r="AN66" s="24">
        <f t="shared" si="71"/>
        <v>79401</v>
      </c>
      <c r="AO66" s="24">
        <f t="shared" si="72"/>
        <v>79396</v>
      </c>
      <c r="AP66" s="24">
        <f t="shared" si="73"/>
        <v>79397</v>
      </c>
      <c r="AQ66" s="24">
        <f t="shared" si="74"/>
        <v>79398</v>
      </c>
      <c r="AR66" s="24">
        <f t="shared" si="75"/>
        <v>79280</v>
      </c>
      <c r="AS66" s="24">
        <f t="shared" si="76"/>
        <v>79281</v>
      </c>
      <c r="AT66" s="24">
        <f t="shared" si="77"/>
        <v>79282</v>
      </c>
      <c r="AU66" s="24">
        <f t="shared" si="78"/>
        <v>79161</v>
      </c>
      <c r="AV66" s="24">
        <f t="shared" si="79"/>
        <v>79162</v>
      </c>
      <c r="AW66" s="24">
        <f t="shared" si="80"/>
        <v>79163</v>
      </c>
      <c r="AX66" s="24">
        <f t="shared" si="81"/>
        <v>79108</v>
      </c>
      <c r="AY66" s="24">
        <f t="shared" si="82"/>
        <v>79109</v>
      </c>
      <c r="AZ66" s="24">
        <f t="shared" si="83"/>
        <v>79110</v>
      </c>
      <c r="BA66" s="24">
        <f t="shared" si="84"/>
        <v>79013</v>
      </c>
      <c r="BB66" s="24">
        <f t="shared" si="85"/>
        <v>79014</v>
      </c>
      <c r="BC66" s="24">
        <f t="shared" si="86"/>
        <v>79015</v>
      </c>
      <c r="BD66" s="24">
        <f t="shared" si="87"/>
        <v>74876</v>
      </c>
      <c r="BE66" s="24">
        <f t="shared" si="88"/>
        <v>74877</v>
      </c>
      <c r="BF66" s="24">
        <f t="shared" si="89"/>
        <v>74878</v>
      </c>
      <c r="BG66" s="24">
        <f t="shared" si="90"/>
        <v>74610</v>
      </c>
      <c r="BH66" s="24">
        <f t="shared" si="91"/>
        <v>74611</v>
      </c>
      <c r="BI66" s="24">
        <f t="shared" si="92"/>
        <v>74612</v>
      </c>
      <c r="BJ66" s="24">
        <f t="shared" si="93"/>
        <v>99770</v>
      </c>
      <c r="BK66" s="24">
        <f t="shared" si="94"/>
        <v>99771</v>
      </c>
      <c r="BL66" s="24">
        <f t="shared" si="95"/>
        <v>99772</v>
      </c>
      <c r="BM66" s="24">
        <f t="shared" si="96"/>
        <v>99622</v>
      </c>
      <c r="BN66" s="24">
        <f t="shared" si="97"/>
        <v>99623</v>
      </c>
      <c r="BO66" s="24">
        <f t="shared" si="98"/>
        <v>99624</v>
      </c>
      <c r="BP66" s="24">
        <f t="shared" si="99"/>
        <v>99479</v>
      </c>
      <c r="BQ66" s="24">
        <f t="shared" si="100"/>
        <v>99480</v>
      </c>
      <c r="BR66" s="24">
        <f t="shared" si="101"/>
        <v>99481</v>
      </c>
      <c r="BS66" s="24">
        <f t="shared" si="102"/>
        <v>89863</v>
      </c>
      <c r="BT66" s="24">
        <f t="shared" si="103"/>
        <v>89864</v>
      </c>
      <c r="BU66" s="24">
        <f t="shared" si="104"/>
        <v>89865</v>
      </c>
      <c r="BV66" s="24">
        <f t="shared" si="105"/>
        <v>85638</v>
      </c>
      <c r="BW66" s="24">
        <f t="shared" si="106"/>
        <v>85639</v>
      </c>
      <c r="BX66" s="24">
        <f t="shared" si="107"/>
        <v>85640</v>
      </c>
      <c r="BY66" s="24">
        <f t="shared" si="108"/>
        <v>89632</v>
      </c>
      <c r="BZ66" s="24">
        <f t="shared" si="109"/>
        <v>89633</v>
      </c>
      <c r="CA66" s="24">
        <f t="shared" si="110"/>
        <v>89634</v>
      </c>
      <c r="CB66" s="24">
        <f t="shared" si="111"/>
        <v>89566</v>
      </c>
      <c r="CC66" s="24">
        <f t="shared" si="112"/>
        <v>89567</v>
      </c>
      <c r="CD66" s="24">
        <f t="shared" si="113"/>
        <v>89568</v>
      </c>
      <c r="CE66" s="24">
        <f t="shared" si="114"/>
        <v>89540</v>
      </c>
      <c r="CF66" s="24">
        <f t="shared" si="115"/>
        <v>89541</v>
      </c>
      <c r="CG66" s="24">
        <f t="shared" si="116"/>
        <v>89542</v>
      </c>
      <c r="CH66" s="24">
        <f t="shared" si="117"/>
        <v>89566</v>
      </c>
      <c r="CI66" s="24">
        <f t="shared" si="117"/>
        <v>89567</v>
      </c>
      <c r="CJ66" s="24">
        <f t="shared" si="117"/>
        <v>89568</v>
      </c>
      <c r="CK66" s="24">
        <f t="shared" si="117"/>
        <v>89540</v>
      </c>
      <c r="CL66" s="24">
        <f t="shared" si="117"/>
        <v>89541</v>
      </c>
      <c r="CM66" s="24">
        <f t="shared" si="117"/>
        <v>89542</v>
      </c>
    </row>
    <row r="67" spans="1:91">
      <c r="A67" s="1" t="s">
        <v>9</v>
      </c>
      <c r="B67" s="24">
        <f t="shared" si="33"/>
        <v>50447</v>
      </c>
      <c r="C67" s="24">
        <f t="shared" si="34"/>
        <v>50448</v>
      </c>
      <c r="D67" s="24">
        <f t="shared" si="35"/>
        <v>50449</v>
      </c>
      <c r="E67" s="24">
        <f t="shared" si="36"/>
        <v>50832</v>
      </c>
      <c r="F67" s="24">
        <f t="shared" si="37"/>
        <v>50833</v>
      </c>
      <c r="G67" s="24">
        <f t="shared" si="38"/>
        <v>50834</v>
      </c>
      <c r="H67" s="24">
        <f t="shared" si="39"/>
        <v>52034</v>
      </c>
      <c r="I67" s="24">
        <f t="shared" si="40"/>
        <v>52035</v>
      </c>
      <c r="J67" s="24">
        <f t="shared" si="41"/>
        <v>52036</v>
      </c>
      <c r="K67" s="24">
        <f t="shared" si="42"/>
        <v>199926</v>
      </c>
      <c r="L67" s="24">
        <f t="shared" si="43"/>
        <v>199927</v>
      </c>
      <c r="M67" s="24">
        <f t="shared" si="44"/>
        <v>199928</v>
      </c>
      <c r="N67" s="24">
        <f t="shared" si="45"/>
        <v>199688</v>
      </c>
      <c r="O67" s="24">
        <f t="shared" si="46"/>
        <v>199689</v>
      </c>
      <c r="P67" s="24">
        <f t="shared" si="47"/>
        <v>199690</v>
      </c>
      <c r="Q67" s="24">
        <f t="shared" si="48"/>
        <v>199629</v>
      </c>
      <c r="R67" s="24">
        <f t="shared" si="49"/>
        <v>199630</v>
      </c>
      <c r="S67" s="24">
        <f t="shared" si="50"/>
        <v>199631</v>
      </c>
      <c r="T67" s="24">
        <f t="shared" si="51"/>
        <v>199600</v>
      </c>
      <c r="U67" s="24">
        <f t="shared" si="52"/>
        <v>199601</v>
      </c>
      <c r="V67" s="24">
        <f t="shared" si="53"/>
        <v>199602</v>
      </c>
      <c r="W67" s="24">
        <f t="shared" si="54"/>
        <v>199597</v>
      </c>
      <c r="X67" s="24">
        <f t="shared" si="55"/>
        <v>199598</v>
      </c>
      <c r="Y67" s="24">
        <f t="shared" si="56"/>
        <v>199599</v>
      </c>
      <c r="Z67" s="24">
        <f t="shared" si="57"/>
        <v>59992</v>
      </c>
      <c r="AA67" s="24">
        <f t="shared" si="58"/>
        <v>59993</v>
      </c>
      <c r="AB67" s="24">
        <f t="shared" si="59"/>
        <v>59994</v>
      </c>
      <c r="AC67" s="24">
        <f t="shared" si="60"/>
        <v>60086</v>
      </c>
      <c r="AD67" s="24">
        <f t="shared" si="61"/>
        <v>60087</v>
      </c>
      <c r="AE67" s="24">
        <f t="shared" si="62"/>
        <v>60088</v>
      </c>
      <c r="AF67" s="24">
        <f t="shared" si="63"/>
        <v>79655</v>
      </c>
      <c r="AG67" s="24">
        <f t="shared" si="64"/>
        <v>79656</v>
      </c>
      <c r="AH67" s="24">
        <f t="shared" si="65"/>
        <v>79657</v>
      </c>
      <c r="AI67" s="24">
        <f t="shared" si="66"/>
        <v>79564</v>
      </c>
      <c r="AJ67" s="24">
        <f t="shared" si="67"/>
        <v>79565</v>
      </c>
      <c r="AK67" s="24">
        <f t="shared" si="68"/>
        <v>79566</v>
      </c>
      <c r="AL67" s="24">
        <f t="shared" si="69"/>
        <v>79389</v>
      </c>
      <c r="AM67" s="24">
        <f t="shared" si="70"/>
        <v>79390</v>
      </c>
      <c r="AN67" s="24">
        <f t="shared" si="71"/>
        <v>79391</v>
      </c>
      <c r="AO67" s="24">
        <f t="shared" si="72"/>
        <v>79386</v>
      </c>
      <c r="AP67" s="24">
        <f t="shared" si="73"/>
        <v>79387</v>
      </c>
      <c r="AQ67" s="24">
        <f t="shared" si="74"/>
        <v>79388</v>
      </c>
      <c r="AR67" s="24">
        <f t="shared" si="75"/>
        <v>79270</v>
      </c>
      <c r="AS67" s="24">
        <f t="shared" si="76"/>
        <v>79271</v>
      </c>
      <c r="AT67" s="24">
        <f t="shared" si="77"/>
        <v>79272</v>
      </c>
      <c r="AU67" s="24">
        <f t="shared" si="78"/>
        <v>79151</v>
      </c>
      <c r="AV67" s="24">
        <f t="shared" si="79"/>
        <v>79152</v>
      </c>
      <c r="AW67" s="24">
        <f t="shared" si="80"/>
        <v>79153</v>
      </c>
      <c r="AX67" s="24">
        <f t="shared" si="81"/>
        <v>79098</v>
      </c>
      <c r="AY67" s="24">
        <f t="shared" si="82"/>
        <v>79099</v>
      </c>
      <c r="AZ67" s="24">
        <f t="shared" si="83"/>
        <v>79100</v>
      </c>
      <c r="BA67" s="24">
        <f t="shared" si="84"/>
        <v>79003</v>
      </c>
      <c r="BB67" s="24">
        <f t="shared" si="85"/>
        <v>79004</v>
      </c>
      <c r="BC67" s="24">
        <f t="shared" si="86"/>
        <v>79005</v>
      </c>
      <c r="BD67" s="24">
        <f t="shared" si="87"/>
        <v>74866</v>
      </c>
      <c r="BE67" s="24">
        <f t="shared" si="88"/>
        <v>74867</v>
      </c>
      <c r="BF67" s="24">
        <f t="shared" si="89"/>
        <v>74868</v>
      </c>
      <c r="BG67" s="24">
        <f t="shared" si="90"/>
        <v>74600</v>
      </c>
      <c r="BH67" s="24">
        <f t="shared" si="91"/>
        <v>74601</v>
      </c>
      <c r="BI67" s="24">
        <f t="shared" si="92"/>
        <v>74602</v>
      </c>
      <c r="BJ67" s="24">
        <f t="shared" si="93"/>
        <v>99760</v>
      </c>
      <c r="BK67" s="24">
        <f t="shared" si="94"/>
        <v>99761</v>
      </c>
      <c r="BL67" s="24">
        <f t="shared" si="95"/>
        <v>99762</v>
      </c>
      <c r="BM67" s="24">
        <f t="shared" si="96"/>
        <v>99612</v>
      </c>
      <c r="BN67" s="24">
        <f t="shared" si="97"/>
        <v>99613</v>
      </c>
      <c r="BO67" s="24">
        <f t="shared" si="98"/>
        <v>99614</v>
      </c>
      <c r="BP67" s="24">
        <f t="shared" si="99"/>
        <v>99469</v>
      </c>
      <c r="BQ67" s="24">
        <f t="shared" si="100"/>
        <v>99470</v>
      </c>
      <c r="BR67" s="24">
        <f t="shared" si="101"/>
        <v>99471</v>
      </c>
      <c r="BS67" s="24">
        <f t="shared" si="102"/>
        <v>89853</v>
      </c>
      <c r="BT67" s="24">
        <f t="shared" si="103"/>
        <v>89854</v>
      </c>
      <c r="BU67" s="24">
        <f t="shared" si="104"/>
        <v>89855</v>
      </c>
      <c r="BV67" s="24">
        <f t="shared" si="105"/>
        <v>85628</v>
      </c>
      <c r="BW67" s="24">
        <f t="shared" si="106"/>
        <v>85629</v>
      </c>
      <c r="BX67" s="24">
        <f t="shared" si="107"/>
        <v>85630</v>
      </c>
      <c r="BY67" s="24">
        <f t="shared" si="108"/>
        <v>89622</v>
      </c>
      <c r="BZ67" s="24">
        <f t="shared" si="109"/>
        <v>89623</v>
      </c>
      <c r="CA67" s="24">
        <f t="shared" si="110"/>
        <v>89624</v>
      </c>
      <c r="CB67" s="24">
        <f t="shared" si="111"/>
        <v>89556</v>
      </c>
      <c r="CC67" s="24">
        <f t="shared" si="112"/>
        <v>89557</v>
      </c>
      <c r="CD67" s="24">
        <f t="shared" si="113"/>
        <v>89558</v>
      </c>
      <c r="CE67" s="24">
        <f t="shared" si="114"/>
        <v>89530</v>
      </c>
      <c r="CF67" s="24">
        <f t="shared" si="115"/>
        <v>89531</v>
      </c>
      <c r="CG67" s="24">
        <f t="shared" si="116"/>
        <v>89532</v>
      </c>
      <c r="CH67" s="24">
        <f t="shared" si="117"/>
        <v>89556</v>
      </c>
      <c r="CI67" s="24">
        <f t="shared" si="117"/>
        <v>89557</v>
      </c>
      <c r="CJ67" s="24">
        <f t="shared" si="117"/>
        <v>89558</v>
      </c>
      <c r="CK67" s="24">
        <f t="shared" si="117"/>
        <v>89530</v>
      </c>
      <c r="CL67" s="24">
        <f t="shared" si="117"/>
        <v>89531</v>
      </c>
      <c r="CM67" s="24">
        <f t="shared" si="117"/>
        <v>89532</v>
      </c>
    </row>
    <row r="68" spans="1:91">
      <c r="A68" s="1" t="s">
        <v>10</v>
      </c>
      <c r="B68" s="24">
        <f t="shared" si="33"/>
        <v>50437</v>
      </c>
      <c r="C68" s="24">
        <f t="shared" si="34"/>
        <v>50438</v>
      </c>
      <c r="D68" s="24">
        <f t="shared" si="35"/>
        <v>50439</v>
      </c>
      <c r="E68" s="24">
        <f t="shared" si="36"/>
        <v>50822</v>
      </c>
      <c r="F68" s="24">
        <f t="shared" si="37"/>
        <v>50823</v>
      </c>
      <c r="G68" s="24">
        <f t="shared" si="38"/>
        <v>50824</v>
      </c>
      <c r="H68" s="24">
        <f t="shared" si="39"/>
        <v>52024</v>
      </c>
      <c r="I68" s="24">
        <f t="shared" si="40"/>
        <v>52025</v>
      </c>
      <c r="J68" s="24">
        <f t="shared" si="41"/>
        <v>52026</v>
      </c>
      <c r="K68" s="24">
        <f t="shared" si="42"/>
        <v>199916</v>
      </c>
      <c r="L68" s="24">
        <f t="shared" si="43"/>
        <v>199917</v>
      </c>
      <c r="M68" s="24">
        <f t="shared" si="44"/>
        <v>199918</v>
      </c>
      <c r="N68" s="24">
        <f t="shared" si="45"/>
        <v>199678</v>
      </c>
      <c r="O68" s="24">
        <f t="shared" si="46"/>
        <v>199679</v>
      </c>
      <c r="P68" s="24">
        <f t="shared" si="47"/>
        <v>199680</v>
      </c>
      <c r="Q68" s="24">
        <f t="shared" si="48"/>
        <v>199619</v>
      </c>
      <c r="R68" s="24">
        <f t="shared" si="49"/>
        <v>199620</v>
      </c>
      <c r="S68" s="24">
        <f t="shared" si="50"/>
        <v>199621</v>
      </c>
      <c r="T68" s="24">
        <f t="shared" si="51"/>
        <v>199590</v>
      </c>
      <c r="U68" s="24">
        <f t="shared" si="52"/>
        <v>199591</v>
      </c>
      <c r="V68" s="24">
        <f t="shared" si="53"/>
        <v>199592</v>
      </c>
      <c r="W68" s="24">
        <f t="shared" si="54"/>
        <v>199587</v>
      </c>
      <c r="X68" s="24">
        <f t="shared" si="55"/>
        <v>199588</v>
      </c>
      <c r="Y68" s="24">
        <f t="shared" si="56"/>
        <v>199589</v>
      </c>
      <c r="Z68" s="24">
        <f t="shared" si="57"/>
        <v>59982</v>
      </c>
      <c r="AA68" s="24">
        <f t="shared" si="58"/>
        <v>59983</v>
      </c>
      <c r="AB68" s="24">
        <f t="shared" si="59"/>
        <v>59984</v>
      </c>
      <c r="AC68" s="24">
        <f t="shared" si="60"/>
        <v>60076</v>
      </c>
      <c r="AD68" s="24">
        <f t="shared" si="61"/>
        <v>60077</v>
      </c>
      <c r="AE68" s="24">
        <f t="shared" si="62"/>
        <v>60078</v>
      </c>
      <c r="AF68" s="24">
        <f t="shared" si="63"/>
        <v>79645</v>
      </c>
      <c r="AG68" s="24">
        <f t="shared" si="64"/>
        <v>79646</v>
      </c>
      <c r="AH68" s="24">
        <f t="shared" si="65"/>
        <v>79647</v>
      </c>
      <c r="AI68" s="24">
        <f t="shared" si="66"/>
        <v>79554</v>
      </c>
      <c r="AJ68" s="24">
        <f t="shared" si="67"/>
        <v>79555</v>
      </c>
      <c r="AK68" s="24">
        <f t="shared" si="68"/>
        <v>79556</v>
      </c>
      <c r="AL68" s="24">
        <f t="shared" si="69"/>
        <v>79379</v>
      </c>
      <c r="AM68" s="24">
        <f t="shared" si="70"/>
        <v>79380</v>
      </c>
      <c r="AN68" s="24">
        <f t="shared" si="71"/>
        <v>79381</v>
      </c>
      <c r="AO68" s="24">
        <f t="shared" si="72"/>
        <v>79376</v>
      </c>
      <c r="AP68" s="24">
        <f t="shared" si="73"/>
        <v>79377</v>
      </c>
      <c r="AQ68" s="24">
        <f t="shared" si="74"/>
        <v>79378</v>
      </c>
      <c r="AR68" s="24">
        <f t="shared" si="75"/>
        <v>79260</v>
      </c>
      <c r="AS68" s="24">
        <f t="shared" si="76"/>
        <v>79261</v>
      </c>
      <c r="AT68" s="24">
        <f t="shared" si="77"/>
        <v>79262</v>
      </c>
      <c r="AU68" s="24">
        <f t="shared" si="78"/>
        <v>79141</v>
      </c>
      <c r="AV68" s="24">
        <f t="shared" si="79"/>
        <v>79142</v>
      </c>
      <c r="AW68" s="24">
        <f t="shared" si="80"/>
        <v>79143</v>
      </c>
      <c r="AX68" s="24">
        <f t="shared" si="81"/>
        <v>79088</v>
      </c>
      <c r="AY68" s="24">
        <f t="shared" si="82"/>
        <v>79089</v>
      </c>
      <c r="AZ68" s="24">
        <f t="shared" si="83"/>
        <v>79090</v>
      </c>
      <c r="BA68" s="24">
        <f t="shared" si="84"/>
        <v>78993</v>
      </c>
      <c r="BB68" s="24">
        <f t="shared" si="85"/>
        <v>78994</v>
      </c>
      <c r="BC68" s="24">
        <f t="shared" si="86"/>
        <v>78995</v>
      </c>
      <c r="BD68" s="24">
        <f t="shared" si="87"/>
        <v>74856</v>
      </c>
      <c r="BE68" s="24">
        <f t="shared" si="88"/>
        <v>74857</v>
      </c>
      <c r="BF68" s="24">
        <f t="shared" si="89"/>
        <v>74858</v>
      </c>
      <c r="BG68" s="24">
        <f t="shared" si="90"/>
        <v>74590</v>
      </c>
      <c r="BH68" s="24">
        <f t="shared" si="91"/>
        <v>74591</v>
      </c>
      <c r="BI68" s="24">
        <f t="shared" si="92"/>
        <v>74592</v>
      </c>
      <c r="BJ68" s="24">
        <f t="shared" si="93"/>
        <v>99750</v>
      </c>
      <c r="BK68" s="24">
        <f t="shared" si="94"/>
        <v>99751</v>
      </c>
      <c r="BL68" s="24">
        <f t="shared" si="95"/>
        <v>99752</v>
      </c>
      <c r="BM68" s="24">
        <f t="shared" si="96"/>
        <v>99602</v>
      </c>
      <c r="BN68" s="24">
        <f t="shared" si="97"/>
        <v>99603</v>
      </c>
      <c r="BO68" s="24">
        <f t="shared" si="98"/>
        <v>99604</v>
      </c>
      <c r="BP68" s="24">
        <f t="shared" si="99"/>
        <v>99459</v>
      </c>
      <c r="BQ68" s="24">
        <f t="shared" si="100"/>
        <v>99460</v>
      </c>
      <c r="BR68" s="24">
        <f t="shared" si="101"/>
        <v>99461</v>
      </c>
      <c r="BS68" s="24">
        <f t="shared" si="102"/>
        <v>89843</v>
      </c>
      <c r="BT68" s="24">
        <f t="shared" si="103"/>
        <v>89844</v>
      </c>
      <c r="BU68" s="24">
        <f t="shared" si="104"/>
        <v>89845</v>
      </c>
      <c r="BV68" s="24">
        <f t="shared" si="105"/>
        <v>85618</v>
      </c>
      <c r="BW68" s="24">
        <f t="shared" si="106"/>
        <v>85619</v>
      </c>
      <c r="BX68" s="24">
        <f t="shared" si="107"/>
        <v>85620</v>
      </c>
      <c r="BY68" s="24">
        <f t="shared" si="108"/>
        <v>89612</v>
      </c>
      <c r="BZ68" s="24">
        <f t="shared" si="109"/>
        <v>89613</v>
      </c>
      <c r="CA68" s="24">
        <f t="shared" si="110"/>
        <v>89614</v>
      </c>
      <c r="CB68" s="24">
        <f t="shared" si="111"/>
        <v>89546</v>
      </c>
      <c r="CC68" s="24">
        <f t="shared" si="112"/>
        <v>89547</v>
      </c>
      <c r="CD68" s="24">
        <f t="shared" si="113"/>
        <v>89548</v>
      </c>
      <c r="CE68" s="24">
        <f t="shared" si="114"/>
        <v>89520</v>
      </c>
      <c r="CF68" s="24">
        <f t="shared" si="115"/>
        <v>89521</v>
      </c>
      <c r="CG68" s="24">
        <f t="shared" si="116"/>
        <v>89522</v>
      </c>
      <c r="CH68" s="24">
        <f t="shared" si="117"/>
        <v>89546</v>
      </c>
      <c r="CI68" s="24">
        <f t="shared" si="117"/>
        <v>89547</v>
      </c>
      <c r="CJ68" s="24">
        <f t="shared" si="117"/>
        <v>89548</v>
      </c>
      <c r="CK68" s="24">
        <f t="shared" si="117"/>
        <v>89520</v>
      </c>
      <c r="CL68" s="24">
        <f t="shared" si="117"/>
        <v>89521</v>
      </c>
      <c r="CM68" s="24">
        <f t="shared" si="117"/>
        <v>89522</v>
      </c>
    </row>
    <row r="69" spans="1:91">
      <c r="A69" s="1" t="s">
        <v>11</v>
      </c>
      <c r="B69" s="24">
        <f t="shared" si="33"/>
        <v>50427</v>
      </c>
      <c r="C69" s="24">
        <f t="shared" si="34"/>
        <v>50428</v>
      </c>
      <c r="D69" s="24">
        <f t="shared" si="35"/>
        <v>50429</v>
      </c>
      <c r="E69" s="24">
        <f t="shared" si="36"/>
        <v>50812</v>
      </c>
      <c r="F69" s="24">
        <f t="shared" si="37"/>
        <v>50813</v>
      </c>
      <c r="G69" s="24">
        <f t="shared" si="38"/>
        <v>50814</v>
      </c>
      <c r="H69" s="24">
        <f t="shared" si="39"/>
        <v>52014</v>
      </c>
      <c r="I69" s="24">
        <f t="shared" si="40"/>
        <v>52015</v>
      </c>
      <c r="J69" s="24">
        <f t="shared" si="41"/>
        <v>52016</v>
      </c>
      <c r="K69" s="24">
        <f t="shared" si="42"/>
        <v>199906</v>
      </c>
      <c r="L69" s="24">
        <f t="shared" si="43"/>
        <v>199907</v>
      </c>
      <c r="M69" s="24">
        <f t="shared" si="44"/>
        <v>199908</v>
      </c>
      <c r="N69" s="24">
        <f t="shared" si="45"/>
        <v>199668</v>
      </c>
      <c r="O69" s="24">
        <f t="shared" si="46"/>
        <v>199669</v>
      </c>
      <c r="P69" s="24">
        <f t="shared" si="47"/>
        <v>199670</v>
      </c>
      <c r="Q69" s="24">
        <f t="shared" si="48"/>
        <v>199609</v>
      </c>
      <c r="R69" s="24">
        <f t="shared" si="49"/>
        <v>199610</v>
      </c>
      <c r="S69" s="24">
        <f t="shared" si="50"/>
        <v>199611</v>
      </c>
      <c r="T69" s="24">
        <f t="shared" si="51"/>
        <v>199580</v>
      </c>
      <c r="U69" s="24">
        <f t="shared" si="52"/>
        <v>199581</v>
      </c>
      <c r="V69" s="24">
        <f t="shared" si="53"/>
        <v>199582</v>
      </c>
      <c r="W69" s="24">
        <f t="shared" si="54"/>
        <v>199577</v>
      </c>
      <c r="X69" s="24">
        <f t="shared" si="55"/>
        <v>199578</v>
      </c>
      <c r="Y69" s="24">
        <f t="shared" si="56"/>
        <v>199579</v>
      </c>
      <c r="Z69" s="24">
        <f t="shared" si="57"/>
        <v>59972</v>
      </c>
      <c r="AA69" s="24">
        <f t="shared" si="58"/>
        <v>59973</v>
      </c>
      <c r="AB69" s="24">
        <f t="shared" si="59"/>
        <v>59974</v>
      </c>
      <c r="AC69" s="24">
        <f t="shared" si="60"/>
        <v>60066</v>
      </c>
      <c r="AD69" s="24">
        <f t="shared" si="61"/>
        <v>60067</v>
      </c>
      <c r="AE69" s="24">
        <f t="shared" si="62"/>
        <v>60068</v>
      </c>
      <c r="AF69" s="24">
        <f t="shared" si="63"/>
        <v>79635</v>
      </c>
      <c r="AG69" s="24">
        <f t="shared" si="64"/>
        <v>79636</v>
      </c>
      <c r="AH69" s="24">
        <f t="shared" si="65"/>
        <v>79637</v>
      </c>
      <c r="AI69" s="24">
        <f t="shared" si="66"/>
        <v>79544</v>
      </c>
      <c r="AJ69" s="24">
        <f t="shared" si="67"/>
        <v>79545</v>
      </c>
      <c r="AK69" s="24">
        <f t="shared" si="68"/>
        <v>79546</v>
      </c>
      <c r="AL69" s="24">
        <f t="shared" si="69"/>
        <v>79369</v>
      </c>
      <c r="AM69" s="24">
        <f t="shared" si="70"/>
        <v>79370</v>
      </c>
      <c r="AN69" s="24">
        <f t="shared" si="71"/>
        <v>79371</v>
      </c>
      <c r="AO69" s="24">
        <f t="shared" si="72"/>
        <v>79366</v>
      </c>
      <c r="AP69" s="24">
        <f t="shared" si="73"/>
        <v>79367</v>
      </c>
      <c r="AQ69" s="24">
        <f t="shared" si="74"/>
        <v>79368</v>
      </c>
      <c r="AR69" s="24">
        <f t="shared" si="75"/>
        <v>79250</v>
      </c>
      <c r="AS69" s="24">
        <f t="shared" si="76"/>
        <v>79251</v>
      </c>
      <c r="AT69" s="24">
        <f t="shared" si="77"/>
        <v>79252</v>
      </c>
      <c r="AU69" s="24">
        <f t="shared" si="78"/>
        <v>79131</v>
      </c>
      <c r="AV69" s="24">
        <f t="shared" si="79"/>
        <v>79132</v>
      </c>
      <c r="AW69" s="24">
        <f t="shared" si="80"/>
        <v>79133</v>
      </c>
      <c r="AX69" s="24">
        <f t="shared" si="81"/>
        <v>79078</v>
      </c>
      <c r="AY69" s="24">
        <f t="shared" si="82"/>
        <v>79079</v>
      </c>
      <c r="AZ69" s="24">
        <f t="shared" si="83"/>
        <v>79080</v>
      </c>
      <c r="BA69" s="24">
        <f t="shared" si="84"/>
        <v>78983</v>
      </c>
      <c r="BB69" s="24">
        <f t="shared" si="85"/>
        <v>78984</v>
      </c>
      <c r="BC69" s="24">
        <f t="shared" si="86"/>
        <v>78985</v>
      </c>
      <c r="BD69" s="24">
        <f t="shared" si="87"/>
        <v>74846</v>
      </c>
      <c r="BE69" s="24">
        <f t="shared" si="88"/>
        <v>74847</v>
      </c>
      <c r="BF69" s="24">
        <f t="shared" si="89"/>
        <v>74848</v>
      </c>
      <c r="BG69" s="24">
        <f t="shared" si="90"/>
        <v>74580</v>
      </c>
      <c r="BH69" s="24">
        <f t="shared" si="91"/>
        <v>74581</v>
      </c>
      <c r="BI69" s="24">
        <f t="shared" si="92"/>
        <v>74582</v>
      </c>
      <c r="BJ69" s="24">
        <f t="shared" si="93"/>
        <v>99740</v>
      </c>
      <c r="BK69" s="24">
        <f t="shared" si="94"/>
        <v>99741</v>
      </c>
      <c r="BL69" s="24">
        <f t="shared" si="95"/>
        <v>99742</v>
      </c>
      <c r="BM69" s="24">
        <f t="shared" si="96"/>
        <v>99592</v>
      </c>
      <c r="BN69" s="24">
        <f t="shared" si="97"/>
        <v>99593</v>
      </c>
      <c r="BO69" s="24">
        <f t="shared" si="98"/>
        <v>99594</v>
      </c>
      <c r="BP69" s="24">
        <f t="shared" si="99"/>
        <v>99449</v>
      </c>
      <c r="BQ69" s="24">
        <f t="shared" si="100"/>
        <v>99450</v>
      </c>
      <c r="BR69" s="24">
        <f t="shared" si="101"/>
        <v>99451</v>
      </c>
      <c r="BS69" s="24">
        <f t="shared" si="102"/>
        <v>89833</v>
      </c>
      <c r="BT69" s="24">
        <f t="shared" si="103"/>
        <v>89834</v>
      </c>
      <c r="BU69" s="24">
        <f t="shared" si="104"/>
        <v>89835</v>
      </c>
      <c r="BV69" s="24">
        <f t="shared" si="105"/>
        <v>85608</v>
      </c>
      <c r="BW69" s="24">
        <f t="shared" si="106"/>
        <v>85609</v>
      </c>
      <c r="BX69" s="24">
        <f t="shared" si="107"/>
        <v>85610</v>
      </c>
      <c r="BY69" s="24">
        <f t="shared" si="108"/>
        <v>89602</v>
      </c>
      <c r="BZ69" s="24">
        <f t="shared" si="109"/>
        <v>89603</v>
      </c>
      <c r="CA69" s="24">
        <f t="shared" si="110"/>
        <v>89604</v>
      </c>
      <c r="CB69" s="24">
        <f t="shared" si="111"/>
        <v>89536</v>
      </c>
      <c r="CC69" s="24">
        <f t="shared" si="112"/>
        <v>89537</v>
      </c>
      <c r="CD69" s="24">
        <f t="shared" si="113"/>
        <v>89538</v>
      </c>
      <c r="CE69" s="24">
        <f t="shared" si="114"/>
        <v>89510</v>
      </c>
      <c r="CF69" s="24">
        <f t="shared" si="115"/>
        <v>89511</v>
      </c>
      <c r="CG69" s="24">
        <f t="shared" si="116"/>
        <v>89512</v>
      </c>
      <c r="CH69" s="24">
        <f t="shared" si="117"/>
        <v>89536</v>
      </c>
      <c r="CI69" s="24">
        <f t="shared" si="117"/>
        <v>89537</v>
      </c>
      <c r="CJ69" s="24">
        <f t="shared" si="117"/>
        <v>89538</v>
      </c>
      <c r="CK69" s="24">
        <f t="shared" si="117"/>
        <v>89510</v>
      </c>
      <c r="CL69" s="24">
        <f t="shared" si="117"/>
        <v>89511</v>
      </c>
      <c r="CM69" s="24">
        <f t="shared" si="117"/>
        <v>89512</v>
      </c>
    </row>
    <row r="70" spans="1:91">
      <c r="A70" s="1" t="s">
        <v>12</v>
      </c>
      <c r="B70" s="24">
        <f t="shared" si="33"/>
        <v>50417</v>
      </c>
      <c r="C70" s="24">
        <f t="shared" si="34"/>
        <v>50418</v>
      </c>
      <c r="D70" s="24">
        <f t="shared" si="35"/>
        <v>50419</v>
      </c>
      <c r="E70" s="24">
        <f t="shared" si="36"/>
        <v>50802</v>
      </c>
      <c r="F70" s="24">
        <f t="shared" si="37"/>
        <v>50803</v>
      </c>
      <c r="G70" s="24">
        <f t="shared" si="38"/>
        <v>50804</v>
      </c>
      <c r="H70" s="24">
        <f t="shared" si="39"/>
        <v>52004</v>
      </c>
      <c r="I70" s="24">
        <f t="shared" si="40"/>
        <v>52005</v>
      </c>
      <c r="J70" s="24">
        <f t="shared" si="41"/>
        <v>52006</v>
      </c>
      <c r="K70" s="24">
        <f t="shared" si="42"/>
        <v>199896</v>
      </c>
      <c r="L70" s="24">
        <f t="shared" si="43"/>
        <v>199897</v>
      </c>
      <c r="M70" s="24">
        <f t="shared" si="44"/>
        <v>199898</v>
      </c>
      <c r="N70" s="24">
        <f t="shared" si="45"/>
        <v>199658</v>
      </c>
      <c r="O70" s="24">
        <f t="shared" si="46"/>
        <v>199659</v>
      </c>
      <c r="P70" s="24">
        <f t="shared" si="47"/>
        <v>199660</v>
      </c>
      <c r="Q70" s="24">
        <f t="shared" si="48"/>
        <v>199599</v>
      </c>
      <c r="R70" s="24">
        <f t="shared" si="49"/>
        <v>199600</v>
      </c>
      <c r="S70" s="24">
        <f t="shared" si="50"/>
        <v>199601</v>
      </c>
      <c r="T70" s="24">
        <f t="shared" si="51"/>
        <v>199570</v>
      </c>
      <c r="U70" s="24">
        <f t="shared" si="52"/>
        <v>199571</v>
      </c>
      <c r="V70" s="24">
        <f t="shared" si="53"/>
        <v>199572</v>
      </c>
      <c r="W70" s="24">
        <f t="shared" si="54"/>
        <v>199567</v>
      </c>
      <c r="X70" s="24">
        <f t="shared" si="55"/>
        <v>199568</v>
      </c>
      <c r="Y70" s="24">
        <f t="shared" si="56"/>
        <v>199569</v>
      </c>
      <c r="Z70" s="24">
        <f t="shared" si="57"/>
        <v>59962</v>
      </c>
      <c r="AA70" s="24">
        <f t="shared" si="58"/>
        <v>59963</v>
      </c>
      <c r="AB70" s="24">
        <f t="shared" si="59"/>
        <v>59964</v>
      </c>
      <c r="AC70" s="24">
        <f t="shared" si="60"/>
        <v>60056</v>
      </c>
      <c r="AD70" s="24">
        <f t="shared" si="61"/>
        <v>60057</v>
      </c>
      <c r="AE70" s="24">
        <f t="shared" si="62"/>
        <v>60058</v>
      </c>
      <c r="AF70" s="24">
        <f t="shared" si="63"/>
        <v>79625</v>
      </c>
      <c r="AG70" s="24">
        <f t="shared" si="64"/>
        <v>79626</v>
      </c>
      <c r="AH70" s="24">
        <f t="shared" si="65"/>
        <v>79627</v>
      </c>
      <c r="AI70" s="24">
        <f t="shared" si="66"/>
        <v>79534</v>
      </c>
      <c r="AJ70" s="24">
        <f t="shared" si="67"/>
        <v>79535</v>
      </c>
      <c r="AK70" s="24">
        <f t="shared" si="68"/>
        <v>79536</v>
      </c>
      <c r="AL70" s="24">
        <f t="shared" si="69"/>
        <v>79359</v>
      </c>
      <c r="AM70" s="24">
        <f t="shared" si="70"/>
        <v>79360</v>
      </c>
      <c r="AN70" s="24">
        <f t="shared" si="71"/>
        <v>79361</v>
      </c>
      <c r="AO70" s="24">
        <f t="shared" si="72"/>
        <v>79356</v>
      </c>
      <c r="AP70" s="24">
        <f t="shared" si="73"/>
        <v>79357</v>
      </c>
      <c r="AQ70" s="24">
        <f t="shared" si="74"/>
        <v>79358</v>
      </c>
      <c r="AR70" s="24">
        <f t="shared" si="75"/>
        <v>79240</v>
      </c>
      <c r="AS70" s="24">
        <f t="shared" si="76"/>
        <v>79241</v>
      </c>
      <c r="AT70" s="24">
        <f t="shared" si="77"/>
        <v>79242</v>
      </c>
      <c r="AU70" s="24">
        <f t="shared" si="78"/>
        <v>79121</v>
      </c>
      <c r="AV70" s="24">
        <f t="shared" si="79"/>
        <v>79122</v>
      </c>
      <c r="AW70" s="24">
        <f t="shared" si="80"/>
        <v>79123</v>
      </c>
      <c r="AX70" s="24">
        <f t="shared" si="81"/>
        <v>79068</v>
      </c>
      <c r="AY70" s="24">
        <f t="shared" si="82"/>
        <v>79069</v>
      </c>
      <c r="AZ70" s="24">
        <f t="shared" si="83"/>
        <v>79070</v>
      </c>
      <c r="BA70" s="24">
        <f t="shared" si="84"/>
        <v>78973</v>
      </c>
      <c r="BB70" s="24">
        <f t="shared" si="85"/>
        <v>78974</v>
      </c>
      <c r="BC70" s="24">
        <f t="shared" si="86"/>
        <v>78975</v>
      </c>
      <c r="BD70" s="24">
        <f t="shared" si="87"/>
        <v>74836</v>
      </c>
      <c r="BE70" s="24">
        <f t="shared" si="88"/>
        <v>74837</v>
      </c>
      <c r="BF70" s="24">
        <f t="shared" si="89"/>
        <v>74838</v>
      </c>
      <c r="BG70" s="24">
        <f t="shared" si="90"/>
        <v>74570</v>
      </c>
      <c r="BH70" s="24">
        <f t="shared" si="91"/>
        <v>74571</v>
      </c>
      <c r="BI70" s="24">
        <f t="shared" si="92"/>
        <v>74572</v>
      </c>
      <c r="BJ70" s="24">
        <f t="shared" si="93"/>
        <v>99730</v>
      </c>
      <c r="BK70" s="24">
        <f t="shared" si="94"/>
        <v>99731</v>
      </c>
      <c r="BL70" s="24">
        <f t="shared" si="95"/>
        <v>99732</v>
      </c>
      <c r="BM70" s="24">
        <f t="shared" si="96"/>
        <v>99582</v>
      </c>
      <c r="BN70" s="24">
        <f t="shared" si="97"/>
        <v>99583</v>
      </c>
      <c r="BO70" s="24">
        <f t="shared" si="98"/>
        <v>99584</v>
      </c>
      <c r="BP70" s="24">
        <f t="shared" si="99"/>
        <v>99439</v>
      </c>
      <c r="BQ70" s="24">
        <f t="shared" si="100"/>
        <v>99440</v>
      </c>
      <c r="BR70" s="24">
        <f t="shared" si="101"/>
        <v>99441</v>
      </c>
      <c r="BS70" s="24">
        <f t="shared" si="102"/>
        <v>89823</v>
      </c>
      <c r="BT70" s="24">
        <f t="shared" si="103"/>
        <v>89824</v>
      </c>
      <c r="BU70" s="24">
        <f t="shared" si="104"/>
        <v>89825</v>
      </c>
      <c r="BV70" s="24">
        <f t="shared" si="105"/>
        <v>85598</v>
      </c>
      <c r="BW70" s="24">
        <f t="shared" si="106"/>
        <v>85599</v>
      </c>
      <c r="BX70" s="24">
        <f t="shared" si="107"/>
        <v>85600</v>
      </c>
      <c r="BY70" s="24">
        <f t="shared" si="108"/>
        <v>89592</v>
      </c>
      <c r="BZ70" s="24">
        <f t="shared" si="109"/>
        <v>89593</v>
      </c>
      <c r="CA70" s="24">
        <f t="shared" si="110"/>
        <v>89594</v>
      </c>
      <c r="CB70" s="24">
        <f t="shared" si="111"/>
        <v>89526</v>
      </c>
      <c r="CC70" s="24">
        <f t="shared" si="112"/>
        <v>89527</v>
      </c>
      <c r="CD70" s="24">
        <f t="shared" si="113"/>
        <v>89528</v>
      </c>
      <c r="CE70" s="24">
        <f t="shared" si="114"/>
        <v>89500</v>
      </c>
      <c r="CF70" s="24">
        <f t="shared" si="115"/>
        <v>89501</v>
      </c>
      <c r="CG70" s="24">
        <f t="shared" si="116"/>
        <v>89502</v>
      </c>
      <c r="CH70" s="24">
        <f t="shared" si="117"/>
        <v>89526</v>
      </c>
      <c r="CI70" s="24">
        <f t="shared" si="117"/>
        <v>89527</v>
      </c>
      <c r="CJ70" s="24">
        <f t="shared" si="117"/>
        <v>89528</v>
      </c>
      <c r="CK70" s="24">
        <f t="shared" si="117"/>
        <v>89500</v>
      </c>
      <c r="CL70" s="24">
        <f t="shared" si="117"/>
        <v>89501</v>
      </c>
      <c r="CM70" s="24">
        <f t="shared" si="117"/>
        <v>89502</v>
      </c>
    </row>
    <row r="71" spans="1:91" ht="15" thickBot="1">
      <c r="A71" s="2" t="s">
        <v>13</v>
      </c>
      <c r="B71" s="26">
        <f t="shared" si="33"/>
        <v>50407</v>
      </c>
      <c r="C71" s="26">
        <f t="shared" si="34"/>
        <v>50408</v>
      </c>
      <c r="D71" s="26">
        <f t="shared" si="35"/>
        <v>50409</v>
      </c>
      <c r="E71" s="26">
        <f t="shared" si="36"/>
        <v>50792</v>
      </c>
      <c r="F71" s="26">
        <f t="shared" si="37"/>
        <v>50793</v>
      </c>
      <c r="G71" s="26">
        <f t="shared" si="38"/>
        <v>50794</v>
      </c>
      <c r="H71" s="26">
        <f t="shared" si="39"/>
        <v>51994</v>
      </c>
      <c r="I71" s="26">
        <f t="shared" si="40"/>
        <v>51995</v>
      </c>
      <c r="J71" s="26">
        <f t="shared" si="41"/>
        <v>51996</v>
      </c>
      <c r="K71" s="26">
        <f t="shared" si="42"/>
        <v>199886</v>
      </c>
      <c r="L71" s="26">
        <f t="shared" si="43"/>
        <v>199887</v>
      </c>
      <c r="M71" s="26">
        <f t="shared" si="44"/>
        <v>199888</v>
      </c>
      <c r="N71" s="26">
        <f t="shared" si="45"/>
        <v>199648</v>
      </c>
      <c r="O71" s="26">
        <f t="shared" si="46"/>
        <v>199649</v>
      </c>
      <c r="P71" s="26">
        <f t="shared" si="47"/>
        <v>199650</v>
      </c>
      <c r="Q71" s="26">
        <f t="shared" si="48"/>
        <v>199589</v>
      </c>
      <c r="R71" s="26">
        <f t="shared" si="49"/>
        <v>199590</v>
      </c>
      <c r="S71" s="26">
        <f t="shared" si="50"/>
        <v>199591</v>
      </c>
      <c r="T71" s="26">
        <f t="shared" si="51"/>
        <v>199560</v>
      </c>
      <c r="U71" s="26">
        <f t="shared" si="52"/>
        <v>199561</v>
      </c>
      <c r="V71" s="26">
        <f t="shared" si="53"/>
        <v>199562</v>
      </c>
      <c r="W71" s="26">
        <f t="shared" si="54"/>
        <v>199557</v>
      </c>
      <c r="X71" s="26">
        <f t="shared" si="55"/>
        <v>199558</v>
      </c>
      <c r="Y71" s="26">
        <f t="shared" si="56"/>
        <v>199559</v>
      </c>
      <c r="Z71" s="26">
        <f t="shared" si="57"/>
        <v>59952</v>
      </c>
      <c r="AA71" s="26">
        <f t="shared" si="58"/>
        <v>59953</v>
      </c>
      <c r="AB71" s="26">
        <f t="shared" si="59"/>
        <v>59954</v>
      </c>
      <c r="AC71" s="26">
        <f t="shared" si="60"/>
        <v>60046</v>
      </c>
      <c r="AD71" s="26">
        <f t="shared" si="61"/>
        <v>60047</v>
      </c>
      <c r="AE71" s="26">
        <f t="shared" si="62"/>
        <v>60048</v>
      </c>
      <c r="AF71" s="26">
        <f t="shared" si="63"/>
        <v>79615</v>
      </c>
      <c r="AG71" s="26">
        <f t="shared" si="64"/>
        <v>79616</v>
      </c>
      <c r="AH71" s="26">
        <f t="shared" si="65"/>
        <v>79617</v>
      </c>
      <c r="AI71" s="26">
        <f t="shared" si="66"/>
        <v>79524</v>
      </c>
      <c r="AJ71" s="26">
        <f t="shared" si="67"/>
        <v>79525</v>
      </c>
      <c r="AK71" s="26">
        <f t="shared" si="68"/>
        <v>79526</v>
      </c>
      <c r="AL71" s="26">
        <f t="shared" si="69"/>
        <v>79349</v>
      </c>
      <c r="AM71" s="26">
        <f t="shared" si="70"/>
        <v>79350</v>
      </c>
      <c r="AN71" s="26">
        <f t="shared" si="71"/>
        <v>79351</v>
      </c>
      <c r="AO71" s="26">
        <f t="shared" si="72"/>
        <v>79346</v>
      </c>
      <c r="AP71" s="26">
        <f t="shared" si="73"/>
        <v>79347</v>
      </c>
      <c r="AQ71" s="26">
        <f t="shared" si="74"/>
        <v>79348</v>
      </c>
      <c r="AR71" s="26">
        <f t="shared" si="75"/>
        <v>79230</v>
      </c>
      <c r="AS71" s="26">
        <f t="shared" si="76"/>
        <v>79231</v>
      </c>
      <c r="AT71" s="26">
        <f t="shared" si="77"/>
        <v>79232</v>
      </c>
      <c r="AU71" s="26">
        <f t="shared" si="78"/>
        <v>79111</v>
      </c>
      <c r="AV71" s="26">
        <f t="shared" si="79"/>
        <v>79112</v>
      </c>
      <c r="AW71" s="26">
        <f t="shared" si="80"/>
        <v>79113</v>
      </c>
      <c r="AX71" s="26">
        <f t="shared" si="81"/>
        <v>79058</v>
      </c>
      <c r="AY71" s="26">
        <f t="shared" si="82"/>
        <v>79059</v>
      </c>
      <c r="AZ71" s="26">
        <f t="shared" si="83"/>
        <v>79060</v>
      </c>
      <c r="BA71" s="26">
        <f t="shared" si="84"/>
        <v>78963</v>
      </c>
      <c r="BB71" s="26">
        <f t="shared" si="85"/>
        <v>78964</v>
      </c>
      <c r="BC71" s="26">
        <f t="shared" si="86"/>
        <v>78965</v>
      </c>
      <c r="BD71" s="26">
        <f t="shared" si="87"/>
        <v>74826</v>
      </c>
      <c r="BE71" s="26">
        <f t="shared" si="88"/>
        <v>74827</v>
      </c>
      <c r="BF71" s="26">
        <f t="shared" si="89"/>
        <v>74828</v>
      </c>
      <c r="BG71" s="26">
        <f t="shared" si="90"/>
        <v>74560</v>
      </c>
      <c r="BH71" s="26">
        <f t="shared" si="91"/>
        <v>74561</v>
      </c>
      <c r="BI71" s="26">
        <f t="shared" si="92"/>
        <v>74562</v>
      </c>
      <c r="BJ71" s="26">
        <f t="shared" si="93"/>
        <v>99720</v>
      </c>
      <c r="BK71" s="26">
        <f t="shared" si="94"/>
        <v>99721</v>
      </c>
      <c r="BL71" s="26">
        <f t="shared" si="95"/>
        <v>99722</v>
      </c>
      <c r="BM71" s="26">
        <f t="shared" si="96"/>
        <v>99572</v>
      </c>
      <c r="BN71" s="26">
        <f t="shared" si="97"/>
        <v>99573</v>
      </c>
      <c r="BO71" s="26">
        <f t="shared" si="98"/>
        <v>99574</v>
      </c>
      <c r="BP71" s="26">
        <f t="shared" si="99"/>
        <v>99429</v>
      </c>
      <c r="BQ71" s="26">
        <f t="shared" si="100"/>
        <v>99430</v>
      </c>
      <c r="BR71" s="26">
        <f t="shared" si="101"/>
        <v>99431</v>
      </c>
      <c r="BS71" s="26">
        <f t="shared" si="102"/>
        <v>89813</v>
      </c>
      <c r="BT71" s="26">
        <f t="shared" si="103"/>
        <v>89814</v>
      </c>
      <c r="BU71" s="26">
        <f t="shared" si="104"/>
        <v>89815</v>
      </c>
      <c r="BV71" s="26">
        <f t="shared" si="105"/>
        <v>85588</v>
      </c>
      <c r="BW71" s="26">
        <f t="shared" si="106"/>
        <v>85589</v>
      </c>
      <c r="BX71" s="26">
        <f t="shared" si="107"/>
        <v>85590</v>
      </c>
      <c r="BY71" s="26">
        <f t="shared" si="108"/>
        <v>89582</v>
      </c>
      <c r="BZ71" s="26">
        <f t="shared" si="109"/>
        <v>89583</v>
      </c>
      <c r="CA71" s="26">
        <f t="shared" si="110"/>
        <v>89584</v>
      </c>
      <c r="CB71" s="26">
        <f t="shared" si="111"/>
        <v>89516</v>
      </c>
      <c r="CC71" s="26">
        <f t="shared" si="112"/>
        <v>89517</v>
      </c>
      <c r="CD71" s="26">
        <f t="shared" si="113"/>
        <v>89518</v>
      </c>
      <c r="CE71" s="26">
        <f t="shared" si="114"/>
        <v>89490</v>
      </c>
      <c r="CF71" s="26">
        <f t="shared" si="115"/>
        <v>89491</v>
      </c>
      <c r="CG71" s="26">
        <f t="shared" si="116"/>
        <v>89492</v>
      </c>
      <c r="CH71" s="26">
        <f t="shared" si="117"/>
        <v>89516</v>
      </c>
      <c r="CI71" s="26">
        <f t="shared" si="117"/>
        <v>89517</v>
      </c>
      <c r="CJ71" s="26">
        <f t="shared" si="117"/>
        <v>89518</v>
      </c>
      <c r="CK71" s="26">
        <f t="shared" si="117"/>
        <v>89490</v>
      </c>
      <c r="CL71" s="26">
        <f t="shared" si="117"/>
        <v>89491</v>
      </c>
      <c r="CM71" s="26">
        <f t="shared" si="117"/>
        <v>89492</v>
      </c>
    </row>
    <row r="73" spans="1:91" ht="15" thickBot="1">
      <c r="A73" s="33" t="s">
        <v>82</v>
      </c>
    </row>
    <row r="74" spans="1:91">
      <c r="A74" s="17"/>
      <c r="B74" s="239" t="s">
        <v>174</v>
      </c>
      <c r="C74" s="240"/>
      <c r="D74" s="240"/>
      <c r="E74" s="218" t="s">
        <v>177</v>
      </c>
      <c r="F74" s="240"/>
      <c r="G74" s="240"/>
      <c r="H74" s="218" t="s">
        <v>126</v>
      </c>
      <c r="I74" s="240"/>
      <c r="J74" s="240"/>
      <c r="K74" s="218" t="s">
        <v>127</v>
      </c>
      <c r="L74" s="240"/>
      <c r="M74" s="240"/>
      <c r="N74" s="218" t="s">
        <v>128</v>
      </c>
      <c r="O74" s="240"/>
      <c r="P74" s="240"/>
      <c r="Q74" s="218" t="s">
        <v>72</v>
      </c>
      <c r="R74" s="240"/>
      <c r="S74" s="240"/>
      <c r="T74" s="241" t="s">
        <v>73</v>
      </c>
      <c r="U74" s="242"/>
      <c r="V74" s="243"/>
      <c r="W74" s="218" t="s">
        <v>179</v>
      </c>
      <c r="X74" s="240"/>
      <c r="Y74" s="240"/>
      <c r="Z74" s="218" t="s">
        <v>181</v>
      </c>
      <c r="AA74" s="240"/>
      <c r="AB74" s="240"/>
      <c r="AC74" s="218" t="s">
        <v>129</v>
      </c>
      <c r="AD74" s="240"/>
      <c r="AE74" s="250"/>
      <c r="AI74" s="239" t="s">
        <v>175</v>
      </c>
      <c r="AJ74" s="240"/>
      <c r="AK74" s="240"/>
      <c r="AL74" s="218" t="s">
        <v>178</v>
      </c>
      <c r="AM74" s="240"/>
      <c r="AN74" s="240"/>
      <c r="AO74" s="218" t="s">
        <v>128</v>
      </c>
      <c r="AP74" s="240"/>
      <c r="AQ74" s="240"/>
      <c r="AR74" s="218" t="s">
        <v>128</v>
      </c>
      <c r="AS74" s="240"/>
      <c r="AT74" s="240"/>
      <c r="AU74" s="218" t="s">
        <v>73</v>
      </c>
      <c r="AV74" s="240"/>
      <c r="AW74" s="240"/>
      <c r="AX74" s="218" t="s">
        <v>73</v>
      </c>
      <c r="AY74" s="240"/>
      <c r="AZ74" s="240"/>
    </row>
    <row r="75" spans="1:91" ht="14.25" customHeight="1">
      <c r="A75" s="18" t="s">
        <v>64</v>
      </c>
      <c r="B75" s="244">
        <v>10</v>
      </c>
      <c r="C75" s="245"/>
      <c r="D75" s="245"/>
      <c r="E75" s="232">
        <v>11</v>
      </c>
      <c r="F75" s="245"/>
      <c r="G75" s="245"/>
      <c r="H75" s="232">
        <v>10</v>
      </c>
      <c r="I75" s="245"/>
      <c r="J75" s="245"/>
      <c r="K75" s="232">
        <v>9</v>
      </c>
      <c r="L75" s="245"/>
      <c r="M75" s="245"/>
      <c r="N75" s="232">
        <v>10</v>
      </c>
      <c r="O75" s="245"/>
      <c r="P75" s="245"/>
      <c r="Q75" s="232">
        <v>11</v>
      </c>
      <c r="R75" s="245"/>
      <c r="S75" s="245"/>
      <c r="T75" s="246">
        <v>11</v>
      </c>
      <c r="U75" s="247"/>
      <c r="V75" s="248"/>
      <c r="W75" s="232">
        <v>11</v>
      </c>
      <c r="X75" s="245"/>
      <c r="Y75" s="245"/>
      <c r="Z75" s="232">
        <v>10</v>
      </c>
      <c r="AA75" s="245"/>
      <c r="AB75" s="245"/>
      <c r="AC75" s="232">
        <v>11</v>
      </c>
      <c r="AD75" s="245"/>
      <c r="AE75" s="249"/>
      <c r="AI75" s="244">
        <v>10</v>
      </c>
      <c r="AJ75" s="245"/>
      <c r="AK75" s="245"/>
      <c r="AL75" s="232">
        <v>11</v>
      </c>
      <c r="AM75" s="245"/>
      <c r="AN75" s="245"/>
      <c r="AO75" s="232">
        <v>9</v>
      </c>
      <c r="AP75" s="245"/>
      <c r="AQ75" s="245"/>
      <c r="AR75" s="232">
        <v>9</v>
      </c>
      <c r="AS75" s="245"/>
      <c r="AT75" s="245"/>
      <c r="AU75" s="232">
        <v>9</v>
      </c>
      <c r="AV75" s="245"/>
      <c r="AW75" s="245"/>
      <c r="AX75" s="232">
        <v>9</v>
      </c>
      <c r="AY75" s="245"/>
      <c r="AZ75" s="245"/>
    </row>
    <row r="76" spans="1:91" ht="14.25" customHeight="1">
      <c r="A76" s="1" t="s">
        <v>0</v>
      </c>
      <c r="B76" s="24">
        <f>C76-1</f>
        <v>74957</v>
      </c>
      <c r="C76" s="24">
        <v>74958</v>
      </c>
      <c r="D76" s="24">
        <f>C76+1</f>
        <v>74959</v>
      </c>
      <c r="E76" s="24">
        <f>F76-1</f>
        <v>79482</v>
      </c>
      <c r="F76" s="24">
        <v>79483</v>
      </c>
      <c r="G76" s="24">
        <f>F76+1</f>
        <v>79484</v>
      </c>
      <c r="H76" s="24">
        <f>I76-1</f>
        <v>199866</v>
      </c>
      <c r="I76" s="24">
        <v>199867</v>
      </c>
      <c r="J76" s="24">
        <f>I76+1</f>
        <v>199868</v>
      </c>
      <c r="K76" s="21"/>
      <c r="L76" s="21"/>
      <c r="M76" s="21"/>
      <c r="N76" s="24">
        <f>O76-1</f>
        <v>89674</v>
      </c>
      <c r="O76" s="24">
        <v>89675</v>
      </c>
      <c r="P76" s="24">
        <f>O76+1</f>
        <v>89676</v>
      </c>
      <c r="Q76" s="21"/>
      <c r="R76" s="21"/>
      <c r="S76" s="21"/>
      <c r="T76" s="24">
        <f>U76-1</f>
        <v>89946</v>
      </c>
      <c r="U76" s="24">
        <v>89947</v>
      </c>
      <c r="V76" s="24">
        <f>U76+1</f>
        <v>89948</v>
      </c>
      <c r="W76" s="24">
        <f>X76-1</f>
        <v>74630</v>
      </c>
      <c r="X76" s="24">
        <v>74631</v>
      </c>
      <c r="Y76" s="24">
        <f>X76+1</f>
        <v>74632</v>
      </c>
      <c r="Z76" s="24">
        <f>AA76-1</f>
        <v>99910</v>
      </c>
      <c r="AA76" s="24">
        <v>99911</v>
      </c>
      <c r="AB76" s="24">
        <f>AA76+1</f>
        <v>99912</v>
      </c>
      <c r="AC76" s="21"/>
      <c r="AD76" s="21"/>
      <c r="AE76" s="22"/>
      <c r="AI76" s="24">
        <f>AJ76-1</f>
        <v>89972</v>
      </c>
      <c r="AJ76" s="24">
        <v>89973</v>
      </c>
      <c r="AK76" s="24">
        <f>AJ76+1</f>
        <v>89974</v>
      </c>
      <c r="AL76" s="24">
        <f>AM76-1</f>
        <v>74932</v>
      </c>
      <c r="AM76" s="24">
        <v>74933</v>
      </c>
      <c r="AN76" s="24">
        <f>AM76+1</f>
        <v>74934</v>
      </c>
      <c r="AO76" s="24">
        <f>AP76-1</f>
        <v>74803</v>
      </c>
      <c r="AP76" s="24">
        <v>74804</v>
      </c>
      <c r="AQ76" s="24">
        <f>AP76+1</f>
        <v>74805</v>
      </c>
      <c r="AR76" s="24">
        <f>AS76-1</f>
        <v>199624</v>
      </c>
      <c r="AS76" s="24">
        <v>199625</v>
      </c>
      <c r="AT76" s="24">
        <f>AS76+1</f>
        <v>199626</v>
      </c>
      <c r="AU76" s="24">
        <f>AV76-1</f>
        <v>74960</v>
      </c>
      <c r="AV76" s="24">
        <v>74961</v>
      </c>
      <c r="AW76" s="24">
        <f>AV76+1</f>
        <v>74962</v>
      </c>
      <c r="AX76" s="24">
        <f>AY76-1</f>
        <v>74841</v>
      </c>
      <c r="AY76" s="24">
        <v>74842</v>
      </c>
      <c r="AZ76" s="24">
        <f>AY76+1</f>
        <v>74843</v>
      </c>
    </row>
    <row r="77" spans="1:91">
      <c r="A77" s="1" t="s">
        <v>1</v>
      </c>
      <c r="B77" s="24">
        <f t="shared" ref="B77:J89" si="118">B76-10</f>
        <v>74947</v>
      </c>
      <c r="C77" s="24">
        <f t="shared" si="118"/>
        <v>74948</v>
      </c>
      <c r="D77" s="24">
        <f t="shared" si="118"/>
        <v>74949</v>
      </c>
      <c r="E77" s="24">
        <f t="shared" si="118"/>
        <v>79472</v>
      </c>
      <c r="F77" s="24">
        <f t="shared" si="118"/>
        <v>79473</v>
      </c>
      <c r="G77" s="24">
        <f t="shared" si="118"/>
        <v>79474</v>
      </c>
      <c r="H77" s="24">
        <f t="shared" si="118"/>
        <v>199856</v>
      </c>
      <c r="I77" s="24">
        <f t="shared" si="118"/>
        <v>199857</v>
      </c>
      <c r="J77" s="24">
        <f t="shared" si="118"/>
        <v>199858</v>
      </c>
      <c r="K77" s="21"/>
      <c r="L77" s="21"/>
      <c r="M77" s="21"/>
      <c r="N77" s="24">
        <f t="shared" ref="N77:P89" si="119">N76-10</f>
        <v>89664</v>
      </c>
      <c r="O77" s="24">
        <f t="shared" si="119"/>
        <v>89665</v>
      </c>
      <c r="P77" s="24">
        <f t="shared" si="119"/>
        <v>89666</v>
      </c>
      <c r="Q77" s="21"/>
      <c r="R77" s="21"/>
      <c r="S77" s="21"/>
      <c r="T77" s="24">
        <f t="shared" ref="T77:AB89" si="120">T76-10</f>
        <v>89936</v>
      </c>
      <c r="U77" s="24">
        <f t="shared" si="120"/>
        <v>89937</v>
      </c>
      <c r="V77" s="24">
        <f t="shared" si="120"/>
        <v>89938</v>
      </c>
      <c r="W77" s="24">
        <f t="shared" si="120"/>
        <v>74620</v>
      </c>
      <c r="X77" s="24">
        <f t="shared" si="120"/>
        <v>74621</v>
      </c>
      <c r="Y77" s="24">
        <f t="shared" si="120"/>
        <v>74622</v>
      </c>
      <c r="Z77" s="24">
        <f t="shared" si="120"/>
        <v>99900</v>
      </c>
      <c r="AA77" s="24">
        <f t="shared" si="120"/>
        <v>99901</v>
      </c>
      <c r="AB77" s="24">
        <f t="shared" si="120"/>
        <v>99902</v>
      </c>
      <c r="AC77" s="21"/>
      <c r="AD77" s="21"/>
      <c r="AE77" s="22"/>
      <c r="AI77" s="24">
        <f t="shared" ref="AI77:AX89" si="121">AI76-10</f>
        <v>89962</v>
      </c>
      <c r="AJ77" s="24">
        <f t="shared" si="121"/>
        <v>89963</v>
      </c>
      <c r="AK77" s="24">
        <f t="shared" si="121"/>
        <v>89964</v>
      </c>
      <c r="AL77" s="24">
        <f t="shared" si="121"/>
        <v>74922</v>
      </c>
      <c r="AM77" s="24">
        <f t="shared" si="121"/>
        <v>74923</v>
      </c>
      <c r="AN77" s="24">
        <f t="shared" si="121"/>
        <v>74924</v>
      </c>
      <c r="AO77" s="24">
        <f t="shared" si="121"/>
        <v>74793</v>
      </c>
      <c r="AP77" s="24">
        <f t="shared" si="121"/>
        <v>74794</v>
      </c>
      <c r="AQ77" s="24">
        <f t="shared" si="121"/>
        <v>74795</v>
      </c>
      <c r="AR77" s="24">
        <f t="shared" si="121"/>
        <v>199614</v>
      </c>
      <c r="AS77" s="24">
        <f t="shared" si="121"/>
        <v>199615</v>
      </c>
      <c r="AT77" s="24">
        <f t="shared" si="121"/>
        <v>199616</v>
      </c>
      <c r="AU77" s="24">
        <f t="shared" si="121"/>
        <v>74950</v>
      </c>
      <c r="AV77" s="24">
        <f t="shared" si="121"/>
        <v>74951</v>
      </c>
      <c r="AW77" s="24">
        <f t="shared" si="121"/>
        <v>74952</v>
      </c>
      <c r="AX77" s="24">
        <f t="shared" si="121"/>
        <v>74831</v>
      </c>
      <c r="AY77" s="24">
        <f t="shared" ref="AY77:AZ89" si="122">AY76-10</f>
        <v>74832</v>
      </c>
      <c r="AZ77" s="24">
        <f t="shared" si="122"/>
        <v>74833</v>
      </c>
    </row>
    <row r="78" spans="1:91">
      <c r="A78" s="1" t="s">
        <v>2</v>
      </c>
      <c r="B78" s="24">
        <f t="shared" si="118"/>
        <v>74937</v>
      </c>
      <c r="C78" s="24">
        <f t="shared" si="118"/>
        <v>74938</v>
      </c>
      <c r="D78" s="24">
        <f t="shared" si="118"/>
        <v>74939</v>
      </c>
      <c r="E78" s="24">
        <f t="shared" si="118"/>
        <v>79462</v>
      </c>
      <c r="F78" s="24">
        <f t="shared" si="118"/>
        <v>79463</v>
      </c>
      <c r="G78" s="24">
        <f t="shared" si="118"/>
        <v>79464</v>
      </c>
      <c r="H78" s="24">
        <f t="shared" si="118"/>
        <v>199846</v>
      </c>
      <c r="I78" s="24">
        <f t="shared" si="118"/>
        <v>199847</v>
      </c>
      <c r="J78" s="24">
        <f t="shared" si="118"/>
        <v>199848</v>
      </c>
      <c r="K78" s="21"/>
      <c r="L78" s="21"/>
      <c r="M78" s="21"/>
      <c r="N78" s="24">
        <f t="shared" si="119"/>
        <v>89654</v>
      </c>
      <c r="O78" s="24">
        <f t="shared" si="119"/>
        <v>89655</v>
      </c>
      <c r="P78" s="24">
        <f t="shared" si="119"/>
        <v>89656</v>
      </c>
      <c r="Q78" s="21"/>
      <c r="R78" s="21"/>
      <c r="S78" s="21"/>
      <c r="T78" s="24">
        <f t="shared" si="120"/>
        <v>89926</v>
      </c>
      <c r="U78" s="24">
        <f t="shared" si="120"/>
        <v>89927</v>
      </c>
      <c r="V78" s="24">
        <f t="shared" si="120"/>
        <v>89928</v>
      </c>
      <c r="W78" s="24">
        <f t="shared" si="120"/>
        <v>74610</v>
      </c>
      <c r="X78" s="24">
        <f t="shared" si="120"/>
        <v>74611</v>
      </c>
      <c r="Y78" s="24">
        <f t="shared" si="120"/>
        <v>74612</v>
      </c>
      <c r="Z78" s="24">
        <f t="shared" si="120"/>
        <v>99890</v>
      </c>
      <c r="AA78" s="24">
        <f t="shared" si="120"/>
        <v>99891</v>
      </c>
      <c r="AB78" s="24">
        <f t="shared" si="120"/>
        <v>99892</v>
      </c>
      <c r="AC78" s="21"/>
      <c r="AD78" s="21"/>
      <c r="AE78" s="22"/>
      <c r="AI78" s="24">
        <f t="shared" si="121"/>
        <v>89952</v>
      </c>
      <c r="AJ78" s="24">
        <f t="shared" si="121"/>
        <v>89953</v>
      </c>
      <c r="AK78" s="24">
        <f t="shared" si="121"/>
        <v>89954</v>
      </c>
      <c r="AL78" s="24">
        <f t="shared" si="121"/>
        <v>74912</v>
      </c>
      <c r="AM78" s="24">
        <f t="shared" si="121"/>
        <v>74913</v>
      </c>
      <c r="AN78" s="24">
        <f t="shared" si="121"/>
        <v>74914</v>
      </c>
      <c r="AO78" s="24">
        <f t="shared" si="121"/>
        <v>74783</v>
      </c>
      <c r="AP78" s="24">
        <f t="shared" si="121"/>
        <v>74784</v>
      </c>
      <c r="AQ78" s="24">
        <f t="shared" si="121"/>
        <v>74785</v>
      </c>
      <c r="AR78" s="24">
        <f t="shared" si="121"/>
        <v>199604</v>
      </c>
      <c r="AS78" s="24">
        <f t="shared" si="121"/>
        <v>199605</v>
      </c>
      <c r="AT78" s="24">
        <f t="shared" si="121"/>
        <v>199606</v>
      </c>
      <c r="AU78" s="24">
        <f t="shared" si="121"/>
        <v>74940</v>
      </c>
      <c r="AV78" s="24">
        <f t="shared" si="121"/>
        <v>74941</v>
      </c>
      <c r="AW78" s="24">
        <f t="shared" si="121"/>
        <v>74942</v>
      </c>
      <c r="AX78" s="24">
        <f t="shared" si="121"/>
        <v>74821</v>
      </c>
      <c r="AY78" s="24">
        <f t="shared" si="122"/>
        <v>74822</v>
      </c>
      <c r="AZ78" s="24">
        <f t="shared" si="122"/>
        <v>74823</v>
      </c>
    </row>
    <row r="79" spans="1:91">
      <c r="A79" s="1" t="s">
        <v>3</v>
      </c>
      <c r="B79" s="24">
        <f t="shared" si="118"/>
        <v>74927</v>
      </c>
      <c r="C79" s="24">
        <f t="shared" si="118"/>
        <v>74928</v>
      </c>
      <c r="D79" s="24">
        <f t="shared" si="118"/>
        <v>74929</v>
      </c>
      <c r="E79" s="24">
        <f t="shared" si="118"/>
        <v>79452</v>
      </c>
      <c r="F79" s="24">
        <f t="shared" si="118"/>
        <v>79453</v>
      </c>
      <c r="G79" s="24">
        <f t="shared" si="118"/>
        <v>79454</v>
      </c>
      <c r="H79" s="24">
        <f t="shared" si="118"/>
        <v>199836</v>
      </c>
      <c r="I79" s="24">
        <f t="shared" si="118"/>
        <v>199837</v>
      </c>
      <c r="J79" s="24">
        <f t="shared" si="118"/>
        <v>199838</v>
      </c>
      <c r="K79" s="21"/>
      <c r="L79" s="21"/>
      <c r="M79" s="21"/>
      <c r="N79" s="24">
        <f t="shared" si="119"/>
        <v>89644</v>
      </c>
      <c r="O79" s="24">
        <f t="shared" si="119"/>
        <v>89645</v>
      </c>
      <c r="P79" s="24">
        <f t="shared" si="119"/>
        <v>89646</v>
      </c>
      <c r="Q79" s="21"/>
      <c r="R79" s="21"/>
      <c r="S79" s="21"/>
      <c r="T79" s="24">
        <f t="shared" si="120"/>
        <v>89916</v>
      </c>
      <c r="U79" s="24">
        <f t="shared" si="120"/>
        <v>89917</v>
      </c>
      <c r="V79" s="24">
        <f t="shared" si="120"/>
        <v>89918</v>
      </c>
      <c r="W79" s="24">
        <f t="shared" si="120"/>
        <v>74600</v>
      </c>
      <c r="X79" s="24">
        <f t="shared" si="120"/>
        <v>74601</v>
      </c>
      <c r="Y79" s="24">
        <f t="shared" si="120"/>
        <v>74602</v>
      </c>
      <c r="Z79" s="24">
        <f t="shared" si="120"/>
        <v>99880</v>
      </c>
      <c r="AA79" s="24">
        <f t="shared" si="120"/>
        <v>99881</v>
      </c>
      <c r="AB79" s="24">
        <f t="shared" si="120"/>
        <v>99882</v>
      </c>
      <c r="AC79" s="21"/>
      <c r="AD79" s="21"/>
      <c r="AE79" s="22"/>
      <c r="AI79" s="24">
        <f t="shared" si="121"/>
        <v>89942</v>
      </c>
      <c r="AJ79" s="24">
        <f t="shared" si="121"/>
        <v>89943</v>
      </c>
      <c r="AK79" s="24">
        <f t="shared" si="121"/>
        <v>89944</v>
      </c>
      <c r="AL79" s="24">
        <f t="shared" si="121"/>
        <v>74902</v>
      </c>
      <c r="AM79" s="24">
        <f t="shared" si="121"/>
        <v>74903</v>
      </c>
      <c r="AN79" s="24">
        <f t="shared" si="121"/>
        <v>74904</v>
      </c>
      <c r="AO79" s="24">
        <f t="shared" si="121"/>
        <v>74773</v>
      </c>
      <c r="AP79" s="24">
        <f t="shared" si="121"/>
        <v>74774</v>
      </c>
      <c r="AQ79" s="24">
        <f t="shared" si="121"/>
        <v>74775</v>
      </c>
      <c r="AR79" s="24">
        <f t="shared" si="121"/>
        <v>199594</v>
      </c>
      <c r="AS79" s="24">
        <f t="shared" si="121"/>
        <v>199595</v>
      </c>
      <c r="AT79" s="24">
        <f t="shared" si="121"/>
        <v>199596</v>
      </c>
      <c r="AU79" s="24">
        <f t="shared" si="121"/>
        <v>74930</v>
      </c>
      <c r="AV79" s="24">
        <f t="shared" si="121"/>
        <v>74931</v>
      </c>
      <c r="AW79" s="24">
        <f t="shared" si="121"/>
        <v>74932</v>
      </c>
      <c r="AX79" s="24">
        <f t="shared" si="121"/>
        <v>74811</v>
      </c>
      <c r="AY79" s="24">
        <f t="shared" si="122"/>
        <v>74812</v>
      </c>
      <c r="AZ79" s="24">
        <f t="shared" si="122"/>
        <v>74813</v>
      </c>
    </row>
    <row r="80" spans="1:91">
      <c r="A80" s="1" t="s">
        <v>4</v>
      </c>
      <c r="B80" s="24">
        <f t="shared" si="118"/>
        <v>74917</v>
      </c>
      <c r="C80" s="24">
        <f t="shared" si="118"/>
        <v>74918</v>
      </c>
      <c r="D80" s="24">
        <f t="shared" si="118"/>
        <v>74919</v>
      </c>
      <c r="E80" s="24">
        <f t="shared" si="118"/>
        <v>79442</v>
      </c>
      <c r="F80" s="24">
        <f t="shared" si="118"/>
        <v>79443</v>
      </c>
      <c r="G80" s="24">
        <f t="shared" si="118"/>
        <v>79444</v>
      </c>
      <c r="H80" s="24">
        <f t="shared" si="118"/>
        <v>199826</v>
      </c>
      <c r="I80" s="24">
        <f t="shared" si="118"/>
        <v>199827</v>
      </c>
      <c r="J80" s="24">
        <f t="shared" si="118"/>
        <v>199828</v>
      </c>
      <c r="K80" s="21"/>
      <c r="L80" s="21"/>
      <c r="M80" s="21"/>
      <c r="N80" s="24">
        <f t="shared" si="119"/>
        <v>89634</v>
      </c>
      <c r="O80" s="24">
        <f t="shared" si="119"/>
        <v>89635</v>
      </c>
      <c r="P80" s="24">
        <f t="shared" si="119"/>
        <v>89636</v>
      </c>
      <c r="Q80" s="21"/>
      <c r="R80" s="21"/>
      <c r="S80" s="21"/>
      <c r="T80" s="24">
        <f t="shared" si="120"/>
        <v>89906</v>
      </c>
      <c r="U80" s="24">
        <f t="shared" si="120"/>
        <v>89907</v>
      </c>
      <c r="V80" s="24">
        <f t="shared" si="120"/>
        <v>89908</v>
      </c>
      <c r="W80" s="24">
        <f t="shared" si="120"/>
        <v>74590</v>
      </c>
      <c r="X80" s="24">
        <f t="shared" si="120"/>
        <v>74591</v>
      </c>
      <c r="Y80" s="24">
        <f t="shared" si="120"/>
        <v>74592</v>
      </c>
      <c r="Z80" s="24">
        <f t="shared" si="120"/>
        <v>99870</v>
      </c>
      <c r="AA80" s="24">
        <f t="shared" si="120"/>
        <v>99871</v>
      </c>
      <c r="AB80" s="24">
        <f t="shared" si="120"/>
        <v>99872</v>
      </c>
      <c r="AC80" s="21"/>
      <c r="AD80" s="21"/>
      <c r="AE80" s="22"/>
      <c r="AI80" s="24">
        <f t="shared" si="121"/>
        <v>89932</v>
      </c>
      <c r="AJ80" s="24">
        <f t="shared" si="121"/>
        <v>89933</v>
      </c>
      <c r="AK80" s="24">
        <f t="shared" si="121"/>
        <v>89934</v>
      </c>
      <c r="AL80" s="24">
        <f t="shared" si="121"/>
        <v>74892</v>
      </c>
      <c r="AM80" s="24">
        <f t="shared" si="121"/>
        <v>74893</v>
      </c>
      <c r="AN80" s="24">
        <f t="shared" si="121"/>
        <v>74894</v>
      </c>
      <c r="AO80" s="24">
        <f t="shared" si="121"/>
        <v>74763</v>
      </c>
      <c r="AP80" s="24">
        <f t="shared" si="121"/>
        <v>74764</v>
      </c>
      <c r="AQ80" s="24">
        <f t="shared" si="121"/>
        <v>74765</v>
      </c>
      <c r="AR80" s="24">
        <f t="shared" si="121"/>
        <v>199584</v>
      </c>
      <c r="AS80" s="24">
        <f t="shared" si="121"/>
        <v>199585</v>
      </c>
      <c r="AT80" s="24">
        <f t="shared" si="121"/>
        <v>199586</v>
      </c>
      <c r="AU80" s="24">
        <f t="shared" si="121"/>
        <v>74920</v>
      </c>
      <c r="AV80" s="24">
        <f t="shared" si="121"/>
        <v>74921</v>
      </c>
      <c r="AW80" s="24">
        <f t="shared" si="121"/>
        <v>74922</v>
      </c>
      <c r="AX80" s="24">
        <f t="shared" si="121"/>
        <v>74801</v>
      </c>
      <c r="AY80" s="24">
        <f t="shared" si="122"/>
        <v>74802</v>
      </c>
      <c r="AZ80" s="24">
        <f t="shared" si="122"/>
        <v>74803</v>
      </c>
    </row>
    <row r="81" spans="1:52">
      <c r="A81" s="1" t="s">
        <v>5</v>
      </c>
      <c r="B81" s="24">
        <f t="shared" si="118"/>
        <v>74907</v>
      </c>
      <c r="C81" s="24">
        <f t="shared" si="118"/>
        <v>74908</v>
      </c>
      <c r="D81" s="24">
        <f t="shared" si="118"/>
        <v>74909</v>
      </c>
      <c r="E81" s="24">
        <f t="shared" si="118"/>
        <v>79432</v>
      </c>
      <c r="F81" s="24">
        <f t="shared" si="118"/>
        <v>79433</v>
      </c>
      <c r="G81" s="24">
        <f t="shared" si="118"/>
        <v>79434</v>
      </c>
      <c r="H81" s="24">
        <f t="shared" si="118"/>
        <v>199816</v>
      </c>
      <c r="I81" s="24">
        <f t="shared" si="118"/>
        <v>199817</v>
      </c>
      <c r="J81" s="24">
        <f t="shared" si="118"/>
        <v>199818</v>
      </c>
      <c r="K81" s="21"/>
      <c r="L81" s="21"/>
      <c r="M81" s="21"/>
      <c r="N81" s="24">
        <f t="shared" si="119"/>
        <v>89624</v>
      </c>
      <c r="O81" s="24">
        <f t="shared" si="119"/>
        <v>89625</v>
      </c>
      <c r="P81" s="24">
        <f t="shared" si="119"/>
        <v>89626</v>
      </c>
      <c r="Q81" s="21"/>
      <c r="R81" s="21"/>
      <c r="S81" s="21"/>
      <c r="T81" s="24">
        <f t="shared" si="120"/>
        <v>89896</v>
      </c>
      <c r="U81" s="24">
        <f t="shared" si="120"/>
        <v>89897</v>
      </c>
      <c r="V81" s="24">
        <f t="shared" si="120"/>
        <v>89898</v>
      </c>
      <c r="W81" s="24">
        <f t="shared" si="120"/>
        <v>74580</v>
      </c>
      <c r="X81" s="24">
        <f t="shared" si="120"/>
        <v>74581</v>
      </c>
      <c r="Y81" s="24">
        <f t="shared" si="120"/>
        <v>74582</v>
      </c>
      <c r="Z81" s="24">
        <f t="shared" si="120"/>
        <v>99860</v>
      </c>
      <c r="AA81" s="24">
        <f t="shared" si="120"/>
        <v>99861</v>
      </c>
      <c r="AB81" s="24">
        <f t="shared" si="120"/>
        <v>99862</v>
      </c>
      <c r="AC81" s="21"/>
      <c r="AD81" s="21"/>
      <c r="AE81" s="22"/>
      <c r="AI81" s="24">
        <f t="shared" si="121"/>
        <v>89922</v>
      </c>
      <c r="AJ81" s="24">
        <f t="shared" si="121"/>
        <v>89923</v>
      </c>
      <c r="AK81" s="24">
        <f t="shared" si="121"/>
        <v>89924</v>
      </c>
      <c r="AL81" s="24">
        <f t="shared" si="121"/>
        <v>74882</v>
      </c>
      <c r="AM81" s="24">
        <f t="shared" si="121"/>
        <v>74883</v>
      </c>
      <c r="AN81" s="24">
        <f t="shared" si="121"/>
        <v>74884</v>
      </c>
      <c r="AO81" s="24">
        <f t="shared" si="121"/>
        <v>74753</v>
      </c>
      <c r="AP81" s="24">
        <f t="shared" si="121"/>
        <v>74754</v>
      </c>
      <c r="AQ81" s="24">
        <f t="shared" si="121"/>
        <v>74755</v>
      </c>
      <c r="AR81" s="24">
        <f t="shared" si="121"/>
        <v>199574</v>
      </c>
      <c r="AS81" s="24">
        <f t="shared" si="121"/>
        <v>199575</v>
      </c>
      <c r="AT81" s="24">
        <f t="shared" si="121"/>
        <v>199576</v>
      </c>
      <c r="AU81" s="24">
        <f t="shared" si="121"/>
        <v>74910</v>
      </c>
      <c r="AV81" s="24">
        <f t="shared" si="121"/>
        <v>74911</v>
      </c>
      <c r="AW81" s="24">
        <f t="shared" si="121"/>
        <v>74912</v>
      </c>
      <c r="AX81" s="24">
        <f t="shared" si="121"/>
        <v>74791</v>
      </c>
      <c r="AY81" s="24">
        <f t="shared" si="122"/>
        <v>74792</v>
      </c>
      <c r="AZ81" s="24">
        <f t="shared" si="122"/>
        <v>74793</v>
      </c>
    </row>
    <row r="82" spans="1:52">
      <c r="A82" s="1" t="s">
        <v>6</v>
      </c>
      <c r="B82" s="24">
        <f t="shared" si="118"/>
        <v>74897</v>
      </c>
      <c r="C82" s="24">
        <f t="shared" si="118"/>
        <v>74898</v>
      </c>
      <c r="D82" s="24">
        <f t="shared" si="118"/>
        <v>74899</v>
      </c>
      <c r="E82" s="24">
        <f t="shared" si="118"/>
        <v>79422</v>
      </c>
      <c r="F82" s="24">
        <f t="shared" si="118"/>
        <v>79423</v>
      </c>
      <c r="G82" s="24">
        <f t="shared" si="118"/>
        <v>79424</v>
      </c>
      <c r="H82" s="24">
        <f t="shared" si="118"/>
        <v>199806</v>
      </c>
      <c r="I82" s="24">
        <f t="shared" si="118"/>
        <v>199807</v>
      </c>
      <c r="J82" s="24">
        <f t="shared" si="118"/>
        <v>199808</v>
      </c>
      <c r="K82" s="21"/>
      <c r="L82" s="21"/>
      <c r="M82" s="21"/>
      <c r="N82" s="24">
        <f t="shared" si="119"/>
        <v>89614</v>
      </c>
      <c r="O82" s="24">
        <f t="shared" si="119"/>
        <v>89615</v>
      </c>
      <c r="P82" s="24">
        <f t="shared" si="119"/>
        <v>89616</v>
      </c>
      <c r="Q82" s="21"/>
      <c r="R82" s="21"/>
      <c r="S82" s="21"/>
      <c r="T82" s="24">
        <f t="shared" si="120"/>
        <v>89886</v>
      </c>
      <c r="U82" s="24">
        <f t="shared" si="120"/>
        <v>89887</v>
      </c>
      <c r="V82" s="24">
        <f t="shared" si="120"/>
        <v>89888</v>
      </c>
      <c r="W82" s="24">
        <f t="shared" si="120"/>
        <v>74570</v>
      </c>
      <c r="X82" s="24">
        <f t="shared" si="120"/>
        <v>74571</v>
      </c>
      <c r="Y82" s="24">
        <f t="shared" si="120"/>
        <v>74572</v>
      </c>
      <c r="Z82" s="24">
        <f t="shared" si="120"/>
        <v>99850</v>
      </c>
      <c r="AA82" s="24">
        <f t="shared" si="120"/>
        <v>99851</v>
      </c>
      <c r="AB82" s="24">
        <f t="shared" si="120"/>
        <v>99852</v>
      </c>
      <c r="AC82" s="21"/>
      <c r="AD82" s="21"/>
      <c r="AE82" s="22"/>
      <c r="AI82" s="24">
        <f t="shared" si="121"/>
        <v>89912</v>
      </c>
      <c r="AJ82" s="24">
        <f t="shared" si="121"/>
        <v>89913</v>
      </c>
      <c r="AK82" s="24">
        <f t="shared" si="121"/>
        <v>89914</v>
      </c>
      <c r="AL82" s="24">
        <f t="shared" si="121"/>
        <v>74872</v>
      </c>
      <c r="AM82" s="24">
        <f t="shared" si="121"/>
        <v>74873</v>
      </c>
      <c r="AN82" s="24">
        <f t="shared" si="121"/>
        <v>74874</v>
      </c>
      <c r="AO82" s="24">
        <f t="shared" si="121"/>
        <v>74743</v>
      </c>
      <c r="AP82" s="24">
        <f t="shared" si="121"/>
        <v>74744</v>
      </c>
      <c r="AQ82" s="24">
        <f t="shared" si="121"/>
        <v>74745</v>
      </c>
      <c r="AR82" s="24">
        <f t="shared" si="121"/>
        <v>199564</v>
      </c>
      <c r="AS82" s="24">
        <f t="shared" si="121"/>
        <v>199565</v>
      </c>
      <c r="AT82" s="24">
        <f t="shared" si="121"/>
        <v>199566</v>
      </c>
      <c r="AU82" s="24">
        <f t="shared" si="121"/>
        <v>74900</v>
      </c>
      <c r="AV82" s="24">
        <f t="shared" si="121"/>
        <v>74901</v>
      </c>
      <c r="AW82" s="24">
        <f t="shared" si="121"/>
        <v>74902</v>
      </c>
      <c r="AX82" s="24">
        <f t="shared" si="121"/>
        <v>74781</v>
      </c>
      <c r="AY82" s="24">
        <f t="shared" si="122"/>
        <v>74782</v>
      </c>
      <c r="AZ82" s="24">
        <f t="shared" si="122"/>
        <v>74783</v>
      </c>
    </row>
    <row r="83" spans="1:52">
      <c r="A83" s="1" t="s">
        <v>7</v>
      </c>
      <c r="B83" s="24">
        <f t="shared" si="118"/>
        <v>74887</v>
      </c>
      <c r="C83" s="24">
        <f t="shared" si="118"/>
        <v>74888</v>
      </c>
      <c r="D83" s="24">
        <f t="shared" si="118"/>
        <v>74889</v>
      </c>
      <c r="E83" s="24">
        <f t="shared" si="118"/>
        <v>79412</v>
      </c>
      <c r="F83" s="24">
        <f t="shared" si="118"/>
        <v>79413</v>
      </c>
      <c r="G83" s="24">
        <f t="shared" si="118"/>
        <v>79414</v>
      </c>
      <c r="H83" s="24">
        <f t="shared" si="118"/>
        <v>199796</v>
      </c>
      <c r="I83" s="24">
        <f t="shared" si="118"/>
        <v>199797</v>
      </c>
      <c r="J83" s="24">
        <f t="shared" si="118"/>
        <v>199798</v>
      </c>
      <c r="K83" s="21"/>
      <c r="L83" s="21"/>
      <c r="M83" s="21"/>
      <c r="N83" s="24">
        <f t="shared" si="119"/>
        <v>89604</v>
      </c>
      <c r="O83" s="24">
        <f t="shared" si="119"/>
        <v>89605</v>
      </c>
      <c r="P83" s="24">
        <f t="shared" si="119"/>
        <v>89606</v>
      </c>
      <c r="Q83" s="21"/>
      <c r="R83" s="21"/>
      <c r="S83" s="21"/>
      <c r="T83" s="24">
        <f t="shared" si="120"/>
        <v>89876</v>
      </c>
      <c r="U83" s="24">
        <f t="shared" si="120"/>
        <v>89877</v>
      </c>
      <c r="V83" s="24">
        <f t="shared" si="120"/>
        <v>89878</v>
      </c>
      <c r="W83" s="24">
        <f t="shared" si="120"/>
        <v>74560</v>
      </c>
      <c r="X83" s="24">
        <f t="shared" si="120"/>
        <v>74561</v>
      </c>
      <c r="Y83" s="24">
        <f t="shared" si="120"/>
        <v>74562</v>
      </c>
      <c r="Z83" s="24">
        <f t="shared" si="120"/>
        <v>99840</v>
      </c>
      <c r="AA83" s="24">
        <f t="shared" si="120"/>
        <v>99841</v>
      </c>
      <c r="AB83" s="24">
        <f t="shared" si="120"/>
        <v>99842</v>
      </c>
      <c r="AC83" s="21"/>
      <c r="AD83" s="21"/>
      <c r="AE83" s="22"/>
      <c r="AI83" s="24">
        <f t="shared" si="121"/>
        <v>89902</v>
      </c>
      <c r="AJ83" s="24">
        <f t="shared" si="121"/>
        <v>89903</v>
      </c>
      <c r="AK83" s="24">
        <f t="shared" si="121"/>
        <v>89904</v>
      </c>
      <c r="AL83" s="24">
        <f t="shared" si="121"/>
        <v>74862</v>
      </c>
      <c r="AM83" s="24">
        <f t="shared" si="121"/>
        <v>74863</v>
      </c>
      <c r="AN83" s="24">
        <f t="shared" si="121"/>
        <v>74864</v>
      </c>
      <c r="AO83" s="24">
        <f t="shared" si="121"/>
        <v>74733</v>
      </c>
      <c r="AP83" s="24">
        <f t="shared" si="121"/>
        <v>74734</v>
      </c>
      <c r="AQ83" s="24">
        <f t="shared" si="121"/>
        <v>74735</v>
      </c>
      <c r="AR83" s="24">
        <f t="shared" si="121"/>
        <v>199554</v>
      </c>
      <c r="AS83" s="24">
        <f t="shared" si="121"/>
        <v>199555</v>
      </c>
      <c r="AT83" s="24">
        <f t="shared" si="121"/>
        <v>199556</v>
      </c>
      <c r="AU83" s="24">
        <f t="shared" si="121"/>
        <v>74890</v>
      </c>
      <c r="AV83" s="24">
        <f t="shared" si="121"/>
        <v>74891</v>
      </c>
      <c r="AW83" s="24">
        <f t="shared" si="121"/>
        <v>74892</v>
      </c>
      <c r="AX83" s="24">
        <f t="shared" si="121"/>
        <v>74771</v>
      </c>
      <c r="AY83" s="24">
        <f t="shared" si="122"/>
        <v>74772</v>
      </c>
      <c r="AZ83" s="24">
        <f t="shared" si="122"/>
        <v>74773</v>
      </c>
    </row>
    <row r="84" spans="1:52">
      <c r="A84" s="1" t="s">
        <v>8</v>
      </c>
      <c r="B84" s="24">
        <f t="shared" si="118"/>
        <v>74877</v>
      </c>
      <c r="C84" s="24">
        <f t="shared" si="118"/>
        <v>74878</v>
      </c>
      <c r="D84" s="24">
        <f t="shared" si="118"/>
        <v>74879</v>
      </c>
      <c r="E84" s="24">
        <f t="shared" si="118"/>
        <v>79402</v>
      </c>
      <c r="F84" s="24">
        <f t="shared" si="118"/>
        <v>79403</v>
      </c>
      <c r="G84" s="24">
        <f t="shared" si="118"/>
        <v>79404</v>
      </c>
      <c r="H84" s="24">
        <f t="shared" si="118"/>
        <v>199786</v>
      </c>
      <c r="I84" s="24">
        <f t="shared" si="118"/>
        <v>199787</v>
      </c>
      <c r="J84" s="24">
        <f t="shared" si="118"/>
        <v>199788</v>
      </c>
      <c r="K84" s="21"/>
      <c r="L84" s="21"/>
      <c r="M84" s="21"/>
      <c r="N84" s="24">
        <f t="shared" si="119"/>
        <v>89594</v>
      </c>
      <c r="O84" s="24">
        <f t="shared" si="119"/>
        <v>89595</v>
      </c>
      <c r="P84" s="24">
        <f t="shared" si="119"/>
        <v>89596</v>
      </c>
      <c r="Q84" s="21"/>
      <c r="R84" s="21"/>
      <c r="S84" s="21"/>
      <c r="T84" s="24">
        <f t="shared" si="120"/>
        <v>89866</v>
      </c>
      <c r="U84" s="24">
        <f t="shared" si="120"/>
        <v>89867</v>
      </c>
      <c r="V84" s="24">
        <f t="shared" si="120"/>
        <v>89868</v>
      </c>
      <c r="W84" s="24">
        <f t="shared" si="120"/>
        <v>74550</v>
      </c>
      <c r="X84" s="24">
        <f t="shared" si="120"/>
        <v>74551</v>
      </c>
      <c r="Y84" s="24">
        <f t="shared" si="120"/>
        <v>74552</v>
      </c>
      <c r="Z84" s="24">
        <f t="shared" si="120"/>
        <v>99830</v>
      </c>
      <c r="AA84" s="24">
        <f t="shared" si="120"/>
        <v>99831</v>
      </c>
      <c r="AB84" s="24">
        <f t="shared" si="120"/>
        <v>99832</v>
      </c>
      <c r="AC84" s="21"/>
      <c r="AD84" s="21"/>
      <c r="AE84" s="22"/>
      <c r="AI84" s="24">
        <f t="shared" si="121"/>
        <v>89892</v>
      </c>
      <c r="AJ84" s="24">
        <f t="shared" si="121"/>
        <v>89893</v>
      </c>
      <c r="AK84" s="24">
        <f t="shared" si="121"/>
        <v>89894</v>
      </c>
      <c r="AL84" s="24">
        <f t="shared" si="121"/>
        <v>74852</v>
      </c>
      <c r="AM84" s="24">
        <f t="shared" si="121"/>
        <v>74853</v>
      </c>
      <c r="AN84" s="24">
        <f t="shared" si="121"/>
        <v>74854</v>
      </c>
      <c r="AO84" s="24">
        <f t="shared" si="121"/>
        <v>74723</v>
      </c>
      <c r="AP84" s="24">
        <f t="shared" si="121"/>
        <v>74724</v>
      </c>
      <c r="AQ84" s="24">
        <f t="shared" si="121"/>
        <v>74725</v>
      </c>
      <c r="AR84" s="24">
        <f t="shared" si="121"/>
        <v>199544</v>
      </c>
      <c r="AS84" s="24">
        <f t="shared" si="121"/>
        <v>199545</v>
      </c>
      <c r="AT84" s="24">
        <f t="shared" si="121"/>
        <v>199546</v>
      </c>
      <c r="AU84" s="24">
        <f t="shared" si="121"/>
        <v>74880</v>
      </c>
      <c r="AV84" s="24">
        <f t="shared" si="121"/>
        <v>74881</v>
      </c>
      <c r="AW84" s="24">
        <f t="shared" si="121"/>
        <v>74882</v>
      </c>
      <c r="AX84" s="24">
        <f t="shared" si="121"/>
        <v>74761</v>
      </c>
      <c r="AY84" s="24">
        <f t="shared" si="122"/>
        <v>74762</v>
      </c>
      <c r="AZ84" s="24">
        <f t="shared" si="122"/>
        <v>74763</v>
      </c>
    </row>
    <row r="85" spans="1:52">
      <c r="A85" s="1" t="s">
        <v>9</v>
      </c>
      <c r="B85" s="24">
        <f t="shared" si="118"/>
        <v>74867</v>
      </c>
      <c r="C85" s="24">
        <f t="shared" si="118"/>
        <v>74868</v>
      </c>
      <c r="D85" s="24">
        <f t="shared" si="118"/>
        <v>74869</v>
      </c>
      <c r="E85" s="24">
        <f t="shared" si="118"/>
        <v>79392</v>
      </c>
      <c r="F85" s="24">
        <f t="shared" si="118"/>
        <v>79393</v>
      </c>
      <c r="G85" s="24">
        <f t="shared" si="118"/>
        <v>79394</v>
      </c>
      <c r="H85" s="24">
        <f t="shared" si="118"/>
        <v>199776</v>
      </c>
      <c r="I85" s="24">
        <f t="shared" si="118"/>
        <v>199777</v>
      </c>
      <c r="J85" s="24">
        <f t="shared" si="118"/>
        <v>199778</v>
      </c>
      <c r="K85" s="21"/>
      <c r="L85" s="21"/>
      <c r="M85" s="21"/>
      <c r="N85" s="24">
        <f t="shared" si="119"/>
        <v>89584</v>
      </c>
      <c r="O85" s="24">
        <f t="shared" si="119"/>
        <v>89585</v>
      </c>
      <c r="P85" s="24">
        <f t="shared" si="119"/>
        <v>89586</v>
      </c>
      <c r="Q85" s="21"/>
      <c r="R85" s="21"/>
      <c r="S85" s="21"/>
      <c r="T85" s="24">
        <f t="shared" si="120"/>
        <v>89856</v>
      </c>
      <c r="U85" s="24">
        <f t="shared" si="120"/>
        <v>89857</v>
      </c>
      <c r="V85" s="24">
        <f t="shared" si="120"/>
        <v>89858</v>
      </c>
      <c r="W85" s="24">
        <f t="shared" si="120"/>
        <v>74540</v>
      </c>
      <c r="X85" s="24">
        <f t="shared" si="120"/>
        <v>74541</v>
      </c>
      <c r="Y85" s="24">
        <f t="shared" si="120"/>
        <v>74542</v>
      </c>
      <c r="Z85" s="24">
        <f t="shared" si="120"/>
        <v>99820</v>
      </c>
      <c r="AA85" s="24">
        <f t="shared" si="120"/>
        <v>99821</v>
      </c>
      <c r="AB85" s="24">
        <f t="shared" si="120"/>
        <v>99822</v>
      </c>
      <c r="AC85" s="21"/>
      <c r="AD85" s="21"/>
      <c r="AE85" s="22"/>
      <c r="AI85" s="24">
        <f t="shared" si="121"/>
        <v>89882</v>
      </c>
      <c r="AJ85" s="24">
        <f t="shared" si="121"/>
        <v>89883</v>
      </c>
      <c r="AK85" s="24">
        <f t="shared" si="121"/>
        <v>89884</v>
      </c>
      <c r="AL85" s="24">
        <f t="shared" si="121"/>
        <v>74842</v>
      </c>
      <c r="AM85" s="24">
        <f t="shared" si="121"/>
        <v>74843</v>
      </c>
      <c r="AN85" s="24">
        <f t="shared" si="121"/>
        <v>74844</v>
      </c>
      <c r="AO85" s="24">
        <f t="shared" si="121"/>
        <v>74713</v>
      </c>
      <c r="AP85" s="24">
        <f t="shared" si="121"/>
        <v>74714</v>
      </c>
      <c r="AQ85" s="24">
        <f t="shared" si="121"/>
        <v>74715</v>
      </c>
      <c r="AR85" s="24">
        <f t="shared" si="121"/>
        <v>199534</v>
      </c>
      <c r="AS85" s="24">
        <f t="shared" si="121"/>
        <v>199535</v>
      </c>
      <c r="AT85" s="24">
        <f t="shared" si="121"/>
        <v>199536</v>
      </c>
      <c r="AU85" s="24">
        <f t="shared" si="121"/>
        <v>74870</v>
      </c>
      <c r="AV85" s="24">
        <f t="shared" si="121"/>
        <v>74871</v>
      </c>
      <c r="AW85" s="24">
        <f t="shared" si="121"/>
        <v>74872</v>
      </c>
      <c r="AX85" s="24">
        <f t="shared" si="121"/>
        <v>74751</v>
      </c>
      <c r="AY85" s="24">
        <f t="shared" si="122"/>
        <v>74752</v>
      </c>
      <c r="AZ85" s="24">
        <f t="shared" si="122"/>
        <v>74753</v>
      </c>
    </row>
    <row r="86" spans="1:52">
      <c r="A86" s="1" t="s">
        <v>10</v>
      </c>
      <c r="B86" s="24">
        <f t="shared" si="118"/>
        <v>74857</v>
      </c>
      <c r="C86" s="24">
        <f t="shared" si="118"/>
        <v>74858</v>
      </c>
      <c r="D86" s="24">
        <f t="shared" si="118"/>
        <v>74859</v>
      </c>
      <c r="E86" s="24">
        <f t="shared" si="118"/>
        <v>79382</v>
      </c>
      <c r="F86" s="24">
        <f t="shared" si="118"/>
        <v>79383</v>
      </c>
      <c r="G86" s="24">
        <f t="shared" si="118"/>
        <v>79384</v>
      </c>
      <c r="H86" s="24">
        <f t="shared" si="118"/>
        <v>199766</v>
      </c>
      <c r="I86" s="24">
        <f t="shared" si="118"/>
        <v>199767</v>
      </c>
      <c r="J86" s="24">
        <f t="shared" si="118"/>
        <v>199768</v>
      </c>
      <c r="K86" s="21"/>
      <c r="L86" s="21"/>
      <c r="M86" s="21"/>
      <c r="N86" s="24">
        <f t="shared" si="119"/>
        <v>89574</v>
      </c>
      <c r="O86" s="24">
        <f t="shared" si="119"/>
        <v>89575</v>
      </c>
      <c r="P86" s="24">
        <f t="shared" si="119"/>
        <v>89576</v>
      </c>
      <c r="Q86" s="21"/>
      <c r="R86" s="21"/>
      <c r="S86" s="21"/>
      <c r="T86" s="24">
        <f t="shared" si="120"/>
        <v>89846</v>
      </c>
      <c r="U86" s="24">
        <f t="shared" si="120"/>
        <v>89847</v>
      </c>
      <c r="V86" s="24">
        <f t="shared" si="120"/>
        <v>89848</v>
      </c>
      <c r="W86" s="24">
        <f t="shared" si="120"/>
        <v>74530</v>
      </c>
      <c r="X86" s="24">
        <f t="shared" si="120"/>
        <v>74531</v>
      </c>
      <c r="Y86" s="24">
        <f t="shared" si="120"/>
        <v>74532</v>
      </c>
      <c r="Z86" s="24">
        <f t="shared" si="120"/>
        <v>99810</v>
      </c>
      <c r="AA86" s="24">
        <f t="shared" si="120"/>
        <v>99811</v>
      </c>
      <c r="AB86" s="24">
        <f t="shared" si="120"/>
        <v>99812</v>
      </c>
      <c r="AC86" s="21"/>
      <c r="AD86" s="21"/>
      <c r="AE86" s="22"/>
      <c r="AI86" s="24">
        <f t="shared" si="121"/>
        <v>89872</v>
      </c>
      <c r="AJ86" s="24">
        <f t="shared" si="121"/>
        <v>89873</v>
      </c>
      <c r="AK86" s="24">
        <f t="shared" si="121"/>
        <v>89874</v>
      </c>
      <c r="AL86" s="24">
        <f t="shared" si="121"/>
        <v>74832</v>
      </c>
      <c r="AM86" s="24">
        <f t="shared" si="121"/>
        <v>74833</v>
      </c>
      <c r="AN86" s="24">
        <f t="shared" si="121"/>
        <v>74834</v>
      </c>
      <c r="AO86" s="24">
        <f t="shared" si="121"/>
        <v>74703</v>
      </c>
      <c r="AP86" s="24">
        <f t="shared" si="121"/>
        <v>74704</v>
      </c>
      <c r="AQ86" s="24">
        <f t="shared" si="121"/>
        <v>74705</v>
      </c>
      <c r="AR86" s="24">
        <f t="shared" si="121"/>
        <v>199524</v>
      </c>
      <c r="AS86" s="24">
        <f t="shared" si="121"/>
        <v>199525</v>
      </c>
      <c r="AT86" s="24">
        <f t="shared" si="121"/>
        <v>199526</v>
      </c>
      <c r="AU86" s="24">
        <f t="shared" si="121"/>
        <v>74860</v>
      </c>
      <c r="AV86" s="24">
        <f t="shared" si="121"/>
        <v>74861</v>
      </c>
      <c r="AW86" s="24">
        <f t="shared" si="121"/>
        <v>74862</v>
      </c>
      <c r="AX86" s="24">
        <f t="shared" si="121"/>
        <v>74741</v>
      </c>
      <c r="AY86" s="24">
        <f t="shared" si="122"/>
        <v>74742</v>
      </c>
      <c r="AZ86" s="24">
        <f t="shared" si="122"/>
        <v>74743</v>
      </c>
    </row>
    <row r="87" spans="1:52">
      <c r="A87" s="1" t="s">
        <v>11</v>
      </c>
      <c r="B87" s="24">
        <f t="shared" si="118"/>
        <v>74847</v>
      </c>
      <c r="C87" s="24">
        <f t="shared" si="118"/>
        <v>74848</v>
      </c>
      <c r="D87" s="24">
        <f t="shared" si="118"/>
        <v>74849</v>
      </c>
      <c r="E87" s="24">
        <f t="shared" si="118"/>
        <v>79372</v>
      </c>
      <c r="F87" s="24">
        <f t="shared" si="118"/>
        <v>79373</v>
      </c>
      <c r="G87" s="24">
        <f t="shared" si="118"/>
        <v>79374</v>
      </c>
      <c r="H87" s="24">
        <f t="shared" si="118"/>
        <v>199756</v>
      </c>
      <c r="I87" s="24">
        <f t="shared" si="118"/>
        <v>199757</v>
      </c>
      <c r="J87" s="24">
        <f t="shared" si="118"/>
        <v>199758</v>
      </c>
      <c r="K87" s="21"/>
      <c r="L87" s="21"/>
      <c r="M87" s="21"/>
      <c r="N87" s="24">
        <f t="shared" si="119"/>
        <v>89564</v>
      </c>
      <c r="O87" s="24">
        <f t="shared" si="119"/>
        <v>89565</v>
      </c>
      <c r="P87" s="24">
        <f t="shared" si="119"/>
        <v>89566</v>
      </c>
      <c r="Q87" s="21"/>
      <c r="R87" s="21"/>
      <c r="S87" s="21"/>
      <c r="T87" s="24">
        <f t="shared" si="120"/>
        <v>89836</v>
      </c>
      <c r="U87" s="24">
        <f t="shared" si="120"/>
        <v>89837</v>
      </c>
      <c r="V87" s="24">
        <f t="shared" si="120"/>
        <v>89838</v>
      </c>
      <c r="W87" s="24">
        <f t="shared" si="120"/>
        <v>74520</v>
      </c>
      <c r="X87" s="24">
        <f t="shared" si="120"/>
        <v>74521</v>
      </c>
      <c r="Y87" s="24">
        <f t="shared" si="120"/>
        <v>74522</v>
      </c>
      <c r="Z87" s="24">
        <f t="shared" si="120"/>
        <v>99800</v>
      </c>
      <c r="AA87" s="24">
        <f t="shared" si="120"/>
        <v>99801</v>
      </c>
      <c r="AB87" s="24">
        <f t="shared" si="120"/>
        <v>99802</v>
      </c>
      <c r="AC87" s="21"/>
      <c r="AD87" s="21"/>
      <c r="AE87" s="22"/>
      <c r="AI87" s="24">
        <f t="shared" si="121"/>
        <v>89862</v>
      </c>
      <c r="AJ87" s="24">
        <f t="shared" si="121"/>
        <v>89863</v>
      </c>
      <c r="AK87" s="24">
        <f t="shared" si="121"/>
        <v>89864</v>
      </c>
      <c r="AL87" s="24">
        <f t="shared" si="121"/>
        <v>74822</v>
      </c>
      <c r="AM87" s="24">
        <f t="shared" si="121"/>
        <v>74823</v>
      </c>
      <c r="AN87" s="24">
        <f t="shared" si="121"/>
        <v>74824</v>
      </c>
      <c r="AO87" s="24">
        <f t="shared" si="121"/>
        <v>74693</v>
      </c>
      <c r="AP87" s="24">
        <f t="shared" si="121"/>
        <v>74694</v>
      </c>
      <c r="AQ87" s="24">
        <f t="shared" si="121"/>
        <v>74695</v>
      </c>
      <c r="AR87" s="24">
        <f t="shared" si="121"/>
        <v>199514</v>
      </c>
      <c r="AS87" s="24">
        <f t="shared" si="121"/>
        <v>199515</v>
      </c>
      <c r="AT87" s="24">
        <f t="shared" si="121"/>
        <v>199516</v>
      </c>
      <c r="AU87" s="24">
        <f t="shared" si="121"/>
        <v>74850</v>
      </c>
      <c r="AV87" s="24">
        <f t="shared" si="121"/>
        <v>74851</v>
      </c>
      <c r="AW87" s="24">
        <f t="shared" si="121"/>
        <v>74852</v>
      </c>
      <c r="AX87" s="24">
        <f t="shared" si="121"/>
        <v>74731</v>
      </c>
      <c r="AY87" s="24">
        <f t="shared" si="122"/>
        <v>74732</v>
      </c>
      <c r="AZ87" s="24">
        <f t="shared" si="122"/>
        <v>74733</v>
      </c>
    </row>
    <row r="88" spans="1:52">
      <c r="A88" s="1" t="s">
        <v>12</v>
      </c>
      <c r="B88" s="24">
        <f t="shared" si="118"/>
        <v>74837</v>
      </c>
      <c r="C88" s="24">
        <f t="shared" si="118"/>
        <v>74838</v>
      </c>
      <c r="D88" s="24">
        <f t="shared" si="118"/>
        <v>74839</v>
      </c>
      <c r="E88" s="24">
        <f t="shared" si="118"/>
        <v>79362</v>
      </c>
      <c r="F88" s="24">
        <f t="shared" si="118"/>
        <v>79363</v>
      </c>
      <c r="G88" s="24">
        <f t="shared" si="118"/>
        <v>79364</v>
      </c>
      <c r="H88" s="24">
        <f t="shared" si="118"/>
        <v>199746</v>
      </c>
      <c r="I88" s="24">
        <f t="shared" si="118"/>
        <v>199747</v>
      </c>
      <c r="J88" s="24">
        <f t="shared" si="118"/>
        <v>199748</v>
      </c>
      <c r="K88" s="21"/>
      <c r="L88" s="21"/>
      <c r="M88" s="21"/>
      <c r="N88" s="24">
        <f t="shared" si="119"/>
        <v>89554</v>
      </c>
      <c r="O88" s="24">
        <f t="shared" si="119"/>
        <v>89555</v>
      </c>
      <c r="P88" s="24">
        <f t="shared" si="119"/>
        <v>89556</v>
      </c>
      <c r="Q88" s="21"/>
      <c r="R88" s="21"/>
      <c r="S88" s="21"/>
      <c r="T88" s="24">
        <f t="shared" si="120"/>
        <v>89826</v>
      </c>
      <c r="U88" s="24">
        <f t="shared" si="120"/>
        <v>89827</v>
      </c>
      <c r="V88" s="24">
        <f t="shared" si="120"/>
        <v>89828</v>
      </c>
      <c r="W88" s="24">
        <f t="shared" si="120"/>
        <v>74510</v>
      </c>
      <c r="X88" s="24">
        <f t="shared" si="120"/>
        <v>74511</v>
      </c>
      <c r="Y88" s="24">
        <f t="shared" si="120"/>
        <v>74512</v>
      </c>
      <c r="Z88" s="24">
        <f t="shared" si="120"/>
        <v>99790</v>
      </c>
      <c r="AA88" s="24">
        <f t="shared" si="120"/>
        <v>99791</v>
      </c>
      <c r="AB88" s="24">
        <f t="shared" si="120"/>
        <v>99792</v>
      </c>
      <c r="AC88" s="21"/>
      <c r="AD88" s="21"/>
      <c r="AE88" s="22"/>
      <c r="AI88" s="24">
        <f t="shared" si="121"/>
        <v>89852</v>
      </c>
      <c r="AJ88" s="24">
        <f t="shared" si="121"/>
        <v>89853</v>
      </c>
      <c r="AK88" s="24">
        <f t="shared" si="121"/>
        <v>89854</v>
      </c>
      <c r="AL88" s="24">
        <f t="shared" si="121"/>
        <v>74812</v>
      </c>
      <c r="AM88" s="24">
        <f t="shared" si="121"/>
        <v>74813</v>
      </c>
      <c r="AN88" s="24">
        <f t="shared" si="121"/>
        <v>74814</v>
      </c>
      <c r="AO88" s="24">
        <f t="shared" si="121"/>
        <v>74683</v>
      </c>
      <c r="AP88" s="24">
        <f t="shared" si="121"/>
        <v>74684</v>
      </c>
      <c r="AQ88" s="24">
        <f t="shared" si="121"/>
        <v>74685</v>
      </c>
      <c r="AR88" s="24">
        <f t="shared" si="121"/>
        <v>199504</v>
      </c>
      <c r="AS88" s="24">
        <f t="shared" si="121"/>
        <v>199505</v>
      </c>
      <c r="AT88" s="24">
        <f t="shared" si="121"/>
        <v>199506</v>
      </c>
      <c r="AU88" s="24">
        <f t="shared" si="121"/>
        <v>74840</v>
      </c>
      <c r="AV88" s="24">
        <f t="shared" si="121"/>
        <v>74841</v>
      </c>
      <c r="AW88" s="24">
        <f t="shared" si="121"/>
        <v>74842</v>
      </c>
      <c r="AX88" s="24">
        <f t="shared" si="121"/>
        <v>74721</v>
      </c>
      <c r="AY88" s="24">
        <f t="shared" si="122"/>
        <v>74722</v>
      </c>
      <c r="AZ88" s="24">
        <f t="shared" si="122"/>
        <v>74723</v>
      </c>
    </row>
    <row r="89" spans="1:52" ht="15" thickBot="1">
      <c r="A89" s="2" t="s">
        <v>13</v>
      </c>
      <c r="B89" s="24">
        <f t="shared" si="118"/>
        <v>74827</v>
      </c>
      <c r="C89" s="24">
        <f t="shared" si="118"/>
        <v>74828</v>
      </c>
      <c r="D89" s="24">
        <f t="shared" si="118"/>
        <v>74829</v>
      </c>
      <c r="E89" s="24">
        <f t="shared" si="118"/>
        <v>79352</v>
      </c>
      <c r="F89" s="24">
        <f t="shared" si="118"/>
        <v>79353</v>
      </c>
      <c r="G89" s="24">
        <f t="shared" si="118"/>
        <v>79354</v>
      </c>
      <c r="H89" s="24">
        <f t="shared" si="118"/>
        <v>199736</v>
      </c>
      <c r="I89" s="24">
        <f t="shared" si="118"/>
        <v>199737</v>
      </c>
      <c r="J89" s="24">
        <f t="shared" si="118"/>
        <v>199738</v>
      </c>
      <c r="K89" s="24"/>
      <c r="L89" s="24"/>
      <c r="M89" s="24"/>
      <c r="N89" s="24">
        <f t="shared" si="119"/>
        <v>89544</v>
      </c>
      <c r="O89" s="24">
        <f t="shared" si="119"/>
        <v>89545</v>
      </c>
      <c r="P89" s="24">
        <f t="shared" si="119"/>
        <v>89546</v>
      </c>
      <c r="Q89" s="24"/>
      <c r="R89" s="24"/>
      <c r="S89" s="24"/>
      <c r="T89" s="24">
        <f t="shared" si="120"/>
        <v>89816</v>
      </c>
      <c r="U89" s="24">
        <f t="shared" si="120"/>
        <v>89817</v>
      </c>
      <c r="V89" s="24">
        <f t="shared" si="120"/>
        <v>89818</v>
      </c>
      <c r="W89" s="24">
        <f t="shared" si="120"/>
        <v>74500</v>
      </c>
      <c r="X89" s="24">
        <f t="shared" si="120"/>
        <v>74501</v>
      </c>
      <c r="Y89" s="24">
        <f t="shared" si="120"/>
        <v>74502</v>
      </c>
      <c r="Z89" s="24">
        <f t="shared" si="120"/>
        <v>99780</v>
      </c>
      <c r="AA89" s="24">
        <f t="shared" si="120"/>
        <v>99781</v>
      </c>
      <c r="AB89" s="24">
        <f t="shared" si="120"/>
        <v>99782</v>
      </c>
      <c r="AC89" s="24"/>
      <c r="AD89" s="24"/>
      <c r="AE89" s="22"/>
      <c r="AI89" s="24">
        <f t="shared" si="121"/>
        <v>89842</v>
      </c>
      <c r="AJ89" s="24">
        <f t="shared" si="121"/>
        <v>89843</v>
      </c>
      <c r="AK89" s="24">
        <f t="shared" si="121"/>
        <v>89844</v>
      </c>
      <c r="AL89" s="24">
        <f t="shared" si="121"/>
        <v>74802</v>
      </c>
      <c r="AM89" s="24">
        <f t="shared" si="121"/>
        <v>74803</v>
      </c>
      <c r="AN89" s="24">
        <f t="shared" si="121"/>
        <v>74804</v>
      </c>
      <c r="AO89" s="24">
        <f t="shared" si="121"/>
        <v>74673</v>
      </c>
      <c r="AP89" s="24">
        <f t="shared" si="121"/>
        <v>74674</v>
      </c>
      <c r="AQ89" s="24">
        <f t="shared" si="121"/>
        <v>74675</v>
      </c>
      <c r="AR89" s="24">
        <f t="shared" si="121"/>
        <v>199494</v>
      </c>
      <c r="AS89" s="24">
        <f t="shared" si="121"/>
        <v>199495</v>
      </c>
      <c r="AT89" s="24">
        <f t="shared" si="121"/>
        <v>199496</v>
      </c>
      <c r="AU89" s="24">
        <f t="shared" si="121"/>
        <v>74830</v>
      </c>
      <c r="AV89" s="24">
        <f t="shared" si="121"/>
        <v>74831</v>
      </c>
      <c r="AW89" s="24">
        <f t="shared" si="121"/>
        <v>74832</v>
      </c>
      <c r="AX89" s="24">
        <f t="shared" si="121"/>
        <v>74711</v>
      </c>
      <c r="AY89" s="24">
        <f t="shared" si="122"/>
        <v>74712</v>
      </c>
      <c r="AZ89" s="24">
        <f t="shared" si="122"/>
        <v>74713</v>
      </c>
    </row>
    <row r="92" spans="1:52">
      <c r="A92" t="s">
        <v>130</v>
      </c>
      <c r="B92" t="s">
        <v>131</v>
      </c>
    </row>
    <row r="93" spans="1:52">
      <c r="B93" t="s">
        <v>132</v>
      </c>
    </row>
    <row r="94" spans="1:52">
      <c r="B94" t="s">
        <v>133</v>
      </c>
    </row>
    <row r="95" spans="1:52">
      <c r="B95" t="s">
        <v>134</v>
      </c>
    </row>
    <row r="96" spans="1:52">
      <c r="B96" t="s">
        <v>135</v>
      </c>
    </row>
    <row r="97" spans="2:2">
      <c r="B97" t="s">
        <v>136</v>
      </c>
    </row>
  </sheetData>
  <mergeCells count="126">
    <mergeCell ref="AR75:AT75"/>
    <mergeCell ref="AU75:AW75"/>
    <mergeCell ref="AX75:AZ75"/>
    <mergeCell ref="AC75:AE75"/>
    <mergeCell ref="AI75:AK75"/>
    <mergeCell ref="AL75:AN75"/>
    <mergeCell ref="AO75:AQ75"/>
    <mergeCell ref="AU74:AW74"/>
    <mergeCell ref="AX74:AZ74"/>
    <mergeCell ref="AC74:AE74"/>
    <mergeCell ref="AI74:AK74"/>
    <mergeCell ref="AL74:AN74"/>
    <mergeCell ref="AO74:AQ74"/>
    <mergeCell ref="AR74:AT74"/>
    <mergeCell ref="B75:D75"/>
    <mergeCell ref="E75:G75"/>
    <mergeCell ref="H75:J75"/>
    <mergeCell ref="K75:M75"/>
    <mergeCell ref="N75:P75"/>
    <mergeCell ref="Q75:S75"/>
    <mergeCell ref="T75:V75"/>
    <mergeCell ref="W75:Y75"/>
    <mergeCell ref="Z74:AB74"/>
    <mergeCell ref="Z75:AB75"/>
    <mergeCell ref="CH57:CJ57"/>
    <mergeCell ref="CK57:CM57"/>
    <mergeCell ref="B74:D74"/>
    <mergeCell ref="E74:G74"/>
    <mergeCell ref="H74:J74"/>
    <mergeCell ref="K74:M74"/>
    <mergeCell ref="N74:P74"/>
    <mergeCell ref="Q74:S74"/>
    <mergeCell ref="T74:V74"/>
    <mergeCell ref="W74:Y74"/>
    <mergeCell ref="BP57:BR57"/>
    <mergeCell ref="BS57:BU57"/>
    <mergeCell ref="BV57:BX57"/>
    <mergeCell ref="BY57:CA57"/>
    <mergeCell ref="CB57:CD57"/>
    <mergeCell ref="CE57:CG57"/>
    <mergeCell ref="AX57:AZ57"/>
    <mergeCell ref="BA57:BC57"/>
    <mergeCell ref="BD57:BF57"/>
    <mergeCell ref="BG57:BI57"/>
    <mergeCell ref="BJ57:BL57"/>
    <mergeCell ref="BM57:BO57"/>
    <mergeCell ref="AF57:AH57"/>
    <mergeCell ref="AI57:AK57"/>
    <mergeCell ref="AL57:AN57"/>
    <mergeCell ref="AO57:AQ57"/>
    <mergeCell ref="AR57:AT57"/>
    <mergeCell ref="AU57:AW57"/>
    <mergeCell ref="CH56:CJ56"/>
    <mergeCell ref="CK56:CM56"/>
    <mergeCell ref="B57:D57"/>
    <mergeCell ref="E57:G57"/>
    <mergeCell ref="H57:J57"/>
    <mergeCell ref="Q57:S57"/>
    <mergeCell ref="T57:V57"/>
    <mergeCell ref="W57:Y57"/>
    <mergeCell ref="Z57:AB57"/>
    <mergeCell ref="AC57:AE57"/>
    <mergeCell ref="BP56:BR56"/>
    <mergeCell ref="BS56:BU56"/>
    <mergeCell ref="BV56:BX56"/>
    <mergeCell ref="BY56:CA56"/>
    <mergeCell ref="CB56:CD56"/>
    <mergeCell ref="CE56:CG56"/>
    <mergeCell ref="AX56:AZ56"/>
    <mergeCell ref="BA56:BC56"/>
    <mergeCell ref="BD56:BF56"/>
    <mergeCell ref="BG56:BI56"/>
    <mergeCell ref="BJ56:BL56"/>
    <mergeCell ref="BM56:BO56"/>
    <mergeCell ref="AF56:AH56"/>
    <mergeCell ref="AI56:AK56"/>
    <mergeCell ref="AL56:AN56"/>
    <mergeCell ref="AO56:AQ56"/>
    <mergeCell ref="AR56:AT56"/>
    <mergeCell ref="AU56:AW56"/>
    <mergeCell ref="AC39:AE39"/>
    <mergeCell ref="B56:D56"/>
    <mergeCell ref="E56:G56"/>
    <mergeCell ref="H56:J56"/>
    <mergeCell ref="Q56:S56"/>
    <mergeCell ref="T56:V56"/>
    <mergeCell ref="W56:Y56"/>
    <mergeCell ref="Z56:AB56"/>
    <mergeCell ref="AC56:AE56"/>
    <mergeCell ref="Z39:AB39"/>
    <mergeCell ref="H38:J38"/>
    <mergeCell ref="W38:Y38"/>
    <mergeCell ref="B21:D21"/>
    <mergeCell ref="Q38:S38"/>
    <mergeCell ref="B38:D38"/>
    <mergeCell ref="E38:G38"/>
    <mergeCell ref="H39:J39"/>
    <mergeCell ref="W39:Y39"/>
    <mergeCell ref="E39:G39"/>
    <mergeCell ref="Q39:S39"/>
    <mergeCell ref="B39:D39"/>
    <mergeCell ref="T39:V39"/>
    <mergeCell ref="B2:D2"/>
    <mergeCell ref="K2:M2"/>
    <mergeCell ref="AF3:AH3"/>
    <mergeCell ref="N3:P3"/>
    <mergeCell ref="Q3:S3"/>
    <mergeCell ref="Q2:S2"/>
    <mergeCell ref="K56:M56"/>
    <mergeCell ref="N56:P56"/>
    <mergeCell ref="K57:M57"/>
    <mergeCell ref="N57:P57"/>
    <mergeCell ref="E2:G2"/>
    <mergeCell ref="AF2:AH2"/>
    <mergeCell ref="N2:P2"/>
    <mergeCell ref="H20:J20"/>
    <mergeCell ref="N38:P38"/>
    <mergeCell ref="N39:P39"/>
    <mergeCell ref="B20:D20"/>
    <mergeCell ref="E3:G3"/>
    <mergeCell ref="B3:D3"/>
    <mergeCell ref="K3:M3"/>
    <mergeCell ref="H21:J21"/>
    <mergeCell ref="AC38:AE38"/>
    <mergeCell ref="T38:V38"/>
    <mergeCell ref="Z38:AB38"/>
  </mergeCells>
  <phoneticPr fontId="3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Z125"/>
  <sheetViews>
    <sheetView topLeftCell="A49" workbookViewId="0">
      <pane xSplit="1" topLeftCell="B1" activePane="topRight" state="frozen"/>
      <selection activeCell="A70" sqref="A70"/>
      <selection pane="topRight" activeCell="C22" sqref="C22"/>
    </sheetView>
  </sheetViews>
  <sheetFormatPr defaultRowHeight="14.25"/>
  <cols>
    <col min="1" max="1" width="11.125" customWidth="1"/>
  </cols>
  <sheetData>
    <row r="1" spans="1:34" ht="15" thickBot="1">
      <c r="A1" s="33" t="s">
        <v>80</v>
      </c>
    </row>
    <row r="2" spans="1:34" ht="14.25" customHeight="1">
      <c r="A2" s="6"/>
      <c r="B2" s="290" t="s">
        <v>568</v>
      </c>
      <c r="C2" s="288"/>
      <c r="D2" s="291"/>
      <c r="E2" s="285" t="s">
        <v>37</v>
      </c>
      <c r="F2" s="289"/>
      <c r="G2" s="292"/>
      <c r="H2" s="294" t="s">
        <v>148</v>
      </c>
      <c r="I2" s="294"/>
      <c r="J2" s="295"/>
      <c r="K2" s="290" t="s">
        <v>91</v>
      </c>
      <c r="L2" s="288"/>
      <c r="M2" s="291"/>
      <c r="N2" s="287" t="s">
        <v>39</v>
      </c>
      <c r="O2" s="288"/>
      <c r="P2" s="288"/>
      <c r="Q2" s="290" t="s">
        <v>36</v>
      </c>
      <c r="R2" s="288"/>
      <c r="S2" s="291"/>
      <c r="T2" s="243" t="s">
        <v>90</v>
      </c>
      <c r="U2" s="218"/>
      <c r="V2" s="238"/>
      <c r="W2" s="290" t="s">
        <v>35</v>
      </c>
      <c r="X2" s="288"/>
      <c r="Y2" s="288"/>
      <c r="Z2" s="288" t="s">
        <v>38</v>
      </c>
      <c r="AA2" s="288"/>
      <c r="AB2" s="293"/>
      <c r="AC2" s="289" t="s">
        <v>137</v>
      </c>
      <c r="AD2" s="289"/>
      <c r="AE2" s="289"/>
      <c r="AF2" s="289" t="s">
        <v>92</v>
      </c>
      <c r="AG2" s="289"/>
      <c r="AH2" s="289"/>
    </row>
    <row r="3" spans="1:34" ht="14.25" customHeight="1">
      <c r="A3" s="16" t="s">
        <v>41</v>
      </c>
      <c r="B3" s="244">
        <v>5</v>
      </c>
      <c r="C3" s="232"/>
      <c r="D3" s="233"/>
      <c r="E3" s="244" t="s">
        <v>20</v>
      </c>
      <c r="F3" s="232"/>
      <c r="G3" s="233"/>
      <c r="H3" s="232" t="s">
        <v>97</v>
      </c>
      <c r="I3" s="232"/>
      <c r="J3" s="246"/>
      <c r="K3" s="244" t="s">
        <v>20</v>
      </c>
      <c r="L3" s="232"/>
      <c r="M3" s="233"/>
      <c r="N3" s="248">
        <v>5</v>
      </c>
      <c r="O3" s="232"/>
      <c r="P3" s="232"/>
      <c r="Q3" s="244" t="s">
        <v>20</v>
      </c>
      <c r="R3" s="232"/>
      <c r="S3" s="233"/>
      <c r="T3" s="248" t="s">
        <v>20</v>
      </c>
      <c r="U3" s="232"/>
      <c r="V3" s="233"/>
      <c r="W3" s="244" t="s">
        <v>42</v>
      </c>
      <c r="X3" s="232"/>
      <c r="Y3" s="232"/>
      <c r="Z3" s="232" t="s">
        <v>20</v>
      </c>
      <c r="AA3" s="232"/>
      <c r="AB3" s="246"/>
      <c r="AC3" s="232">
        <v>5</v>
      </c>
      <c r="AD3" s="232"/>
      <c r="AE3" s="232"/>
      <c r="AF3" s="232">
        <v>5</v>
      </c>
      <c r="AG3" s="232"/>
      <c r="AH3" s="232"/>
    </row>
    <row r="4" spans="1:34">
      <c r="A4" s="1" t="s">
        <v>43</v>
      </c>
      <c r="B4" s="117">
        <v>51865</v>
      </c>
      <c r="C4" s="5">
        <v>51866</v>
      </c>
      <c r="D4" s="9">
        <v>51867</v>
      </c>
      <c r="E4" s="117">
        <v>61298</v>
      </c>
      <c r="F4" s="5">
        <v>61299</v>
      </c>
      <c r="G4" s="9">
        <v>61300</v>
      </c>
      <c r="H4" s="3">
        <f>I4-1</f>
        <v>79983</v>
      </c>
      <c r="I4" s="5">
        <v>79984</v>
      </c>
      <c r="J4" s="95">
        <f>I4+1</f>
        <v>79985</v>
      </c>
      <c r="K4" s="117">
        <v>69105</v>
      </c>
      <c r="L4" s="5">
        <v>69106</v>
      </c>
      <c r="M4" s="9">
        <v>69107</v>
      </c>
      <c r="N4" s="98">
        <v>57215</v>
      </c>
      <c r="O4" s="5">
        <v>57216</v>
      </c>
      <c r="P4" s="3">
        <v>57217</v>
      </c>
      <c r="Q4" s="8">
        <v>53110</v>
      </c>
      <c r="R4" s="5">
        <v>53111</v>
      </c>
      <c r="S4" s="9">
        <v>53112</v>
      </c>
      <c r="T4" s="98">
        <v>58014</v>
      </c>
      <c r="U4" s="5">
        <v>58015</v>
      </c>
      <c r="V4" s="9">
        <v>58016</v>
      </c>
      <c r="W4" s="8">
        <v>63076</v>
      </c>
      <c r="X4" s="3">
        <v>63077</v>
      </c>
      <c r="Y4" s="3">
        <v>63078</v>
      </c>
      <c r="Z4" s="3">
        <v>59521</v>
      </c>
      <c r="AA4" s="5">
        <v>59522</v>
      </c>
      <c r="AB4" s="95">
        <v>59523</v>
      </c>
      <c r="AC4" s="3">
        <f>AD4-1</f>
        <v>79865</v>
      </c>
      <c r="AD4" s="5">
        <v>79866</v>
      </c>
      <c r="AE4" s="3">
        <f>AD4+1</f>
        <v>79867</v>
      </c>
      <c r="AF4" s="3">
        <v>56125</v>
      </c>
      <c r="AG4" s="5">
        <v>56126</v>
      </c>
      <c r="AH4" s="3">
        <v>56127</v>
      </c>
    </row>
    <row r="5" spans="1:34">
      <c r="A5" s="1" t="s">
        <v>44</v>
      </c>
      <c r="B5" s="8">
        <f t="shared" ref="B5:K7" si="0">B4-10</f>
        <v>51855</v>
      </c>
      <c r="C5" s="3">
        <f t="shared" si="0"/>
        <v>51856</v>
      </c>
      <c r="D5" s="9">
        <f t="shared" si="0"/>
        <v>51857</v>
      </c>
      <c r="E5" s="8">
        <f t="shared" si="0"/>
        <v>61288</v>
      </c>
      <c r="F5" s="3">
        <f t="shared" si="0"/>
        <v>61289</v>
      </c>
      <c r="G5" s="9">
        <f t="shared" si="0"/>
        <v>61290</v>
      </c>
      <c r="H5" s="3">
        <f t="shared" si="0"/>
        <v>79973</v>
      </c>
      <c r="I5" s="3">
        <f t="shared" si="0"/>
        <v>79974</v>
      </c>
      <c r="J5" s="95">
        <f t="shared" si="0"/>
        <v>79975</v>
      </c>
      <c r="K5" s="8">
        <f t="shared" si="0"/>
        <v>69095</v>
      </c>
      <c r="L5" s="3">
        <f t="shared" ref="L5:U7" si="1">L4-10</f>
        <v>69096</v>
      </c>
      <c r="M5" s="9">
        <f t="shared" si="1"/>
        <v>69097</v>
      </c>
      <c r="N5" s="98">
        <f t="shared" si="1"/>
        <v>57205</v>
      </c>
      <c r="O5" s="3">
        <f t="shared" si="1"/>
        <v>57206</v>
      </c>
      <c r="P5" s="3">
        <f t="shared" si="1"/>
        <v>57207</v>
      </c>
      <c r="Q5" s="8">
        <f t="shared" si="1"/>
        <v>53100</v>
      </c>
      <c r="R5" s="3">
        <f t="shared" si="1"/>
        <v>53101</v>
      </c>
      <c r="S5" s="9">
        <f t="shared" si="1"/>
        <v>53102</v>
      </c>
      <c r="T5" s="98">
        <f t="shared" si="1"/>
        <v>58004</v>
      </c>
      <c r="U5" s="3">
        <f t="shared" si="1"/>
        <v>58005</v>
      </c>
      <c r="V5" s="9">
        <f t="shared" ref="V5:AE7" si="2">V4-10</f>
        <v>58006</v>
      </c>
      <c r="W5" s="8">
        <f t="shared" si="2"/>
        <v>63066</v>
      </c>
      <c r="X5" s="3">
        <f t="shared" si="2"/>
        <v>63067</v>
      </c>
      <c r="Y5" s="3">
        <f t="shared" si="2"/>
        <v>63068</v>
      </c>
      <c r="Z5" s="3">
        <f t="shared" si="2"/>
        <v>59511</v>
      </c>
      <c r="AA5" s="3">
        <f t="shared" si="2"/>
        <v>59512</v>
      </c>
      <c r="AB5" s="95">
        <f t="shared" si="2"/>
        <v>59513</v>
      </c>
      <c r="AC5" s="3">
        <f t="shared" si="2"/>
        <v>79855</v>
      </c>
      <c r="AD5" s="3">
        <f t="shared" si="2"/>
        <v>79856</v>
      </c>
      <c r="AE5" s="3">
        <f t="shared" si="2"/>
        <v>79857</v>
      </c>
      <c r="AF5" s="3">
        <f t="shared" ref="AF5:AH7" si="3">AF4-10</f>
        <v>56115</v>
      </c>
      <c r="AG5" s="3">
        <f t="shared" si="3"/>
        <v>56116</v>
      </c>
      <c r="AH5" s="3">
        <f t="shared" si="3"/>
        <v>56117</v>
      </c>
    </row>
    <row r="6" spans="1:34" ht="14.25" customHeight="1">
      <c r="A6" s="1" t="s">
        <v>45</v>
      </c>
      <c r="B6" s="8">
        <f t="shared" si="0"/>
        <v>51845</v>
      </c>
      <c r="C6" s="3">
        <f t="shared" si="0"/>
        <v>51846</v>
      </c>
      <c r="D6" s="9">
        <f t="shared" si="0"/>
        <v>51847</v>
      </c>
      <c r="E6" s="8">
        <f t="shared" si="0"/>
        <v>61278</v>
      </c>
      <c r="F6" s="3">
        <f t="shared" si="0"/>
        <v>61279</v>
      </c>
      <c r="G6" s="9">
        <f t="shared" si="0"/>
        <v>61280</v>
      </c>
      <c r="H6" s="3">
        <f t="shared" si="0"/>
        <v>79963</v>
      </c>
      <c r="I6" s="3">
        <f t="shared" si="0"/>
        <v>79964</v>
      </c>
      <c r="J6" s="95">
        <f t="shared" si="0"/>
        <v>79965</v>
      </c>
      <c r="K6" s="8">
        <f t="shared" si="0"/>
        <v>69085</v>
      </c>
      <c r="L6" s="3">
        <f t="shared" si="1"/>
        <v>69086</v>
      </c>
      <c r="M6" s="9">
        <f t="shared" si="1"/>
        <v>69087</v>
      </c>
      <c r="N6" s="98">
        <f t="shared" si="1"/>
        <v>57195</v>
      </c>
      <c r="O6" s="3">
        <f t="shared" si="1"/>
        <v>57196</v>
      </c>
      <c r="P6" s="3">
        <f t="shared" si="1"/>
        <v>57197</v>
      </c>
      <c r="Q6" s="8">
        <f t="shared" si="1"/>
        <v>53090</v>
      </c>
      <c r="R6" s="3">
        <f t="shared" si="1"/>
        <v>53091</v>
      </c>
      <c r="S6" s="9">
        <f t="shared" si="1"/>
        <v>53092</v>
      </c>
      <c r="T6" s="98">
        <f t="shared" si="1"/>
        <v>57994</v>
      </c>
      <c r="U6" s="3">
        <f t="shared" si="1"/>
        <v>57995</v>
      </c>
      <c r="V6" s="9">
        <f t="shared" si="2"/>
        <v>57996</v>
      </c>
      <c r="W6" s="8">
        <f t="shared" si="2"/>
        <v>63056</v>
      </c>
      <c r="X6" s="3">
        <f t="shared" si="2"/>
        <v>63057</v>
      </c>
      <c r="Y6" s="3">
        <f t="shared" si="2"/>
        <v>63058</v>
      </c>
      <c r="Z6" s="3">
        <f t="shared" si="2"/>
        <v>59501</v>
      </c>
      <c r="AA6" s="3">
        <f t="shared" si="2"/>
        <v>59502</v>
      </c>
      <c r="AB6" s="95">
        <f t="shared" si="2"/>
        <v>59503</v>
      </c>
      <c r="AC6" s="3">
        <f t="shared" si="2"/>
        <v>79845</v>
      </c>
      <c r="AD6" s="3">
        <f t="shared" si="2"/>
        <v>79846</v>
      </c>
      <c r="AE6" s="3">
        <f t="shared" si="2"/>
        <v>79847</v>
      </c>
      <c r="AF6" s="3">
        <f t="shared" si="3"/>
        <v>56105</v>
      </c>
      <c r="AG6" s="3">
        <f t="shared" si="3"/>
        <v>56106</v>
      </c>
      <c r="AH6" s="3">
        <f t="shared" si="3"/>
        <v>56107</v>
      </c>
    </row>
    <row r="7" spans="1:34">
      <c r="A7" s="1" t="s">
        <v>46</v>
      </c>
      <c r="B7" s="8">
        <f t="shared" si="0"/>
        <v>51835</v>
      </c>
      <c r="C7" s="3">
        <f t="shared" si="0"/>
        <v>51836</v>
      </c>
      <c r="D7" s="9">
        <f t="shared" si="0"/>
        <v>51837</v>
      </c>
      <c r="E7" s="8">
        <f t="shared" si="0"/>
        <v>61268</v>
      </c>
      <c r="F7" s="3">
        <f t="shared" si="0"/>
        <v>61269</v>
      </c>
      <c r="G7" s="9">
        <f t="shared" si="0"/>
        <v>61270</v>
      </c>
      <c r="H7" s="3">
        <f t="shared" si="0"/>
        <v>79953</v>
      </c>
      <c r="I7" s="3">
        <f t="shared" si="0"/>
        <v>79954</v>
      </c>
      <c r="J7" s="95">
        <f t="shared" si="0"/>
        <v>79955</v>
      </c>
      <c r="K7" s="8">
        <f t="shared" si="0"/>
        <v>69075</v>
      </c>
      <c r="L7" s="3">
        <f t="shared" si="1"/>
        <v>69076</v>
      </c>
      <c r="M7" s="9">
        <f t="shared" si="1"/>
        <v>69077</v>
      </c>
      <c r="N7" s="126">
        <f t="shared" si="1"/>
        <v>57185</v>
      </c>
      <c r="O7" s="4">
        <f t="shared" si="1"/>
        <v>57186</v>
      </c>
      <c r="P7" s="5">
        <f t="shared" si="1"/>
        <v>57187</v>
      </c>
      <c r="Q7" s="8">
        <f t="shared" si="1"/>
        <v>53080</v>
      </c>
      <c r="R7" s="3">
        <f t="shared" si="1"/>
        <v>53081</v>
      </c>
      <c r="S7" s="9">
        <f t="shared" si="1"/>
        <v>53082</v>
      </c>
      <c r="T7" s="98">
        <f t="shared" si="1"/>
        <v>57984</v>
      </c>
      <c r="U7" s="3">
        <f t="shared" si="1"/>
        <v>57985</v>
      </c>
      <c r="V7" s="9">
        <f t="shared" si="2"/>
        <v>57986</v>
      </c>
      <c r="W7" s="8">
        <f t="shared" si="2"/>
        <v>63046</v>
      </c>
      <c r="X7" s="3">
        <f t="shared" si="2"/>
        <v>63047</v>
      </c>
      <c r="Y7" s="3">
        <f t="shared" si="2"/>
        <v>63048</v>
      </c>
      <c r="Z7" s="3">
        <f t="shared" si="2"/>
        <v>59491</v>
      </c>
      <c r="AA7" s="3">
        <f t="shared" si="2"/>
        <v>59492</v>
      </c>
      <c r="AB7" s="95">
        <f t="shared" si="2"/>
        <v>59493</v>
      </c>
      <c r="AC7" s="3">
        <f t="shared" si="2"/>
        <v>79835</v>
      </c>
      <c r="AD7" s="3">
        <f t="shared" si="2"/>
        <v>79836</v>
      </c>
      <c r="AE7" s="3">
        <f t="shared" si="2"/>
        <v>79837</v>
      </c>
      <c r="AF7" s="3">
        <f t="shared" si="3"/>
        <v>56095</v>
      </c>
      <c r="AG7" s="3">
        <f t="shared" si="3"/>
        <v>56096</v>
      </c>
      <c r="AH7" s="3">
        <f t="shared" si="3"/>
        <v>56097</v>
      </c>
    </row>
    <row r="8" spans="1:34">
      <c r="A8" s="1" t="s">
        <v>47</v>
      </c>
      <c r="B8" s="10">
        <f t="shared" ref="B8:B17" si="4">B7-10</f>
        <v>51825</v>
      </c>
      <c r="C8" s="3"/>
      <c r="D8" s="9">
        <f t="shared" ref="D8:M9" si="5">D7-10</f>
        <v>51827</v>
      </c>
      <c r="E8" s="8">
        <f t="shared" si="5"/>
        <v>61258</v>
      </c>
      <c r="F8" s="3">
        <f t="shared" si="5"/>
        <v>61259</v>
      </c>
      <c r="G8" s="11">
        <f t="shared" si="5"/>
        <v>61260</v>
      </c>
      <c r="H8" s="3">
        <f t="shared" si="5"/>
        <v>79943</v>
      </c>
      <c r="I8" s="3">
        <f t="shared" si="5"/>
        <v>79944</v>
      </c>
      <c r="J8" s="95">
        <f t="shared" si="5"/>
        <v>79945</v>
      </c>
      <c r="K8" s="8">
        <f t="shared" si="5"/>
        <v>69065</v>
      </c>
      <c r="L8" s="3">
        <f t="shared" si="5"/>
        <v>69066</v>
      </c>
      <c r="M8" s="9">
        <f t="shared" si="5"/>
        <v>69067</v>
      </c>
      <c r="N8" s="119">
        <f t="shared" ref="N8:W9" si="6">N7-10</f>
        <v>57175</v>
      </c>
      <c r="O8" s="3">
        <f t="shared" si="6"/>
        <v>57176</v>
      </c>
      <c r="P8" s="3">
        <f t="shared" si="6"/>
        <v>57177</v>
      </c>
      <c r="Q8" s="8">
        <f t="shared" si="6"/>
        <v>53070</v>
      </c>
      <c r="R8" s="3">
        <f t="shared" si="6"/>
        <v>53071</v>
      </c>
      <c r="S8" s="9">
        <f t="shared" si="6"/>
        <v>53072</v>
      </c>
      <c r="T8" s="98">
        <f t="shared" si="6"/>
        <v>57974</v>
      </c>
      <c r="U8" s="3">
        <f t="shared" si="6"/>
        <v>57975</v>
      </c>
      <c r="V8" s="9">
        <f t="shared" si="6"/>
        <v>57976</v>
      </c>
      <c r="W8" s="8">
        <f t="shared" si="6"/>
        <v>63036</v>
      </c>
      <c r="X8" s="3">
        <f t="shared" ref="X8:AG9" si="7">X7-10</f>
        <v>63037</v>
      </c>
      <c r="Y8" s="3">
        <f t="shared" si="7"/>
        <v>63038</v>
      </c>
      <c r="Z8" s="3">
        <f t="shared" si="7"/>
        <v>59481</v>
      </c>
      <c r="AA8" s="3">
        <f t="shared" si="7"/>
        <v>59482</v>
      </c>
      <c r="AB8" s="96">
        <f t="shared" si="7"/>
        <v>59483</v>
      </c>
      <c r="AC8" s="3">
        <f t="shared" si="7"/>
        <v>79825</v>
      </c>
      <c r="AD8" s="3">
        <f t="shared" si="7"/>
        <v>79826</v>
      </c>
      <c r="AE8" s="3">
        <f t="shared" si="7"/>
        <v>79827</v>
      </c>
      <c r="AF8" s="3">
        <f t="shared" si="7"/>
        <v>56085</v>
      </c>
      <c r="AG8" s="3">
        <f t="shared" si="7"/>
        <v>56086</v>
      </c>
      <c r="AH8" s="3">
        <f t="shared" ref="AH8:AH9" si="8">AH7-10</f>
        <v>56087</v>
      </c>
    </row>
    <row r="9" spans="1:34" ht="14.25" customHeight="1">
      <c r="A9" s="1" t="s">
        <v>48</v>
      </c>
      <c r="B9" s="8">
        <f t="shared" si="4"/>
        <v>51815</v>
      </c>
      <c r="C9" s="3">
        <v>51816</v>
      </c>
      <c r="D9" s="9">
        <f t="shared" si="5"/>
        <v>51817</v>
      </c>
      <c r="E9" s="8">
        <f t="shared" si="5"/>
        <v>61248</v>
      </c>
      <c r="F9" s="4">
        <f t="shared" si="5"/>
        <v>61249</v>
      </c>
      <c r="G9" s="9">
        <f t="shared" si="5"/>
        <v>61250</v>
      </c>
      <c r="H9" s="3">
        <f t="shared" si="5"/>
        <v>79933</v>
      </c>
      <c r="I9" s="3">
        <f t="shared" si="5"/>
        <v>79934</v>
      </c>
      <c r="J9" s="95">
        <f t="shared" si="5"/>
        <v>79935</v>
      </c>
      <c r="K9" s="8">
        <f t="shared" si="5"/>
        <v>69055</v>
      </c>
      <c r="L9" s="3">
        <f t="shared" si="5"/>
        <v>69056</v>
      </c>
      <c r="M9" s="9">
        <f t="shared" si="5"/>
        <v>69057</v>
      </c>
      <c r="N9" s="98">
        <f t="shared" si="6"/>
        <v>57165</v>
      </c>
      <c r="O9" s="3">
        <f t="shared" si="6"/>
        <v>57166</v>
      </c>
      <c r="P9" s="3">
        <f t="shared" si="6"/>
        <v>57167</v>
      </c>
      <c r="Q9" s="10">
        <f t="shared" si="6"/>
        <v>53060</v>
      </c>
      <c r="R9" s="3">
        <f t="shared" si="6"/>
        <v>53061</v>
      </c>
      <c r="S9" s="9">
        <f t="shared" si="6"/>
        <v>53062</v>
      </c>
      <c r="T9" s="98">
        <f t="shared" si="6"/>
        <v>57964</v>
      </c>
      <c r="U9" s="3">
        <f t="shared" si="6"/>
        <v>57965</v>
      </c>
      <c r="V9" s="9">
        <f t="shared" si="6"/>
        <v>57966</v>
      </c>
      <c r="W9" s="8">
        <f t="shared" si="6"/>
        <v>63026</v>
      </c>
      <c r="X9" s="3">
        <f t="shared" si="7"/>
        <v>63027</v>
      </c>
      <c r="Y9" s="4">
        <f t="shared" si="7"/>
        <v>63028</v>
      </c>
      <c r="Z9" s="3">
        <f t="shared" si="7"/>
        <v>59471</v>
      </c>
      <c r="AA9" s="4">
        <f t="shared" si="7"/>
        <v>59472</v>
      </c>
      <c r="AB9" s="95">
        <f t="shared" si="7"/>
        <v>59473</v>
      </c>
      <c r="AC9" s="91">
        <f t="shared" si="7"/>
        <v>79815</v>
      </c>
      <c r="AD9" s="3">
        <f t="shared" si="7"/>
        <v>79816</v>
      </c>
      <c r="AE9" s="3">
        <f t="shared" si="7"/>
        <v>79817</v>
      </c>
      <c r="AF9" s="3">
        <f t="shared" si="7"/>
        <v>56075</v>
      </c>
      <c r="AG9" s="3">
        <f t="shared" si="7"/>
        <v>56076</v>
      </c>
      <c r="AH9" s="4">
        <f t="shared" si="8"/>
        <v>56077</v>
      </c>
    </row>
    <row r="10" spans="1:34">
      <c r="A10" s="1" t="s">
        <v>49</v>
      </c>
      <c r="B10" s="8">
        <f t="shared" si="4"/>
        <v>51805</v>
      </c>
      <c r="C10" s="3">
        <f t="shared" ref="C10:P15" si="9">C9-10</f>
        <v>51806</v>
      </c>
      <c r="D10" s="11">
        <f t="shared" si="9"/>
        <v>51807</v>
      </c>
      <c r="E10" s="10">
        <f t="shared" si="9"/>
        <v>61238</v>
      </c>
      <c r="F10" s="4">
        <f t="shared" si="9"/>
        <v>61239</v>
      </c>
      <c r="G10" s="9">
        <f t="shared" si="9"/>
        <v>61240</v>
      </c>
      <c r="H10" s="64">
        <f t="shared" si="9"/>
        <v>79923</v>
      </c>
      <c r="I10" s="91">
        <f t="shared" si="9"/>
        <v>79924</v>
      </c>
      <c r="J10" s="95">
        <f t="shared" si="9"/>
        <v>79925</v>
      </c>
      <c r="K10" s="8">
        <f t="shared" si="9"/>
        <v>69045</v>
      </c>
      <c r="L10" s="3">
        <f t="shared" si="9"/>
        <v>69046</v>
      </c>
      <c r="M10" s="9">
        <f t="shared" si="9"/>
        <v>69047</v>
      </c>
      <c r="N10" s="98">
        <f t="shared" si="9"/>
        <v>57155</v>
      </c>
      <c r="O10" s="3">
        <f t="shared" si="9"/>
        <v>57156</v>
      </c>
      <c r="P10" s="4">
        <f t="shared" si="9"/>
        <v>57157</v>
      </c>
      <c r="Q10" s="8"/>
      <c r="R10" s="3">
        <f t="shared" ref="R10:AA15" si="10">R9-10</f>
        <v>53051</v>
      </c>
      <c r="S10" s="11">
        <f t="shared" si="10"/>
        <v>53052</v>
      </c>
      <c r="T10" s="98">
        <f t="shared" si="10"/>
        <v>57954</v>
      </c>
      <c r="U10" s="4">
        <f t="shared" si="10"/>
        <v>57955</v>
      </c>
      <c r="V10" s="9">
        <f t="shared" si="10"/>
        <v>57956</v>
      </c>
      <c r="W10" s="8">
        <f t="shared" si="10"/>
        <v>63016</v>
      </c>
      <c r="X10" s="4">
        <f t="shared" si="10"/>
        <v>63017</v>
      </c>
      <c r="Y10" s="3">
        <f t="shared" si="10"/>
        <v>63018</v>
      </c>
      <c r="Z10" s="4">
        <f t="shared" si="10"/>
        <v>59461</v>
      </c>
      <c r="AA10" s="3">
        <f t="shared" si="10"/>
        <v>59462</v>
      </c>
      <c r="AB10" s="95">
        <f t="shared" ref="AB10:AH15" si="11">AB9-10</f>
        <v>59463</v>
      </c>
      <c r="AC10" s="3">
        <f t="shared" si="11"/>
        <v>79805</v>
      </c>
      <c r="AD10" s="3">
        <f t="shared" si="11"/>
        <v>79806</v>
      </c>
      <c r="AE10" s="3">
        <f t="shared" si="11"/>
        <v>79807</v>
      </c>
      <c r="AF10" s="3">
        <f t="shared" si="11"/>
        <v>56065</v>
      </c>
      <c r="AG10" s="4">
        <f t="shared" si="11"/>
        <v>56066</v>
      </c>
      <c r="AH10" s="3">
        <f t="shared" si="11"/>
        <v>56067</v>
      </c>
    </row>
    <row r="11" spans="1:34">
      <c r="A11" s="1" t="s">
        <v>50</v>
      </c>
      <c r="B11" s="8">
        <f t="shared" si="4"/>
        <v>51795</v>
      </c>
      <c r="C11" s="4">
        <f t="shared" si="9"/>
        <v>51796</v>
      </c>
      <c r="D11" s="9">
        <f t="shared" si="9"/>
        <v>51797</v>
      </c>
      <c r="E11" s="10">
        <f t="shared" si="9"/>
        <v>61228</v>
      </c>
      <c r="F11" s="3">
        <f t="shared" si="9"/>
        <v>61229</v>
      </c>
      <c r="G11" s="9">
        <f t="shared" si="9"/>
        <v>61230</v>
      </c>
      <c r="H11" s="3">
        <f t="shared" si="9"/>
        <v>79913</v>
      </c>
      <c r="I11" s="3">
        <f t="shared" si="9"/>
        <v>79914</v>
      </c>
      <c r="J11" s="95">
        <f t="shared" si="9"/>
        <v>79915</v>
      </c>
      <c r="K11" s="8">
        <f t="shared" si="9"/>
        <v>69035</v>
      </c>
      <c r="L11" s="4">
        <f t="shared" si="9"/>
        <v>69036</v>
      </c>
      <c r="M11" s="11">
        <f t="shared" si="9"/>
        <v>69037</v>
      </c>
      <c r="N11" s="98">
        <f t="shared" si="9"/>
        <v>57145</v>
      </c>
      <c r="O11" s="4">
        <f t="shared" si="9"/>
        <v>57146</v>
      </c>
      <c r="P11" s="3">
        <f t="shared" si="9"/>
        <v>57147</v>
      </c>
      <c r="Q11" s="8">
        <v>53040</v>
      </c>
      <c r="R11" s="4">
        <f t="shared" si="10"/>
        <v>53041</v>
      </c>
      <c r="S11" s="11">
        <f t="shared" si="10"/>
        <v>53042</v>
      </c>
      <c r="T11" s="119">
        <f t="shared" si="10"/>
        <v>57944</v>
      </c>
      <c r="U11" s="3">
        <f t="shared" si="10"/>
        <v>57945</v>
      </c>
      <c r="V11" s="9">
        <f t="shared" si="10"/>
        <v>57946</v>
      </c>
      <c r="W11" s="10">
        <f t="shared" si="10"/>
        <v>63006</v>
      </c>
      <c r="X11" s="4">
        <f t="shared" si="10"/>
        <v>63007</v>
      </c>
      <c r="Y11" s="3">
        <f t="shared" si="10"/>
        <v>63008</v>
      </c>
      <c r="Z11" s="4">
        <f t="shared" si="10"/>
        <v>59451</v>
      </c>
      <c r="AA11" s="3">
        <f t="shared" si="10"/>
        <v>59452</v>
      </c>
      <c r="AB11" s="95">
        <f t="shared" si="11"/>
        <v>59453</v>
      </c>
      <c r="AC11" s="64">
        <f t="shared" si="11"/>
        <v>79795</v>
      </c>
      <c r="AD11" s="91">
        <f t="shared" si="11"/>
        <v>79796</v>
      </c>
      <c r="AE11" s="3">
        <f t="shared" si="11"/>
        <v>79797</v>
      </c>
      <c r="AF11" s="4">
        <f t="shared" si="11"/>
        <v>56055</v>
      </c>
      <c r="AG11" s="3">
        <f t="shared" si="11"/>
        <v>56056</v>
      </c>
      <c r="AH11" s="3">
        <f t="shared" si="11"/>
        <v>56057</v>
      </c>
    </row>
    <row r="12" spans="1:34" ht="14.25" customHeight="1">
      <c r="A12" s="1" t="s">
        <v>51</v>
      </c>
      <c r="B12" s="10">
        <f t="shared" si="4"/>
        <v>51785</v>
      </c>
      <c r="C12" s="4">
        <f t="shared" si="9"/>
        <v>51786</v>
      </c>
      <c r="D12" s="9">
        <f t="shared" si="9"/>
        <v>51787</v>
      </c>
      <c r="E12" s="8">
        <f t="shared" si="9"/>
        <v>61218</v>
      </c>
      <c r="F12" s="3">
        <f t="shared" si="9"/>
        <v>61219</v>
      </c>
      <c r="G12" s="11">
        <f t="shared" si="9"/>
        <v>61220</v>
      </c>
      <c r="H12" s="3">
        <f t="shared" si="9"/>
        <v>79903</v>
      </c>
      <c r="I12" s="3">
        <f t="shared" si="9"/>
        <v>79904</v>
      </c>
      <c r="J12" s="95">
        <f t="shared" si="9"/>
        <v>79905</v>
      </c>
      <c r="K12" s="10">
        <f t="shared" si="9"/>
        <v>69025</v>
      </c>
      <c r="L12" s="4">
        <f t="shared" si="9"/>
        <v>69026</v>
      </c>
      <c r="M12" s="9">
        <f t="shared" si="9"/>
        <v>69027</v>
      </c>
      <c r="N12" s="119">
        <f t="shared" si="9"/>
        <v>57135</v>
      </c>
      <c r="O12" s="4">
        <f t="shared" si="9"/>
        <v>57136</v>
      </c>
      <c r="P12" s="3">
        <f t="shared" si="9"/>
        <v>57137</v>
      </c>
      <c r="Q12" s="10">
        <f t="shared" ref="Q12:Q17" si="12">Q11-10</f>
        <v>53030</v>
      </c>
      <c r="R12" s="4">
        <f t="shared" si="10"/>
        <v>53031</v>
      </c>
      <c r="S12" s="9">
        <f t="shared" si="10"/>
        <v>53032</v>
      </c>
      <c r="T12" s="98">
        <f t="shared" si="10"/>
        <v>57934</v>
      </c>
      <c r="U12" s="3">
        <f t="shared" si="10"/>
        <v>57935</v>
      </c>
      <c r="V12" s="11">
        <f t="shared" si="10"/>
        <v>57936</v>
      </c>
      <c r="W12" s="10">
        <f t="shared" si="10"/>
        <v>62996</v>
      </c>
      <c r="X12" s="3">
        <f t="shared" si="10"/>
        <v>62997</v>
      </c>
      <c r="Y12" s="3">
        <f t="shared" si="10"/>
        <v>62998</v>
      </c>
      <c r="Z12" s="3">
        <f t="shared" si="10"/>
        <v>59441</v>
      </c>
      <c r="AA12" s="3">
        <f t="shared" si="10"/>
        <v>59442</v>
      </c>
      <c r="AB12" s="96">
        <f t="shared" si="11"/>
        <v>59443</v>
      </c>
      <c r="AC12" s="3">
        <f t="shared" si="11"/>
        <v>79785</v>
      </c>
      <c r="AD12" s="3">
        <f t="shared" si="11"/>
        <v>79786</v>
      </c>
      <c r="AE12" s="3">
        <f t="shared" si="11"/>
        <v>79787</v>
      </c>
      <c r="AF12" s="3">
        <f t="shared" si="11"/>
        <v>56045</v>
      </c>
      <c r="AG12" s="3">
        <f t="shared" si="11"/>
        <v>56046</v>
      </c>
      <c r="AH12" s="4">
        <f t="shared" si="11"/>
        <v>56047</v>
      </c>
    </row>
    <row r="13" spans="1:34">
      <c r="A13" s="1" t="s">
        <v>52</v>
      </c>
      <c r="B13" s="8">
        <f t="shared" si="4"/>
        <v>51775</v>
      </c>
      <c r="C13" s="3">
        <f t="shared" si="9"/>
        <v>51776</v>
      </c>
      <c r="D13" s="11">
        <f t="shared" si="9"/>
        <v>51777</v>
      </c>
      <c r="E13" s="8">
        <f t="shared" si="9"/>
        <v>61208</v>
      </c>
      <c r="F13" s="4">
        <f t="shared" si="9"/>
        <v>61209</v>
      </c>
      <c r="G13" s="9">
        <f t="shared" si="9"/>
        <v>61210</v>
      </c>
      <c r="H13" s="3">
        <f t="shared" si="9"/>
        <v>79893</v>
      </c>
      <c r="I13" s="3">
        <f t="shared" si="9"/>
        <v>79894</v>
      </c>
      <c r="J13" s="95">
        <f t="shared" si="9"/>
        <v>79895</v>
      </c>
      <c r="K13" s="10">
        <f t="shared" si="9"/>
        <v>69015</v>
      </c>
      <c r="L13" s="3">
        <f t="shared" si="9"/>
        <v>69016</v>
      </c>
      <c r="M13" s="9">
        <f t="shared" si="9"/>
        <v>69017</v>
      </c>
      <c r="N13" s="119">
        <f t="shared" si="9"/>
        <v>57125</v>
      </c>
      <c r="O13" s="91">
        <f t="shared" si="9"/>
        <v>57126</v>
      </c>
      <c r="P13" s="91">
        <f t="shared" si="9"/>
        <v>57127</v>
      </c>
      <c r="Q13" s="10">
        <f t="shared" si="12"/>
        <v>53020</v>
      </c>
      <c r="R13" s="4">
        <f t="shared" si="10"/>
        <v>53021</v>
      </c>
      <c r="S13" s="9">
        <f t="shared" si="10"/>
        <v>53022</v>
      </c>
      <c r="T13" s="98">
        <f t="shared" si="10"/>
        <v>57924</v>
      </c>
      <c r="U13" s="4">
        <f t="shared" si="10"/>
        <v>57925</v>
      </c>
      <c r="V13" s="11">
        <f t="shared" si="10"/>
        <v>57926</v>
      </c>
      <c r="W13" s="8">
        <f t="shared" si="10"/>
        <v>62986</v>
      </c>
      <c r="X13" s="3">
        <f t="shared" si="10"/>
        <v>62987</v>
      </c>
      <c r="Y13" s="4">
        <f t="shared" si="10"/>
        <v>62988</v>
      </c>
      <c r="Z13" s="3">
        <f t="shared" si="10"/>
        <v>59431</v>
      </c>
      <c r="AA13" s="4">
        <f t="shared" si="10"/>
        <v>59432</v>
      </c>
      <c r="AB13" s="96">
        <f t="shared" si="11"/>
        <v>59433</v>
      </c>
      <c r="AC13" s="3">
        <f t="shared" si="11"/>
        <v>79775</v>
      </c>
      <c r="AD13" s="3">
        <f t="shared" si="11"/>
        <v>79776</v>
      </c>
      <c r="AE13" s="3">
        <f t="shared" si="11"/>
        <v>79777</v>
      </c>
      <c r="AF13" s="3">
        <f t="shared" si="11"/>
        <v>56035</v>
      </c>
      <c r="AG13" s="4">
        <f t="shared" si="11"/>
        <v>56036</v>
      </c>
      <c r="AH13" s="4">
        <f t="shared" si="11"/>
        <v>56037</v>
      </c>
    </row>
    <row r="14" spans="1:34">
      <c r="A14" s="1" t="s">
        <v>53</v>
      </c>
      <c r="B14" s="8">
        <f t="shared" si="4"/>
        <v>51765</v>
      </c>
      <c r="C14" s="4">
        <f t="shared" si="9"/>
        <v>51766</v>
      </c>
      <c r="D14" s="11">
        <f t="shared" si="9"/>
        <v>51767</v>
      </c>
      <c r="E14" s="10">
        <f t="shared" si="9"/>
        <v>61198</v>
      </c>
      <c r="F14" s="4">
        <f t="shared" si="9"/>
        <v>61199</v>
      </c>
      <c r="G14" s="9">
        <f t="shared" si="9"/>
        <v>61200</v>
      </c>
      <c r="H14" s="3">
        <f t="shared" si="9"/>
        <v>79883</v>
      </c>
      <c r="I14" s="3">
        <f t="shared" si="9"/>
        <v>79884</v>
      </c>
      <c r="J14" s="95">
        <f t="shared" si="9"/>
        <v>79885</v>
      </c>
      <c r="K14" s="10">
        <f t="shared" si="9"/>
        <v>69005</v>
      </c>
      <c r="L14" s="3">
        <f t="shared" si="9"/>
        <v>69006</v>
      </c>
      <c r="M14" s="11">
        <f t="shared" si="9"/>
        <v>69007</v>
      </c>
      <c r="N14" s="98">
        <f t="shared" si="9"/>
        <v>57115</v>
      </c>
      <c r="O14" s="3">
        <f t="shared" si="9"/>
        <v>57116</v>
      </c>
      <c r="P14" s="4">
        <f t="shared" si="9"/>
        <v>57117</v>
      </c>
      <c r="Q14" s="10">
        <f t="shared" si="12"/>
        <v>53010</v>
      </c>
      <c r="R14" s="3">
        <f t="shared" si="10"/>
        <v>53011</v>
      </c>
      <c r="S14" s="11">
        <f t="shared" si="10"/>
        <v>53012</v>
      </c>
      <c r="T14" s="119">
        <f t="shared" si="10"/>
        <v>57914</v>
      </c>
      <c r="U14" s="4">
        <f t="shared" si="10"/>
        <v>57915</v>
      </c>
      <c r="V14" s="11">
        <f t="shared" si="10"/>
        <v>57916</v>
      </c>
      <c r="W14" s="117">
        <f t="shared" si="10"/>
        <v>62976</v>
      </c>
      <c r="X14" s="4">
        <f t="shared" si="10"/>
        <v>62977</v>
      </c>
      <c r="Y14" s="3">
        <f t="shared" si="10"/>
        <v>62978</v>
      </c>
      <c r="Z14" s="4">
        <f t="shared" si="10"/>
        <v>59421</v>
      </c>
      <c r="AA14" s="4">
        <f t="shared" si="10"/>
        <v>59422</v>
      </c>
      <c r="AB14" s="181">
        <f t="shared" si="11"/>
        <v>59423</v>
      </c>
      <c r="AC14" s="3">
        <f t="shared" si="11"/>
        <v>79765</v>
      </c>
      <c r="AD14" s="3">
        <f t="shared" si="11"/>
        <v>79766</v>
      </c>
      <c r="AE14" s="3">
        <f t="shared" si="11"/>
        <v>79767</v>
      </c>
      <c r="AF14" s="3">
        <f t="shared" si="11"/>
        <v>56025</v>
      </c>
      <c r="AG14" s="4">
        <f t="shared" si="11"/>
        <v>56026</v>
      </c>
      <c r="AH14" s="4">
        <f t="shared" si="11"/>
        <v>56027</v>
      </c>
    </row>
    <row r="15" spans="1:34" ht="14.25" customHeight="1">
      <c r="A15" s="1" t="s">
        <v>54</v>
      </c>
      <c r="B15" s="10">
        <f t="shared" si="4"/>
        <v>51755</v>
      </c>
      <c r="C15" s="4">
        <f t="shared" si="9"/>
        <v>51756</v>
      </c>
      <c r="D15" s="11">
        <f t="shared" si="9"/>
        <v>51757</v>
      </c>
      <c r="E15" s="10">
        <f t="shared" si="9"/>
        <v>61188</v>
      </c>
      <c r="F15" s="4">
        <f t="shared" si="9"/>
        <v>61189</v>
      </c>
      <c r="G15" s="9">
        <f t="shared" si="9"/>
        <v>61190</v>
      </c>
      <c r="H15" s="3">
        <f t="shared" si="9"/>
        <v>79873</v>
      </c>
      <c r="I15" s="3">
        <f t="shared" si="9"/>
        <v>79874</v>
      </c>
      <c r="J15" s="95">
        <f t="shared" si="9"/>
        <v>79875</v>
      </c>
      <c r="K15" s="8">
        <f t="shared" si="9"/>
        <v>68995</v>
      </c>
      <c r="L15" s="3">
        <f t="shared" si="9"/>
        <v>68996</v>
      </c>
      <c r="M15" s="11">
        <f t="shared" si="9"/>
        <v>68997</v>
      </c>
      <c r="N15" s="98">
        <f t="shared" si="9"/>
        <v>57105</v>
      </c>
      <c r="O15" s="4">
        <f t="shared" si="9"/>
        <v>57106</v>
      </c>
      <c r="P15" s="4">
        <f t="shared" si="9"/>
        <v>57107</v>
      </c>
      <c r="Q15" s="8">
        <f t="shared" si="12"/>
        <v>53000</v>
      </c>
      <c r="R15" s="4">
        <f t="shared" si="10"/>
        <v>53001</v>
      </c>
      <c r="S15" s="11">
        <f t="shared" si="10"/>
        <v>53002</v>
      </c>
      <c r="T15" s="119">
        <f t="shared" si="10"/>
        <v>57904</v>
      </c>
      <c r="U15" s="4">
        <f t="shared" si="10"/>
        <v>57905</v>
      </c>
      <c r="V15" s="9">
        <f t="shared" si="10"/>
        <v>57906</v>
      </c>
      <c r="W15" s="10">
        <f t="shared" si="10"/>
        <v>62966</v>
      </c>
      <c r="X15" s="4">
        <f t="shared" si="10"/>
        <v>62967</v>
      </c>
      <c r="Y15" s="3">
        <f t="shared" si="10"/>
        <v>62968</v>
      </c>
      <c r="Z15" s="4">
        <f t="shared" si="10"/>
        <v>59411</v>
      </c>
      <c r="AA15" s="91">
        <f t="shared" si="10"/>
        <v>59412</v>
      </c>
      <c r="AB15" s="96">
        <f t="shared" si="11"/>
        <v>59413</v>
      </c>
      <c r="AC15" s="3">
        <f t="shared" si="11"/>
        <v>79755</v>
      </c>
      <c r="AD15" s="3">
        <f t="shared" si="11"/>
        <v>79756</v>
      </c>
      <c r="AE15" s="3">
        <f t="shared" si="11"/>
        <v>79757</v>
      </c>
      <c r="AF15" s="4">
        <f t="shared" si="11"/>
        <v>56015</v>
      </c>
      <c r="AG15" s="4">
        <f t="shared" si="11"/>
        <v>56016</v>
      </c>
      <c r="AH15" s="3">
        <f t="shared" si="11"/>
        <v>56017</v>
      </c>
    </row>
    <row r="16" spans="1:34">
      <c r="A16" s="1" t="s">
        <v>55</v>
      </c>
      <c r="B16" s="10">
        <f t="shared" si="4"/>
        <v>51745</v>
      </c>
      <c r="C16" s="4">
        <f t="shared" ref="C16:N17" si="13">C15-10</f>
        <v>51746</v>
      </c>
      <c r="D16" s="120">
        <f t="shared" si="13"/>
        <v>51747</v>
      </c>
      <c r="E16" s="10">
        <f t="shared" si="13"/>
        <v>61178</v>
      </c>
      <c r="F16" s="3">
        <f t="shared" si="13"/>
        <v>61179</v>
      </c>
      <c r="G16" s="11">
        <f t="shared" si="13"/>
        <v>61180</v>
      </c>
      <c r="H16" s="64">
        <f t="shared" si="13"/>
        <v>79863</v>
      </c>
      <c r="I16" s="3">
        <f t="shared" si="13"/>
        <v>79864</v>
      </c>
      <c r="J16" s="95">
        <f t="shared" si="13"/>
        <v>79865</v>
      </c>
      <c r="K16" s="10">
        <f t="shared" si="13"/>
        <v>68985</v>
      </c>
      <c r="L16" s="4">
        <f t="shared" si="13"/>
        <v>68986</v>
      </c>
      <c r="M16" s="11">
        <f t="shared" si="13"/>
        <v>68987</v>
      </c>
      <c r="N16" s="119">
        <f t="shared" si="13"/>
        <v>57095</v>
      </c>
      <c r="O16" s="3"/>
      <c r="P16" s="4">
        <f>P15-10</f>
        <v>57097</v>
      </c>
      <c r="Q16" s="10">
        <f t="shared" si="12"/>
        <v>52990</v>
      </c>
      <c r="R16" s="4">
        <f>R15-10</f>
        <v>52991</v>
      </c>
      <c r="S16" s="11">
        <f>S15-10</f>
        <v>52992</v>
      </c>
      <c r="T16" s="119">
        <f>T15-10</f>
        <v>57894</v>
      </c>
      <c r="U16" s="3"/>
      <c r="V16" s="11">
        <f t="shared" ref="V16:AH17" si="14">V15-10</f>
        <v>57896</v>
      </c>
      <c r="W16" s="10">
        <f t="shared" si="14"/>
        <v>62956</v>
      </c>
      <c r="X16" s="4">
        <f t="shared" si="14"/>
        <v>62957</v>
      </c>
      <c r="Y16" s="4">
        <f t="shared" si="14"/>
        <v>62958</v>
      </c>
      <c r="Z16" s="4">
        <f t="shared" si="14"/>
        <v>59401</v>
      </c>
      <c r="AA16" s="4">
        <f t="shared" si="14"/>
        <v>59402</v>
      </c>
      <c r="AB16" s="96">
        <f t="shared" si="14"/>
        <v>59403</v>
      </c>
      <c r="AC16" s="3">
        <f t="shared" si="14"/>
        <v>79745</v>
      </c>
      <c r="AD16" s="3">
        <f t="shared" si="14"/>
        <v>79746</v>
      </c>
      <c r="AE16" s="3">
        <f t="shared" si="14"/>
        <v>79747</v>
      </c>
      <c r="AF16" s="4">
        <f t="shared" si="14"/>
        <v>56005</v>
      </c>
      <c r="AG16" s="91">
        <f t="shared" si="14"/>
        <v>56006</v>
      </c>
      <c r="AH16" s="4">
        <f t="shared" si="14"/>
        <v>56007</v>
      </c>
    </row>
    <row r="17" spans="1:34" ht="15" thickBot="1">
      <c r="A17" s="2" t="s">
        <v>56</v>
      </c>
      <c r="B17" s="12">
        <f t="shared" si="4"/>
        <v>51735</v>
      </c>
      <c r="C17" s="13">
        <f t="shared" si="13"/>
        <v>51736</v>
      </c>
      <c r="D17" s="15">
        <f t="shared" si="13"/>
        <v>51737</v>
      </c>
      <c r="E17" s="121">
        <f t="shared" si="13"/>
        <v>61168</v>
      </c>
      <c r="F17" s="13">
        <f t="shared" si="13"/>
        <v>61169</v>
      </c>
      <c r="G17" s="15">
        <f t="shared" si="13"/>
        <v>61170</v>
      </c>
      <c r="H17" s="100">
        <f t="shared" si="13"/>
        <v>79853</v>
      </c>
      <c r="I17" s="100">
        <f t="shared" si="13"/>
        <v>79854</v>
      </c>
      <c r="J17" s="125">
        <f t="shared" si="13"/>
        <v>79855</v>
      </c>
      <c r="K17" s="12">
        <f t="shared" si="13"/>
        <v>68975</v>
      </c>
      <c r="L17" s="13">
        <f t="shared" si="13"/>
        <v>68976</v>
      </c>
      <c r="M17" s="15">
        <f t="shared" si="13"/>
        <v>68977</v>
      </c>
      <c r="N17" s="127">
        <f t="shared" si="13"/>
        <v>57085</v>
      </c>
      <c r="O17" s="13">
        <v>57086</v>
      </c>
      <c r="P17" s="13">
        <f>P16-10</f>
        <v>57087</v>
      </c>
      <c r="Q17" s="12">
        <f t="shared" si="12"/>
        <v>52980</v>
      </c>
      <c r="R17" s="13">
        <f>R16-10</f>
        <v>52981</v>
      </c>
      <c r="S17" s="123"/>
      <c r="T17" s="122">
        <f>T16-10</f>
        <v>57884</v>
      </c>
      <c r="U17" s="13">
        <v>57885</v>
      </c>
      <c r="V17" s="15">
        <f t="shared" si="14"/>
        <v>57886</v>
      </c>
      <c r="W17" s="12">
        <f t="shared" si="14"/>
        <v>62946</v>
      </c>
      <c r="X17" s="13">
        <f t="shared" si="14"/>
        <v>62947</v>
      </c>
      <c r="Y17" s="13">
        <f t="shared" si="14"/>
        <v>62948</v>
      </c>
      <c r="Z17" s="14"/>
      <c r="AA17" s="13">
        <f t="shared" si="14"/>
        <v>59392</v>
      </c>
      <c r="AB17" s="97">
        <f t="shared" si="14"/>
        <v>59393</v>
      </c>
      <c r="AC17" s="116">
        <f t="shared" si="14"/>
        <v>79735</v>
      </c>
      <c r="AD17" s="14">
        <f t="shared" si="14"/>
        <v>79736</v>
      </c>
      <c r="AE17" s="14">
        <f t="shared" si="14"/>
        <v>79737</v>
      </c>
      <c r="AF17" s="13">
        <f t="shared" si="14"/>
        <v>55995</v>
      </c>
      <c r="AG17" s="13">
        <f t="shared" si="14"/>
        <v>55996</v>
      </c>
      <c r="AH17" s="13">
        <f t="shared" si="14"/>
        <v>55997</v>
      </c>
    </row>
    <row r="18" spans="1:34">
      <c r="A18" s="34"/>
      <c r="B18" s="34"/>
      <c r="C18" s="34"/>
      <c r="D18" s="34"/>
      <c r="E18" s="34"/>
      <c r="F18" s="34"/>
      <c r="G18" s="35"/>
      <c r="H18" s="35"/>
      <c r="I18" s="34"/>
      <c r="J18" s="34"/>
      <c r="K18" s="35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5"/>
      <c r="AG18" s="34"/>
      <c r="AH18" s="34"/>
    </row>
    <row r="19" spans="1:34" ht="15" thickBot="1">
      <c r="A19" s="33" t="s">
        <v>83</v>
      </c>
    </row>
    <row r="20" spans="1:34" ht="14.25" customHeight="1">
      <c r="A20" s="6"/>
      <c r="B20" s="239" t="s">
        <v>86</v>
      </c>
      <c r="C20" s="218"/>
      <c r="D20" s="238"/>
      <c r="E20" s="239" t="s">
        <v>141</v>
      </c>
      <c r="F20" s="218"/>
      <c r="G20" s="238"/>
      <c r="H20" s="243" t="s">
        <v>17</v>
      </c>
      <c r="I20" s="218"/>
      <c r="J20" s="241"/>
      <c r="K20" s="239" t="s">
        <v>555</v>
      </c>
      <c r="L20" s="218"/>
      <c r="M20" s="238"/>
      <c r="N20" s="239" t="s">
        <v>171</v>
      </c>
      <c r="O20" s="218"/>
      <c r="P20" s="238"/>
      <c r="Q20" s="239" t="s">
        <v>18</v>
      </c>
      <c r="R20" s="218"/>
      <c r="S20" s="238"/>
      <c r="T20" s="218" t="s">
        <v>85</v>
      </c>
      <c r="U20" s="218"/>
      <c r="V20" s="238"/>
      <c r="W20" s="243" t="s">
        <v>15</v>
      </c>
      <c r="X20" s="218"/>
      <c r="Y20" s="241"/>
      <c r="Z20" s="239" t="s">
        <v>172</v>
      </c>
      <c r="AA20" s="218"/>
      <c r="AB20" s="238"/>
      <c r="AC20" s="243" t="s">
        <v>89</v>
      </c>
      <c r="AD20" s="218"/>
      <c r="AE20" s="218"/>
      <c r="AF20" s="218" t="s">
        <v>16</v>
      </c>
      <c r="AG20" s="218"/>
      <c r="AH20" s="218"/>
    </row>
    <row r="21" spans="1:34">
      <c r="A21" s="7" t="s">
        <v>19</v>
      </c>
      <c r="B21" s="244" t="s">
        <v>407</v>
      </c>
      <c r="C21" s="232"/>
      <c r="D21" s="233"/>
      <c r="E21" s="244">
        <v>3</v>
      </c>
      <c r="F21" s="232"/>
      <c r="G21" s="233"/>
      <c r="H21" s="248">
        <v>5</v>
      </c>
      <c r="I21" s="232"/>
      <c r="J21" s="246"/>
      <c r="K21" s="244">
        <v>3</v>
      </c>
      <c r="L21" s="232"/>
      <c r="M21" s="233"/>
      <c r="N21" s="244">
        <v>5</v>
      </c>
      <c r="O21" s="232"/>
      <c r="P21" s="233"/>
      <c r="Q21" s="244">
        <v>3</v>
      </c>
      <c r="R21" s="232"/>
      <c r="S21" s="233"/>
      <c r="T21" s="232">
        <v>5</v>
      </c>
      <c r="U21" s="232"/>
      <c r="V21" s="233"/>
      <c r="W21" s="248">
        <v>5</v>
      </c>
      <c r="X21" s="232"/>
      <c r="Y21" s="246"/>
      <c r="Z21" s="244" t="s">
        <v>224</v>
      </c>
      <c r="AA21" s="232"/>
      <c r="AB21" s="233"/>
      <c r="AC21" s="248">
        <v>3</v>
      </c>
      <c r="AD21" s="232"/>
      <c r="AE21" s="232"/>
      <c r="AF21" s="232">
        <v>5</v>
      </c>
      <c r="AG21" s="232"/>
      <c r="AH21" s="232"/>
    </row>
    <row r="22" spans="1:34" ht="14.25" customHeight="1">
      <c r="A22" s="1" t="s">
        <v>21</v>
      </c>
      <c r="B22" s="8">
        <v>56482</v>
      </c>
      <c r="C22" s="5">
        <v>56483</v>
      </c>
      <c r="D22" s="9">
        <v>56484</v>
      </c>
      <c r="E22" s="8">
        <f>F22-1</f>
        <v>50660</v>
      </c>
      <c r="F22" s="5">
        <v>50661</v>
      </c>
      <c r="G22" s="9">
        <f>F22+1</f>
        <v>50662</v>
      </c>
      <c r="H22" s="199">
        <v>51098</v>
      </c>
      <c r="I22" s="5">
        <v>51099</v>
      </c>
      <c r="J22" s="95">
        <v>51100</v>
      </c>
      <c r="K22" s="8">
        <v>51524</v>
      </c>
      <c r="L22" s="5">
        <v>51525</v>
      </c>
      <c r="M22" s="9">
        <v>51526</v>
      </c>
      <c r="N22" s="117">
        <v>52125</v>
      </c>
      <c r="O22" s="5">
        <v>52126</v>
      </c>
      <c r="P22" s="9">
        <v>52127</v>
      </c>
      <c r="Q22" s="8">
        <v>53151</v>
      </c>
      <c r="R22" s="5">
        <v>53152</v>
      </c>
      <c r="S22" s="9">
        <v>53153</v>
      </c>
      <c r="T22" s="91">
        <v>53288</v>
      </c>
      <c r="U22" s="5">
        <v>53289</v>
      </c>
      <c r="V22" s="9">
        <v>53290</v>
      </c>
      <c r="W22" s="199">
        <v>56155</v>
      </c>
      <c r="X22" s="5">
        <v>56156</v>
      </c>
      <c r="Y22" s="95">
        <v>56157</v>
      </c>
      <c r="Z22" s="8">
        <v>58394</v>
      </c>
      <c r="AA22" s="5">
        <v>58395</v>
      </c>
      <c r="AB22" s="9">
        <v>58396</v>
      </c>
      <c r="AC22" s="98">
        <v>51433</v>
      </c>
      <c r="AD22" s="5">
        <v>51434</v>
      </c>
      <c r="AE22" s="3">
        <v>51435</v>
      </c>
      <c r="AF22" s="3">
        <v>53134</v>
      </c>
      <c r="AG22" s="5">
        <v>53135</v>
      </c>
      <c r="AH22" s="3">
        <v>53136</v>
      </c>
    </row>
    <row r="23" spans="1:34">
      <c r="A23" s="1" t="s">
        <v>22</v>
      </c>
      <c r="B23" s="8">
        <f t="shared" ref="B23:M23" si="15">B22-10</f>
        <v>56472</v>
      </c>
      <c r="C23" s="3">
        <f t="shared" si="15"/>
        <v>56473</v>
      </c>
      <c r="D23" s="9">
        <f t="shared" si="15"/>
        <v>56474</v>
      </c>
      <c r="E23" s="8">
        <f t="shared" si="15"/>
        <v>50650</v>
      </c>
      <c r="F23" s="3">
        <f t="shared" si="15"/>
        <v>50651</v>
      </c>
      <c r="G23" s="9">
        <f t="shared" si="15"/>
        <v>50652</v>
      </c>
      <c r="H23" s="98">
        <f t="shared" si="15"/>
        <v>51088</v>
      </c>
      <c r="I23" s="3">
        <f t="shared" si="15"/>
        <v>51089</v>
      </c>
      <c r="J23" s="95">
        <f t="shared" si="15"/>
        <v>51090</v>
      </c>
      <c r="K23" s="8">
        <f t="shared" si="15"/>
        <v>51514</v>
      </c>
      <c r="L23" s="3">
        <f t="shared" si="15"/>
        <v>51515</v>
      </c>
      <c r="M23" s="9">
        <f t="shared" si="15"/>
        <v>51516</v>
      </c>
      <c r="N23" s="8">
        <f t="shared" ref="N23:P35" si="16">N22-10</f>
        <v>52115</v>
      </c>
      <c r="O23" s="3">
        <f t="shared" si="16"/>
        <v>52116</v>
      </c>
      <c r="P23" s="9">
        <f t="shared" si="16"/>
        <v>52117</v>
      </c>
      <c r="Q23" s="8">
        <f t="shared" ref="Q23:Z26" si="17">Q22-10</f>
        <v>53141</v>
      </c>
      <c r="R23" s="3">
        <f t="shared" si="17"/>
        <v>53142</v>
      </c>
      <c r="S23" s="9">
        <f t="shared" si="17"/>
        <v>53143</v>
      </c>
      <c r="T23" s="3">
        <f t="shared" si="17"/>
        <v>53278</v>
      </c>
      <c r="U23" s="3">
        <f t="shared" si="17"/>
        <v>53279</v>
      </c>
      <c r="V23" s="9">
        <f t="shared" si="17"/>
        <v>53280</v>
      </c>
      <c r="W23" s="98">
        <f t="shared" si="17"/>
        <v>56145</v>
      </c>
      <c r="X23" s="5">
        <f t="shared" si="17"/>
        <v>56146</v>
      </c>
      <c r="Y23" s="95">
        <f t="shared" si="17"/>
        <v>56147</v>
      </c>
      <c r="Z23" s="8">
        <f t="shared" si="17"/>
        <v>58384</v>
      </c>
      <c r="AA23" s="3">
        <f t="shared" ref="AA23:AB35" si="18">AA22-10</f>
        <v>58385</v>
      </c>
      <c r="AB23" s="9">
        <f t="shared" si="18"/>
        <v>58386</v>
      </c>
      <c r="AC23" s="98">
        <f t="shared" ref="AC23:AE23" si="19">AC22-10</f>
        <v>51423</v>
      </c>
      <c r="AD23" s="3">
        <f t="shared" si="19"/>
        <v>51424</v>
      </c>
      <c r="AE23" s="3">
        <f t="shared" si="19"/>
        <v>51425</v>
      </c>
      <c r="AF23" s="3">
        <f t="shared" ref="AF23:AF35" si="20">AF22-10</f>
        <v>53124</v>
      </c>
      <c r="AG23" s="3">
        <f t="shared" ref="AG23:AG35" si="21">AG22-10</f>
        <v>53125</v>
      </c>
      <c r="AH23" s="3">
        <f t="shared" ref="AH23:AH35" si="22">AH22-10</f>
        <v>53126</v>
      </c>
    </row>
    <row r="24" spans="1:34">
      <c r="A24" s="1" t="s">
        <v>23</v>
      </c>
      <c r="B24" s="8">
        <f t="shared" ref="B24:B35" si="23">B23-10</f>
        <v>56462</v>
      </c>
      <c r="C24" s="3">
        <f t="shared" ref="C24:C35" si="24">C23-10</f>
        <v>56463</v>
      </c>
      <c r="D24" s="9">
        <f t="shared" ref="D24:D35" si="25">D23-10</f>
        <v>56464</v>
      </c>
      <c r="E24" s="8">
        <f t="shared" ref="E24:G35" si="26">E23-10</f>
        <v>50640</v>
      </c>
      <c r="F24" s="3">
        <f t="shared" si="26"/>
        <v>50641</v>
      </c>
      <c r="G24" s="9">
        <f t="shared" si="26"/>
        <v>50642</v>
      </c>
      <c r="H24" s="98">
        <f t="shared" ref="H24:H35" si="27">H23-10</f>
        <v>51078</v>
      </c>
      <c r="I24" s="54">
        <f t="shared" ref="I24:I35" si="28">I23-10</f>
        <v>51079</v>
      </c>
      <c r="J24" s="95">
        <f t="shared" ref="J24:J35" si="29">J23-10</f>
        <v>51080</v>
      </c>
      <c r="K24" s="8">
        <f t="shared" ref="K24:K35" si="30">K23-10</f>
        <v>51504</v>
      </c>
      <c r="L24" s="3">
        <f t="shared" ref="L24:L35" si="31">L23-10</f>
        <v>51505</v>
      </c>
      <c r="M24" s="9">
        <f t="shared" ref="M24:M35" si="32">M23-10</f>
        <v>51506</v>
      </c>
      <c r="N24" s="8">
        <f t="shared" si="16"/>
        <v>52105</v>
      </c>
      <c r="O24" s="3">
        <f t="shared" si="16"/>
        <v>52106</v>
      </c>
      <c r="P24" s="9">
        <f t="shared" si="16"/>
        <v>52107</v>
      </c>
      <c r="Q24" s="8">
        <f t="shared" si="17"/>
        <v>53131</v>
      </c>
      <c r="R24" s="54">
        <f t="shared" si="17"/>
        <v>53132</v>
      </c>
      <c r="S24" s="9">
        <f t="shared" si="17"/>
        <v>53133</v>
      </c>
      <c r="T24" s="3">
        <f t="shared" si="17"/>
        <v>53268</v>
      </c>
      <c r="U24" s="54">
        <f t="shared" si="17"/>
        <v>53269</v>
      </c>
      <c r="V24" s="9">
        <f t="shared" si="17"/>
        <v>53270</v>
      </c>
      <c r="W24" s="98">
        <f t="shared" si="17"/>
        <v>56135</v>
      </c>
      <c r="X24" s="3">
        <f t="shared" si="17"/>
        <v>56136</v>
      </c>
      <c r="Y24" s="95">
        <f t="shared" si="17"/>
        <v>56137</v>
      </c>
      <c r="Z24" s="8">
        <f t="shared" si="17"/>
        <v>58374</v>
      </c>
      <c r="AA24" s="3">
        <f t="shared" si="18"/>
        <v>58375</v>
      </c>
      <c r="AB24" s="9">
        <f t="shared" si="18"/>
        <v>58376</v>
      </c>
      <c r="AC24" s="98">
        <f t="shared" ref="AC24:AE28" si="33">AC23-10</f>
        <v>51413</v>
      </c>
      <c r="AD24" s="54">
        <f t="shared" si="33"/>
        <v>51414</v>
      </c>
      <c r="AE24" s="3">
        <f t="shared" si="33"/>
        <v>51415</v>
      </c>
      <c r="AF24" s="3">
        <f t="shared" si="20"/>
        <v>53114</v>
      </c>
      <c r="AG24" s="54">
        <f t="shared" si="21"/>
        <v>53115</v>
      </c>
      <c r="AH24" s="3">
        <f t="shared" si="22"/>
        <v>53116</v>
      </c>
    </row>
    <row r="25" spans="1:34">
      <c r="A25" s="1" t="s">
        <v>24</v>
      </c>
      <c r="B25" s="8">
        <f t="shared" si="23"/>
        <v>56452</v>
      </c>
      <c r="C25" s="3">
        <f t="shared" si="24"/>
        <v>56453</v>
      </c>
      <c r="D25" s="9">
        <f t="shared" si="25"/>
        <v>56454</v>
      </c>
      <c r="E25" s="8">
        <f t="shared" si="26"/>
        <v>50630</v>
      </c>
      <c r="F25" s="3">
        <f t="shared" si="26"/>
        <v>50631</v>
      </c>
      <c r="G25" s="9">
        <f t="shared" si="26"/>
        <v>50632</v>
      </c>
      <c r="H25" s="98">
        <f t="shared" si="27"/>
        <v>51068</v>
      </c>
      <c r="I25" s="3">
        <f t="shared" si="28"/>
        <v>51069</v>
      </c>
      <c r="J25" s="95">
        <f t="shared" si="29"/>
        <v>51070</v>
      </c>
      <c r="K25" s="10">
        <f t="shared" si="30"/>
        <v>51494</v>
      </c>
      <c r="L25" s="3">
        <f t="shared" si="31"/>
        <v>51495</v>
      </c>
      <c r="M25" s="9">
        <f t="shared" si="32"/>
        <v>51496</v>
      </c>
      <c r="N25" s="8">
        <f t="shared" si="16"/>
        <v>52095</v>
      </c>
      <c r="O25" s="3">
        <f t="shared" si="16"/>
        <v>52096</v>
      </c>
      <c r="P25" s="9">
        <f t="shared" si="16"/>
        <v>52097</v>
      </c>
      <c r="Q25" s="8">
        <f t="shared" si="17"/>
        <v>53121</v>
      </c>
      <c r="R25" s="4">
        <f t="shared" si="17"/>
        <v>53122</v>
      </c>
      <c r="S25" s="9">
        <f t="shared" si="17"/>
        <v>53123</v>
      </c>
      <c r="T25" s="4">
        <f t="shared" si="17"/>
        <v>53258</v>
      </c>
      <c r="U25" s="3">
        <f t="shared" si="17"/>
        <v>53259</v>
      </c>
      <c r="V25" s="9">
        <f t="shared" si="17"/>
        <v>53260</v>
      </c>
      <c r="W25" s="98">
        <f t="shared" si="17"/>
        <v>56125</v>
      </c>
      <c r="X25" s="3">
        <f t="shared" si="17"/>
        <v>56126</v>
      </c>
      <c r="Y25" s="95">
        <f t="shared" si="17"/>
        <v>56127</v>
      </c>
      <c r="Z25" s="8">
        <f t="shared" si="17"/>
        <v>58364</v>
      </c>
      <c r="AA25" s="3">
        <f t="shared" si="18"/>
        <v>58365</v>
      </c>
      <c r="AB25" s="9">
        <f t="shared" si="18"/>
        <v>58366</v>
      </c>
      <c r="AC25" s="98">
        <f t="shared" si="33"/>
        <v>51403</v>
      </c>
      <c r="AD25" s="3">
        <f t="shared" si="33"/>
        <v>51404</v>
      </c>
      <c r="AE25" s="3">
        <f t="shared" si="33"/>
        <v>51405</v>
      </c>
      <c r="AF25" s="3">
        <f t="shared" si="20"/>
        <v>53104</v>
      </c>
      <c r="AG25" s="3">
        <f t="shared" si="21"/>
        <v>53105</v>
      </c>
      <c r="AH25" s="3">
        <f t="shared" si="22"/>
        <v>53106</v>
      </c>
    </row>
    <row r="26" spans="1:34">
      <c r="A26" s="1" t="s">
        <v>25</v>
      </c>
      <c r="B26" s="8">
        <f t="shared" si="23"/>
        <v>56442</v>
      </c>
      <c r="C26" s="3">
        <f t="shared" si="24"/>
        <v>56443</v>
      </c>
      <c r="D26" s="11">
        <f t="shared" si="25"/>
        <v>56444</v>
      </c>
      <c r="E26" s="8">
        <f t="shared" si="26"/>
        <v>50620</v>
      </c>
      <c r="F26" s="3">
        <f t="shared" si="26"/>
        <v>50621</v>
      </c>
      <c r="G26" s="9">
        <f t="shared" si="26"/>
        <v>50622</v>
      </c>
      <c r="H26" s="98">
        <f t="shared" si="27"/>
        <v>51058</v>
      </c>
      <c r="I26" s="3">
        <f t="shared" si="28"/>
        <v>51059</v>
      </c>
      <c r="J26" s="95">
        <f t="shared" si="29"/>
        <v>51060</v>
      </c>
      <c r="K26" s="8">
        <f t="shared" si="30"/>
        <v>51484</v>
      </c>
      <c r="L26" s="3">
        <f t="shared" si="31"/>
        <v>51485</v>
      </c>
      <c r="M26" s="9">
        <f t="shared" si="32"/>
        <v>51486</v>
      </c>
      <c r="N26" s="8">
        <f t="shared" si="16"/>
        <v>52085</v>
      </c>
      <c r="O26" s="4">
        <f t="shared" si="16"/>
        <v>52086</v>
      </c>
      <c r="P26" s="9">
        <f t="shared" si="16"/>
        <v>52087</v>
      </c>
      <c r="Q26" s="10">
        <f t="shared" si="17"/>
        <v>53111</v>
      </c>
      <c r="R26" s="3">
        <f t="shared" si="17"/>
        <v>53112</v>
      </c>
      <c r="S26" s="9">
        <f t="shared" si="17"/>
        <v>53113</v>
      </c>
      <c r="T26" s="3">
        <f t="shared" si="17"/>
        <v>53248</v>
      </c>
      <c r="U26" s="3">
        <f t="shared" si="17"/>
        <v>53249</v>
      </c>
      <c r="V26" s="9">
        <f t="shared" si="17"/>
        <v>53250</v>
      </c>
      <c r="W26" s="98">
        <f t="shared" si="17"/>
        <v>56115</v>
      </c>
      <c r="X26" s="3">
        <f t="shared" si="17"/>
        <v>56116</v>
      </c>
      <c r="Y26" s="96">
        <f t="shared" si="17"/>
        <v>56117</v>
      </c>
      <c r="Z26" s="8">
        <f t="shared" si="17"/>
        <v>58354</v>
      </c>
      <c r="AA26" s="4">
        <f t="shared" si="18"/>
        <v>58355</v>
      </c>
      <c r="AB26" s="9">
        <f t="shared" si="18"/>
        <v>58356</v>
      </c>
      <c r="AC26" s="98">
        <f t="shared" si="33"/>
        <v>51393</v>
      </c>
      <c r="AD26" s="3">
        <f t="shared" si="33"/>
        <v>51394</v>
      </c>
      <c r="AE26" s="4">
        <f t="shared" si="33"/>
        <v>51395</v>
      </c>
      <c r="AF26" s="3">
        <f t="shared" si="20"/>
        <v>53094</v>
      </c>
      <c r="AG26" s="3">
        <f t="shared" si="21"/>
        <v>53095</v>
      </c>
      <c r="AH26" s="3">
        <f t="shared" si="22"/>
        <v>53096</v>
      </c>
    </row>
    <row r="27" spans="1:34">
      <c r="A27" s="1" t="s">
        <v>26</v>
      </c>
      <c r="B27" s="8">
        <f t="shared" si="23"/>
        <v>56432</v>
      </c>
      <c r="C27" s="3">
        <f t="shared" si="24"/>
        <v>56433</v>
      </c>
      <c r="D27" s="9">
        <f t="shared" si="25"/>
        <v>56434</v>
      </c>
      <c r="E27" s="8">
        <f t="shared" si="26"/>
        <v>50610</v>
      </c>
      <c r="F27" s="3">
        <f t="shared" si="26"/>
        <v>50611</v>
      </c>
      <c r="G27" s="9">
        <f t="shared" si="26"/>
        <v>50612</v>
      </c>
      <c r="H27" s="98">
        <f t="shared" si="27"/>
        <v>51048</v>
      </c>
      <c r="I27" s="3">
        <f t="shared" si="28"/>
        <v>51049</v>
      </c>
      <c r="J27" s="96">
        <f t="shared" si="29"/>
        <v>51050</v>
      </c>
      <c r="K27" s="8">
        <f t="shared" si="30"/>
        <v>51474</v>
      </c>
      <c r="L27" s="3">
        <f t="shared" si="31"/>
        <v>51475</v>
      </c>
      <c r="M27" s="11">
        <f t="shared" si="32"/>
        <v>51476</v>
      </c>
      <c r="N27" s="10">
        <f t="shared" si="16"/>
        <v>52075</v>
      </c>
      <c r="O27" s="3">
        <f t="shared" si="16"/>
        <v>52076</v>
      </c>
      <c r="P27" s="9">
        <f t="shared" si="16"/>
        <v>52077</v>
      </c>
      <c r="Q27" s="8"/>
      <c r="R27" s="3">
        <f t="shared" ref="R27:Z33" si="34">R26-10</f>
        <v>53102</v>
      </c>
      <c r="S27" s="9">
        <f t="shared" si="34"/>
        <v>53103</v>
      </c>
      <c r="T27" s="3">
        <f t="shared" si="34"/>
        <v>53238</v>
      </c>
      <c r="U27" s="3">
        <f t="shared" si="34"/>
        <v>53239</v>
      </c>
      <c r="V27" s="11">
        <f t="shared" si="34"/>
        <v>53240</v>
      </c>
      <c r="W27" s="98">
        <f t="shared" si="34"/>
        <v>56105</v>
      </c>
      <c r="X27" s="4">
        <f t="shared" si="34"/>
        <v>56106</v>
      </c>
      <c r="Y27" s="95">
        <f t="shared" si="34"/>
        <v>56107</v>
      </c>
      <c r="Z27" s="10">
        <f t="shared" si="34"/>
        <v>58344</v>
      </c>
      <c r="AA27" s="3">
        <f t="shared" si="18"/>
        <v>58345</v>
      </c>
      <c r="AB27" s="9">
        <f t="shared" si="18"/>
        <v>58346</v>
      </c>
      <c r="AC27" s="98">
        <f t="shared" si="33"/>
        <v>51383</v>
      </c>
      <c r="AD27" s="3">
        <f t="shared" si="33"/>
        <v>51384</v>
      </c>
      <c r="AE27" s="3">
        <f t="shared" si="33"/>
        <v>51385</v>
      </c>
      <c r="AF27" s="3">
        <f t="shared" si="20"/>
        <v>53084</v>
      </c>
      <c r="AG27" s="3">
        <f t="shared" si="21"/>
        <v>53085</v>
      </c>
      <c r="AH27" s="3">
        <f t="shared" si="22"/>
        <v>53086</v>
      </c>
    </row>
    <row r="28" spans="1:34">
      <c r="A28" s="1" t="s">
        <v>27</v>
      </c>
      <c r="B28" s="10">
        <f t="shared" si="23"/>
        <v>56422</v>
      </c>
      <c r="C28" s="3">
        <f t="shared" si="24"/>
        <v>56423</v>
      </c>
      <c r="D28" s="9">
        <f t="shared" si="25"/>
        <v>56424</v>
      </c>
      <c r="E28" s="8">
        <f t="shared" si="26"/>
        <v>50600</v>
      </c>
      <c r="F28" s="3">
        <f t="shared" si="26"/>
        <v>50601</v>
      </c>
      <c r="G28" s="9">
        <f t="shared" si="26"/>
        <v>50602</v>
      </c>
      <c r="H28" s="98">
        <f t="shared" si="27"/>
        <v>51038</v>
      </c>
      <c r="I28" s="4">
        <f t="shared" si="28"/>
        <v>51039</v>
      </c>
      <c r="J28" s="95">
        <f t="shared" si="29"/>
        <v>51040</v>
      </c>
      <c r="K28" s="8">
        <f t="shared" si="30"/>
        <v>51464</v>
      </c>
      <c r="L28" s="4">
        <f t="shared" si="31"/>
        <v>51465</v>
      </c>
      <c r="M28" s="9">
        <f t="shared" si="32"/>
        <v>51466</v>
      </c>
      <c r="N28" s="8">
        <f t="shared" si="16"/>
        <v>52065</v>
      </c>
      <c r="O28" s="3">
        <f t="shared" si="16"/>
        <v>52066</v>
      </c>
      <c r="P28" s="9">
        <f t="shared" si="16"/>
        <v>52067</v>
      </c>
      <c r="Q28" s="8">
        <v>53091</v>
      </c>
      <c r="R28" s="3">
        <f t="shared" si="34"/>
        <v>53092</v>
      </c>
      <c r="S28" s="11">
        <f t="shared" si="34"/>
        <v>53093</v>
      </c>
      <c r="T28" s="3">
        <f t="shared" si="34"/>
        <v>53228</v>
      </c>
      <c r="U28" s="4">
        <f t="shared" si="34"/>
        <v>53229</v>
      </c>
      <c r="V28" s="9">
        <f t="shared" si="34"/>
        <v>53230</v>
      </c>
      <c r="W28" s="119">
        <f t="shared" si="34"/>
        <v>56095</v>
      </c>
      <c r="X28" s="3">
        <f t="shared" si="34"/>
        <v>56096</v>
      </c>
      <c r="Y28" s="95">
        <f t="shared" si="34"/>
        <v>56097</v>
      </c>
      <c r="Z28" s="8">
        <f t="shared" si="34"/>
        <v>58334</v>
      </c>
      <c r="AA28" s="3">
        <f t="shared" si="18"/>
        <v>58335</v>
      </c>
      <c r="AB28" s="9">
        <f t="shared" si="18"/>
        <v>58336</v>
      </c>
      <c r="AC28" s="119">
        <f t="shared" si="33"/>
        <v>51373</v>
      </c>
      <c r="AD28" s="3">
        <f t="shared" si="33"/>
        <v>51374</v>
      </c>
      <c r="AE28" s="3">
        <f t="shared" si="33"/>
        <v>51375</v>
      </c>
      <c r="AF28" s="3">
        <f t="shared" si="20"/>
        <v>53074</v>
      </c>
      <c r="AG28" s="4">
        <f t="shared" si="21"/>
        <v>53075</v>
      </c>
      <c r="AH28" s="3">
        <f t="shared" si="22"/>
        <v>53076</v>
      </c>
    </row>
    <row r="29" spans="1:34">
      <c r="A29" s="1" t="s">
        <v>28</v>
      </c>
      <c r="B29" s="10">
        <f t="shared" si="23"/>
        <v>56412</v>
      </c>
      <c r="C29" s="3">
        <f t="shared" si="24"/>
        <v>56413</v>
      </c>
      <c r="D29" s="9">
        <f t="shared" si="25"/>
        <v>56414</v>
      </c>
      <c r="E29" s="154">
        <f t="shared" si="26"/>
        <v>50590</v>
      </c>
      <c r="F29" s="64">
        <f t="shared" si="26"/>
        <v>50591</v>
      </c>
      <c r="G29" s="9">
        <f t="shared" si="26"/>
        <v>50592</v>
      </c>
      <c r="H29" s="119">
        <f t="shared" si="27"/>
        <v>51028</v>
      </c>
      <c r="I29" s="3">
        <f t="shared" si="28"/>
        <v>51029</v>
      </c>
      <c r="J29" s="95">
        <f t="shared" si="29"/>
        <v>51030</v>
      </c>
      <c r="K29" s="10">
        <f t="shared" si="30"/>
        <v>51454</v>
      </c>
      <c r="L29" s="4">
        <f t="shared" si="31"/>
        <v>51455</v>
      </c>
      <c r="M29" s="9">
        <f t="shared" si="32"/>
        <v>51456</v>
      </c>
      <c r="N29" s="8">
        <f t="shared" si="16"/>
        <v>52055</v>
      </c>
      <c r="O29" s="3">
        <f t="shared" si="16"/>
        <v>52056</v>
      </c>
      <c r="P29" s="11">
        <f t="shared" si="16"/>
        <v>52057</v>
      </c>
      <c r="Q29" s="8">
        <f t="shared" ref="Q29:Q35" si="35">Q28-10</f>
        <v>53081</v>
      </c>
      <c r="R29" s="4">
        <f t="shared" si="34"/>
        <v>53082</v>
      </c>
      <c r="S29" s="9">
        <f t="shared" si="34"/>
        <v>53083</v>
      </c>
      <c r="T29" s="4">
        <f t="shared" si="34"/>
        <v>53218</v>
      </c>
      <c r="U29" s="3">
        <f t="shared" si="34"/>
        <v>53219</v>
      </c>
      <c r="V29" s="9">
        <f t="shared" si="34"/>
        <v>53220</v>
      </c>
      <c r="W29" s="119">
        <f t="shared" si="34"/>
        <v>56085</v>
      </c>
      <c r="X29" s="3">
        <f t="shared" si="34"/>
        <v>56086</v>
      </c>
      <c r="Y29" s="95">
        <f t="shared" si="34"/>
        <v>56087</v>
      </c>
      <c r="Z29" s="8">
        <f t="shared" si="34"/>
        <v>58324</v>
      </c>
      <c r="AA29" s="3">
        <f t="shared" si="18"/>
        <v>58325</v>
      </c>
      <c r="AB29" s="11">
        <f t="shared" si="18"/>
        <v>58326</v>
      </c>
      <c r="AC29" s="119">
        <f t="shared" ref="AC29:AE35" si="36">AC28-10</f>
        <v>51363</v>
      </c>
      <c r="AD29" s="3">
        <f t="shared" si="36"/>
        <v>51364</v>
      </c>
      <c r="AE29" s="3">
        <f t="shared" si="36"/>
        <v>51365</v>
      </c>
      <c r="AF29" s="4">
        <f t="shared" si="20"/>
        <v>53064</v>
      </c>
      <c r="AG29" s="3">
        <f t="shared" si="21"/>
        <v>53065</v>
      </c>
      <c r="AH29" s="3">
        <f t="shared" si="22"/>
        <v>53066</v>
      </c>
    </row>
    <row r="30" spans="1:34">
      <c r="A30" s="1" t="s">
        <v>29</v>
      </c>
      <c r="B30" s="8">
        <f t="shared" si="23"/>
        <v>56402</v>
      </c>
      <c r="C30" s="3">
        <f t="shared" si="24"/>
        <v>56403</v>
      </c>
      <c r="D30" s="11">
        <f t="shared" si="25"/>
        <v>56404</v>
      </c>
      <c r="E30" s="8">
        <f t="shared" si="26"/>
        <v>50580</v>
      </c>
      <c r="F30" s="3">
        <f t="shared" si="26"/>
        <v>50581</v>
      </c>
      <c r="G30" s="9">
        <f t="shared" si="26"/>
        <v>50582</v>
      </c>
      <c r="H30" s="119">
        <f t="shared" si="27"/>
        <v>51018</v>
      </c>
      <c r="I30" s="3">
        <f t="shared" si="28"/>
        <v>51019</v>
      </c>
      <c r="J30" s="96">
        <f t="shared" si="29"/>
        <v>51020</v>
      </c>
      <c r="K30" s="10">
        <f t="shared" si="30"/>
        <v>51444</v>
      </c>
      <c r="L30" s="3">
        <f t="shared" si="31"/>
        <v>51445</v>
      </c>
      <c r="M30" s="9">
        <f t="shared" si="32"/>
        <v>51446</v>
      </c>
      <c r="N30" s="8">
        <f t="shared" si="16"/>
        <v>52045</v>
      </c>
      <c r="O30" s="4">
        <f t="shared" si="16"/>
        <v>52046</v>
      </c>
      <c r="P30" s="9">
        <f t="shared" si="16"/>
        <v>52047</v>
      </c>
      <c r="Q30" s="10">
        <f t="shared" si="35"/>
        <v>53071</v>
      </c>
      <c r="R30" s="4">
        <f t="shared" si="34"/>
        <v>53072</v>
      </c>
      <c r="S30" s="9">
        <f t="shared" si="34"/>
        <v>53073</v>
      </c>
      <c r="T30" s="4">
        <f t="shared" si="34"/>
        <v>53208</v>
      </c>
      <c r="U30" s="3">
        <f t="shared" si="34"/>
        <v>53209</v>
      </c>
      <c r="V30" s="11">
        <f t="shared" si="34"/>
        <v>53210</v>
      </c>
      <c r="W30" s="98">
        <f t="shared" si="34"/>
        <v>56075</v>
      </c>
      <c r="X30" s="3">
        <f t="shared" si="34"/>
        <v>56076</v>
      </c>
      <c r="Y30" s="96">
        <f t="shared" si="34"/>
        <v>56077</v>
      </c>
      <c r="Z30" s="8">
        <f t="shared" si="34"/>
        <v>58314</v>
      </c>
      <c r="AA30" s="4">
        <f t="shared" si="18"/>
        <v>58315</v>
      </c>
      <c r="AB30" s="9">
        <f t="shared" si="18"/>
        <v>58316</v>
      </c>
      <c r="AC30" s="98">
        <f t="shared" si="36"/>
        <v>51353</v>
      </c>
      <c r="AD30" s="3">
        <f t="shared" si="36"/>
        <v>51354</v>
      </c>
      <c r="AE30" s="4">
        <f t="shared" si="36"/>
        <v>51355</v>
      </c>
      <c r="AF30" s="3">
        <f t="shared" si="20"/>
        <v>53054</v>
      </c>
      <c r="AG30" s="3">
        <f t="shared" si="21"/>
        <v>53055</v>
      </c>
      <c r="AH30" s="4">
        <f t="shared" si="22"/>
        <v>53056</v>
      </c>
    </row>
    <row r="31" spans="1:34">
      <c r="A31" s="1" t="s">
        <v>30</v>
      </c>
      <c r="B31" s="8">
        <f t="shared" si="23"/>
        <v>56392</v>
      </c>
      <c r="C31" s="4">
        <f t="shared" si="24"/>
        <v>56393</v>
      </c>
      <c r="D31" s="11">
        <f t="shared" si="25"/>
        <v>56394</v>
      </c>
      <c r="E31" s="154">
        <f t="shared" si="26"/>
        <v>50570</v>
      </c>
      <c r="F31" s="91">
        <f t="shared" si="26"/>
        <v>50571</v>
      </c>
      <c r="G31" s="9">
        <f t="shared" si="26"/>
        <v>50572</v>
      </c>
      <c r="H31" s="98">
        <f t="shared" si="27"/>
        <v>51008</v>
      </c>
      <c r="I31" s="4">
        <f t="shared" si="28"/>
        <v>51009</v>
      </c>
      <c r="J31" s="95">
        <f t="shared" si="29"/>
        <v>51010</v>
      </c>
      <c r="K31" s="8">
        <f t="shared" si="30"/>
        <v>51434</v>
      </c>
      <c r="L31" s="3">
        <f t="shared" si="31"/>
        <v>51435</v>
      </c>
      <c r="M31" s="11">
        <f t="shared" si="32"/>
        <v>51436</v>
      </c>
      <c r="N31" s="10">
        <f t="shared" si="16"/>
        <v>52035</v>
      </c>
      <c r="O31" s="4">
        <f t="shared" si="16"/>
        <v>52036</v>
      </c>
      <c r="P31" s="9">
        <f t="shared" si="16"/>
        <v>52037</v>
      </c>
      <c r="Q31" s="10">
        <f t="shared" si="35"/>
        <v>53061</v>
      </c>
      <c r="R31" s="3">
        <f t="shared" si="34"/>
        <v>53062</v>
      </c>
      <c r="S31" s="11">
        <f t="shared" si="34"/>
        <v>53063</v>
      </c>
      <c r="T31" s="3">
        <f t="shared" si="34"/>
        <v>53198</v>
      </c>
      <c r="U31" s="4">
        <f t="shared" si="34"/>
        <v>53199</v>
      </c>
      <c r="V31" s="11">
        <f t="shared" si="34"/>
        <v>53200</v>
      </c>
      <c r="W31" s="98">
        <f t="shared" si="34"/>
        <v>56065</v>
      </c>
      <c r="X31" s="4">
        <f t="shared" si="34"/>
        <v>56066</v>
      </c>
      <c r="Y31" s="96">
        <f t="shared" si="34"/>
        <v>56067</v>
      </c>
      <c r="Z31" s="10">
        <f t="shared" si="34"/>
        <v>58304</v>
      </c>
      <c r="AA31" s="4">
        <f t="shared" si="18"/>
        <v>58305</v>
      </c>
      <c r="AB31" s="9">
        <f t="shared" si="18"/>
        <v>58306</v>
      </c>
      <c r="AC31" s="98">
        <f t="shared" si="36"/>
        <v>51343</v>
      </c>
      <c r="AD31" s="4">
        <f t="shared" si="36"/>
        <v>51344</v>
      </c>
      <c r="AE31" s="4">
        <f t="shared" si="36"/>
        <v>51345</v>
      </c>
      <c r="AF31" s="3">
        <f t="shared" si="20"/>
        <v>53044</v>
      </c>
      <c r="AG31" s="4">
        <f t="shared" si="21"/>
        <v>53045</v>
      </c>
      <c r="AH31" s="4">
        <f t="shared" si="22"/>
        <v>53046</v>
      </c>
    </row>
    <row r="32" spans="1:34">
      <c r="A32" s="1" t="s">
        <v>31</v>
      </c>
      <c r="B32" s="8">
        <f t="shared" si="23"/>
        <v>56382</v>
      </c>
      <c r="C32" s="4">
        <f t="shared" si="24"/>
        <v>56383</v>
      </c>
      <c r="D32" s="9">
        <f t="shared" si="25"/>
        <v>56384</v>
      </c>
      <c r="E32" s="8">
        <f t="shared" si="26"/>
        <v>50560</v>
      </c>
      <c r="F32" s="3">
        <f t="shared" si="26"/>
        <v>50561</v>
      </c>
      <c r="G32" s="9">
        <f t="shared" si="26"/>
        <v>50562</v>
      </c>
      <c r="H32" s="119">
        <f t="shared" si="27"/>
        <v>50998</v>
      </c>
      <c r="I32" s="4">
        <f t="shared" si="28"/>
        <v>50999</v>
      </c>
      <c r="J32" s="96">
        <f t="shared" si="29"/>
        <v>51000</v>
      </c>
      <c r="K32" s="8">
        <f t="shared" si="30"/>
        <v>51424</v>
      </c>
      <c r="L32" s="4">
        <f t="shared" si="31"/>
        <v>51425</v>
      </c>
      <c r="M32" s="11">
        <f t="shared" si="32"/>
        <v>51426</v>
      </c>
      <c r="N32" s="10">
        <f t="shared" si="16"/>
        <v>52025</v>
      </c>
      <c r="O32" s="3">
        <f t="shared" si="16"/>
        <v>52026</v>
      </c>
      <c r="P32" s="11">
        <f t="shared" si="16"/>
        <v>52027</v>
      </c>
      <c r="Q32" s="8">
        <f t="shared" si="35"/>
        <v>53051</v>
      </c>
      <c r="R32" s="4">
        <f t="shared" si="34"/>
        <v>53052</v>
      </c>
      <c r="S32" s="11">
        <f t="shared" si="34"/>
        <v>53053</v>
      </c>
      <c r="T32" s="4">
        <f t="shared" si="34"/>
        <v>53188</v>
      </c>
      <c r="U32" s="4">
        <f t="shared" si="34"/>
        <v>53189</v>
      </c>
      <c r="V32" s="11">
        <f t="shared" si="34"/>
        <v>53190</v>
      </c>
      <c r="W32" s="119">
        <f t="shared" si="34"/>
        <v>56055</v>
      </c>
      <c r="X32" s="4">
        <f t="shared" si="34"/>
        <v>56056</v>
      </c>
      <c r="Y32" s="95">
        <f t="shared" si="34"/>
        <v>56057</v>
      </c>
      <c r="Z32" s="10">
        <f t="shared" si="34"/>
        <v>58294</v>
      </c>
      <c r="AA32" s="3">
        <f t="shared" si="18"/>
        <v>58295</v>
      </c>
      <c r="AB32" s="11">
        <f t="shared" si="18"/>
        <v>58296</v>
      </c>
      <c r="AC32" s="157">
        <f t="shared" si="36"/>
        <v>51333</v>
      </c>
      <c r="AD32" s="4">
        <f t="shared" si="36"/>
        <v>51334</v>
      </c>
      <c r="AE32" s="3">
        <f t="shared" si="36"/>
        <v>51335</v>
      </c>
      <c r="AF32" s="4">
        <f t="shared" si="20"/>
        <v>53034</v>
      </c>
      <c r="AG32" s="4">
        <f t="shared" si="21"/>
        <v>53035</v>
      </c>
      <c r="AH32" s="4">
        <f t="shared" si="22"/>
        <v>53036</v>
      </c>
    </row>
    <row r="33" spans="1:48">
      <c r="A33" s="1" t="s">
        <v>32</v>
      </c>
      <c r="B33" s="10">
        <f t="shared" si="23"/>
        <v>56372</v>
      </c>
      <c r="C33" s="3">
        <f t="shared" si="24"/>
        <v>56373</v>
      </c>
      <c r="D33" s="11">
        <f t="shared" si="25"/>
        <v>56374</v>
      </c>
      <c r="E33" s="154">
        <f t="shared" si="26"/>
        <v>50550</v>
      </c>
      <c r="F33" s="3">
        <f t="shared" si="26"/>
        <v>50551</v>
      </c>
      <c r="G33" s="9">
        <f t="shared" si="26"/>
        <v>50552</v>
      </c>
      <c r="H33" s="119">
        <f t="shared" si="27"/>
        <v>50988</v>
      </c>
      <c r="I33" s="4">
        <f t="shared" si="28"/>
        <v>50989</v>
      </c>
      <c r="J33" s="95">
        <f t="shared" si="29"/>
        <v>50990</v>
      </c>
      <c r="K33" s="10">
        <f t="shared" si="30"/>
        <v>51414</v>
      </c>
      <c r="L33" s="4">
        <f t="shared" si="31"/>
        <v>51415</v>
      </c>
      <c r="M33" s="9">
        <f t="shared" si="32"/>
        <v>51416</v>
      </c>
      <c r="N33" s="8">
        <f t="shared" si="16"/>
        <v>52015</v>
      </c>
      <c r="O33" s="4">
        <f t="shared" si="16"/>
        <v>52016</v>
      </c>
      <c r="P33" s="11">
        <f t="shared" si="16"/>
        <v>52017</v>
      </c>
      <c r="Q33" s="10">
        <f t="shared" si="35"/>
        <v>53041</v>
      </c>
      <c r="R33" s="4">
        <f t="shared" si="34"/>
        <v>53042</v>
      </c>
      <c r="S33" s="11">
        <f t="shared" si="34"/>
        <v>53043</v>
      </c>
      <c r="T33" s="4">
        <f t="shared" si="34"/>
        <v>53178</v>
      </c>
      <c r="U33" s="4">
        <f t="shared" si="34"/>
        <v>53179</v>
      </c>
      <c r="V33" s="9">
        <f t="shared" si="34"/>
        <v>53180</v>
      </c>
      <c r="W33" s="119">
        <f t="shared" si="34"/>
        <v>56045</v>
      </c>
      <c r="X33" s="3">
        <f t="shared" si="34"/>
        <v>56046</v>
      </c>
      <c r="Y33" s="96">
        <f t="shared" si="34"/>
        <v>56047</v>
      </c>
      <c r="Z33" s="8">
        <f t="shared" si="34"/>
        <v>58284</v>
      </c>
      <c r="AA33" s="4">
        <f t="shared" si="18"/>
        <v>58285</v>
      </c>
      <c r="AB33" s="9">
        <f t="shared" si="18"/>
        <v>58286</v>
      </c>
      <c r="AC33" s="119">
        <f t="shared" si="36"/>
        <v>51323</v>
      </c>
      <c r="AD33" s="3">
        <f t="shared" si="36"/>
        <v>51324</v>
      </c>
      <c r="AE33" s="4">
        <f t="shared" si="36"/>
        <v>51325</v>
      </c>
      <c r="AF33" s="4">
        <f t="shared" si="20"/>
        <v>53024</v>
      </c>
      <c r="AG33" s="4">
        <f t="shared" si="21"/>
        <v>53025</v>
      </c>
      <c r="AH33" s="3">
        <f t="shared" si="22"/>
        <v>53026</v>
      </c>
    </row>
    <row r="34" spans="1:48">
      <c r="A34" s="1" t="s">
        <v>33</v>
      </c>
      <c r="B34" s="10">
        <f t="shared" si="23"/>
        <v>56362</v>
      </c>
      <c r="C34" s="4">
        <f t="shared" si="24"/>
        <v>56363</v>
      </c>
      <c r="D34" s="11">
        <f t="shared" si="25"/>
        <v>56364</v>
      </c>
      <c r="E34" s="154">
        <f t="shared" si="26"/>
        <v>50540</v>
      </c>
      <c r="F34" s="3">
        <f t="shared" si="26"/>
        <v>50541</v>
      </c>
      <c r="G34" s="9">
        <f t="shared" si="26"/>
        <v>50542</v>
      </c>
      <c r="H34" s="119">
        <f t="shared" si="27"/>
        <v>50978</v>
      </c>
      <c r="I34" s="3">
        <f t="shared" si="28"/>
        <v>50979</v>
      </c>
      <c r="J34" s="96">
        <f t="shared" si="29"/>
        <v>50980</v>
      </c>
      <c r="K34" s="10">
        <f t="shared" si="30"/>
        <v>51404</v>
      </c>
      <c r="L34" s="4">
        <f t="shared" si="31"/>
        <v>51405</v>
      </c>
      <c r="M34" s="11">
        <f t="shared" si="32"/>
        <v>51406</v>
      </c>
      <c r="N34" s="10">
        <f t="shared" si="16"/>
        <v>52005</v>
      </c>
      <c r="O34" s="4">
        <f t="shared" si="16"/>
        <v>52006</v>
      </c>
      <c r="P34" s="11">
        <f t="shared" si="16"/>
        <v>52007</v>
      </c>
      <c r="Q34" s="10">
        <f t="shared" si="35"/>
        <v>53031</v>
      </c>
      <c r="R34" s="4">
        <f>R33-10</f>
        <v>53032</v>
      </c>
      <c r="S34" s="101"/>
      <c r="T34" s="4">
        <f t="shared" ref="T34:Z34" si="37">T33-10</f>
        <v>53168</v>
      </c>
      <c r="U34" s="3">
        <f t="shared" si="37"/>
        <v>53169</v>
      </c>
      <c r="V34" s="11">
        <f t="shared" si="37"/>
        <v>53170</v>
      </c>
      <c r="W34" s="119">
        <f t="shared" si="37"/>
        <v>56035</v>
      </c>
      <c r="X34" s="4">
        <f t="shared" si="37"/>
        <v>56036</v>
      </c>
      <c r="Y34" s="96">
        <f t="shared" si="37"/>
        <v>56037</v>
      </c>
      <c r="Z34" s="10">
        <f t="shared" si="37"/>
        <v>58274</v>
      </c>
      <c r="AA34" s="4">
        <f t="shared" si="18"/>
        <v>58275</v>
      </c>
      <c r="AB34" s="11">
        <f t="shared" si="18"/>
        <v>58276</v>
      </c>
      <c r="AC34" s="119">
        <f t="shared" si="36"/>
        <v>51313</v>
      </c>
      <c r="AD34" s="4">
        <f t="shared" si="36"/>
        <v>51314</v>
      </c>
      <c r="AE34" s="4">
        <f t="shared" si="36"/>
        <v>51315</v>
      </c>
      <c r="AF34" s="4">
        <f t="shared" si="20"/>
        <v>53014</v>
      </c>
      <c r="AG34" s="3">
        <f t="shared" si="21"/>
        <v>53015</v>
      </c>
      <c r="AH34" s="3">
        <f t="shared" si="22"/>
        <v>53016</v>
      </c>
    </row>
    <row r="35" spans="1:48" ht="15" thickBot="1">
      <c r="A35" s="2" t="s">
        <v>34</v>
      </c>
      <c r="B35" s="12">
        <f t="shared" si="23"/>
        <v>56352</v>
      </c>
      <c r="C35" s="13">
        <f t="shared" si="24"/>
        <v>56353</v>
      </c>
      <c r="D35" s="15">
        <f t="shared" si="25"/>
        <v>56354</v>
      </c>
      <c r="E35" s="155">
        <f t="shared" si="26"/>
        <v>50530</v>
      </c>
      <c r="F35" s="116">
        <f t="shared" si="26"/>
        <v>50531</v>
      </c>
      <c r="G35" s="123">
        <f t="shared" si="26"/>
        <v>50532</v>
      </c>
      <c r="H35" s="127">
        <f t="shared" si="27"/>
        <v>50968</v>
      </c>
      <c r="I35" s="13">
        <f t="shared" si="28"/>
        <v>50969</v>
      </c>
      <c r="J35" s="97">
        <f t="shared" si="29"/>
        <v>50970</v>
      </c>
      <c r="K35" s="12">
        <f t="shared" si="30"/>
        <v>51394</v>
      </c>
      <c r="L35" s="13">
        <f t="shared" si="31"/>
        <v>51395</v>
      </c>
      <c r="M35" s="15">
        <f t="shared" si="32"/>
        <v>51396</v>
      </c>
      <c r="N35" s="12">
        <f t="shared" si="16"/>
        <v>51995</v>
      </c>
      <c r="O35" s="13">
        <f t="shared" si="16"/>
        <v>51996</v>
      </c>
      <c r="P35" s="15">
        <f t="shared" si="16"/>
        <v>51997</v>
      </c>
      <c r="Q35" s="12">
        <f t="shared" si="35"/>
        <v>53021</v>
      </c>
      <c r="R35" s="13">
        <f>R34-10</f>
        <v>53022</v>
      </c>
      <c r="S35" s="15">
        <v>53023</v>
      </c>
      <c r="T35" s="13">
        <f>T34-10</f>
        <v>53158</v>
      </c>
      <c r="U35" s="13">
        <f>U34-10</f>
        <v>53159</v>
      </c>
      <c r="V35" s="15">
        <f>V34-10</f>
        <v>53160</v>
      </c>
      <c r="W35" s="156"/>
      <c r="X35" s="13">
        <f>X34-10</f>
        <v>56026</v>
      </c>
      <c r="Y35" s="97">
        <f>Y34-10</f>
        <v>56027</v>
      </c>
      <c r="Z35" s="12">
        <f>Z34-10</f>
        <v>58264</v>
      </c>
      <c r="AA35" s="13">
        <f t="shared" si="18"/>
        <v>58265</v>
      </c>
      <c r="AB35" s="15">
        <f t="shared" si="18"/>
        <v>58266</v>
      </c>
      <c r="AC35" s="127">
        <f t="shared" si="36"/>
        <v>51303</v>
      </c>
      <c r="AD35" s="13">
        <f t="shared" si="36"/>
        <v>51304</v>
      </c>
      <c r="AE35" s="13">
        <f t="shared" si="36"/>
        <v>51305</v>
      </c>
      <c r="AF35" s="14">
        <f t="shared" si="20"/>
        <v>53004</v>
      </c>
      <c r="AG35" s="13">
        <f t="shared" si="21"/>
        <v>53005</v>
      </c>
      <c r="AH35" s="13">
        <f t="shared" si="22"/>
        <v>53006</v>
      </c>
    </row>
    <row r="36" spans="1:48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5"/>
      <c r="U36" s="34"/>
      <c r="V36" s="34"/>
      <c r="W36" s="35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U36" s="34"/>
      <c r="AV36" s="34"/>
    </row>
    <row r="37" spans="1:48" ht="15" thickBot="1">
      <c r="A37" s="33" t="s">
        <v>84</v>
      </c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</row>
    <row r="38" spans="1:48" ht="14.25" customHeight="1">
      <c r="A38" s="6"/>
      <c r="B38" s="218" t="s">
        <v>113</v>
      </c>
      <c r="C38" s="218"/>
      <c r="D38" s="218"/>
      <c r="E38" s="218" t="s">
        <v>559</v>
      </c>
      <c r="F38" s="218"/>
      <c r="G38" s="218"/>
      <c r="H38" s="218" t="s">
        <v>143</v>
      </c>
      <c r="I38" s="218"/>
      <c r="J38" s="218"/>
      <c r="N38" s="277" t="s">
        <v>169</v>
      </c>
      <c r="O38" s="278"/>
      <c r="P38" s="278"/>
    </row>
    <row r="39" spans="1:48">
      <c r="A39" s="7" t="s">
        <v>19</v>
      </c>
      <c r="B39" s="232" t="s">
        <v>115</v>
      </c>
      <c r="C39" s="232"/>
      <c r="D39" s="232"/>
      <c r="E39" s="232" t="s">
        <v>115</v>
      </c>
      <c r="F39" s="232"/>
      <c r="G39" s="232"/>
      <c r="H39" s="232" t="s">
        <v>115</v>
      </c>
      <c r="I39" s="232"/>
      <c r="J39" s="232"/>
      <c r="N39" s="20" t="s">
        <v>65</v>
      </c>
      <c r="O39" s="50" t="s">
        <v>139</v>
      </c>
      <c r="P39" s="20"/>
    </row>
    <row r="40" spans="1:48" ht="14.25" customHeight="1">
      <c r="A40" s="1" t="s">
        <v>21</v>
      </c>
      <c r="B40" s="3">
        <f>C40-1</f>
        <v>199772</v>
      </c>
      <c r="C40" s="5">
        <v>199773</v>
      </c>
      <c r="D40" s="3">
        <f>C40+1</f>
        <v>199774</v>
      </c>
      <c r="E40" s="3">
        <f>F40-1</f>
        <v>79328</v>
      </c>
      <c r="F40" s="5">
        <v>79329</v>
      </c>
      <c r="G40" s="3">
        <f>F40+1</f>
        <v>79330</v>
      </c>
      <c r="H40" s="3">
        <f>I40-1</f>
        <v>199953</v>
      </c>
      <c r="I40" s="5">
        <v>199954</v>
      </c>
      <c r="J40" s="3">
        <f>I40+1</f>
        <v>199955</v>
      </c>
      <c r="N40" s="94">
        <v>50684</v>
      </c>
      <c r="O40" s="62">
        <v>50685</v>
      </c>
      <c r="P40" s="62">
        <v>50686</v>
      </c>
    </row>
    <row r="41" spans="1:48">
      <c r="A41" s="1" t="s">
        <v>22</v>
      </c>
      <c r="B41" s="3">
        <f t="shared" ref="B41:J53" si="38">B40-10</f>
        <v>199762</v>
      </c>
      <c r="C41" s="3">
        <f t="shared" si="38"/>
        <v>199763</v>
      </c>
      <c r="D41" s="3">
        <f t="shared" si="38"/>
        <v>199764</v>
      </c>
      <c r="E41" s="3">
        <f t="shared" si="38"/>
        <v>79318</v>
      </c>
      <c r="F41" s="3">
        <f t="shared" si="38"/>
        <v>79319</v>
      </c>
      <c r="G41" s="3">
        <f t="shared" si="38"/>
        <v>79320</v>
      </c>
      <c r="H41" s="3">
        <f t="shared" si="38"/>
        <v>199943</v>
      </c>
      <c r="I41" s="3">
        <f t="shared" si="38"/>
        <v>199944</v>
      </c>
      <c r="J41" s="3">
        <f t="shared" si="38"/>
        <v>199945</v>
      </c>
      <c r="N41" s="62">
        <f t="shared" ref="N41:P53" si="39">N40-10</f>
        <v>50674</v>
      </c>
      <c r="O41" s="62">
        <f t="shared" si="39"/>
        <v>50675</v>
      </c>
      <c r="P41" s="62">
        <f t="shared" si="39"/>
        <v>50676</v>
      </c>
    </row>
    <row r="42" spans="1:48">
      <c r="A42" s="1" t="s">
        <v>23</v>
      </c>
      <c r="B42" s="3">
        <f t="shared" si="38"/>
        <v>199752</v>
      </c>
      <c r="C42" s="55">
        <f t="shared" si="38"/>
        <v>199753</v>
      </c>
      <c r="D42" s="3">
        <f t="shared" si="38"/>
        <v>199754</v>
      </c>
      <c r="E42" s="3">
        <f t="shared" si="38"/>
        <v>79308</v>
      </c>
      <c r="F42" s="55">
        <f t="shared" si="38"/>
        <v>79309</v>
      </c>
      <c r="G42" s="3">
        <f t="shared" si="38"/>
        <v>79310</v>
      </c>
      <c r="H42" s="3">
        <f t="shared" si="38"/>
        <v>199933</v>
      </c>
      <c r="I42" s="55">
        <f t="shared" si="38"/>
        <v>199934</v>
      </c>
      <c r="J42" s="3">
        <f t="shared" si="38"/>
        <v>199935</v>
      </c>
      <c r="N42" s="62">
        <f t="shared" si="39"/>
        <v>50664</v>
      </c>
      <c r="O42" s="62">
        <f t="shared" si="39"/>
        <v>50665</v>
      </c>
      <c r="P42" s="62">
        <f t="shared" si="39"/>
        <v>50666</v>
      </c>
    </row>
    <row r="43" spans="1:48">
      <c r="A43" s="1" t="s">
        <v>24</v>
      </c>
      <c r="B43" s="3">
        <f t="shared" si="38"/>
        <v>199742</v>
      </c>
      <c r="C43" s="3">
        <f t="shared" si="38"/>
        <v>199743</v>
      </c>
      <c r="D43" s="3">
        <f t="shared" si="38"/>
        <v>199744</v>
      </c>
      <c r="E43" s="3">
        <f t="shared" si="38"/>
        <v>79298</v>
      </c>
      <c r="F43" s="3">
        <f t="shared" si="38"/>
        <v>79299</v>
      </c>
      <c r="G43" s="3">
        <f t="shared" si="38"/>
        <v>79300</v>
      </c>
      <c r="H43" s="3">
        <f t="shared" si="38"/>
        <v>199923</v>
      </c>
      <c r="I43" s="3">
        <f t="shared" si="38"/>
        <v>199924</v>
      </c>
      <c r="J43" s="3">
        <f t="shared" si="38"/>
        <v>199925</v>
      </c>
      <c r="N43" s="62">
        <f t="shared" si="39"/>
        <v>50654</v>
      </c>
      <c r="O43" s="62">
        <f t="shared" si="39"/>
        <v>50655</v>
      </c>
      <c r="P43" s="62">
        <f t="shared" si="39"/>
        <v>50656</v>
      </c>
    </row>
    <row r="44" spans="1:48">
      <c r="A44" s="1" t="s">
        <v>25</v>
      </c>
      <c r="B44" s="3">
        <f t="shared" si="38"/>
        <v>199732</v>
      </c>
      <c r="C44" s="3">
        <f t="shared" si="38"/>
        <v>199733</v>
      </c>
      <c r="D44" s="3">
        <f t="shared" si="38"/>
        <v>199734</v>
      </c>
      <c r="E44" s="3">
        <f t="shared" si="38"/>
        <v>79288</v>
      </c>
      <c r="F44" s="3">
        <f t="shared" si="38"/>
        <v>79289</v>
      </c>
      <c r="G44" s="3">
        <f t="shared" si="38"/>
        <v>79290</v>
      </c>
      <c r="H44" s="3">
        <f t="shared" si="38"/>
        <v>199913</v>
      </c>
      <c r="I44" s="3">
        <f t="shared" si="38"/>
        <v>199914</v>
      </c>
      <c r="J44" s="3">
        <f t="shared" si="38"/>
        <v>199915</v>
      </c>
      <c r="N44" s="62">
        <f t="shared" si="39"/>
        <v>50644</v>
      </c>
      <c r="O44" s="62">
        <f t="shared" si="39"/>
        <v>50645</v>
      </c>
      <c r="P44" s="62">
        <f t="shared" si="39"/>
        <v>50646</v>
      </c>
    </row>
    <row r="45" spans="1:48">
      <c r="A45" s="1" t="s">
        <v>26</v>
      </c>
      <c r="B45" s="3">
        <f t="shared" si="38"/>
        <v>199722</v>
      </c>
      <c r="C45" s="3">
        <f t="shared" si="38"/>
        <v>199723</v>
      </c>
      <c r="D45" s="3">
        <f t="shared" si="38"/>
        <v>199724</v>
      </c>
      <c r="E45" s="3">
        <f t="shared" si="38"/>
        <v>79278</v>
      </c>
      <c r="F45" s="3">
        <f t="shared" si="38"/>
        <v>79279</v>
      </c>
      <c r="G45" s="3">
        <f t="shared" si="38"/>
        <v>79280</v>
      </c>
      <c r="H45" s="3">
        <f t="shared" si="38"/>
        <v>199903</v>
      </c>
      <c r="I45" s="3">
        <f t="shared" si="38"/>
        <v>199904</v>
      </c>
      <c r="J45" s="3">
        <f t="shared" si="38"/>
        <v>199905</v>
      </c>
      <c r="N45" s="62">
        <f t="shared" si="39"/>
        <v>50634</v>
      </c>
      <c r="O45" s="62">
        <f t="shared" si="39"/>
        <v>50635</v>
      </c>
      <c r="P45" s="62">
        <f t="shared" si="39"/>
        <v>50636</v>
      </c>
    </row>
    <row r="46" spans="1:48">
      <c r="A46" s="1" t="s">
        <v>27</v>
      </c>
      <c r="B46" s="3">
        <f t="shared" si="38"/>
        <v>199712</v>
      </c>
      <c r="C46" s="3">
        <f t="shared" si="38"/>
        <v>199713</v>
      </c>
      <c r="D46" s="3">
        <f t="shared" si="38"/>
        <v>199714</v>
      </c>
      <c r="E46" s="3">
        <f t="shared" si="38"/>
        <v>79268</v>
      </c>
      <c r="F46" s="3">
        <f t="shared" si="38"/>
        <v>79269</v>
      </c>
      <c r="G46" s="3">
        <f t="shared" si="38"/>
        <v>79270</v>
      </c>
      <c r="H46" s="3">
        <f t="shared" si="38"/>
        <v>199893</v>
      </c>
      <c r="I46" s="3">
        <f t="shared" si="38"/>
        <v>199894</v>
      </c>
      <c r="J46" s="3">
        <f t="shared" si="38"/>
        <v>199895</v>
      </c>
      <c r="N46" s="62">
        <f t="shared" si="39"/>
        <v>50624</v>
      </c>
      <c r="O46" s="62">
        <f t="shared" si="39"/>
        <v>50625</v>
      </c>
      <c r="P46" s="62">
        <f t="shared" si="39"/>
        <v>50626</v>
      </c>
    </row>
    <row r="47" spans="1:48">
      <c r="A47" s="1" t="s">
        <v>28</v>
      </c>
      <c r="B47" s="3">
        <f t="shared" si="38"/>
        <v>199702</v>
      </c>
      <c r="C47" s="3">
        <f t="shared" si="38"/>
        <v>199703</v>
      </c>
      <c r="D47" s="3">
        <f t="shared" si="38"/>
        <v>199704</v>
      </c>
      <c r="E47" s="3">
        <f t="shared" si="38"/>
        <v>79258</v>
      </c>
      <c r="F47" s="3">
        <f t="shared" si="38"/>
        <v>79259</v>
      </c>
      <c r="G47" s="3">
        <f t="shared" si="38"/>
        <v>79260</v>
      </c>
      <c r="H47" s="3">
        <f t="shared" si="38"/>
        <v>199883</v>
      </c>
      <c r="I47" s="3">
        <f t="shared" si="38"/>
        <v>199884</v>
      </c>
      <c r="J47" s="3">
        <f t="shared" si="38"/>
        <v>199885</v>
      </c>
      <c r="N47" s="62">
        <f t="shared" si="39"/>
        <v>50614</v>
      </c>
      <c r="O47" s="62">
        <f t="shared" si="39"/>
        <v>50615</v>
      </c>
      <c r="P47" s="62">
        <f t="shared" si="39"/>
        <v>50616</v>
      </c>
    </row>
    <row r="48" spans="1:48">
      <c r="A48" s="1" t="s">
        <v>29</v>
      </c>
      <c r="B48" s="3">
        <f t="shared" si="38"/>
        <v>199692</v>
      </c>
      <c r="C48" s="3">
        <f t="shared" si="38"/>
        <v>199693</v>
      </c>
      <c r="D48" s="3">
        <f t="shared" si="38"/>
        <v>199694</v>
      </c>
      <c r="E48" s="3">
        <f t="shared" si="38"/>
        <v>79248</v>
      </c>
      <c r="F48" s="3">
        <f t="shared" si="38"/>
        <v>79249</v>
      </c>
      <c r="G48" s="3">
        <f t="shared" si="38"/>
        <v>79250</v>
      </c>
      <c r="H48" s="3">
        <f t="shared" si="38"/>
        <v>199873</v>
      </c>
      <c r="I48" s="3">
        <f t="shared" si="38"/>
        <v>199874</v>
      </c>
      <c r="J48" s="3">
        <f t="shared" si="38"/>
        <v>199875</v>
      </c>
      <c r="N48" s="62">
        <f t="shared" si="39"/>
        <v>50604</v>
      </c>
      <c r="O48" s="62">
        <f t="shared" si="39"/>
        <v>50605</v>
      </c>
      <c r="P48" s="62">
        <f t="shared" si="39"/>
        <v>50606</v>
      </c>
    </row>
    <row r="49" spans="1:78">
      <c r="A49" s="1" t="s">
        <v>30</v>
      </c>
      <c r="B49" s="3">
        <f t="shared" si="38"/>
        <v>199682</v>
      </c>
      <c r="C49" s="3">
        <f t="shared" si="38"/>
        <v>199683</v>
      </c>
      <c r="D49" s="3">
        <f t="shared" si="38"/>
        <v>199684</v>
      </c>
      <c r="E49" s="3">
        <f t="shared" si="38"/>
        <v>79238</v>
      </c>
      <c r="F49" s="3">
        <f t="shared" si="38"/>
        <v>79239</v>
      </c>
      <c r="G49" s="3">
        <f t="shared" si="38"/>
        <v>79240</v>
      </c>
      <c r="H49" s="3">
        <f t="shared" si="38"/>
        <v>199863</v>
      </c>
      <c r="I49" s="3">
        <f t="shared" si="38"/>
        <v>199864</v>
      </c>
      <c r="J49" s="3">
        <f t="shared" si="38"/>
        <v>199865</v>
      </c>
      <c r="N49" s="62">
        <f t="shared" si="39"/>
        <v>50594</v>
      </c>
      <c r="O49" s="62">
        <f t="shared" si="39"/>
        <v>50595</v>
      </c>
      <c r="P49" s="62">
        <f t="shared" si="39"/>
        <v>50596</v>
      </c>
    </row>
    <row r="50" spans="1:78">
      <c r="A50" s="1" t="s">
        <v>31</v>
      </c>
      <c r="B50" s="3">
        <f t="shared" si="38"/>
        <v>199672</v>
      </c>
      <c r="C50" s="3">
        <f t="shared" si="38"/>
        <v>199673</v>
      </c>
      <c r="D50" s="3">
        <f t="shared" si="38"/>
        <v>199674</v>
      </c>
      <c r="E50" s="3">
        <f t="shared" si="38"/>
        <v>79228</v>
      </c>
      <c r="F50" s="3">
        <f t="shared" si="38"/>
        <v>79229</v>
      </c>
      <c r="G50" s="3">
        <f t="shared" si="38"/>
        <v>79230</v>
      </c>
      <c r="H50" s="3">
        <f t="shared" si="38"/>
        <v>199853</v>
      </c>
      <c r="I50" s="3">
        <f t="shared" si="38"/>
        <v>199854</v>
      </c>
      <c r="J50" s="3">
        <f t="shared" si="38"/>
        <v>199855</v>
      </c>
      <c r="N50" s="62">
        <f t="shared" si="39"/>
        <v>50584</v>
      </c>
      <c r="O50" s="62">
        <f t="shared" si="39"/>
        <v>50585</v>
      </c>
      <c r="P50" s="62">
        <f t="shared" si="39"/>
        <v>50586</v>
      </c>
    </row>
    <row r="51" spans="1:78">
      <c r="A51" s="1" t="s">
        <v>32</v>
      </c>
      <c r="B51" s="3">
        <f t="shared" si="38"/>
        <v>199662</v>
      </c>
      <c r="C51" s="3">
        <f t="shared" si="38"/>
        <v>199663</v>
      </c>
      <c r="D51" s="3">
        <f t="shared" si="38"/>
        <v>199664</v>
      </c>
      <c r="E51" s="3">
        <f t="shared" si="38"/>
        <v>79218</v>
      </c>
      <c r="F51" s="3">
        <f t="shared" si="38"/>
        <v>79219</v>
      </c>
      <c r="G51" s="3">
        <f t="shared" si="38"/>
        <v>79220</v>
      </c>
      <c r="H51" s="3">
        <f t="shared" si="38"/>
        <v>199843</v>
      </c>
      <c r="I51" s="3">
        <f t="shared" si="38"/>
        <v>199844</v>
      </c>
      <c r="J51" s="3">
        <f t="shared" si="38"/>
        <v>199845</v>
      </c>
      <c r="N51" s="62">
        <f t="shared" si="39"/>
        <v>50574</v>
      </c>
      <c r="O51" s="62">
        <f t="shared" si="39"/>
        <v>50575</v>
      </c>
      <c r="P51" s="62">
        <f t="shared" si="39"/>
        <v>50576</v>
      </c>
    </row>
    <row r="52" spans="1:78">
      <c r="A52" s="1" t="s">
        <v>33</v>
      </c>
      <c r="B52" s="3">
        <f t="shared" si="38"/>
        <v>199652</v>
      </c>
      <c r="C52" s="3">
        <f t="shared" si="38"/>
        <v>199653</v>
      </c>
      <c r="D52" s="3">
        <f t="shared" si="38"/>
        <v>199654</v>
      </c>
      <c r="E52" s="3">
        <f t="shared" si="38"/>
        <v>79208</v>
      </c>
      <c r="F52" s="3">
        <f t="shared" si="38"/>
        <v>79209</v>
      </c>
      <c r="G52" s="3">
        <f t="shared" si="38"/>
        <v>79210</v>
      </c>
      <c r="H52" s="3">
        <f t="shared" si="38"/>
        <v>199833</v>
      </c>
      <c r="I52" s="3">
        <f t="shared" si="38"/>
        <v>199834</v>
      </c>
      <c r="J52" s="3">
        <f t="shared" si="38"/>
        <v>199835</v>
      </c>
      <c r="N52" s="62">
        <f t="shared" si="39"/>
        <v>50564</v>
      </c>
      <c r="O52" s="62">
        <f t="shared" si="39"/>
        <v>50565</v>
      </c>
      <c r="P52" s="62">
        <f t="shared" si="39"/>
        <v>50566</v>
      </c>
    </row>
    <row r="53" spans="1:78" ht="15" thickBot="1">
      <c r="A53" s="2" t="s">
        <v>34</v>
      </c>
      <c r="B53" s="14">
        <f t="shared" si="38"/>
        <v>199642</v>
      </c>
      <c r="C53" s="14">
        <f t="shared" si="38"/>
        <v>199643</v>
      </c>
      <c r="D53" s="14">
        <f t="shared" si="38"/>
        <v>199644</v>
      </c>
      <c r="E53" s="14">
        <f t="shared" si="38"/>
        <v>79198</v>
      </c>
      <c r="F53" s="14">
        <f t="shared" si="38"/>
        <v>79199</v>
      </c>
      <c r="G53" s="14">
        <f t="shared" si="38"/>
        <v>79200</v>
      </c>
      <c r="H53" s="14">
        <f t="shared" si="38"/>
        <v>199823</v>
      </c>
      <c r="I53" s="14">
        <f t="shared" si="38"/>
        <v>199824</v>
      </c>
      <c r="J53" s="14">
        <f t="shared" si="38"/>
        <v>199825</v>
      </c>
      <c r="N53" s="26">
        <f t="shared" si="39"/>
        <v>50554</v>
      </c>
      <c r="O53" s="26">
        <f t="shared" si="39"/>
        <v>50555</v>
      </c>
      <c r="P53" s="26">
        <f t="shared" si="39"/>
        <v>50556</v>
      </c>
    </row>
    <row r="55" spans="1:78" ht="15" thickBot="1">
      <c r="A55" s="33" t="s">
        <v>170</v>
      </c>
    </row>
    <row r="56" spans="1:78" ht="14.25" customHeight="1">
      <c r="A56" s="17"/>
      <c r="B56" s="215" t="s">
        <v>166</v>
      </c>
      <c r="C56" s="216"/>
      <c r="D56" s="231"/>
      <c r="E56" s="276" t="s">
        <v>57</v>
      </c>
      <c r="F56" s="216"/>
      <c r="G56" s="217"/>
      <c r="H56" s="270" t="s">
        <v>168</v>
      </c>
      <c r="I56" s="268"/>
      <c r="J56" s="269"/>
      <c r="K56" s="216" t="s">
        <v>58</v>
      </c>
      <c r="L56" s="216"/>
      <c r="M56" s="216"/>
      <c r="N56" s="216" t="s">
        <v>59</v>
      </c>
      <c r="O56" s="216"/>
      <c r="P56" s="216"/>
      <c r="Q56" s="271" t="s">
        <v>563</v>
      </c>
      <c r="R56" s="271"/>
      <c r="S56" s="272"/>
      <c r="T56" s="265" t="s">
        <v>123</v>
      </c>
      <c r="U56" s="266"/>
      <c r="V56" s="267"/>
      <c r="W56" s="273" t="s">
        <v>164</v>
      </c>
      <c r="X56" s="271"/>
      <c r="Y56" s="274"/>
      <c r="Z56" s="262" t="s">
        <v>62</v>
      </c>
      <c r="AA56" s="234"/>
      <c r="AB56" s="234"/>
      <c r="AC56" s="234" t="s">
        <v>167</v>
      </c>
      <c r="AD56" s="234"/>
      <c r="AE56" s="263"/>
      <c r="AF56" s="264" t="s">
        <v>63</v>
      </c>
      <c r="AG56" s="234"/>
      <c r="AH56" s="235"/>
      <c r="AI56" s="264" t="s">
        <v>150</v>
      </c>
      <c r="AJ56" s="234"/>
      <c r="AK56" s="235"/>
      <c r="AL56" s="262" t="s">
        <v>79</v>
      </c>
      <c r="AM56" s="234"/>
      <c r="AN56" s="234"/>
      <c r="AO56" s="234" t="s">
        <v>146</v>
      </c>
      <c r="AP56" s="234"/>
      <c r="AQ56" s="234"/>
      <c r="AR56" s="234" t="s">
        <v>147</v>
      </c>
      <c r="AS56" s="234"/>
      <c r="AT56" s="263"/>
      <c r="AU56" s="268" t="s">
        <v>153</v>
      </c>
      <c r="AV56" s="268"/>
      <c r="AW56" s="269"/>
      <c r="AX56" s="270" t="s">
        <v>155</v>
      </c>
      <c r="AY56" s="268"/>
      <c r="AZ56" s="269"/>
      <c r="BA56" s="234" t="s">
        <v>121</v>
      </c>
      <c r="BB56" s="234"/>
      <c r="BC56" s="235"/>
      <c r="BD56" s="234" t="s">
        <v>157</v>
      </c>
      <c r="BE56" s="234"/>
      <c r="BF56" s="235"/>
      <c r="BG56" s="234" t="s">
        <v>160</v>
      </c>
      <c r="BH56" s="234"/>
      <c r="BI56" s="235"/>
      <c r="BJ56" s="234" t="s">
        <v>159</v>
      </c>
      <c r="BK56" s="234"/>
      <c r="BL56" s="235"/>
      <c r="BM56" s="234" t="s">
        <v>163</v>
      </c>
      <c r="BN56" s="234"/>
      <c r="BO56" s="235"/>
      <c r="BP56" s="234" t="s">
        <v>122</v>
      </c>
      <c r="BQ56" s="234"/>
      <c r="BR56" s="235"/>
      <c r="BS56" s="234" t="s">
        <v>162</v>
      </c>
      <c r="BT56" s="234"/>
      <c r="BU56" s="235"/>
      <c r="BV56" s="234" t="s">
        <v>61</v>
      </c>
      <c r="BW56" s="234"/>
      <c r="BX56" s="234"/>
      <c r="BZ56" s="146" t="s">
        <v>223</v>
      </c>
    </row>
    <row r="57" spans="1:78">
      <c r="A57" s="18" t="s">
        <v>64</v>
      </c>
      <c r="B57" s="19" t="s">
        <v>65</v>
      </c>
      <c r="C57" s="50" t="s">
        <v>139</v>
      </c>
      <c r="D57" s="128"/>
      <c r="E57" s="19" t="s">
        <v>66</v>
      </c>
      <c r="F57" s="50" t="s">
        <v>139</v>
      </c>
      <c r="G57" s="147"/>
      <c r="H57" s="256" t="s">
        <v>218</v>
      </c>
      <c r="I57" s="254"/>
      <c r="J57" s="255"/>
      <c r="K57" s="20" t="s">
        <v>65</v>
      </c>
      <c r="L57" s="50" t="s">
        <v>139</v>
      </c>
      <c r="M57" s="20"/>
      <c r="N57" s="20" t="s">
        <v>65</v>
      </c>
      <c r="O57" s="50" t="s">
        <v>140</v>
      </c>
      <c r="P57" s="20"/>
      <c r="Q57" s="236" t="s">
        <v>65</v>
      </c>
      <c r="R57" s="236"/>
      <c r="S57" s="257"/>
      <c r="T57" s="253" t="s">
        <v>124</v>
      </c>
      <c r="U57" s="254"/>
      <c r="V57" s="255"/>
      <c r="W57" s="253" t="s">
        <v>124</v>
      </c>
      <c r="X57" s="254"/>
      <c r="Y57" s="255"/>
      <c r="Z57" s="279" t="s">
        <v>67</v>
      </c>
      <c r="AA57" s="236"/>
      <c r="AB57" s="236"/>
      <c r="AC57" s="253" t="s">
        <v>124</v>
      </c>
      <c r="AD57" s="254"/>
      <c r="AE57" s="254"/>
      <c r="AF57" s="275" t="s">
        <v>68</v>
      </c>
      <c r="AG57" s="236"/>
      <c r="AH57" s="237"/>
      <c r="AI57" s="275" t="s">
        <v>68</v>
      </c>
      <c r="AJ57" s="236"/>
      <c r="AK57" s="237"/>
      <c r="AL57" s="279" t="s">
        <v>125</v>
      </c>
      <c r="AM57" s="236"/>
      <c r="AN57" s="236"/>
      <c r="AO57" s="236" t="s">
        <v>125</v>
      </c>
      <c r="AP57" s="236"/>
      <c r="AQ57" s="236"/>
      <c r="AR57" s="236" t="s">
        <v>125</v>
      </c>
      <c r="AS57" s="236"/>
      <c r="AT57" s="257"/>
      <c r="AU57" s="254" t="s">
        <v>124</v>
      </c>
      <c r="AV57" s="254"/>
      <c r="AW57" s="255"/>
      <c r="AX57" s="253" t="s">
        <v>124</v>
      </c>
      <c r="AY57" s="254"/>
      <c r="AZ57" s="255"/>
      <c r="BA57" s="253" t="s">
        <v>124</v>
      </c>
      <c r="BB57" s="254"/>
      <c r="BC57" s="255"/>
      <c r="BD57" s="253" t="s">
        <v>124</v>
      </c>
      <c r="BE57" s="254"/>
      <c r="BF57" s="255"/>
      <c r="BG57" s="253" t="s">
        <v>124</v>
      </c>
      <c r="BH57" s="254"/>
      <c r="BI57" s="255"/>
      <c r="BJ57" s="253" t="s">
        <v>124</v>
      </c>
      <c r="BK57" s="254"/>
      <c r="BL57" s="255"/>
      <c r="BM57" s="253" t="s">
        <v>68</v>
      </c>
      <c r="BN57" s="254"/>
      <c r="BO57" s="255"/>
      <c r="BP57" s="253" t="s">
        <v>124</v>
      </c>
      <c r="BQ57" s="254"/>
      <c r="BR57" s="255"/>
      <c r="BS57" s="253" t="s">
        <v>124</v>
      </c>
      <c r="BT57" s="254"/>
      <c r="BU57" s="255"/>
      <c r="BV57" s="236" t="s">
        <v>65</v>
      </c>
      <c r="BW57" s="236"/>
      <c r="BX57" s="236"/>
      <c r="BZ57">
        <v>2</v>
      </c>
    </row>
    <row r="58" spans="1:78">
      <c r="A58" s="1" t="s">
        <v>0</v>
      </c>
      <c r="B58" s="23">
        <v>51693</v>
      </c>
      <c r="C58" s="21">
        <v>51694</v>
      </c>
      <c r="D58" s="133">
        <v>51695</v>
      </c>
      <c r="E58" s="137">
        <v>51032</v>
      </c>
      <c r="F58" s="62">
        <v>51033</v>
      </c>
      <c r="G58" s="63">
        <v>51034</v>
      </c>
      <c r="H58" s="108">
        <f>I58-1</f>
        <v>89712</v>
      </c>
      <c r="I58" s="24">
        <v>89713</v>
      </c>
      <c r="J58" s="28">
        <f>I58+1</f>
        <v>89714</v>
      </c>
      <c r="K58" s="21">
        <v>55084</v>
      </c>
      <c r="L58" s="21">
        <v>55085</v>
      </c>
      <c r="M58" s="21">
        <v>55086</v>
      </c>
      <c r="N58" s="21">
        <v>140767</v>
      </c>
      <c r="O58" s="21">
        <v>140768</v>
      </c>
      <c r="P58" s="21">
        <v>140769</v>
      </c>
      <c r="Q58" s="24">
        <v>53818</v>
      </c>
      <c r="R58" s="24">
        <v>53819</v>
      </c>
      <c r="S58" s="102">
        <v>53820</v>
      </c>
      <c r="T58" s="131">
        <f>U58-1</f>
        <v>85718</v>
      </c>
      <c r="U58" s="24">
        <v>85719</v>
      </c>
      <c r="V58" s="28">
        <f>U58+1</f>
        <v>85720</v>
      </c>
      <c r="W58" s="108">
        <f>X58-1</f>
        <v>74690</v>
      </c>
      <c r="X58" s="24">
        <v>74691</v>
      </c>
      <c r="Y58" s="28">
        <f>X58+1</f>
        <v>74692</v>
      </c>
      <c r="Z58" s="112">
        <v>51089</v>
      </c>
      <c r="AA58" s="24">
        <v>51090</v>
      </c>
      <c r="AB58" s="24">
        <v>51091</v>
      </c>
      <c r="AC58" s="24">
        <f>AD58-1</f>
        <v>99559</v>
      </c>
      <c r="AD58" s="24">
        <v>99560</v>
      </c>
      <c r="AE58" s="102">
        <f>AD58+1</f>
        <v>99561</v>
      </c>
      <c r="AF58" s="108">
        <v>51213</v>
      </c>
      <c r="AG58" s="24">
        <v>51214</v>
      </c>
      <c r="AH58" s="28">
        <v>51215</v>
      </c>
      <c r="AI58" s="108">
        <v>51454</v>
      </c>
      <c r="AJ58" s="24">
        <v>51455</v>
      </c>
      <c r="AK58" s="28">
        <v>51456</v>
      </c>
      <c r="AL58" s="198">
        <f>AM58-1</f>
        <v>50624</v>
      </c>
      <c r="AM58" s="24">
        <v>50625</v>
      </c>
      <c r="AN58" s="24">
        <f>AM58+1</f>
        <v>50626</v>
      </c>
      <c r="AO58" s="92">
        <f>AP58-1</f>
        <v>50922</v>
      </c>
      <c r="AP58" s="24">
        <v>50923</v>
      </c>
      <c r="AQ58" s="24">
        <f>AP58+1</f>
        <v>50924</v>
      </c>
      <c r="AR58" s="24">
        <f>AS58-1</f>
        <v>52124</v>
      </c>
      <c r="AS58" s="24">
        <v>52125</v>
      </c>
      <c r="AT58" s="102">
        <f>AS58+1</f>
        <v>52126</v>
      </c>
      <c r="AU58" s="112">
        <f>AV58-1</f>
        <v>199719</v>
      </c>
      <c r="AV58" s="24">
        <v>199720</v>
      </c>
      <c r="AW58" s="24">
        <f>AV58+1</f>
        <v>199721</v>
      </c>
      <c r="AX58" s="24">
        <f>AY58-1</f>
        <v>199690</v>
      </c>
      <c r="AY58" s="24">
        <v>199691</v>
      </c>
      <c r="AZ58" s="24">
        <f>AY58+1</f>
        <v>199692</v>
      </c>
      <c r="BA58" s="24">
        <f>BB58-1</f>
        <v>199687</v>
      </c>
      <c r="BB58" s="24">
        <v>199688</v>
      </c>
      <c r="BC58" s="24">
        <f>BB58+1</f>
        <v>199689</v>
      </c>
      <c r="BD58" s="24">
        <f>BE58-1</f>
        <v>60082</v>
      </c>
      <c r="BE58" s="24">
        <v>60083</v>
      </c>
      <c r="BF58" s="24">
        <f>BE58+1</f>
        <v>60084</v>
      </c>
      <c r="BG58" s="24">
        <f>BH58-1</f>
        <v>79360</v>
      </c>
      <c r="BH58" s="24">
        <v>79361</v>
      </c>
      <c r="BI58" s="24">
        <f>BH58+1</f>
        <v>79362</v>
      </c>
      <c r="BJ58" s="24">
        <f>BK58-1</f>
        <v>89620</v>
      </c>
      <c r="BK58" s="24">
        <v>89621</v>
      </c>
      <c r="BL58" s="24">
        <f>BK58+1</f>
        <v>89622</v>
      </c>
      <c r="BM58" s="24">
        <f>BN58-1</f>
        <v>79479</v>
      </c>
      <c r="BN58" s="24">
        <v>79480</v>
      </c>
      <c r="BO58" s="24">
        <f>BN58+1</f>
        <v>79481</v>
      </c>
      <c r="BP58" s="24">
        <f>BQ58-1</f>
        <v>79476</v>
      </c>
      <c r="BQ58" s="24">
        <v>79477</v>
      </c>
      <c r="BR58" s="24">
        <f>BQ58+1</f>
        <v>79478</v>
      </c>
      <c r="BS58" s="24">
        <f>BT58-1</f>
        <v>99702</v>
      </c>
      <c r="BT58" s="24">
        <v>99703</v>
      </c>
      <c r="BU58" s="24">
        <f>BT58+1</f>
        <v>99704</v>
      </c>
      <c r="BV58" s="24">
        <v>51041</v>
      </c>
      <c r="BW58" s="24">
        <v>51042</v>
      </c>
      <c r="BX58" s="24">
        <v>51043</v>
      </c>
      <c r="BY58" s="158">
        <v>74701</v>
      </c>
      <c r="BZ58" s="185">
        <v>74702</v>
      </c>
    </row>
    <row r="59" spans="1:78">
      <c r="A59" s="1" t="s">
        <v>1</v>
      </c>
      <c r="B59" s="23">
        <f>B58-10</f>
        <v>51683</v>
      </c>
      <c r="C59" s="21">
        <f t="shared" ref="C59:Q71" si="40">C58-10</f>
        <v>51684</v>
      </c>
      <c r="D59" s="133">
        <f t="shared" si="40"/>
        <v>51685</v>
      </c>
      <c r="E59" s="137">
        <f t="shared" si="40"/>
        <v>51022</v>
      </c>
      <c r="F59" s="62">
        <f t="shared" si="40"/>
        <v>51023</v>
      </c>
      <c r="G59" s="63">
        <f t="shared" si="40"/>
        <v>51024</v>
      </c>
      <c r="H59" s="108">
        <f t="shared" si="40"/>
        <v>89702</v>
      </c>
      <c r="I59" s="24">
        <f t="shared" si="40"/>
        <v>89703</v>
      </c>
      <c r="J59" s="28">
        <f t="shared" si="40"/>
        <v>89704</v>
      </c>
      <c r="K59" s="21">
        <f t="shared" si="40"/>
        <v>55074</v>
      </c>
      <c r="L59" s="21">
        <f t="shared" si="40"/>
        <v>55075</v>
      </c>
      <c r="M59" s="21">
        <f t="shared" si="40"/>
        <v>55076</v>
      </c>
      <c r="N59" s="21">
        <f>N58-10</f>
        <v>140757</v>
      </c>
      <c r="O59" s="21">
        <f>O58-10</f>
        <v>140758</v>
      </c>
      <c r="P59" s="21">
        <f>P58-10</f>
        <v>140759</v>
      </c>
      <c r="Q59" s="24">
        <f>Q58-10</f>
        <v>53808</v>
      </c>
      <c r="R59" s="24">
        <f t="shared" ref="R59:S71" si="41">R58-10</f>
        <v>53809</v>
      </c>
      <c r="S59" s="102">
        <f t="shared" si="41"/>
        <v>53810</v>
      </c>
      <c r="T59" s="131">
        <f t="shared" ref="T59:T71" si="42">T58-10</f>
        <v>85708</v>
      </c>
      <c r="U59" s="24">
        <f t="shared" ref="U59:U71" si="43">U58-10</f>
        <v>85709</v>
      </c>
      <c r="V59" s="28">
        <f t="shared" ref="V59:V71" si="44">V58-10</f>
        <v>85710</v>
      </c>
      <c r="W59" s="108">
        <f t="shared" ref="W59:AJ71" si="45">W58-10</f>
        <v>74680</v>
      </c>
      <c r="X59" s="24">
        <f t="shared" si="45"/>
        <v>74681</v>
      </c>
      <c r="Y59" s="28">
        <f t="shared" si="45"/>
        <v>74682</v>
      </c>
      <c r="Z59" s="112">
        <f t="shared" si="45"/>
        <v>51079</v>
      </c>
      <c r="AA59" s="24">
        <f t="shared" si="45"/>
        <v>51080</v>
      </c>
      <c r="AB59" s="24">
        <f t="shared" si="45"/>
        <v>51081</v>
      </c>
      <c r="AC59" s="24">
        <f t="shared" si="45"/>
        <v>99549</v>
      </c>
      <c r="AD59" s="24">
        <f t="shared" si="45"/>
        <v>99550</v>
      </c>
      <c r="AE59" s="102">
        <f t="shared" si="45"/>
        <v>99551</v>
      </c>
      <c r="AF59" s="108">
        <f t="shared" si="45"/>
        <v>51203</v>
      </c>
      <c r="AG59" s="24">
        <f t="shared" si="45"/>
        <v>51204</v>
      </c>
      <c r="AH59" s="28">
        <f t="shared" si="45"/>
        <v>51205</v>
      </c>
      <c r="AI59" s="108">
        <f t="shared" si="45"/>
        <v>51444</v>
      </c>
      <c r="AJ59" s="24">
        <f t="shared" si="45"/>
        <v>51445</v>
      </c>
      <c r="AK59" s="28">
        <f t="shared" ref="AK59:AW71" si="46">AK58-10</f>
        <v>51446</v>
      </c>
      <c r="AL59" s="112">
        <f t="shared" si="46"/>
        <v>50614</v>
      </c>
      <c r="AM59" s="24">
        <f t="shared" si="46"/>
        <v>50615</v>
      </c>
      <c r="AN59" s="24">
        <f t="shared" si="46"/>
        <v>50616</v>
      </c>
      <c r="AO59" s="24">
        <f t="shared" si="46"/>
        <v>50912</v>
      </c>
      <c r="AP59" s="24">
        <f t="shared" si="46"/>
        <v>50913</v>
      </c>
      <c r="AQ59" s="24">
        <f t="shared" si="46"/>
        <v>50914</v>
      </c>
      <c r="AR59" s="24">
        <f t="shared" si="46"/>
        <v>52114</v>
      </c>
      <c r="AS59" s="24">
        <f t="shared" si="46"/>
        <v>52115</v>
      </c>
      <c r="AT59" s="102">
        <f t="shared" si="46"/>
        <v>52116</v>
      </c>
      <c r="AU59" s="112">
        <f t="shared" si="46"/>
        <v>199709</v>
      </c>
      <c r="AV59" s="24">
        <f t="shared" si="46"/>
        <v>199710</v>
      </c>
      <c r="AW59" s="24">
        <f t="shared" si="46"/>
        <v>199711</v>
      </c>
      <c r="AX59" s="24">
        <f t="shared" ref="AX59:BM71" si="47">AX58-10</f>
        <v>199680</v>
      </c>
      <c r="AY59" s="24">
        <f t="shared" si="47"/>
        <v>199681</v>
      </c>
      <c r="AZ59" s="24">
        <f t="shared" si="47"/>
        <v>199682</v>
      </c>
      <c r="BA59" s="24">
        <f t="shared" si="47"/>
        <v>199677</v>
      </c>
      <c r="BB59" s="24">
        <f t="shared" si="47"/>
        <v>199678</v>
      </c>
      <c r="BC59" s="24">
        <f t="shared" si="47"/>
        <v>199679</v>
      </c>
      <c r="BD59" s="24">
        <f t="shared" si="47"/>
        <v>60072</v>
      </c>
      <c r="BE59" s="24">
        <f t="shared" si="47"/>
        <v>60073</v>
      </c>
      <c r="BF59" s="24">
        <f t="shared" si="47"/>
        <v>60074</v>
      </c>
      <c r="BG59" s="24">
        <f t="shared" si="47"/>
        <v>79350</v>
      </c>
      <c r="BH59" s="24">
        <f t="shared" si="47"/>
        <v>79351</v>
      </c>
      <c r="BI59" s="24">
        <f t="shared" si="47"/>
        <v>79352</v>
      </c>
      <c r="BJ59" s="24">
        <f t="shared" si="47"/>
        <v>89610</v>
      </c>
      <c r="BK59" s="24">
        <f t="shared" si="47"/>
        <v>89611</v>
      </c>
      <c r="BL59" s="24">
        <f t="shared" si="47"/>
        <v>89612</v>
      </c>
      <c r="BM59" s="24">
        <f t="shared" si="47"/>
        <v>79469</v>
      </c>
      <c r="BN59" s="24">
        <f t="shared" ref="BM59:BU71" si="48">BN58-10</f>
        <v>79470</v>
      </c>
      <c r="BO59" s="24">
        <f t="shared" si="48"/>
        <v>79471</v>
      </c>
      <c r="BP59" s="24">
        <f t="shared" si="48"/>
        <v>79466</v>
      </c>
      <c r="BQ59" s="24">
        <f t="shared" si="48"/>
        <v>79467</v>
      </c>
      <c r="BR59" s="24">
        <f t="shared" si="48"/>
        <v>79468</v>
      </c>
      <c r="BS59" s="24">
        <f t="shared" si="48"/>
        <v>99692</v>
      </c>
      <c r="BT59" s="24">
        <f t="shared" si="48"/>
        <v>99693</v>
      </c>
      <c r="BU59" s="24">
        <f t="shared" si="48"/>
        <v>99694</v>
      </c>
      <c r="BV59" s="24">
        <f t="shared" ref="BV59:BV71" si="49">BV58-10</f>
        <v>51031</v>
      </c>
      <c r="BW59" s="24">
        <f t="shared" ref="BW59:BW71" si="50">BW58-10</f>
        <v>51032</v>
      </c>
      <c r="BX59" s="24">
        <f t="shared" ref="BX59:BX71" si="51">BX58-10</f>
        <v>51033</v>
      </c>
    </row>
    <row r="60" spans="1:78" s="60" customFormat="1">
      <c r="A60" s="57" t="s">
        <v>2</v>
      </c>
      <c r="B60" s="58">
        <f t="shared" ref="B60:B71" si="52">B59-10</f>
        <v>51673</v>
      </c>
      <c r="C60" s="56">
        <f t="shared" si="40"/>
        <v>51674</v>
      </c>
      <c r="D60" s="115">
        <f t="shared" si="40"/>
        <v>51675</v>
      </c>
      <c r="E60" s="58">
        <f t="shared" si="40"/>
        <v>51012</v>
      </c>
      <c r="F60" s="56">
        <f t="shared" si="40"/>
        <v>51013</v>
      </c>
      <c r="G60" s="148">
        <f t="shared" si="40"/>
        <v>51014</v>
      </c>
      <c r="H60" s="108">
        <f t="shared" si="40"/>
        <v>89692</v>
      </c>
      <c r="I60" s="46">
        <f t="shared" si="40"/>
        <v>89693</v>
      </c>
      <c r="J60" s="28">
        <f t="shared" si="40"/>
        <v>89694</v>
      </c>
      <c r="K60" s="56">
        <f t="shared" si="40"/>
        <v>55064</v>
      </c>
      <c r="L60" s="56">
        <f t="shared" si="40"/>
        <v>55065</v>
      </c>
      <c r="M60" s="56">
        <f t="shared" si="40"/>
        <v>55066</v>
      </c>
      <c r="N60" s="56">
        <f t="shared" si="40"/>
        <v>140747</v>
      </c>
      <c r="O60" s="56">
        <f t="shared" si="40"/>
        <v>140748</v>
      </c>
      <c r="P60" s="56">
        <f t="shared" si="40"/>
        <v>140749</v>
      </c>
      <c r="Q60" s="59">
        <f t="shared" si="40"/>
        <v>53798</v>
      </c>
      <c r="R60" s="59">
        <f t="shared" si="41"/>
        <v>53799</v>
      </c>
      <c r="S60" s="103">
        <f t="shared" si="41"/>
        <v>53800</v>
      </c>
      <c r="T60" s="109">
        <f t="shared" si="42"/>
        <v>85698</v>
      </c>
      <c r="U60" s="59">
        <f t="shared" si="43"/>
        <v>85699</v>
      </c>
      <c r="V60" s="110">
        <f t="shared" si="44"/>
        <v>85700</v>
      </c>
      <c r="W60" s="109">
        <f t="shared" si="45"/>
        <v>74670</v>
      </c>
      <c r="X60" s="59">
        <f t="shared" si="45"/>
        <v>74671</v>
      </c>
      <c r="Y60" s="110">
        <f t="shared" si="45"/>
        <v>74672</v>
      </c>
      <c r="Z60" s="113">
        <f t="shared" si="45"/>
        <v>51069</v>
      </c>
      <c r="AA60" s="59">
        <f t="shared" si="45"/>
        <v>51070</v>
      </c>
      <c r="AB60" s="59">
        <f t="shared" si="45"/>
        <v>51071</v>
      </c>
      <c r="AC60" s="59">
        <f t="shared" si="45"/>
        <v>99539</v>
      </c>
      <c r="AD60" s="59">
        <f t="shared" si="45"/>
        <v>99540</v>
      </c>
      <c r="AE60" s="103">
        <f t="shared" si="45"/>
        <v>99541</v>
      </c>
      <c r="AF60" s="109">
        <f t="shared" si="45"/>
        <v>51193</v>
      </c>
      <c r="AG60" s="59">
        <f t="shared" si="45"/>
        <v>51194</v>
      </c>
      <c r="AH60" s="110">
        <f t="shared" si="45"/>
        <v>51195</v>
      </c>
      <c r="AI60" s="109">
        <f t="shared" si="45"/>
        <v>51434</v>
      </c>
      <c r="AJ60" s="59">
        <f t="shared" si="45"/>
        <v>51435</v>
      </c>
      <c r="AK60" s="110">
        <f t="shared" si="46"/>
        <v>51436</v>
      </c>
      <c r="AL60" s="113">
        <f t="shared" si="46"/>
        <v>50604</v>
      </c>
      <c r="AM60" s="59">
        <f>AM59-10</f>
        <v>50605</v>
      </c>
      <c r="AN60" s="59">
        <f t="shared" si="46"/>
        <v>50606</v>
      </c>
      <c r="AO60" s="92">
        <f t="shared" si="46"/>
        <v>50902</v>
      </c>
      <c r="AP60" s="59">
        <f t="shared" si="46"/>
        <v>50903</v>
      </c>
      <c r="AQ60" s="59">
        <f t="shared" si="46"/>
        <v>50904</v>
      </c>
      <c r="AR60" s="59">
        <f t="shared" si="46"/>
        <v>52104</v>
      </c>
      <c r="AS60" s="59">
        <f t="shared" si="46"/>
        <v>52105</v>
      </c>
      <c r="AT60" s="103">
        <f t="shared" si="46"/>
        <v>52106</v>
      </c>
      <c r="AU60" s="113">
        <f t="shared" si="46"/>
        <v>199699</v>
      </c>
      <c r="AV60" s="59">
        <f t="shared" si="46"/>
        <v>199700</v>
      </c>
      <c r="AW60" s="59">
        <f t="shared" si="46"/>
        <v>199701</v>
      </c>
      <c r="AX60" s="59">
        <f t="shared" si="47"/>
        <v>199670</v>
      </c>
      <c r="AY60" s="59">
        <f t="shared" si="47"/>
        <v>199671</v>
      </c>
      <c r="AZ60" s="59">
        <f t="shared" si="47"/>
        <v>199672</v>
      </c>
      <c r="BA60" s="59">
        <f t="shared" si="47"/>
        <v>199667</v>
      </c>
      <c r="BB60" s="59">
        <f t="shared" si="47"/>
        <v>199668</v>
      </c>
      <c r="BC60" s="59">
        <f t="shared" si="47"/>
        <v>199669</v>
      </c>
      <c r="BD60" s="59">
        <f t="shared" si="47"/>
        <v>60062</v>
      </c>
      <c r="BE60" s="59">
        <f t="shared" si="47"/>
        <v>60063</v>
      </c>
      <c r="BF60" s="59">
        <f t="shared" si="47"/>
        <v>60064</v>
      </c>
      <c r="BG60" s="59">
        <f t="shared" si="47"/>
        <v>79340</v>
      </c>
      <c r="BH60" s="59">
        <f t="shared" si="47"/>
        <v>79341</v>
      </c>
      <c r="BI60" s="59">
        <f t="shared" si="47"/>
        <v>79342</v>
      </c>
      <c r="BJ60" s="59">
        <f t="shared" si="47"/>
        <v>89600</v>
      </c>
      <c r="BK60" s="59">
        <f t="shared" si="47"/>
        <v>89601</v>
      </c>
      <c r="BL60" s="59">
        <f t="shared" si="47"/>
        <v>89602</v>
      </c>
      <c r="BM60" s="59">
        <f t="shared" si="48"/>
        <v>79459</v>
      </c>
      <c r="BN60" s="59">
        <f t="shared" si="48"/>
        <v>79460</v>
      </c>
      <c r="BO60" s="59">
        <f t="shared" si="48"/>
        <v>79461</v>
      </c>
      <c r="BP60" s="59">
        <f t="shared" si="48"/>
        <v>79456</v>
      </c>
      <c r="BQ60" s="59">
        <f t="shared" si="48"/>
        <v>79457</v>
      </c>
      <c r="BR60" s="59">
        <f t="shared" si="48"/>
        <v>79458</v>
      </c>
      <c r="BS60" s="59">
        <f t="shared" si="48"/>
        <v>99682</v>
      </c>
      <c r="BT60" s="59">
        <f t="shared" si="48"/>
        <v>99683</v>
      </c>
      <c r="BU60" s="59">
        <f t="shared" si="48"/>
        <v>99684</v>
      </c>
      <c r="BV60" s="59">
        <f t="shared" si="49"/>
        <v>51021</v>
      </c>
      <c r="BW60" s="59">
        <f t="shared" si="50"/>
        <v>51022</v>
      </c>
      <c r="BX60" s="59">
        <f t="shared" si="51"/>
        <v>51023</v>
      </c>
    </row>
    <row r="61" spans="1:78">
      <c r="A61" s="1" t="s">
        <v>3</v>
      </c>
      <c r="B61" s="23">
        <f t="shared" si="52"/>
        <v>51663</v>
      </c>
      <c r="C61" s="21">
        <f t="shared" si="40"/>
        <v>51664</v>
      </c>
      <c r="D61" s="133">
        <f t="shared" si="40"/>
        <v>51665</v>
      </c>
      <c r="E61" s="149">
        <f t="shared" si="40"/>
        <v>51002</v>
      </c>
      <c r="F61" s="62">
        <f t="shared" si="40"/>
        <v>51003</v>
      </c>
      <c r="G61" s="63">
        <f t="shared" si="40"/>
        <v>51004</v>
      </c>
      <c r="H61" s="108">
        <f t="shared" si="40"/>
        <v>89682</v>
      </c>
      <c r="I61" s="24">
        <f t="shared" si="40"/>
        <v>89683</v>
      </c>
      <c r="J61" s="28">
        <f t="shared" si="40"/>
        <v>89684</v>
      </c>
      <c r="K61" s="21">
        <f t="shared" si="40"/>
        <v>55054</v>
      </c>
      <c r="L61" s="21">
        <f t="shared" si="40"/>
        <v>55055</v>
      </c>
      <c r="M61" s="21">
        <f t="shared" si="40"/>
        <v>55056</v>
      </c>
      <c r="N61" s="21">
        <f t="shared" si="40"/>
        <v>140737</v>
      </c>
      <c r="O61" s="21">
        <f t="shared" si="40"/>
        <v>140738</v>
      </c>
      <c r="P61" s="21">
        <f t="shared" si="40"/>
        <v>140739</v>
      </c>
      <c r="Q61" s="24">
        <f t="shared" si="40"/>
        <v>53788</v>
      </c>
      <c r="R61" s="24">
        <f t="shared" si="41"/>
        <v>53789</v>
      </c>
      <c r="S61" s="102">
        <f t="shared" si="41"/>
        <v>53790</v>
      </c>
      <c r="T61" s="108">
        <f t="shared" si="42"/>
        <v>85688</v>
      </c>
      <c r="U61" s="24">
        <f t="shared" si="43"/>
        <v>85689</v>
      </c>
      <c r="V61" s="28">
        <f t="shared" si="44"/>
        <v>85690</v>
      </c>
      <c r="W61" s="108">
        <f t="shared" si="45"/>
        <v>74660</v>
      </c>
      <c r="X61" s="24">
        <f t="shared" si="45"/>
        <v>74661</v>
      </c>
      <c r="Y61" s="28">
        <f t="shared" si="45"/>
        <v>74662</v>
      </c>
      <c r="Z61" s="112">
        <f t="shared" si="45"/>
        <v>51059</v>
      </c>
      <c r="AA61" s="24">
        <f t="shared" si="45"/>
        <v>51060</v>
      </c>
      <c r="AB61" s="24">
        <f t="shared" si="45"/>
        <v>51061</v>
      </c>
      <c r="AC61" s="24">
        <f t="shared" si="45"/>
        <v>99529</v>
      </c>
      <c r="AD61" s="24">
        <f t="shared" si="45"/>
        <v>99530</v>
      </c>
      <c r="AE61" s="102">
        <f t="shared" si="45"/>
        <v>99531</v>
      </c>
      <c r="AF61" s="108">
        <f t="shared" si="45"/>
        <v>51183</v>
      </c>
      <c r="AG61" s="24">
        <f t="shared" si="45"/>
        <v>51184</v>
      </c>
      <c r="AH61" s="28">
        <f t="shared" si="45"/>
        <v>51185</v>
      </c>
      <c r="AI61" s="108">
        <f t="shared" si="45"/>
        <v>51424</v>
      </c>
      <c r="AJ61" s="24">
        <f t="shared" si="45"/>
        <v>51425</v>
      </c>
      <c r="AK61" s="28">
        <f t="shared" si="46"/>
        <v>51426</v>
      </c>
      <c r="AL61" s="112">
        <f t="shared" si="46"/>
        <v>50594</v>
      </c>
      <c r="AM61" s="24">
        <f t="shared" si="46"/>
        <v>50595</v>
      </c>
      <c r="AN61" s="24">
        <f t="shared" si="46"/>
        <v>50596</v>
      </c>
      <c r="AO61" s="24">
        <f t="shared" si="46"/>
        <v>50892</v>
      </c>
      <c r="AP61" s="24">
        <f t="shared" si="46"/>
        <v>50893</v>
      </c>
      <c r="AQ61" s="24">
        <f t="shared" si="46"/>
        <v>50894</v>
      </c>
      <c r="AR61" s="24">
        <f t="shared" si="46"/>
        <v>52094</v>
      </c>
      <c r="AS61" s="24">
        <f t="shared" si="46"/>
        <v>52095</v>
      </c>
      <c r="AT61" s="102">
        <f t="shared" si="46"/>
        <v>52096</v>
      </c>
      <c r="AU61" s="112">
        <f t="shared" si="46"/>
        <v>199689</v>
      </c>
      <c r="AV61" s="24">
        <f t="shared" si="46"/>
        <v>199690</v>
      </c>
      <c r="AW61" s="24">
        <f t="shared" si="46"/>
        <v>199691</v>
      </c>
      <c r="AX61" s="24">
        <f t="shared" si="47"/>
        <v>199660</v>
      </c>
      <c r="AY61" s="24">
        <f t="shared" si="47"/>
        <v>199661</v>
      </c>
      <c r="AZ61" s="24">
        <f t="shared" si="47"/>
        <v>199662</v>
      </c>
      <c r="BA61" s="24">
        <f t="shared" si="47"/>
        <v>199657</v>
      </c>
      <c r="BB61" s="24">
        <f t="shared" si="47"/>
        <v>199658</v>
      </c>
      <c r="BC61" s="24">
        <f t="shared" si="47"/>
        <v>199659</v>
      </c>
      <c r="BD61" s="24">
        <f t="shared" si="47"/>
        <v>60052</v>
      </c>
      <c r="BE61" s="24">
        <f t="shared" si="47"/>
        <v>60053</v>
      </c>
      <c r="BF61" s="24">
        <f t="shared" si="47"/>
        <v>60054</v>
      </c>
      <c r="BG61" s="24">
        <f t="shared" si="47"/>
        <v>79330</v>
      </c>
      <c r="BH61" s="24">
        <f t="shared" si="47"/>
        <v>79331</v>
      </c>
      <c r="BI61" s="24">
        <f t="shared" si="47"/>
        <v>79332</v>
      </c>
      <c r="BJ61" s="24">
        <f t="shared" si="47"/>
        <v>89590</v>
      </c>
      <c r="BK61" s="24">
        <f t="shared" si="47"/>
        <v>89591</v>
      </c>
      <c r="BL61" s="24">
        <f t="shared" si="47"/>
        <v>89592</v>
      </c>
      <c r="BM61" s="24">
        <f t="shared" si="48"/>
        <v>79449</v>
      </c>
      <c r="BN61" s="24">
        <f t="shared" si="48"/>
        <v>79450</v>
      </c>
      <c r="BO61" s="24">
        <f t="shared" si="48"/>
        <v>79451</v>
      </c>
      <c r="BP61" s="24">
        <f t="shared" si="48"/>
        <v>79446</v>
      </c>
      <c r="BQ61" s="24">
        <f t="shared" si="48"/>
        <v>79447</v>
      </c>
      <c r="BR61" s="24">
        <f t="shared" si="48"/>
        <v>79448</v>
      </c>
      <c r="BS61" s="24">
        <f t="shared" si="48"/>
        <v>99672</v>
      </c>
      <c r="BT61" s="24">
        <f t="shared" si="48"/>
        <v>99673</v>
      </c>
      <c r="BU61" s="24">
        <f t="shared" si="48"/>
        <v>99674</v>
      </c>
      <c r="BV61" s="24">
        <f t="shared" si="49"/>
        <v>51011</v>
      </c>
      <c r="BW61" s="24">
        <f t="shared" si="50"/>
        <v>51012</v>
      </c>
      <c r="BX61" s="24">
        <f t="shared" si="51"/>
        <v>51013</v>
      </c>
    </row>
    <row r="62" spans="1:78">
      <c r="A62" s="1" t="s">
        <v>4</v>
      </c>
      <c r="B62" s="23">
        <f t="shared" si="52"/>
        <v>51653</v>
      </c>
      <c r="C62" s="21">
        <f t="shared" si="40"/>
        <v>51654</v>
      </c>
      <c r="D62" s="133">
        <f t="shared" si="40"/>
        <v>51655</v>
      </c>
      <c r="E62" s="137">
        <f t="shared" si="40"/>
        <v>50992</v>
      </c>
      <c r="F62" s="62">
        <f t="shared" si="40"/>
        <v>50993</v>
      </c>
      <c r="G62" s="63">
        <f t="shared" si="40"/>
        <v>50994</v>
      </c>
      <c r="H62" s="108">
        <f t="shared" si="40"/>
        <v>89672</v>
      </c>
      <c r="I62" s="24">
        <f t="shared" si="40"/>
        <v>89673</v>
      </c>
      <c r="J62" s="28">
        <f t="shared" si="40"/>
        <v>89674</v>
      </c>
      <c r="K62" s="21">
        <f t="shared" si="40"/>
        <v>55044</v>
      </c>
      <c r="L62" s="21">
        <f t="shared" si="40"/>
        <v>55045</v>
      </c>
      <c r="M62" s="21">
        <f t="shared" si="40"/>
        <v>55046</v>
      </c>
      <c r="N62" s="21">
        <f t="shared" si="40"/>
        <v>140727</v>
      </c>
      <c r="O62" s="21">
        <f t="shared" si="40"/>
        <v>140728</v>
      </c>
      <c r="P62" s="21">
        <f t="shared" si="40"/>
        <v>140729</v>
      </c>
      <c r="Q62" s="24">
        <f t="shared" si="40"/>
        <v>53778</v>
      </c>
      <c r="R62" s="24">
        <f t="shared" si="41"/>
        <v>53779</v>
      </c>
      <c r="S62" s="102">
        <f t="shared" si="41"/>
        <v>53780</v>
      </c>
      <c r="T62" s="108">
        <f t="shared" si="42"/>
        <v>85678</v>
      </c>
      <c r="U62" s="24">
        <f t="shared" si="43"/>
        <v>85679</v>
      </c>
      <c r="V62" s="28">
        <f t="shared" si="44"/>
        <v>85680</v>
      </c>
      <c r="W62" s="108">
        <f t="shared" si="45"/>
        <v>74650</v>
      </c>
      <c r="X62" s="24">
        <f t="shared" si="45"/>
        <v>74651</v>
      </c>
      <c r="Y62" s="28">
        <f t="shared" si="45"/>
        <v>74652</v>
      </c>
      <c r="Z62" s="112">
        <f t="shared" si="45"/>
        <v>51049</v>
      </c>
      <c r="AA62" s="24">
        <f t="shared" si="45"/>
        <v>51050</v>
      </c>
      <c r="AB62" s="24">
        <f t="shared" si="45"/>
        <v>51051</v>
      </c>
      <c r="AC62" s="24">
        <f t="shared" si="45"/>
        <v>99519</v>
      </c>
      <c r="AD62" s="24">
        <f t="shared" si="45"/>
        <v>99520</v>
      </c>
      <c r="AE62" s="102">
        <f t="shared" si="45"/>
        <v>99521</v>
      </c>
      <c r="AF62" s="108">
        <f t="shared" si="45"/>
        <v>51173</v>
      </c>
      <c r="AG62" s="24">
        <f t="shared" si="45"/>
        <v>51174</v>
      </c>
      <c r="AH62" s="28">
        <f t="shared" si="45"/>
        <v>51175</v>
      </c>
      <c r="AI62" s="108">
        <f t="shared" si="45"/>
        <v>51414</v>
      </c>
      <c r="AJ62" s="24">
        <f t="shared" si="45"/>
        <v>51415</v>
      </c>
      <c r="AK62" s="28">
        <f t="shared" si="46"/>
        <v>51416</v>
      </c>
      <c r="AL62" s="112">
        <f t="shared" si="46"/>
        <v>50584</v>
      </c>
      <c r="AM62" s="24">
        <f t="shared" si="46"/>
        <v>50585</v>
      </c>
      <c r="AN62" s="24">
        <f t="shared" si="46"/>
        <v>50586</v>
      </c>
      <c r="AO62" s="24">
        <f t="shared" si="46"/>
        <v>50882</v>
      </c>
      <c r="AP62" s="24">
        <f t="shared" si="46"/>
        <v>50883</v>
      </c>
      <c r="AQ62" s="24">
        <f t="shared" si="46"/>
        <v>50884</v>
      </c>
      <c r="AR62" s="24">
        <f t="shared" si="46"/>
        <v>52084</v>
      </c>
      <c r="AS62" s="24">
        <f t="shared" si="46"/>
        <v>52085</v>
      </c>
      <c r="AT62" s="102">
        <f t="shared" si="46"/>
        <v>52086</v>
      </c>
      <c r="AU62" s="112">
        <f t="shared" si="46"/>
        <v>199679</v>
      </c>
      <c r="AV62" s="24">
        <f t="shared" si="46"/>
        <v>199680</v>
      </c>
      <c r="AW62" s="24">
        <f t="shared" si="46"/>
        <v>199681</v>
      </c>
      <c r="AX62" s="24">
        <f t="shared" si="47"/>
        <v>199650</v>
      </c>
      <c r="AY62" s="24">
        <f t="shared" si="47"/>
        <v>199651</v>
      </c>
      <c r="AZ62" s="24">
        <f t="shared" si="47"/>
        <v>199652</v>
      </c>
      <c r="BA62" s="24">
        <f t="shared" si="47"/>
        <v>199647</v>
      </c>
      <c r="BB62" s="24">
        <f t="shared" si="47"/>
        <v>199648</v>
      </c>
      <c r="BC62" s="24">
        <f t="shared" si="47"/>
        <v>199649</v>
      </c>
      <c r="BD62" s="24">
        <f t="shared" si="47"/>
        <v>60042</v>
      </c>
      <c r="BE62" s="24">
        <f t="shared" si="47"/>
        <v>60043</v>
      </c>
      <c r="BF62" s="24">
        <f t="shared" si="47"/>
        <v>60044</v>
      </c>
      <c r="BG62" s="24">
        <f t="shared" si="47"/>
        <v>79320</v>
      </c>
      <c r="BH62" s="24">
        <f t="shared" si="47"/>
        <v>79321</v>
      </c>
      <c r="BI62" s="24">
        <f t="shared" si="47"/>
        <v>79322</v>
      </c>
      <c r="BJ62" s="24">
        <f t="shared" si="47"/>
        <v>89580</v>
      </c>
      <c r="BK62" s="24">
        <f t="shared" si="47"/>
        <v>89581</v>
      </c>
      <c r="BL62" s="24">
        <f t="shared" si="47"/>
        <v>89582</v>
      </c>
      <c r="BM62" s="24">
        <f t="shared" si="48"/>
        <v>79439</v>
      </c>
      <c r="BN62" s="24">
        <f t="shared" si="48"/>
        <v>79440</v>
      </c>
      <c r="BO62" s="24">
        <f t="shared" si="48"/>
        <v>79441</v>
      </c>
      <c r="BP62" s="24">
        <f t="shared" si="48"/>
        <v>79436</v>
      </c>
      <c r="BQ62" s="24">
        <f t="shared" si="48"/>
        <v>79437</v>
      </c>
      <c r="BR62" s="24">
        <f t="shared" si="48"/>
        <v>79438</v>
      </c>
      <c r="BS62" s="24">
        <f t="shared" si="48"/>
        <v>99662</v>
      </c>
      <c r="BT62" s="24">
        <f t="shared" si="48"/>
        <v>99663</v>
      </c>
      <c r="BU62" s="24">
        <f t="shared" si="48"/>
        <v>99664</v>
      </c>
      <c r="BV62" s="24">
        <f t="shared" si="49"/>
        <v>51001</v>
      </c>
      <c r="BW62" s="24">
        <f t="shared" si="50"/>
        <v>51002</v>
      </c>
      <c r="BX62" s="24">
        <f t="shared" si="51"/>
        <v>51003</v>
      </c>
    </row>
    <row r="63" spans="1:78">
      <c r="A63" s="1" t="s">
        <v>5</v>
      </c>
      <c r="B63" s="23">
        <f t="shared" si="52"/>
        <v>51643</v>
      </c>
      <c r="C63" s="21">
        <f t="shared" si="40"/>
        <v>51644</v>
      </c>
      <c r="D63" s="133">
        <f t="shared" si="40"/>
        <v>51645</v>
      </c>
      <c r="E63" s="137">
        <f t="shared" si="40"/>
        <v>50982</v>
      </c>
      <c r="F63" s="62">
        <f t="shared" si="40"/>
        <v>50983</v>
      </c>
      <c r="G63" s="63">
        <f t="shared" si="40"/>
        <v>50984</v>
      </c>
      <c r="H63" s="108">
        <f t="shared" si="40"/>
        <v>89662</v>
      </c>
      <c r="I63" s="24">
        <f t="shared" si="40"/>
        <v>89663</v>
      </c>
      <c r="J63" s="28">
        <f t="shared" si="40"/>
        <v>89664</v>
      </c>
      <c r="K63" s="21">
        <f t="shared" si="40"/>
        <v>55034</v>
      </c>
      <c r="L63" s="21">
        <f t="shared" si="40"/>
        <v>55035</v>
      </c>
      <c r="M63" s="21">
        <f t="shared" si="40"/>
        <v>55036</v>
      </c>
      <c r="N63" s="94">
        <f t="shared" si="40"/>
        <v>140717</v>
      </c>
      <c r="O63" s="21">
        <f t="shared" si="40"/>
        <v>140718</v>
      </c>
      <c r="P63" s="21">
        <f t="shared" si="40"/>
        <v>140719</v>
      </c>
      <c r="Q63" s="24">
        <f t="shared" si="40"/>
        <v>53768</v>
      </c>
      <c r="R63" s="24">
        <f t="shared" si="41"/>
        <v>53769</v>
      </c>
      <c r="S63" s="102">
        <f t="shared" si="41"/>
        <v>53770</v>
      </c>
      <c r="T63" s="108">
        <f t="shared" si="42"/>
        <v>85668</v>
      </c>
      <c r="U63" s="24">
        <f t="shared" si="43"/>
        <v>85669</v>
      </c>
      <c r="V63" s="28">
        <f t="shared" si="44"/>
        <v>85670</v>
      </c>
      <c r="W63" s="108">
        <f t="shared" si="45"/>
        <v>74640</v>
      </c>
      <c r="X63" s="24">
        <f t="shared" si="45"/>
        <v>74641</v>
      </c>
      <c r="Y63" s="28">
        <f t="shared" si="45"/>
        <v>74642</v>
      </c>
      <c r="Z63" s="112">
        <f t="shared" si="45"/>
        <v>51039</v>
      </c>
      <c r="AA63" s="24">
        <f t="shared" si="45"/>
        <v>51040</v>
      </c>
      <c r="AB63" s="24">
        <f t="shared" si="45"/>
        <v>51041</v>
      </c>
      <c r="AC63" s="24">
        <f t="shared" si="45"/>
        <v>99509</v>
      </c>
      <c r="AD63" s="24">
        <f t="shared" si="45"/>
        <v>99510</v>
      </c>
      <c r="AE63" s="102">
        <f t="shared" si="45"/>
        <v>99511</v>
      </c>
      <c r="AF63" s="108">
        <f t="shared" si="45"/>
        <v>51163</v>
      </c>
      <c r="AG63" s="24">
        <f t="shared" si="45"/>
        <v>51164</v>
      </c>
      <c r="AH63" s="28">
        <f t="shared" si="45"/>
        <v>51165</v>
      </c>
      <c r="AI63" s="108">
        <f t="shared" si="45"/>
        <v>51404</v>
      </c>
      <c r="AJ63" s="24">
        <f t="shared" si="45"/>
        <v>51405</v>
      </c>
      <c r="AK63" s="28">
        <f t="shared" si="46"/>
        <v>51406</v>
      </c>
      <c r="AL63" s="112">
        <f t="shared" si="46"/>
        <v>50574</v>
      </c>
      <c r="AM63" s="24">
        <f t="shared" si="46"/>
        <v>50575</v>
      </c>
      <c r="AN63" s="24">
        <f t="shared" si="46"/>
        <v>50576</v>
      </c>
      <c r="AO63" s="24">
        <f t="shared" si="46"/>
        <v>50872</v>
      </c>
      <c r="AP63" s="24">
        <f t="shared" si="46"/>
        <v>50873</v>
      </c>
      <c r="AQ63" s="24">
        <f t="shared" si="46"/>
        <v>50874</v>
      </c>
      <c r="AR63" s="24">
        <f t="shared" si="46"/>
        <v>52074</v>
      </c>
      <c r="AS63" s="24">
        <f t="shared" si="46"/>
        <v>52075</v>
      </c>
      <c r="AT63" s="102">
        <f t="shared" si="46"/>
        <v>52076</v>
      </c>
      <c r="AU63" s="112">
        <f t="shared" si="46"/>
        <v>199669</v>
      </c>
      <c r="AV63" s="24">
        <f t="shared" si="46"/>
        <v>199670</v>
      </c>
      <c r="AW63" s="24">
        <f t="shared" si="46"/>
        <v>199671</v>
      </c>
      <c r="AX63" s="24">
        <f t="shared" si="47"/>
        <v>199640</v>
      </c>
      <c r="AY63" s="24">
        <f t="shared" si="47"/>
        <v>199641</v>
      </c>
      <c r="AZ63" s="24">
        <f t="shared" si="47"/>
        <v>199642</v>
      </c>
      <c r="BA63" s="24">
        <f t="shared" si="47"/>
        <v>199637</v>
      </c>
      <c r="BB63" s="24">
        <f t="shared" si="47"/>
        <v>199638</v>
      </c>
      <c r="BC63" s="24">
        <f t="shared" si="47"/>
        <v>199639</v>
      </c>
      <c r="BD63" s="24">
        <f t="shared" si="47"/>
        <v>60032</v>
      </c>
      <c r="BE63" s="24">
        <f t="shared" si="47"/>
        <v>60033</v>
      </c>
      <c r="BF63" s="24">
        <f t="shared" si="47"/>
        <v>60034</v>
      </c>
      <c r="BG63" s="24">
        <f t="shared" si="47"/>
        <v>79310</v>
      </c>
      <c r="BH63" s="24">
        <f t="shared" si="47"/>
        <v>79311</v>
      </c>
      <c r="BI63" s="24">
        <f t="shared" si="47"/>
        <v>79312</v>
      </c>
      <c r="BJ63" s="24">
        <f t="shared" si="47"/>
        <v>89570</v>
      </c>
      <c r="BK63" s="24">
        <f t="shared" si="47"/>
        <v>89571</v>
      </c>
      <c r="BL63" s="24">
        <f t="shared" si="47"/>
        <v>89572</v>
      </c>
      <c r="BM63" s="24">
        <f t="shared" si="48"/>
        <v>79429</v>
      </c>
      <c r="BN63" s="24">
        <f t="shared" si="48"/>
        <v>79430</v>
      </c>
      <c r="BO63" s="24">
        <f t="shared" si="48"/>
        <v>79431</v>
      </c>
      <c r="BP63" s="24">
        <f t="shared" si="48"/>
        <v>79426</v>
      </c>
      <c r="BQ63" s="24">
        <f t="shared" si="48"/>
        <v>79427</v>
      </c>
      <c r="BR63" s="24">
        <f t="shared" si="48"/>
        <v>79428</v>
      </c>
      <c r="BS63" s="24">
        <f t="shared" si="48"/>
        <v>99652</v>
      </c>
      <c r="BT63" s="24">
        <f t="shared" si="48"/>
        <v>99653</v>
      </c>
      <c r="BU63" s="24">
        <f t="shared" si="48"/>
        <v>99654</v>
      </c>
      <c r="BV63" s="24">
        <f t="shared" si="49"/>
        <v>50991</v>
      </c>
      <c r="BW63" s="24">
        <f t="shared" si="50"/>
        <v>50992</v>
      </c>
      <c r="BX63" s="24">
        <f t="shared" si="51"/>
        <v>50993</v>
      </c>
    </row>
    <row r="64" spans="1:78">
      <c r="A64" s="1" t="s">
        <v>6</v>
      </c>
      <c r="B64" s="149">
        <f t="shared" si="52"/>
        <v>51633</v>
      </c>
      <c r="C64" s="21">
        <f t="shared" si="40"/>
        <v>51634</v>
      </c>
      <c r="D64" s="133">
        <f t="shared" si="40"/>
        <v>51635</v>
      </c>
      <c r="E64" s="137">
        <f t="shared" si="40"/>
        <v>50972</v>
      </c>
      <c r="F64" s="62">
        <f t="shared" si="40"/>
        <v>50973</v>
      </c>
      <c r="G64" s="63">
        <f t="shared" si="40"/>
        <v>50974</v>
      </c>
      <c r="H64" s="108">
        <f t="shared" si="40"/>
        <v>89652</v>
      </c>
      <c r="I64" s="24">
        <f t="shared" si="40"/>
        <v>89653</v>
      </c>
      <c r="J64" s="28">
        <f t="shared" si="40"/>
        <v>89654</v>
      </c>
      <c r="K64" s="21">
        <f t="shared" si="40"/>
        <v>55024</v>
      </c>
      <c r="L64" s="21">
        <f t="shared" si="40"/>
        <v>55025</v>
      </c>
      <c r="M64" s="21">
        <f t="shared" si="40"/>
        <v>55026</v>
      </c>
      <c r="N64" s="21">
        <f t="shared" si="40"/>
        <v>140707</v>
      </c>
      <c r="O64" s="21">
        <f t="shared" si="40"/>
        <v>140708</v>
      </c>
      <c r="P64" s="21">
        <f t="shared" si="40"/>
        <v>140709</v>
      </c>
      <c r="Q64" s="24">
        <f t="shared" si="40"/>
        <v>53758</v>
      </c>
      <c r="R64" s="24">
        <f t="shared" si="41"/>
        <v>53759</v>
      </c>
      <c r="S64" s="102">
        <f t="shared" si="41"/>
        <v>53760</v>
      </c>
      <c r="T64" s="108">
        <f t="shared" si="42"/>
        <v>85658</v>
      </c>
      <c r="U64" s="24">
        <f t="shared" si="43"/>
        <v>85659</v>
      </c>
      <c r="V64" s="28">
        <f t="shared" si="44"/>
        <v>85660</v>
      </c>
      <c r="W64" s="108">
        <f t="shared" si="45"/>
        <v>74630</v>
      </c>
      <c r="X64" s="24">
        <f t="shared" si="45"/>
        <v>74631</v>
      </c>
      <c r="Y64" s="28">
        <f t="shared" si="45"/>
        <v>74632</v>
      </c>
      <c r="Z64" s="112">
        <f t="shared" si="45"/>
        <v>51029</v>
      </c>
      <c r="AA64" s="24">
        <f t="shared" si="45"/>
        <v>51030</v>
      </c>
      <c r="AB64" s="24">
        <f t="shared" si="45"/>
        <v>51031</v>
      </c>
      <c r="AC64" s="24">
        <f t="shared" si="45"/>
        <v>99499</v>
      </c>
      <c r="AD64" s="24">
        <f t="shared" si="45"/>
        <v>99500</v>
      </c>
      <c r="AE64" s="102">
        <f t="shared" si="45"/>
        <v>99501</v>
      </c>
      <c r="AF64" s="108">
        <f t="shared" si="45"/>
        <v>51153</v>
      </c>
      <c r="AG64" s="24">
        <f t="shared" si="45"/>
        <v>51154</v>
      </c>
      <c r="AH64" s="28">
        <f t="shared" si="45"/>
        <v>51155</v>
      </c>
      <c r="AI64" s="108">
        <f t="shared" si="45"/>
        <v>51394</v>
      </c>
      <c r="AJ64" s="24">
        <f t="shared" si="45"/>
        <v>51395</v>
      </c>
      <c r="AK64" s="28">
        <f t="shared" si="46"/>
        <v>51396</v>
      </c>
      <c r="AL64" s="112">
        <f t="shared" si="46"/>
        <v>50564</v>
      </c>
      <c r="AM64" s="24">
        <f t="shared" si="46"/>
        <v>50565</v>
      </c>
      <c r="AN64" s="24">
        <f t="shared" si="46"/>
        <v>50566</v>
      </c>
      <c r="AO64" s="24">
        <f t="shared" si="46"/>
        <v>50862</v>
      </c>
      <c r="AP64" s="24">
        <f t="shared" si="46"/>
        <v>50863</v>
      </c>
      <c r="AQ64" s="24">
        <f t="shared" si="46"/>
        <v>50864</v>
      </c>
      <c r="AR64" s="24">
        <f t="shared" si="46"/>
        <v>52064</v>
      </c>
      <c r="AS64" s="24">
        <f t="shared" si="46"/>
        <v>52065</v>
      </c>
      <c r="AT64" s="102">
        <f t="shared" si="46"/>
        <v>52066</v>
      </c>
      <c r="AU64" s="112">
        <f t="shared" si="46"/>
        <v>199659</v>
      </c>
      <c r="AV64" s="24">
        <f t="shared" si="46"/>
        <v>199660</v>
      </c>
      <c r="AW64" s="24">
        <f t="shared" si="46"/>
        <v>199661</v>
      </c>
      <c r="AX64" s="24">
        <f t="shared" si="47"/>
        <v>199630</v>
      </c>
      <c r="AY64" s="24">
        <f t="shared" si="47"/>
        <v>199631</v>
      </c>
      <c r="AZ64" s="24">
        <f t="shared" si="47"/>
        <v>199632</v>
      </c>
      <c r="BA64" s="24">
        <f t="shared" si="47"/>
        <v>199627</v>
      </c>
      <c r="BB64" s="24">
        <f t="shared" si="47"/>
        <v>199628</v>
      </c>
      <c r="BC64" s="24">
        <f t="shared" si="47"/>
        <v>199629</v>
      </c>
      <c r="BD64" s="24">
        <f t="shared" si="47"/>
        <v>60022</v>
      </c>
      <c r="BE64" s="24">
        <f t="shared" si="47"/>
        <v>60023</v>
      </c>
      <c r="BF64" s="24">
        <f t="shared" si="47"/>
        <v>60024</v>
      </c>
      <c r="BG64" s="24">
        <f t="shared" si="47"/>
        <v>79300</v>
      </c>
      <c r="BH64" s="24">
        <f t="shared" si="47"/>
        <v>79301</v>
      </c>
      <c r="BI64" s="24">
        <f t="shared" si="47"/>
        <v>79302</v>
      </c>
      <c r="BJ64" s="24">
        <f t="shared" si="47"/>
        <v>89560</v>
      </c>
      <c r="BK64" s="24">
        <f t="shared" si="47"/>
        <v>89561</v>
      </c>
      <c r="BL64" s="24">
        <f t="shared" si="47"/>
        <v>89562</v>
      </c>
      <c r="BM64" s="24">
        <f t="shared" si="48"/>
        <v>79419</v>
      </c>
      <c r="BN64" s="24">
        <f t="shared" si="48"/>
        <v>79420</v>
      </c>
      <c r="BO64" s="24">
        <f t="shared" si="48"/>
        <v>79421</v>
      </c>
      <c r="BP64" s="24">
        <f t="shared" si="48"/>
        <v>79416</v>
      </c>
      <c r="BQ64" s="24">
        <f t="shared" si="48"/>
        <v>79417</v>
      </c>
      <c r="BR64" s="24">
        <f t="shared" si="48"/>
        <v>79418</v>
      </c>
      <c r="BS64" s="24">
        <f t="shared" si="48"/>
        <v>99642</v>
      </c>
      <c r="BT64" s="24">
        <f t="shared" si="48"/>
        <v>99643</v>
      </c>
      <c r="BU64" s="24">
        <f t="shared" si="48"/>
        <v>99644</v>
      </c>
      <c r="BV64" s="24">
        <f t="shared" si="49"/>
        <v>50981</v>
      </c>
      <c r="BW64" s="24">
        <f t="shared" si="50"/>
        <v>50982</v>
      </c>
      <c r="BX64" s="24">
        <f t="shared" si="51"/>
        <v>50983</v>
      </c>
    </row>
    <row r="65" spans="1:78">
      <c r="A65" s="1" t="s">
        <v>7</v>
      </c>
      <c r="B65" s="23">
        <f t="shared" si="52"/>
        <v>51623</v>
      </c>
      <c r="C65" s="21">
        <f t="shared" si="40"/>
        <v>51624</v>
      </c>
      <c r="D65" s="133">
        <f t="shared" si="40"/>
        <v>51625</v>
      </c>
      <c r="E65" s="137">
        <f t="shared" si="40"/>
        <v>50962</v>
      </c>
      <c r="F65" s="62">
        <f t="shared" si="40"/>
        <v>50963</v>
      </c>
      <c r="G65" s="63">
        <f t="shared" si="40"/>
        <v>50964</v>
      </c>
      <c r="H65" s="108">
        <f t="shared" si="40"/>
        <v>89642</v>
      </c>
      <c r="I65" s="24">
        <f t="shared" si="40"/>
        <v>89643</v>
      </c>
      <c r="J65" s="28">
        <f t="shared" si="40"/>
        <v>89644</v>
      </c>
      <c r="K65" s="21">
        <f t="shared" si="40"/>
        <v>55014</v>
      </c>
      <c r="L65" s="21">
        <f t="shared" si="40"/>
        <v>55015</v>
      </c>
      <c r="M65" s="21">
        <f t="shared" si="40"/>
        <v>55016</v>
      </c>
      <c r="N65" s="21">
        <f t="shared" si="40"/>
        <v>140697</v>
      </c>
      <c r="O65" s="21">
        <f t="shared" si="40"/>
        <v>140698</v>
      </c>
      <c r="P65" s="21">
        <f t="shared" si="40"/>
        <v>140699</v>
      </c>
      <c r="Q65" s="24">
        <f t="shared" si="40"/>
        <v>53748</v>
      </c>
      <c r="R65" s="24">
        <f t="shared" si="41"/>
        <v>53749</v>
      </c>
      <c r="S65" s="102">
        <f t="shared" si="41"/>
        <v>53750</v>
      </c>
      <c r="T65" s="108">
        <f t="shared" si="42"/>
        <v>85648</v>
      </c>
      <c r="U65" s="24">
        <f t="shared" si="43"/>
        <v>85649</v>
      </c>
      <c r="V65" s="28">
        <f t="shared" si="44"/>
        <v>85650</v>
      </c>
      <c r="W65" s="118">
        <f t="shared" si="45"/>
        <v>74620</v>
      </c>
      <c r="X65" s="93">
        <f t="shared" si="45"/>
        <v>74621</v>
      </c>
      <c r="Y65" s="124">
        <f t="shared" si="45"/>
        <v>74622</v>
      </c>
      <c r="Z65" s="112">
        <f t="shared" si="45"/>
        <v>51019</v>
      </c>
      <c r="AA65" s="24">
        <f t="shared" si="45"/>
        <v>51020</v>
      </c>
      <c r="AB65" s="24">
        <f t="shared" si="45"/>
        <v>51021</v>
      </c>
      <c r="AC65" s="24">
        <f t="shared" si="45"/>
        <v>99489</v>
      </c>
      <c r="AD65" s="24">
        <f t="shared" si="45"/>
        <v>99490</v>
      </c>
      <c r="AE65" s="102">
        <f t="shared" si="45"/>
        <v>99491</v>
      </c>
      <c r="AF65" s="108">
        <f t="shared" si="45"/>
        <v>51143</v>
      </c>
      <c r="AG65" s="24">
        <f t="shared" si="45"/>
        <v>51144</v>
      </c>
      <c r="AH65" s="28">
        <f t="shared" si="45"/>
        <v>51145</v>
      </c>
      <c r="AI65" s="108">
        <f t="shared" si="45"/>
        <v>51384</v>
      </c>
      <c r="AJ65" s="24">
        <f t="shared" si="45"/>
        <v>51385</v>
      </c>
      <c r="AK65" s="28">
        <f t="shared" si="46"/>
        <v>51386</v>
      </c>
      <c r="AL65" s="112">
        <f t="shared" si="46"/>
        <v>50554</v>
      </c>
      <c r="AM65" s="24">
        <f t="shared" si="46"/>
        <v>50555</v>
      </c>
      <c r="AN65" s="24">
        <f t="shared" si="46"/>
        <v>50556</v>
      </c>
      <c r="AO65" s="24">
        <f t="shared" si="46"/>
        <v>50852</v>
      </c>
      <c r="AP65" s="24">
        <f t="shared" si="46"/>
        <v>50853</v>
      </c>
      <c r="AQ65" s="24">
        <f t="shared" si="46"/>
        <v>50854</v>
      </c>
      <c r="AR65" s="24">
        <f t="shared" si="46"/>
        <v>52054</v>
      </c>
      <c r="AS65" s="24">
        <f t="shared" si="46"/>
        <v>52055</v>
      </c>
      <c r="AT65" s="102">
        <f t="shared" si="46"/>
        <v>52056</v>
      </c>
      <c r="AU65" s="112">
        <f t="shared" si="46"/>
        <v>199649</v>
      </c>
      <c r="AV65" s="24">
        <f t="shared" si="46"/>
        <v>199650</v>
      </c>
      <c r="AW65" s="24">
        <f t="shared" si="46"/>
        <v>199651</v>
      </c>
      <c r="AX65" s="24">
        <f t="shared" si="47"/>
        <v>199620</v>
      </c>
      <c r="AY65" s="24">
        <f t="shared" si="47"/>
        <v>199621</v>
      </c>
      <c r="AZ65" s="24">
        <f t="shared" si="47"/>
        <v>199622</v>
      </c>
      <c r="BA65" s="24">
        <f t="shared" si="47"/>
        <v>199617</v>
      </c>
      <c r="BB65" s="24">
        <f t="shared" si="47"/>
        <v>199618</v>
      </c>
      <c r="BC65" s="24">
        <f t="shared" si="47"/>
        <v>199619</v>
      </c>
      <c r="BD65" s="24">
        <f t="shared" si="47"/>
        <v>60012</v>
      </c>
      <c r="BE65" s="24">
        <f t="shared" si="47"/>
        <v>60013</v>
      </c>
      <c r="BF65" s="24">
        <f t="shared" si="47"/>
        <v>60014</v>
      </c>
      <c r="BG65" s="24">
        <f t="shared" si="47"/>
        <v>79290</v>
      </c>
      <c r="BH65" s="24">
        <f t="shared" si="47"/>
        <v>79291</v>
      </c>
      <c r="BI65" s="24">
        <f t="shared" si="47"/>
        <v>79292</v>
      </c>
      <c r="BJ65" s="24">
        <f t="shared" si="47"/>
        <v>89550</v>
      </c>
      <c r="BK65" s="24">
        <f t="shared" si="47"/>
        <v>89551</v>
      </c>
      <c r="BL65" s="24">
        <f t="shared" si="47"/>
        <v>89552</v>
      </c>
      <c r="BM65" s="24">
        <f t="shared" si="48"/>
        <v>79409</v>
      </c>
      <c r="BN65" s="24">
        <f t="shared" si="48"/>
        <v>79410</v>
      </c>
      <c r="BO65" s="24">
        <f t="shared" si="48"/>
        <v>79411</v>
      </c>
      <c r="BP65" s="24">
        <f t="shared" si="48"/>
        <v>79406</v>
      </c>
      <c r="BQ65" s="24">
        <f t="shared" si="48"/>
        <v>79407</v>
      </c>
      <c r="BR65" s="24">
        <f t="shared" si="48"/>
        <v>79408</v>
      </c>
      <c r="BS65" s="24">
        <f t="shared" si="48"/>
        <v>99632</v>
      </c>
      <c r="BT65" s="24">
        <f t="shared" si="48"/>
        <v>99633</v>
      </c>
      <c r="BU65" s="24">
        <f t="shared" si="48"/>
        <v>99634</v>
      </c>
      <c r="BV65" s="24">
        <f t="shared" si="49"/>
        <v>50971</v>
      </c>
      <c r="BW65" s="24">
        <f t="shared" si="50"/>
        <v>50972</v>
      </c>
      <c r="BX65" s="24">
        <f t="shared" si="51"/>
        <v>50973</v>
      </c>
    </row>
    <row r="66" spans="1:78">
      <c r="A66" s="1" t="s">
        <v>8</v>
      </c>
      <c r="B66" s="23">
        <f t="shared" si="52"/>
        <v>51613</v>
      </c>
      <c r="C66" s="21">
        <f t="shared" si="40"/>
        <v>51614</v>
      </c>
      <c r="D66" s="133">
        <f t="shared" si="40"/>
        <v>51615</v>
      </c>
      <c r="E66" s="137">
        <f t="shared" si="40"/>
        <v>50952</v>
      </c>
      <c r="F66" s="62">
        <f t="shared" si="40"/>
        <v>50953</v>
      </c>
      <c r="G66" s="63">
        <f t="shared" si="40"/>
        <v>50954</v>
      </c>
      <c r="H66" s="108">
        <f t="shared" si="40"/>
        <v>89632</v>
      </c>
      <c r="I66" s="24">
        <f t="shared" si="40"/>
        <v>89633</v>
      </c>
      <c r="J66" s="28">
        <f t="shared" si="40"/>
        <v>89634</v>
      </c>
      <c r="K66" s="88">
        <f t="shared" si="40"/>
        <v>55004</v>
      </c>
      <c r="L66" s="21"/>
      <c r="M66" s="94">
        <f t="shared" si="40"/>
        <v>55006</v>
      </c>
      <c r="N66" s="21">
        <f t="shared" si="40"/>
        <v>140687</v>
      </c>
      <c r="O66" s="21">
        <f t="shared" si="40"/>
        <v>140688</v>
      </c>
      <c r="P66" s="21">
        <f t="shared" si="40"/>
        <v>140689</v>
      </c>
      <c r="Q66" s="24">
        <f t="shared" si="40"/>
        <v>53738</v>
      </c>
      <c r="R66" s="24">
        <f t="shared" si="41"/>
        <v>53739</v>
      </c>
      <c r="S66" s="102">
        <f t="shared" si="41"/>
        <v>53740</v>
      </c>
      <c r="T66" s="108">
        <f t="shared" si="42"/>
        <v>85638</v>
      </c>
      <c r="U66" s="24">
        <f t="shared" si="43"/>
        <v>85639</v>
      </c>
      <c r="V66" s="28">
        <f t="shared" si="44"/>
        <v>85640</v>
      </c>
      <c r="W66" s="108">
        <f t="shared" si="45"/>
        <v>74610</v>
      </c>
      <c r="X66" s="24">
        <f t="shared" si="45"/>
        <v>74611</v>
      </c>
      <c r="Y66" s="28">
        <f t="shared" si="45"/>
        <v>74612</v>
      </c>
      <c r="Z66" s="112">
        <f t="shared" si="45"/>
        <v>51009</v>
      </c>
      <c r="AA66" s="24">
        <f t="shared" si="45"/>
        <v>51010</v>
      </c>
      <c r="AB66" s="24">
        <f t="shared" si="45"/>
        <v>51011</v>
      </c>
      <c r="AC66" s="24">
        <f t="shared" si="45"/>
        <v>99479</v>
      </c>
      <c r="AD66" s="24">
        <f t="shared" si="45"/>
        <v>99480</v>
      </c>
      <c r="AE66" s="102">
        <f t="shared" si="45"/>
        <v>99481</v>
      </c>
      <c r="AF66" s="108">
        <f t="shared" si="45"/>
        <v>51133</v>
      </c>
      <c r="AG66" s="24">
        <f t="shared" si="45"/>
        <v>51134</v>
      </c>
      <c r="AH66" s="28">
        <f t="shared" si="45"/>
        <v>51135</v>
      </c>
      <c r="AI66" s="108">
        <f t="shared" si="45"/>
        <v>51374</v>
      </c>
      <c r="AJ66" s="24">
        <f t="shared" si="45"/>
        <v>51375</v>
      </c>
      <c r="AK66" s="28">
        <f t="shared" si="46"/>
        <v>51376</v>
      </c>
      <c r="AL66" s="112">
        <f t="shared" si="46"/>
        <v>50544</v>
      </c>
      <c r="AM66" s="24">
        <f t="shared" si="46"/>
        <v>50545</v>
      </c>
      <c r="AN66" s="24">
        <f t="shared" si="46"/>
        <v>50546</v>
      </c>
      <c r="AO66" s="24">
        <f t="shared" si="46"/>
        <v>50842</v>
      </c>
      <c r="AP66" s="24">
        <f t="shared" si="46"/>
        <v>50843</v>
      </c>
      <c r="AQ66" s="24">
        <f t="shared" si="46"/>
        <v>50844</v>
      </c>
      <c r="AR66" s="24">
        <f t="shared" si="46"/>
        <v>52044</v>
      </c>
      <c r="AS66" s="24">
        <f t="shared" si="46"/>
        <v>52045</v>
      </c>
      <c r="AT66" s="102">
        <f t="shared" si="46"/>
        <v>52046</v>
      </c>
      <c r="AU66" s="112">
        <f t="shared" si="46"/>
        <v>199639</v>
      </c>
      <c r="AV66" s="24">
        <f t="shared" si="46"/>
        <v>199640</v>
      </c>
      <c r="AW66" s="24">
        <f t="shared" si="46"/>
        <v>199641</v>
      </c>
      <c r="AX66" s="24">
        <f t="shared" si="47"/>
        <v>199610</v>
      </c>
      <c r="AY66" s="24">
        <f t="shared" si="47"/>
        <v>199611</v>
      </c>
      <c r="AZ66" s="24">
        <f t="shared" si="47"/>
        <v>199612</v>
      </c>
      <c r="BA66" s="24">
        <f t="shared" si="47"/>
        <v>199607</v>
      </c>
      <c r="BB66" s="24">
        <f t="shared" si="47"/>
        <v>199608</v>
      </c>
      <c r="BC66" s="24">
        <f t="shared" si="47"/>
        <v>199609</v>
      </c>
      <c r="BD66" s="24">
        <f t="shared" si="47"/>
        <v>60002</v>
      </c>
      <c r="BE66" s="24">
        <f t="shared" si="47"/>
        <v>60003</v>
      </c>
      <c r="BF66" s="24">
        <f t="shared" si="47"/>
        <v>60004</v>
      </c>
      <c r="BG66" s="24">
        <f t="shared" si="47"/>
        <v>79280</v>
      </c>
      <c r="BH66" s="24">
        <f t="shared" si="47"/>
        <v>79281</v>
      </c>
      <c r="BI66" s="24">
        <f t="shared" si="47"/>
        <v>79282</v>
      </c>
      <c r="BJ66" s="24">
        <f t="shared" si="47"/>
        <v>89540</v>
      </c>
      <c r="BK66" s="24">
        <f t="shared" si="47"/>
        <v>89541</v>
      </c>
      <c r="BL66" s="24">
        <f t="shared" si="47"/>
        <v>89542</v>
      </c>
      <c r="BM66" s="24">
        <f t="shared" si="48"/>
        <v>79399</v>
      </c>
      <c r="BN66" s="24">
        <f t="shared" si="48"/>
        <v>79400</v>
      </c>
      <c r="BO66" s="24">
        <f t="shared" si="48"/>
        <v>79401</v>
      </c>
      <c r="BP66" s="24">
        <f t="shared" si="48"/>
        <v>79396</v>
      </c>
      <c r="BQ66" s="24">
        <f t="shared" si="48"/>
        <v>79397</v>
      </c>
      <c r="BR66" s="24">
        <f t="shared" si="48"/>
        <v>79398</v>
      </c>
      <c r="BS66" s="24">
        <f t="shared" si="48"/>
        <v>99622</v>
      </c>
      <c r="BT66" s="24">
        <f t="shared" si="48"/>
        <v>99623</v>
      </c>
      <c r="BU66" s="24">
        <f t="shared" si="48"/>
        <v>99624</v>
      </c>
      <c r="BV66" s="24">
        <f t="shared" si="49"/>
        <v>50961</v>
      </c>
      <c r="BW66" s="24">
        <f t="shared" si="50"/>
        <v>50962</v>
      </c>
      <c r="BX66" s="24">
        <f t="shared" si="51"/>
        <v>50963</v>
      </c>
      <c r="BZ66">
        <v>74622</v>
      </c>
    </row>
    <row r="67" spans="1:78">
      <c r="A67" s="1" t="s">
        <v>9</v>
      </c>
      <c r="B67" s="23">
        <f t="shared" si="52"/>
        <v>51603</v>
      </c>
      <c r="C67" s="21">
        <f t="shared" si="40"/>
        <v>51604</v>
      </c>
      <c r="D67" s="133">
        <f t="shared" si="40"/>
        <v>51605</v>
      </c>
      <c r="E67" s="137">
        <f t="shared" si="40"/>
        <v>50942</v>
      </c>
      <c r="F67" s="62">
        <f t="shared" si="40"/>
        <v>50943</v>
      </c>
      <c r="G67" s="63">
        <f t="shared" si="40"/>
        <v>50944</v>
      </c>
      <c r="H67" s="131">
        <f t="shared" si="40"/>
        <v>89622</v>
      </c>
      <c r="I67" s="24">
        <f t="shared" si="40"/>
        <v>89623</v>
      </c>
      <c r="J67" s="28">
        <f t="shared" si="40"/>
        <v>89624</v>
      </c>
      <c r="K67" s="21">
        <f t="shared" si="40"/>
        <v>54994</v>
      </c>
      <c r="L67" s="21">
        <v>54995</v>
      </c>
      <c r="M67" s="21">
        <f t="shared" si="40"/>
        <v>54996</v>
      </c>
      <c r="N67" s="21">
        <f t="shared" si="40"/>
        <v>140677</v>
      </c>
      <c r="O67" s="21">
        <f t="shared" si="40"/>
        <v>140678</v>
      </c>
      <c r="P67" s="21">
        <f t="shared" si="40"/>
        <v>140679</v>
      </c>
      <c r="Q67" s="92">
        <f t="shared" si="40"/>
        <v>53728</v>
      </c>
      <c r="R67" s="24">
        <f t="shared" si="41"/>
        <v>53729</v>
      </c>
      <c r="S67" s="102">
        <f t="shared" si="41"/>
        <v>53730</v>
      </c>
      <c r="T67" s="108">
        <f t="shared" si="42"/>
        <v>85628</v>
      </c>
      <c r="U67" s="24">
        <f t="shared" si="43"/>
        <v>85629</v>
      </c>
      <c r="V67" s="28">
        <f t="shared" si="44"/>
        <v>85630</v>
      </c>
      <c r="W67" s="108">
        <f t="shared" si="45"/>
        <v>74600</v>
      </c>
      <c r="X67" s="24">
        <f t="shared" si="45"/>
        <v>74601</v>
      </c>
      <c r="Y67" s="28">
        <f t="shared" si="45"/>
        <v>74602</v>
      </c>
      <c r="Z67" s="112">
        <f t="shared" si="45"/>
        <v>50999</v>
      </c>
      <c r="AA67" s="24">
        <f t="shared" si="45"/>
        <v>51000</v>
      </c>
      <c r="AB67" s="24">
        <f t="shared" si="45"/>
        <v>51001</v>
      </c>
      <c r="AC67" s="24">
        <f t="shared" si="45"/>
        <v>99469</v>
      </c>
      <c r="AD67" s="24">
        <f t="shared" si="45"/>
        <v>99470</v>
      </c>
      <c r="AE67" s="102">
        <f t="shared" si="45"/>
        <v>99471</v>
      </c>
      <c r="AF67" s="108">
        <f t="shared" si="45"/>
        <v>51123</v>
      </c>
      <c r="AG67" s="24">
        <f t="shared" si="45"/>
        <v>51124</v>
      </c>
      <c r="AH67" s="28">
        <f t="shared" si="45"/>
        <v>51125</v>
      </c>
      <c r="AI67" s="108">
        <f t="shared" si="45"/>
        <v>51364</v>
      </c>
      <c r="AJ67" s="24">
        <f t="shared" si="45"/>
        <v>51365</v>
      </c>
      <c r="AK67" s="28">
        <f t="shared" si="46"/>
        <v>51366</v>
      </c>
      <c r="AL67" s="112">
        <f t="shared" si="46"/>
        <v>50534</v>
      </c>
      <c r="AM67" s="24">
        <f t="shared" si="46"/>
        <v>50535</v>
      </c>
      <c r="AN67" s="24">
        <f t="shared" si="46"/>
        <v>50536</v>
      </c>
      <c r="AO67" s="24">
        <f t="shared" si="46"/>
        <v>50832</v>
      </c>
      <c r="AP67" s="24">
        <f t="shared" si="46"/>
        <v>50833</v>
      </c>
      <c r="AQ67" s="24">
        <f t="shared" si="46"/>
        <v>50834</v>
      </c>
      <c r="AR67" s="24">
        <f t="shared" si="46"/>
        <v>52034</v>
      </c>
      <c r="AS67" s="24">
        <f t="shared" si="46"/>
        <v>52035</v>
      </c>
      <c r="AT67" s="102">
        <f t="shared" si="46"/>
        <v>52036</v>
      </c>
      <c r="AU67" s="112">
        <f t="shared" si="46"/>
        <v>199629</v>
      </c>
      <c r="AV67" s="24">
        <f t="shared" si="46"/>
        <v>199630</v>
      </c>
      <c r="AW67" s="24">
        <f t="shared" si="46"/>
        <v>199631</v>
      </c>
      <c r="AX67" s="24">
        <f t="shared" si="47"/>
        <v>199600</v>
      </c>
      <c r="AY67" s="24">
        <f t="shared" si="47"/>
        <v>199601</v>
      </c>
      <c r="AZ67" s="24">
        <f t="shared" si="47"/>
        <v>199602</v>
      </c>
      <c r="BA67" s="24">
        <f t="shared" si="47"/>
        <v>199597</v>
      </c>
      <c r="BB67" s="24">
        <f t="shared" si="47"/>
        <v>199598</v>
      </c>
      <c r="BC67" s="24">
        <f t="shared" si="47"/>
        <v>199599</v>
      </c>
      <c r="BD67" s="24">
        <f t="shared" si="47"/>
        <v>59992</v>
      </c>
      <c r="BE67" s="24">
        <f t="shared" si="47"/>
        <v>59993</v>
      </c>
      <c r="BF67" s="24">
        <f t="shared" si="47"/>
        <v>59994</v>
      </c>
      <c r="BG67" s="24">
        <f t="shared" si="47"/>
        <v>79270</v>
      </c>
      <c r="BH67" s="24">
        <f t="shared" si="47"/>
        <v>79271</v>
      </c>
      <c r="BI67" s="24">
        <f t="shared" si="47"/>
        <v>79272</v>
      </c>
      <c r="BJ67" s="24">
        <f t="shared" si="47"/>
        <v>89530</v>
      </c>
      <c r="BK67" s="24">
        <f t="shared" si="47"/>
        <v>89531</v>
      </c>
      <c r="BL67" s="24">
        <f t="shared" si="47"/>
        <v>89532</v>
      </c>
      <c r="BM67" s="24">
        <f t="shared" si="48"/>
        <v>79389</v>
      </c>
      <c r="BN67" s="24">
        <f t="shared" si="48"/>
        <v>79390</v>
      </c>
      <c r="BO67" s="24">
        <f t="shared" si="48"/>
        <v>79391</v>
      </c>
      <c r="BP67" s="24">
        <f t="shared" si="48"/>
        <v>79386</v>
      </c>
      <c r="BQ67" s="24">
        <f t="shared" si="48"/>
        <v>79387</v>
      </c>
      <c r="BR67" s="24">
        <f t="shared" si="48"/>
        <v>79388</v>
      </c>
      <c r="BS67" s="24">
        <f t="shared" si="48"/>
        <v>99612</v>
      </c>
      <c r="BT67" s="24">
        <f t="shared" si="48"/>
        <v>99613</v>
      </c>
      <c r="BU67" s="24">
        <f t="shared" si="48"/>
        <v>99614</v>
      </c>
      <c r="BV67" s="24">
        <f t="shared" si="49"/>
        <v>50951</v>
      </c>
      <c r="BW67" s="24">
        <f t="shared" si="50"/>
        <v>50952</v>
      </c>
      <c r="BX67" s="24">
        <f t="shared" si="51"/>
        <v>50953</v>
      </c>
    </row>
    <row r="68" spans="1:78">
      <c r="A68" s="1" t="s">
        <v>10</v>
      </c>
      <c r="B68" s="23">
        <f t="shared" si="52"/>
        <v>51593</v>
      </c>
      <c r="C68" s="21">
        <f t="shared" si="40"/>
        <v>51594</v>
      </c>
      <c r="D68" s="133">
        <f t="shared" si="40"/>
        <v>51595</v>
      </c>
      <c r="E68" s="137">
        <f t="shared" si="40"/>
        <v>50932</v>
      </c>
      <c r="F68" s="62">
        <f t="shared" si="40"/>
        <v>50933</v>
      </c>
      <c r="G68" s="63">
        <f t="shared" si="40"/>
        <v>50934</v>
      </c>
      <c r="H68" s="108">
        <f t="shared" si="40"/>
        <v>89612</v>
      </c>
      <c r="I68" s="93">
        <f t="shared" si="40"/>
        <v>89613</v>
      </c>
      <c r="J68" s="124">
        <f t="shared" si="40"/>
        <v>89614</v>
      </c>
      <c r="K68" s="21">
        <f t="shared" si="40"/>
        <v>54984</v>
      </c>
      <c r="L68" s="21">
        <f t="shared" si="40"/>
        <v>54985</v>
      </c>
      <c r="M68" s="21">
        <f t="shared" si="40"/>
        <v>54986</v>
      </c>
      <c r="N68" s="21">
        <f t="shared" si="40"/>
        <v>140667</v>
      </c>
      <c r="O68" s="21">
        <f t="shared" si="40"/>
        <v>140668</v>
      </c>
      <c r="P68" s="21">
        <f t="shared" si="40"/>
        <v>140669</v>
      </c>
      <c r="Q68" s="24">
        <f t="shared" si="40"/>
        <v>53718</v>
      </c>
      <c r="R68" s="24">
        <f t="shared" si="41"/>
        <v>53719</v>
      </c>
      <c r="S68" s="102">
        <f t="shared" si="41"/>
        <v>53720</v>
      </c>
      <c r="T68" s="108">
        <f t="shared" si="42"/>
        <v>85618</v>
      </c>
      <c r="U68" s="24">
        <f t="shared" si="43"/>
        <v>85619</v>
      </c>
      <c r="V68" s="28">
        <f t="shared" si="44"/>
        <v>85620</v>
      </c>
      <c r="W68" s="108">
        <f t="shared" si="45"/>
        <v>74590</v>
      </c>
      <c r="X68" s="24">
        <f t="shared" si="45"/>
        <v>74591</v>
      </c>
      <c r="Y68" s="28">
        <f t="shared" si="45"/>
        <v>74592</v>
      </c>
      <c r="Z68" s="112">
        <f t="shared" si="45"/>
        <v>50989</v>
      </c>
      <c r="AA68" s="24">
        <f t="shared" si="45"/>
        <v>50990</v>
      </c>
      <c r="AB68" s="24">
        <f t="shared" si="45"/>
        <v>50991</v>
      </c>
      <c r="AC68" s="24">
        <f t="shared" si="45"/>
        <v>99459</v>
      </c>
      <c r="AD68" s="24">
        <f t="shared" si="45"/>
        <v>99460</v>
      </c>
      <c r="AE68" s="102">
        <f t="shared" si="45"/>
        <v>99461</v>
      </c>
      <c r="AF68" s="118">
        <f t="shared" si="45"/>
        <v>51113</v>
      </c>
      <c r="AG68" s="93">
        <f t="shared" si="45"/>
        <v>51114</v>
      </c>
      <c r="AH68" s="124">
        <f t="shared" si="45"/>
        <v>51115</v>
      </c>
      <c r="AI68" s="108">
        <f t="shared" si="45"/>
        <v>51354</v>
      </c>
      <c r="AJ68" s="24">
        <f t="shared" si="45"/>
        <v>51355</v>
      </c>
      <c r="AK68" s="28">
        <f t="shared" si="46"/>
        <v>51356</v>
      </c>
      <c r="AL68" s="112">
        <f t="shared" si="46"/>
        <v>50524</v>
      </c>
      <c r="AM68" s="24">
        <f t="shared" si="46"/>
        <v>50525</v>
      </c>
      <c r="AN68" s="24">
        <f t="shared" si="46"/>
        <v>50526</v>
      </c>
      <c r="AO68" s="24">
        <f t="shared" si="46"/>
        <v>50822</v>
      </c>
      <c r="AP68" s="24">
        <f t="shared" si="46"/>
        <v>50823</v>
      </c>
      <c r="AQ68" s="24">
        <f t="shared" si="46"/>
        <v>50824</v>
      </c>
      <c r="AR68" s="24">
        <f t="shared" si="46"/>
        <v>52024</v>
      </c>
      <c r="AS68" s="24">
        <f t="shared" si="46"/>
        <v>52025</v>
      </c>
      <c r="AT68" s="102">
        <f t="shared" si="46"/>
        <v>52026</v>
      </c>
      <c r="AU68" s="112">
        <f t="shared" si="46"/>
        <v>199619</v>
      </c>
      <c r="AV68" s="24">
        <f t="shared" si="46"/>
        <v>199620</v>
      </c>
      <c r="AW68" s="24">
        <f t="shared" si="46"/>
        <v>199621</v>
      </c>
      <c r="AX68" s="24">
        <f t="shared" si="47"/>
        <v>199590</v>
      </c>
      <c r="AY68" s="24">
        <f t="shared" si="47"/>
        <v>199591</v>
      </c>
      <c r="AZ68" s="24">
        <f t="shared" si="47"/>
        <v>199592</v>
      </c>
      <c r="BA68" s="24">
        <f t="shared" si="47"/>
        <v>199587</v>
      </c>
      <c r="BB68" s="24">
        <f t="shared" si="47"/>
        <v>199588</v>
      </c>
      <c r="BC68" s="24">
        <f t="shared" si="47"/>
        <v>199589</v>
      </c>
      <c r="BD68" s="24">
        <f t="shared" si="47"/>
        <v>59982</v>
      </c>
      <c r="BE68" s="24">
        <f t="shared" si="47"/>
        <v>59983</v>
      </c>
      <c r="BF68" s="24">
        <f t="shared" si="47"/>
        <v>59984</v>
      </c>
      <c r="BG68" s="24">
        <f t="shared" si="47"/>
        <v>79260</v>
      </c>
      <c r="BH68" s="24">
        <f t="shared" si="47"/>
        <v>79261</v>
      </c>
      <c r="BI68" s="24">
        <f t="shared" si="47"/>
        <v>79262</v>
      </c>
      <c r="BJ68" s="24">
        <f t="shared" si="47"/>
        <v>89520</v>
      </c>
      <c r="BK68" s="24">
        <f t="shared" si="47"/>
        <v>89521</v>
      </c>
      <c r="BL68" s="24">
        <f t="shared" si="47"/>
        <v>89522</v>
      </c>
      <c r="BM68" s="24">
        <f t="shared" si="48"/>
        <v>79379</v>
      </c>
      <c r="BN68" s="24">
        <f t="shared" si="48"/>
        <v>79380</v>
      </c>
      <c r="BO68" s="24">
        <f t="shared" si="48"/>
        <v>79381</v>
      </c>
      <c r="BP68" s="24">
        <f t="shared" si="48"/>
        <v>79376</v>
      </c>
      <c r="BQ68" s="24">
        <f t="shared" si="48"/>
        <v>79377</v>
      </c>
      <c r="BR68" s="24">
        <f t="shared" si="48"/>
        <v>79378</v>
      </c>
      <c r="BS68" s="24">
        <f t="shared" si="48"/>
        <v>99602</v>
      </c>
      <c r="BT68" s="24">
        <f t="shared" si="48"/>
        <v>99603</v>
      </c>
      <c r="BU68" s="24">
        <f t="shared" si="48"/>
        <v>99604</v>
      </c>
      <c r="BV68" s="24">
        <f t="shared" si="49"/>
        <v>50941</v>
      </c>
      <c r="BW68" s="24">
        <f t="shared" si="50"/>
        <v>50942</v>
      </c>
      <c r="BX68" s="24">
        <f t="shared" si="51"/>
        <v>50943</v>
      </c>
    </row>
    <row r="69" spans="1:78">
      <c r="A69" s="1" t="s">
        <v>11</v>
      </c>
      <c r="B69" s="23">
        <f t="shared" si="52"/>
        <v>51583</v>
      </c>
      <c r="C69" s="21">
        <f t="shared" si="40"/>
        <v>51584</v>
      </c>
      <c r="D69" s="133">
        <f t="shared" si="40"/>
        <v>51585</v>
      </c>
      <c r="E69" s="137">
        <f t="shared" si="40"/>
        <v>50922</v>
      </c>
      <c r="F69" s="62">
        <f t="shared" si="40"/>
        <v>50923</v>
      </c>
      <c r="G69" s="63">
        <f t="shared" si="40"/>
        <v>50924</v>
      </c>
      <c r="H69" s="108">
        <f t="shared" si="40"/>
        <v>89602</v>
      </c>
      <c r="I69" s="24">
        <f t="shared" si="40"/>
        <v>89603</v>
      </c>
      <c r="J69" s="28">
        <f t="shared" si="40"/>
        <v>89604</v>
      </c>
      <c r="K69" s="21">
        <f t="shared" si="40"/>
        <v>54974</v>
      </c>
      <c r="L69" s="21">
        <f t="shared" si="40"/>
        <v>54975</v>
      </c>
      <c r="M69" s="21">
        <f t="shared" si="40"/>
        <v>54976</v>
      </c>
      <c r="N69" s="21">
        <f t="shared" si="40"/>
        <v>140657</v>
      </c>
      <c r="O69" s="21">
        <f t="shared" si="40"/>
        <v>140658</v>
      </c>
      <c r="P69" s="21">
        <f t="shared" si="40"/>
        <v>140659</v>
      </c>
      <c r="Q69" s="24">
        <f t="shared" si="40"/>
        <v>53708</v>
      </c>
      <c r="R69" s="24">
        <f t="shared" si="41"/>
        <v>53709</v>
      </c>
      <c r="S69" s="102">
        <f t="shared" si="41"/>
        <v>53710</v>
      </c>
      <c r="T69" s="108">
        <f t="shared" si="42"/>
        <v>85608</v>
      </c>
      <c r="U69" s="24">
        <f t="shared" si="43"/>
        <v>85609</v>
      </c>
      <c r="V69" s="28">
        <f t="shared" si="44"/>
        <v>85610</v>
      </c>
      <c r="W69" s="108">
        <f t="shared" si="45"/>
        <v>74580</v>
      </c>
      <c r="X69" s="24">
        <f t="shared" si="45"/>
        <v>74581</v>
      </c>
      <c r="Y69" s="28">
        <f t="shared" si="45"/>
        <v>74582</v>
      </c>
      <c r="Z69" s="112">
        <f t="shared" si="45"/>
        <v>50979</v>
      </c>
      <c r="AA69" s="24">
        <f t="shared" si="45"/>
        <v>50980</v>
      </c>
      <c r="AB69" s="24">
        <f t="shared" si="45"/>
        <v>50981</v>
      </c>
      <c r="AC69" s="24">
        <f t="shared" si="45"/>
        <v>99449</v>
      </c>
      <c r="AD69" s="24">
        <f t="shared" si="45"/>
        <v>99450</v>
      </c>
      <c r="AE69" s="102">
        <f t="shared" si="45"/>
        <v>99451</v>
      </c>
      <c r="AF69" s="108">
        <f t="shared" si="45"/>
        <v>51103</v>
      </c>
      <c r="AG69" s="24">
        <f t="shared" si="45"/>
        <v>51104</v>
      </c>
      <c r="AH69" s="28">
        <f t="shared" si="45"/>
        <v>51105</v>
      </c>
      <c r="AI69" s="108">
        <f t="shared" si="45"/>
        <v>51344</v>
      </c>
      <c r="AJ69" s="24">
        <f t="shared" si="45"/>
        <v>51345</v>
      </c>
      <c r="AK69" s="28">
        <f t="shared" si="46"/>
        <v>51346</v>
      </c>
      <c r="AL69" s="112">
        <f t="shared" si="46"/>
        <v>50514</v>
      </c>
      <c r="AM69" s="24">
        <f t="shared" si="46"/>
        <v>50515</v>
      </c>
      <c r="AN69" s="24">
        <f t="shared" si="46"/>
        <v>50516</v>
      </c>
      <c r="AO69" s="24">
        <f t="shared" si="46"/>
        <v>50812</v>
      </c>
      <c r="AP69" s="24">
        <f t="shared" si="46"/>
        <v>50813</v>
      </c>
      <c r="AQ69" s="24">
        <f t="shared" si="46"/>
        <v>50814</v>
      </c>
      <c r="AR69" s="24">
        <f t="shared" si="46"/>
        <v>52014</v>
      </c>
      <c r="AS69" s="24">
        <f t="shared" si="46"/>
        <v>52015</v>
      </c>
      <c r="AT69" s="102">
        <f t="shared" si="46"/>
        <v>52016</v>
      </c>
      <c r="AU69" s="112">
        <f t="shared" si="46"/>
        <v>199609</v>
      </c>
      <c r="AV69" s="24">
        <f t="shared" si="46"/>
        <v>199610</v>
      </c>
      <c r="AW69" s="24">
        <f t="shared" si="46"/>
        <v>199611</v>
      </c>
      <c r="AX69" s="24">
        <f t="shared" si="47"/>
        <v>199580</v>
      </c>
      <c r="AY69" s="24">
        <f t="shared" si="47"/>
        <v>199581</v>
      </c>
      <c r="AZ69" s="24">
        <f t="shared" si="47"/>
        <v>199582</v>
      </c>
      <c r="BA69" s="24">
        <f t="shared" si="47"/>
        <v>199577</v>
      </c>
      <c r="BB69" s="24">
        <f t="shared" si="47"/>
        <v>199578</v>
      </c>
      <c r="BC69" s="24">
        <f t="shared" si="47"/>
        <v>199579</v>
      </c>
      <c r="BD69" s="24">
        <f t="shared" si="47"/>
        <v>59972</v>
      </c>
      <c r="BE69" s="24">
        <f t="shared" si="47"/>
        <v>59973</v>
      </c>
      <c r="BF69" s="24">
        <f t="shared" si="47"/>
        <v>59974</v>
      </c>
      <c r="BG69" s="24">
        <f t="shared" si="47"/>
        <v>79250</v>
      </c>
      <c r="BH69" s="24">
        <f t="shared" si="47"/>
        <v>79251</v>
      </c>
      <c r="BI69" s="24">
        <f t="shared" si="47"/>
        <v>79252</v>
      </c>
      <c r="BJ69" s="24">
        <f t="shared" si="47"/>
        <v>89510</v>
      </c>
      <c r="BK69" s="24">
        <f t="shared" si="47"/>
        <v>89511</v>
      </c>
      <c r="BL69" s="24">
        <f t="shared" si="47"/>
        <v>89512</v>
      </c>
      <c r="BM69" s="24">
        <f t="shared" si="48"/>
        <v>79369</v>
      </c>
      <c r="BN69" s="24">
        <f t="shared" si="48"/>
        <v>79370</v>
      </c>
      <c r="BO69" s="24">
        <f t="shared" si="48"/>
        <v>79371</v>
      </c>
      <c r="BP69" s="24">
        <f t="shared" si="48"/>
        <v>79366</v>
      </c>
      <c r="BQ69" s="24">
        <f t="shared" si="48"/>
        <v>79367</v>
      </c>
      <c r="BR69" s="24">
        <f t="shared" si="48"/>
        <v>79368</v>
      </c>
      <c r="BS69" s="24">
        <f t="shared" si="48"/>
        <v>99592</v>
      </c>
      <c r="BT69" s="24">
        <f t="shared" si="48"/>
        <v>99593</v>
      </c>
      <c r="BU69" s="24">
        <f t="shared" si="48"/>
        <v>99594</v>
      </c>
      <c r="BV69" s="24">
        <f t="shared" si="49"/>
        <v>50931</v>
      </c>
      <c r="BW69" s="24">
        <f t="shared" si="50"/>
        <v>50932</v>
      </c>
      <c r="BX69" s="24">
        <f t="shared" si="51"/>
        <v>50933</v>
      </c>
    </row>
    <row r="70" spans="1:78">
      <c r="A70" s="1" t="s">
        <v>12</v>
      </c>
      <c r="B70" s="87">
        <f t="shared" si="52"/>
        <v>51573</v>
      </c>
      <c r="C70" s="88">
        <f t="shared" si="40"/>
        <v>51574</v>
      </c>
      <c r="D70" s="129">
        <f t="shared" si="40"/>
        <v>51575</v>
      </c>
      <c r="E70" s="137">
        <f t="shared" si="40"/>
        <v>50912</v>
      </c>
      <c r="F70" s="62">
        <f t="shared" si="40"/>
        <v>50913</v>
      </c>
      <c r="G70" s="63">
        <f t="shared" si="40"/>
        <v>50914</v>
      </c>
      <c r="H70" s="108">
        <f t="shared" si="40"/>
        <v>89592</v>
      </c>
      <c r="I70" s="24">
        <f t="shared" si="40"/>
        <v>89593</v>
      </c>
      <c r="J70" s="28">
        <f t="shared" si="40"/>
        <v>89594</v>
      </c>
      <c r="K70" s="21">
        <f t="shared" si="40"/>
        <v>54964</v>
      </c>
      <c r="L70" s="21">
        <f t="shared" si="40"/>
        <v>54965</v>
      </c>
      <c r="M70" s="21">
        <f t="shared" si="40"/>
        <v>54966</v>
      </c>
      <c r="N70" s="21">
        <f t="shared" si="40"/>
        <v>140647</v>
      </c>
      <c r="O70" s="21">
        <f t="shared" si="40"/>
        <v>140648</v>
      </c>
      <c r="P70" s="21">
        <f t="shared" si="40"/>
        <v>140649</v>
      </c>
      <c r="Q70" s="24">
        <f t="shared" si="40"/>
        <v>53698</v>
      </c>
      <c r="R70" s="24">
        <f t="shared" si="41"/>
        <v>53699</v>
      </c>
      <c r="S70" s="102">
        <f t="shared" si="41"/>
        <v>53700</v>
      </c>
      <c r="T70" s="108">
        <f t="shared" si="42"/>
        <v>85598</v>
      </c>
      <c r="U70" s="24">
        <f t="shared" si="43"/>
        <v>85599</v>
      </c>
      <c r="V70" s="28">
        <f t="shared" si="44"/>
        <v>85600</v>
      </c>
      <c r="W70" s="108">
        <f t="shared" si="45"/>
        <v>74570</v>
      </c>
      <c r="X70" s="24">
        <f t="shared" si="45"/>
        <v>74571</v>
      </c>
      <c r="Y70" s="28">
        <f t="shared" si="45"/>
        <v>74572</v>
      </c>
      <c r="Z70" s="112">
        <f t="shared" si="45"/>
        <v>50969</v>
      </c>
      <c r="AA70" s="24">
        <f t="shared" si="45"/>
        <v>50970</v>
      </c>
      <c r="AB70" s="24">
        <f t="shared" si="45"/>
        <v>50971</v>
      </c>
      <c r="AC70" s="24">
        <f t="shared" si="45"/>
        <v>99439</v>
      </c>
      <c r="AD70" s="24">
        <f t="shared" si="45"/>
        <v>99440</v>
      </c>
      <c r="AE70" s="102">
        <f t="shared" si="45"/>
        <v>99441</v>
      </c>
      <c r="AF70" s="108">
        <f t="shared" si="45"/>
        <v>51093</v>
      </c>
      <c r="AG70" s="24">
        <f t="shared" si="45"/>
        <v>51094</v>
      </c>
      <c r="AH70" s="28">
        <f t="shared" si="45"/>
        <v>51095</v>
      </c>
      <c r="AI70" s="108">
        <f t="shared" si="45"/>
        <v>51334</v>
      </c>
      <c r="AJ70" s="24">
        <f t="shared" si="45"/>
        <v>51335</v>
      </c>
      <c r="AK70" s="28">
        <f t="shared" si="46"/>
        <v>51336</v>
      </c>
      <c r="AL70" s="112">
        <f t="shared" si="46"/>
        <v>50504</v>
      </c>
      <c r="AM70" s="24">
        <f t="shared" si="46"/>
        <v>50505</v>
      </c>
      <c r="AN70" s="24">
        <f t="shared" si="46"/>
        <v>50506</v>
      </c>
      <c r="AO70" s="24">
        <f t="shared" si="46"/>
        <v>50802</v>
      </c>
      <c r="AP70" s="24">
        <f t="shared" si="46"/>
        <v>50803</v>
      </c>
      <c r="AQ70" s="24">
        <f t="shared" si="46"/>
        <v>50804</v>
      </c>
      <c r="AR70" s="24">
        <f t="shared" si="46"/>
        <v>52004</v>
      </c>
      <c r="AS70" s="24">
        <f t="shared" si="46"/>
        <v>52005</v>
      </c>
      <c r="AT70" s="102">
        <f t="shared" si="46"/>
        <v>52006</v>
      </c>
      <c r="AU70" s="112">
        <f t="shared" si="46"/>
        <v>199599</v>
      </c>
      <c r="AV70" s="24">
        <f t="shared" si="46"/>
        <v>199600</v>
      </c>
      <c r="AW70" s="24">
        <f t="shared" si="46"/>
        <v>199601</v>
      </c>
      <c r="AX70" s="24">
        <f t="shared" si="47"/>
        <v>199570</v>
      </c>
      <c r="AY70" s="24">
        <f t="shared" si="47"/>
        <v>199571</v>
      </c>
      <c r="AZ70" s="24">
        <f t="shared" si="47"/>
        <v>199572</v>
      </c>
      <c r="BA70" s="24">
        <f t="shared" si="47"/>
        <v>199567</v>
      </c>
      <c r="BB70" s="24">
        <f t="shared" si="47"/>
        <v>199568</v>
      </c>
      <c r="BC70" s="24">
        <f t="shared" si="47"/>
        <v>199569</v>
      </c>
      <c r="BD70" s="24">
        <f t="shared" si="47"/>
        <v>59962</v>
      </c>
      <c r="BE70" s="24">
        <f t="shared" si="47"/>
        <v>59963</v>
      </c>
      <c r="BF70" s="24">
        <f t="shared" si="47"/>
        <v>59964</v>
      </c>
      <c r="BG70" s="24">
        <f t="shared" si="47"/>
        <v>79240</v>
      </c>
      <c r="BH70" s="24">
        <f t="shared" si="47"/>
        <v>79241</v>
      </c>
      <c r="BI70" s="24">
        <f t="shared" si="47"/>
        <v>79242</v>
      </c>
      <c r="BJ70" s="24">
        <f t="shared" si="47"/>
        <v>89500</v>
      </c>
      <c r="BK70" s="24">
        <f t="shared" si="47"/>
        <v>89501</v>
      </c>
      <c r="BL70" s="24">
        <f t="shared" si="47"/>
        <v>89502</v>
      </c>
      <c r="BM70" s="24">
        <f t="shared" si="48"/>
        <v>79359</v>
      </c>
      <c r="BN70" s="24">
        <f t="shared" si="48"/>
        <v>79360</v>
      </c>
      <c r="BO70" s="24">
        <f t="shared" si="48"/>
        <v>79361</v>
      </c>
      <c r="BP70" s="24">
        <f t="shared" si="48"/>
        <v>79356</v>
      </c>
      <c r="BQ70" s="24">
        <f t="shared" si="48"/>
        <v>79357</v>
      </c>
      <c r="BR70" s="24">
        <f t="shared" si="48"/>
        <v>79358</v>
      </c>
      <c r="BS70" s="24">
        <f t="shared" si="48"/>
        <v>99582</v>
      </c>
      <c r="BT70" s="24">
        <f t="shared" si="48"/>
        <v>99583</v>
      </c>
      <c r="BU70" s="24">
        <f t="shared" si="48"/>
        <v>99584</v>
      </c>
      <c r="BV70" s="24">
        <f t="shared" si="49"/>
        <v>50921</v>
      </c>
      <c r="BW70" s="24">
        <f t="shared" si="50"/>
        <v>50922</v>
      </c>
      <c r="BX70" s="24">
        <f t="shared" si="51"/>
        <v>50923</v>
      </c>
    </row>
    <row r="71" spans="1:78" ht="15" thickBot="1">
      <c r="A71" s="2" t="s">
        <v>13</v>
      </c>
      <c r="B71" s="89">
        <f t="shared" si="52"/>
        <v>51563</v>
      </c>
      <c r="C71" s="90">
        <f t="shared" si="40"/>
        <v>51564</v>
      </c>
      <c r="D71" s="162">
        <f t="shared" si="40"/>
        <v>51565</v>
      </c>
      <c r="E71" s="25">
        <f t="shared" si="40"/>
        <v>50902</v>
      </c>
      <c r="F71" s="26">
        <f t="shared" si="40"/>
        <v>50903</v>
      </c>
      <c r="G71" s="111">
        <f t="shared" si="40"/>
        <v>50904</v>
      </c>
      <c r="H71" s="25">
        <f t="shared" si="40"/>
        <v>89582</v>
      </c>
      <c r="I71" s="26">
        <f t="shared" si="40"/>
        <v>89583</v>
      </c>
      <c r="J71" s="111">
        <f t="shared" si="40"/>
        <v>89584</v>
      </c>
      <c r="K71" s="26">
        <f t="shared" si="40"/>
        <v>54954</v>
      </c>
      <c r="L71" s="26">
        <f t="shared" si="40"/>
        <v>54955</v>
      </c>
      <c r="M71" s="26">
        <f t="shared" si="40"/>
        <v>54956</v>
      </c>
      <c r="N71" s="26">
        <f t="shared" si="40"/>
        <v>140637</v>
      </c>
      <c r="O71" s="26">
        <f t="shared" si="40"/>
        <v>140638</v>
      </c>
      <c r="P71" s="26">
        <f t="shared" si="40"/>
        <v>140639</v>
      </c>
      <c r="Q71" s="27">
        <f t="shared" si="40"/>
        <v>53688</v>
      </c>
      <c r="R71" s="27">
        <f t="shared" si="41"/>
        <v>53689</v>
      </c>
      <c r="S71" s="134">
        <f t="shared" si="41"/>
        <v>53690</v>
      </c>
      <c r="T71" s="25">
        <f t="shared" si="42"/>
        <v>85588</v>
      </c>
      <c r="U71" s="26">
        <f t="shared" si="43"/>
        <v>85589</v>
      </c>
      <c r="V71" s="111">
        <f t="shared" si="44"/>
        <v>85590</v>
      </c>
      <c r="W71" s="25">
        <f t="shared" si="45"/>
        <v>74560</v>
      </c>
      <c r="X71" s="26">
        <f t="shared" si="45"/>
        <v>74561</v>
      </c>
      <c r="Y71" s="111">
        <f t="shared" si="45"/>
        <v>74562</v>
      </c>
      <c r="Z71" s="175">
        <f t="shared" si="45"/>
        <v>50959</v>
      </c>
      <c r="AA71" s="27">
        <f t="shared" si="45"/>
        <v>50960</v>
      </c>
      <c r="AB71" s="27">
        <f t="shared" si="45"/>
        <v>50961</v>
      </c>
      <c r="AC71" s="26">
        <f t="shared" si="45"/>
        <v>99429</v>
      </c>
      <c r="AD71" s="26">
        <f t="shared" si="45"/>
        <v>99430</v>
      </c>
      <c r="AE71" s="104">
        <f t="shared" si="45"/>
        <v>99431</v>
      </c>
      <c r="AF71" s="139">
        <f t="shared" si="45"/>
        <v>51083</v>
      </c>
      <c r="AG71" s="27">
        <f t="shared" si="45"/>
        <v>51084</v>
      </c>
      <c r="AH71" s="29">
        <f t="shared" si="45"/>
        <v>51085</v>
      </c>
      <c r="AI71" s="178">
        <f t="shared" si="45"/>
        <v>51324</v>
      </c>
      <c r="AJ71" s="27">
        <f t="shared" si="45"/>
        <v>51325</v>
      </c>
      <c r="AK71" s="29">
        <f t="shared" si="46"/>
        <v>51326</v>
      </c>
      <c r="AL71" s="175">
        <f t="shared" si="46"/>
        <v>50494</v>
      </c>
      <c r="AM71" s="27">
        <f t="shared" si="46"/>
        <v>50495</v>
      </c>
      <c r="AN71" s="27">
        <f t="shared" si="46"/>
        <v>50496</v>
      </c>
      <c r="AO71" s="26">
        <f t="shared" si="46"/>
        <v>50792</v>
      </c>
      <c r="AP71" s="26">
        <f t="shared" si="46"/>
        <v>50793</v>
      </c>
      <c r="AQ71" s="26">
        <f t="shared" si="46"/>
        <v>50794</v>
      </c>
      <c r="AR71" s="26">
        <f t="shared" si="46"/>
        <v>51994</v>
      </c>
      <c r="AS71" s="26">
        <f t="shared" si="46"/>
        <v>51995</v>
      </c>
      <c r="AT71" s="104">
        <f t="shared" si="46"/>
        <v>51996</v>
      </c>
      <c r="AU71" s="107">
        <f t="shared" si="46"/>
        <v>199589</v>
      </c>
      <c r="AV71" s="26">
        <f t="shared" si="46"/>
        <v>199590</v>
      </c>
      <c r="AW71" s="26">
        <f t="shared" si="46"/>
        <v>199591</v>
      </c>
      <c r="AX71" s="26">
        <f t="shared" si="47"/>
        <v>199560</v>
      </c>
      <c r="AY71" s="26">
        <f t="shared" si="47"/>
        <v>199561</v>
      </c>
      <c r="AZ71" s="26">
        <f t="shared" si="47"/>
        <v>199562</v>
      </c>
      <c r="BA71" s="26">
        <f t="shared" si="47"/>
        <v>199557</v>
      </c>
      <c r="BB71" s="26">
        <f t="shared" si="47"/>
        <v>199558</v>
      </c>
      <c r="BC71" s="26">
        <f t="shared" si="47"/>
        <v>199559</v>
      </c>
      <c r="BD71" s="26">
        <f t="shared" si="47"/>
        <v>59952</v>
      </c>
      <c r="BE71" s="26">
        <f t="shared" si="47"/>
        <v>59953</v>
      </c>
      <c r="BF71" s="26">
        <f t="shared" si="47"/>
        <v>59954</v>
      </c>
      <c r="BG71" s="26">
        <f t="shared" si="47"/>
        <v>79230</v>
      </c>
      <c r="BH71" s="26">
        <f t="shared" si="47"/>
        <v>79231</v>
      </c>
      <c r="BI71" s="26">
        <f t="shared" si="47"/>
        <v>79232</v>
      </c>
      <c r="BJ71" s="26">
        <f t="shared" si="47"/>
        <v>89490</v>
      </c>
      <c r="BK71" s="26">
        <f t="shared" si="47"/>
        <v>89491</v>
      </c>
      <c r="BL71" s="26">
        <f t="shared" si="47"/>
        <v>89492</v>
      </c>
      <c r="BM71" s="26">
        <f t="shared" si="48"/>
        <v>79349</v>
      </c>
      <c r="BN71" s="26">
        <f t="shared" si="48"/>
        <v>79350</v>
      </c>
      <c r="BO71" s="26">
        <f t="shared" si="48"/>
        <v>79351</v>
      </c>
      <c r="BP71" s="26">
        <f t="shared" si="48"/>
        <v>79346</v>
      </c>
      <c r="BQ71" s="26">
        <f t="shared" si="48"/>
        <v>79347</v>
      </c>
      <c r="BR71" s="26">
        <f t="shared" si="48"/>
        <v>79348</v>
      </c>
      <c r="BS71" s="26">
        <f t="shared" si="48"/>
        <v>99572</v>
      </c>
      <c r="BT71" s="26">
        <f t="shared" si="48"/>
        <v>99573</v>
      </c>
      <c r="BU71" s="26">
        <f t="shared" si="48"/>
        <v>99574</v>
      </c>
      <c r="BV71" s="27">
        <f t="shared" si="49"/>
        <v>50911</v>
      </c>
      <c r="BW71" s="27">
        <f t="shared" si="50"/>
        <v>50912</v>
      </c>
      <c r="BX71" s="27">
        <f t="shared" si="51"/>
        <v>50913</v>
      </c>
    </row>
    <row r="72" spans="1:78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</row>
    <row r="73" spans="1:78" ht="15" thickBot="1">
      <c r="A73" s="33" t="s">
        <v>82</v>
      </c>
    </row>
    <row r="74" spans="1:78">
      <c r="A74" s="17"/>
      <c r="B74" s="239" t="s">
        <v>174</v>
      </c>
      <c r="C74" s="240"/>
      <c r="D74" s="250"/>
      <c r="E74" s="243" t="s">
        <v>177</v>
      </c>
      <c r="F74" s="240"/>
      <c r="G74" s="258"/>
      <c r="H74" s="239" t="s">
        <v>126</v>
      </c>
      <c r="I74" s="240"/>
      <c r="J74" s="250"/>
      <c r="K74" s="243" t="s">
        <v>70</v>
      </c>
      <c r="L74" s="240"/>
      <c r="M74" s="258"/>
      <c r="N74" s="239" t="s">
        <v>128</v>
      </c>
      <c r="O74" s="240"/>
      <c r="P74" s="250"/>
      <c r="Q74" s="260" t="s">
        <v>73</v>
      </c>
      <c r="R74" s="242"/>
      <c r="S74" s="261"/>
      <c r="T74" s="239" t="s">
        <v>180</v>
      </c>
      <c r="U74" s="240"/>
      <c r="V74" s="258"/>
      <c r="W74" s="239" t="s">
        <v>74</v>
      </c>
      <c r="X74" s="240"/>
      <c r="Y74" s="250"/>
      <c r="Z74" s="239" t="s">
        <v>179</v>
      </c>
      <c r="AA74" s="240"/>
      <c r="AB74" s="240"/>
      <c r="AC74" s="243" t="s">
        <v>72</v>
      </c>
      <c r="AD74" s="240"/>
      <c r="AE74" s="250"/>
    </row>
    <row r="75" spans="1:78">
      <c r="A75" s="18" t="s">
        <v>75</v>
      </c>
      <c r="B75" s="244">
        <v>10</v>
      </c>
      <c r="C75" s="245"/>
      <c r="D75" s="249"/>
      <c r="E75" s="248">
        <v>11</v>
      </c>
      <c r="F75" s="245"/>
      <c r="G75" s="259"/>
      <c r="H75" s="244">
        <v>10</v>
      </c>
      <c r="I75" s="245"/>
      <c r="J75" s="249"/>
      <c r="K75" s="248">
        <v>9</v>
      </c>
      <c r="L75" s="245"/>
      <c r="M75" s="259"/>
      <c r="N75" s="244">
        <v>10</v>
      </c>
      <c r="O75" s="245"/>
      <c r="P75" s="249"/>
      <c r="Q75" s="251">
        <v>11</v>
      </c>
      <c r="R75" s="247"/>
      <c r="S75" s="252"/>
      <c r="T75" s="244">
        <v>10</v>
      </c>
      <c r="U75" s="245"/>
      <c r="V75" s="259"/>
      <c r="W75" s="244">
        <v>11</v>
      </c>
      <c r="X75" s="245"/>
      <c r="Y75" s="249"/>
      <c r="Z75" s="244">
        <v>11</v>
      </c>
      <c r="AA75" s="245"/>
      <c r="AB75" s="245"/>
      <c r="AC75" s="248">
        <v>11</v>
      </c>
      <c r="AD75" s="245"/>
      <c r="AE75" s="249"/>
    </row>
    <row r="76" spans="1:78">
      <c r="A76" s="1" t="s">
        <v>76</v>
      </c>
      <c r="B76" s="108">
        <f>C76-1</f>
        <v>74957</v>
      </c>
      <c r="C76" s="46">
        <v>74958</v>
      </c>
      <c r="D76" s="28">
        <f>C76+1</f>
        <v>74959</v>
      </c>
      <c r="E76" s="198">
        <f>F76-1</f>
        <v>79482</v>
      </c>
      <c r="F76" s="46">
        <v>79483</v>
      </c>
      <c r="G76" s="102">
        <f>F76+1</f>
        <v>79484</v>
      </c>
      <c r="H76" s="108">
        <f>I76-1</f>
        <v>199866</v>
      </c>
      <c r="I76" s="46">
        <v>199867</v>
      </c>
      <c r="J76" s="28">
        <f>I76+1</f>
        <v>199868</v>
      </c>
      <c r="K76" s="105">
        <v>53113</v>
      </c>
      <c r="L76" s="52">
        <v>53114</v>
      </c>
      <c r="M76" s="114">
        <v>53115</v>
      </c>
      <c r="N76" s="108">
        <f>O76-1</f>
        <v>89674</v>
      </c>
      <c r="O76" s="46">
        <v>89675</v>
      </c>
      <c r="P76" s="28">
        <f>O76+1</f>
        <v>89676</v>
      </c>
      <c r="Q76" s="108">
        <f>R76-1</f>
        <v>89946</v>
      </c>
      <c r="R76" s="46">
        <v>89947</v>
      </c>
      <c r="S76" s="28">
        <f>R76+1</f>
        <v>89948</v>
      </c>
      <c r="T76" s="168">
        <v>51686</v>
      </c>
      <c r="U76" s="53">
        <v>51687</v>
      </c>
      <c r="V76" s="165">
        <v>51688</v>
      </c>
      <c r="W76" s="172">
        <v>53821</v>
      </c>
      <c r="X76" s="53">
        <v>53822</v>
      </c>
      <c r="Y76" s="169">
        <v>53823</v>
      </c>
      <c r="Z76" s="108">
        <f>AA76-1</f>
        <v>74630</v>
      </c>
      <c r="AA76" s="46">
        <v>74631</v>
      </c>
      <c r="AB76" s="24">
        <f>AA76+1</f>
        <v>74632</v>
      </c>
      <c r="AC76" s="135">
        <v>53908</v>
      </c>
      <c r="AD76" s="52">
        <v>53909</v>
      </c>
      <c r="AE76" s="63">
        <v>53910</v>
      </c>
    </row>
    <row r="77" spans="1:78">
      <c r="A77" s="1" t="s">
        <v>77</v>
      </c>
      <c r="B77" s="108">
        <f t="shared" ref="B77:P89" si="53">B76-10</f>
        <v>74947</v>
      </c>
      <c r="C77" s="24">
        <f t="shared" si="53"/>
        <v>74948</v>
      </c>
      <c r="D77" s="28">
        <f t="shared" si="53"/>
        <v>74949</v>
      </c>
      <c r="E77" s="112">
        <f t="shared" si="53"/>
        <v>79472</v>
      </c>
      <c r="F77" s="24">
        <f t="shared" si="53"/>
        <v>79473</v>
      </c>
      <c r="G77" s="102">
        <f t="shared" si="53"/>
        <v>79474</v>
      </c>
      <c r="H77" s="108">
        <f t="shared" si="53"/>
        <v>199856</v>
      </c>
      <c r="I77" s="24">
        <f t="shared" si="53"/>
        <v>199857</v>
      </c>
      <c r="J77" s="28">
        <f t="shared" si="53"/>
        <v>199858</v>
      </c>
      <c r="K77" s="105">
        <f t="shared" si="53"/>
        <v>53103</v>
      </c>
      <c r="L77" s="21">
        <f t="shared" si="53"/>
        <v>53104</v>
      </c>
      <c r="M77" s="114">
        <f t="shared" si="53"/>
        <v>53105</v>
      </c>
      <c r="N77" s="108">
        <f t="shared" si="53"/>
        <v>89664</v>
      </c>
      <c r="O77" s="24">
        <f t="shared" si="53"/>
        <v>89665</v>
      </c>
      <c r="P77" s="28">
        <f t="shared" si="53"/>
        <v>89666</v>
      </c>
      <c r="Q77" s="108">
        <f t="shared" ref="Q77:Q89" si="54">Q76-10</f>
        <v>89936</v>
      </c>
      <c r="R77" s="24">
        <f t="shared" ref="R77:R89" si="55">R76-10</f>
        <v>89937</v>
      </c>
      <c r="S77" s="28">
        <f t="shared" ref="S77:S89" si="56">S76-10</f>
        <v>89938</v>
      </c>
      <c r="T77" s="168">
        <f t="shared" ref="T77:T89" si="57">T76-10</f>
        <v>51676</v>
      </c>
      <c r="U77" s="30">
        <f t="shared" ref="U77:U89" si="58">U76-10</f>
        <v>51677</v>
      </c>
      <c r="V77" s="165">
        <f t="shared" ref="V77:V89" si="59">V76-10</f>
        <v>51678</v>
      </c>
      <c r="W77" s="168">
        <f t="shared" ref="W77:W89" si="60">W76-10</f>
        <v>53811</v>
      </c>
      <c r="X77" s="30">
        <f t="shared" ref="X77:X89" si="61">X76-10</f>
        <v>53812</v>
      </c>
      <c r="Y77" s="169">
        <f t="shared" ref="Y77:Y89" si="62">Y76-10</f>
        <v>53813</v>
      </c>
      <c r="Z77" s="108">
        <f t="shared" ref="Z77:Z89" si="63">Z76-10</f>
        <v>74620</v>
      </c>
      <c r="AA77" s="24">
        <f t="shared" ref="AA77:AA89" si="64">AA76-10</f>
        <v>74621</v>
      </c>
      <c r="AB77" s="24">
        <f t="shared" ref="AB77:AB89" si="65">AB76-10</f>
        <v>74622</v>
      </c>
      <c r="AC77" s="135">
        <f t="shared" ref="AC77:AC89" si="66">AC76-10</f>
        <v>53898</v>
      </c>
      <c r="AD77" s="62">
        <f t="shared" ref="AD77:AD89" si="67">AD76-10</f>
        <v>53899</v>
      </c>
      <c r="AE77" s="63">
        <f t="shared" ref="AE77:AE89" si="68">AE76-10</f>
        <v>53900</v>
      </c>
    </row>
    <row r="78" spans="1:78" s="60" customFormat="1">
      <c r="A78" s="57" t="s">
        <v>2</v>
      </c>
      <c r="B78" s="109">
        <f t="shared" si="53"/>
        <v>74937</v>
      </c>
      <c r="C78" s="59">
        <f t="shared" si="53"/>
        <v>74938</v>
      </c>
      <c r="D78" s="110">
        <f t="shared" si="53"/>
        <v>74939</v>
      </c>
      <c r="E78" s="113">
        <f t="shared" si="53"/>
        <v>79462</v>
      </c>
      <c r="F78" s="59">
        <f t="shared" si="53"/>
        <v>79463</v>
      </c>
      <c r="G78" s="103">
        <f t="shared" si="53"/>
        <v>79464</v>
      </c>
      <c r="H78" s="109">
        <f t="shared" si="53"/>
        <v>199846</v>
      </c>
      <c r="I78" s="59">
        <f t="shared" si="53"/>
        <v>199847</v>
      </c>
      <c r="J78" s="110">
        <f t="shared" si="53"/>
        <v>199848</v>
      </c>
      <c r="K78" s="106">
        <f t="shared" si="53"/>
        <v>53093</v>
      </c>
      <c r="L78" s="56">
        <f t="shared" si="53"/>
        <v>53094</v>
      </c>
      <c r="M78" s="115">
        <f t="shared" si="53"/>
        <v>53095</v>
      </c>
      <c r="N78" s="109">
        <f t="shared" si="53"/>
        <v>89654</v>
      </c>
      <c r="O78" s="59">
        <f t="shared" si="53"/>
        <v>89655</v>
      </c>
      <c r="P78" s="110">
        <f t="shared" si="53"/>
        <v>89656</v>
      </c>
      <c r="Q78" s="109">
        <f t="shared" si="54"/>
        <v>89926</v>
      </c>
      <c r="R78" s="59">
        <f t="shared" si="55"/>
        <v>89927</v>
      </c>
      <c r="S78" s="110">
        <f t="shared" si="56"/>
        <v>89928</v>
      </c>
      <c r="T78" s="179">
        <f t="shared" si="57"/>
        <v>51666</v>
      </c>
      <c r="U78" s="61">
        <f t="shared" si="58"/>
        <v>51667</v>
      </c>
      <c r="V78" s="166">
        <f t="shared" si="59"/>
        <v>51668</v>
      </c>
      <c r="W78" s="168">
        <f t="shared" si="60"/>
        <v>53801</v>
      </c>
      <c r="X78" s="30">
        <f t="shared" si="61"/>
        <v>53802</v>
      </c>
      <c r="Y78" s="169">
        <f t="shared" si="62"/>
        <v>53803</v>
      </c>
      <c r="Z78" s="109">
        <f t="shared" si="63"/>
        <v>74610</v>
      </c>
      <c r="AA78" s="59">
        <f t="shared" si="64"/>
        <v>74611</v>
      </c>
      <c r="AB78" s="59">
        <f t="shared" si="65"/>
        <v>74612</v>
      </c>
      <c r="AC78" s="106">
        <f t="shared" si="66"/>
        <v>53888</v>
      </c>
      <c r="AD78" s="56">
        <f t="shared" si="67"/>
        <v>53889</v>
      </c>
      <c r="AE78" s="148">
        <f t="shared" si="68"/>
        <v>53890</v>
      </c>
    </row>
    <row r="79" spans="1:78">
      <c r="A79" s="1" t="s">
        <v>3</v>
      </c>
      <c r="B79" s="108">
        <f t="shared" si="53"/>
        <v>74927</v>
      </c>
      <c r="C79" s="24">
        <f t="shared" si="53"/>
        <v>74928</v>
      </c>
      <c r="D79" s="28">
        <f t="shared" si="53"/>
        <v>74929</v>
      </c>
      <c r="E79" s="112">
        <f t="shared" si="53"/>
        <v>79452</v>
      </c>
      <c r="F79" s="24">
        <f t="shared" si="53"/>
        <v>79453</v>
      </c>
      <c r="G79" s="102">
        <f t="shared" si="53"/>
        <v>79454</v>
      </c>
      <c r="H79" s="108">
        <f t="shared" si="53"/>
        <v>199836</v>
      </c>
      <c r="I79" s="24">
        <f t="shared" si="53"/>
        <v>199837</v>
      </c>
      <c r="J79" s="28">
        <f t="shared" si="53"/>
        <v>199838</v>
      </c>
      <c r="K79" s="105">
        <f t="shared" si="53"/>
        <v>53083</v>
      </c>
      <c r="L79" s="21">
        <f t="shared" si="53"/>
        <v>53084</v>
      </c>
      <c r="M79" s="114">
        <f t="shared" si="53"/>
        <v>53085</v>
      </c>
      <c r="N79" s="108">
        <f t="shared" si="53"/>
        <v>89644</v>
      </c>
      <c r="O79" s="24">
        <f t="shared" si="53"/>
        <v>89645</v>
      </c>
      <c r="P79" s="28">
        <f t="shared" si="53"/>
        <v>89646</v>
      </c>
      <c r="Q79" s="108">
        <f t="shared" si="54"/>
        <v>89916</v>
      </c>
      <c r="R79" s="24">
        <f t="shared" si="55"/>
        <v>89917</v>
      </c>
      <c r="S79" s="28">
        <f t="shared" si="56"/>
        <v>89918</v>
      </c>
      <c r="T79" s="168">
        <f t="shared" si="57"/>
        <v>51656</v>
      </c>
      <c r="U79" s="30">
        <f t="shared" si="58"/>
        <v>51657</v>
      </c>
      <c r="V79" s="165">
        <f t="shared" si="59"/>
        <v>51658</v>
      </c>
      <c r="W79" s="168">
        <f t="shared" si="60"/>
        <v>53791</v>
      </c>
      <c r="X79" s="30">
        <f t="shared" si="61"/>
        <v>53792</v>
      </c>
      <c r="Y79" s="169">
        <f t="shared" si="62"/>
        <v>53793</v>
      </c>
      <c r="Z79" s="108">
        <f t="shared" si="63"/>
        <v>74600</v>
      </c>
      <c r="AA79" s="24">
        <f t="shared" si="64"/>
        <v>74601</v>
      </c>
      <c r="AB79" s="24">
        <f t="shared" si="65"/>
        <v>74602</v>
      </c>
      <c r="AC79" s="135">
        <f t="shared" si="66"/>
        <v>53878</v>
      </c>
      <c r="AD79" s="62">
        <f t="shared" si="67"/>
        <v>53879</v>
      </c>
      <c r="AE79" s="63">
        <f t="shared" si="68"/>
        <v>53880</v>
      </c>
    </row>
    <row r="80" spans="1:78">
      <c r="A80" s="1" t="s">
        <v>4</v>
      </c>
      <c r="B80" s="108">
        <f t="shared" si="53"/>
        <v>74917</v>
      </c>
      <c r="C80" s="24">
        <f t="shared" si="53"/>
        <v>74918</v>
      </c>
      <c r="D80" s="28">
        <f t="shared" si="53"/>
        <v>74919</v>
      </c>
      <c r="E80" s="112">
        <f t="shared" si="53"/>
        <v>79442</v>
      </c>
      <c r="F80" s="24">
        <f t="shared" si="53"/>
        <v>79443</v>
      </c>
      <c r="G80" s="102">
        <f t="shared" si="53"/>
        <v>79444</v>
      </c>
      <c r="H80" s="108">
        <f t="shared" si="53"/>
        <v>199826</v>
      </c>
      <c r="I80" s="24">
        <f t="shared" si="53"/>
        <v>199827</v>
      </c>
      <c r="J80" s="28">
        <f t="shared" si="53"/>
        <v>199828</v>
      </c>
      <c r="K80" s="105">
        <f t="shared" si="53"/>
        <v>53073</v>
      </c>
      <c r="L80" s="21">
        <f t="shared" si="53"/>
        <v>53074</v>
      </c>
      <c r="M80" s="114">
        <f t="shared" si="53"/>
        <v>53075</v>
      </c>
      <c r="N80" s="108">
        <f t="shared" si="53"/>
        <v>89634</v>
      </c>
      <c r="O80" s="24">
        <f t="shared" si="53"/>
        <v>89635</v>
      </c>
      <c r="P80" s="28">
        <f t="shared" si="53"/>
        <v>89636</v>
      </c>
      <c r="Q80" s="108">
        <f t="shared" si="54"/>
        <v>89906</v>
      </c>
      <c r="R80" s="24">
        <f t="shared" si="55"/>
        <v>89907</v>
      </c>
      <c r="S80" s="28">
        <f t="shared" si="56"/>
        <v>89908</v>
      </c>
      <c r="T80" s="168">
        <f t="shared" si="57"/>
        <v>51646</v>
      </c>
      <c r="U80" s="30">
        <f t="shared" si="58"/>
        <v>51647</v>
      </c>
      <c r="V80" s="165">
        <f t="shared" si="59"/>
        <v>51648</v>
      </c>
      <c r="W80" s="168">
        <f t="shared" si="60"/>
        <v>53781</v>
      </c>
      <c r="X80" s="30">
        <f t="shared" si="61"/>
        <v>53782</v>
      </c>
      <c r="Y80" s="169">
        <f t="shared" si="62"/>
        <v>53783</v>
      </c>
      <c r="Z80" s="108">
        <f t="shared" si="63"/>
        <v>74590</v>
      </c>
      <c r="AA80" s="24">
        <f t="shared" si="64"/>
        <v>74591</v>
      </c>
      <c r="AB80" s="24">
        <f t="shared" si="65"/>
        <v>74592</v>
      </c>
      <c r="AC80" s="135">
        <f t="shared" si="66"/>
        <v>53868</v>
      </c>
      <c r="AD80" s="62">
        <f t="shared" si="67"/>
        <v>53869</v>
      </c>
      <c r="AE80" s="63">
        <f t="shared" si="68"/>
        <v>53870</v>
      </c>
    </row>
    <row r="81" spans="1:31">
      <c r="A81" s="1" t="s">
        <v>5</v>
      </c>
      <c r="B81" s="108">
        <f t="shared" si="53"/>
        <v>74907</v>
      </c>
      <c r="C81" s="24">
        <f t="shared" si="53"/>
        <v>74908</v>
      </c>
      <c r="D81" s="28">
        <f t="shared" si="53"/>
        <v>74909</v>
      </c>
      <c r="E81" s="112">
        <f t="shared" si="53"/>
        <v>79432</v>
      </c>
      <c r="F81" s="24">
        <f t="shared" si="53"/>
        <v>79433</v>
      </c>
      <c r="G81" s="102">
        <f t="shared" si="53"/>
        <v>79434</v>
      </c>
      <c r="H81" s="108">
        <f t="shared" si="53"/>
        <v>199816</v>
      </c>
      <c r="I81" s="24">
        <f t="shared" si="53"/>
        <v>199817</v>
      </c>
      <c r="J81" s="28">
        <f t="shared" si="53"/>
        <v>199818</v>
      </c>
      <c r="K81" s="105">
        <f t="shared" si="53"/>
        <v>53063</v>
      </c>
      <c r="L81" s="21">
        <f t="shared" si="53"/>
        <v>53064</v>
      </c>
      <c r="M81" s="114">
        <f t="shared" si="53"/>
        <v>53065</v>
      </c>
      <c r="N81" s="108">
        <f t="shared" si="53"/>
        <v>89624</v>
      </c>
      <c r="O81" s="24">
        <f t="shared" si="53"/>
        <v>89625</v>
      </c>
      <c r="P81" s="28">
        <f t="shared" si="53"/>
        <v>89626</v>
      </c>
      <c r="Q81" s="108">
        <f t="shared" si="54"/>
        <v>89896</v>
      </c>
      <c r="R81" s="24">
        <f t="shared" si="55"/>
        <v>89897</v>
      </c>
      <c r="S81" s="28">
        <f t="shared" si="56"/>
        <v>89898</v>
      </c>
      <c r="T81" s="168">
        <f t="shared" si="57"/>
        <v>51636</v>
      </c>
      <c r="U81" s="30">
        <f t="shared" si="58"/>
        <v>51637</v>
      </c>
      <c r="V81" s="165">
        <f t="shared" si="59"/>
        <v>51638</v>
      </c>
      <c r="W81" s="168">
        <f t="shared" si="60"/>
        <v>53771</v>
      </c>
      <c r="X81" s="30">
        <f t="shared" si="61"/>
        <v>53772</v>
      </c>
      <c r="Y81" s="169">
        <f t="shared" si="62"/>
        <v>53773</v>
      </c>
      <c r="Z81" s="108">
        <f t="shared" si="63"/>
        <v>74580</v>
      </c>
      <c r="AA81" s="24">
        <f t="shared" si="64"/>
        <v>74581</v>
      </c>
      <c r="AB81" s="24">
        <f t="shared" si="65"/>
        <v>74582</v>
      </c>
      <c r="AC81" s="135">
        <f t="shared" si="66"/>
        <v>53858</v>
      </c>
      <c r="AD81" s="62">
        <f t="shared" si="67"/>
        <v>53859</v>
      </c>
      <c r="AE81" s="63">
        <f t="shared" si="68"/>
        <v>53860</v>
      </c>
    </row>
    <row r="82" spans="1:31">
      <c r="A82" s="1" t="s">
        <v>6</v>
      </c>
      <c r="B82" s="108">
        <f t="shared" si="53"/>
        <v>74897</v>
      </c>
      <c r="C82" s="24">
        <f t="shared" si="53"/>
        <v>74898</v>
      </c>
      <c r="D82" s="28">
        <f t="shared" si="53"/>
        <v>74899</v>
      </c>
      <c r="E82" s="112">
        <f t="shared" si="53"/>
        <v>79422</v>
      </c>
      <c r="F82" s="24">
        <f t="shared" si="53"/>
        <v>79423</v>
      </c>
      <c r="G82" s="102">
        <f t="shared" si="53"/>
        <v>79424</v>
      </c>
      <c r="H82" s="108">
        <f t="shared" si="53"/>
        <v>199806</v>
      </c>
      <c r="I82" s="24">
        <f t="shared" si="53"/>
        <v>199807</v>
      </c>
      <c r="J82" s="28">
        <f t="shared" si="53"/>
        <v>199808</v>
      </c>
      <c r="K82" s="105">
        <f t="shared" si="53"/>
        <v>53053</v>
      </c>
      <c r="L82" s="21">
        <f t="shared" si="53"/>
        <v>53054</v>
      </c>
      <c r="M82" s="114">
        <f t="shared" si="53"/>
        <v>53055</v>
      </c>
      <c r="N82" s="108">
        <f t="shared" si="53"/>
        <v>89614</v>
      </c>
      <c r="O82" s="24">
        <f t="shared" si="53"/>
        <v>89615</v>
      </c>
      <c r="P82" s="28">
        <f t="shared" si="53"/>
        <v>89616</v>
      </c>
      <c r="Q82" s="108">
        <f t="shared" si="54"/>
        <v>89886</v>
      </c>
      <c r="R82" s="24">
        <f t="shared" si="55"/>
        <v>89887</v>
      </c>
      <c r="S82" s="28">
        <f t="shared" si="56"/>
        <v>89888</v>
      </c>
      <c r="T82" s="168">
        <f t="shared" si="57"/>
        <v>51626</v>
      </c>
      <c r="U82" s="30">
        <f t="shared" si="58"/>
        <v>51627</v>
      </c>
      <c r="V82" s="165">
        <f t="shared" si="59"/>
        <v>51628</v>
      </c>
      <c r="W82" s="168">
        <f t="shared" si="60"/>
        <v>53761</v>
      </c>
      <c r="X82" s="30">
        <f t="shared" si="61"/>
        <v>53762</v>
      </c>
      <c r="Y82" s="169">
        <f t="shared" si="62"/>
        <v>53763</v>
      </c>
      <c r="Z82" s="108">
        <f t="shared" si="63"/>
        <v>74570</v>
      </c>
      <c r="AA82" s="24">
        <f t="shared" si="64"/>
        <v>74571</v>
      </c>
      <c r="AB82" s="24">
        <f t="shared" si="65"/>
        <v>74572</v>
      </c>
      <c r="AC82" s="135">
        <f t="shared" si="66"/>
        <v>53848</v>
      </c>
      <c r="AD82" s="62">
        <f t="shared" si="67"/>
        <v>53849</v>
      </c>
      <c r="AE82" s="63">
        <f t="shared" si="68"/>
        <v>53850</v>
      </c>
    </row>
    <row r="83" spans="1:31">
      <c r="A83" s="1" t="s">
        <v>7</v>
      </c>
      <c r="B83" s="108">
        <f t="shared" si="53"/>
        <v>74887</v>
      </c>
      <c r="C83" s="24">
        <f t="shared" si="53"/>
        <v>74888</v>
      </c>
      <c r="D83" s="28">
        <f t="shared" si="53"/>
        <v>74889</v>
      </c>
      <c r="E83" s="112">
        <f t="shared" si="53"/>
        <v>79412</v>
      </c>
      <c r="F83" s="24">
        <f t="shared" si="53"/>
        <v>79413</v>
      </c>
      <c r="G83" s="102">
        <f t="shared" si="53"/>
        <v>79414</v>
      </c>
      <c r="H83" s="108">
        <f t="shared" si="53"/>
        <v>199796</v>
      </c>
      <c r="I83" s="24">
        <f t="shared" si="53"/>
        <v>199797</v>
      </c>
      <c r="J83" s="28">
        <f t="shared" si="53"/>
        <v>199798</v>
      </c>
      <c r="K83" s="105">
        <f t="shared" si="53"/>
        <v>53043</v>
      </c>
      <c r="L83" s="21">
        <f t="shared" si="53"/>
        <v>53044</v>
      </c>
      <c r="M83" s="114">
        <f t="shared" si="53"/>
        <v>53045</v>
      </c>
      <c r="N83" s="108">
        <f t="shared" si="53"/>
        <v>89604</v>
      </c>
      <c r="O83" s="24">
        <f t="shared" si="53"/>
        <v>89605</v>
      </c>
      <c r="P83" s="28">
        <f t="shared" si="53"/>
        <v>89606</v>
      </c>
      <c r="Q83" s="108">
        <f t="shared" si="54"/>
        <v>89876</v>
      </c>
      <c r="R83" s="24">
        <f t="shared" si="55"/>
        <v>89877</v>
      </c>
      <c r="S83" s="28">
        <f t="shared" si="56"/>
        <v>89878</v>
      </c>
      <c r="T83" s="168">
        <f t="shared" si="57"/>
        <v>51616</v>
      </c>
      <c r="U83" s="30">
        <f t="shared" si="58"/>
        <v>51617</v>
      </c>
      <c r="V83" s="165">
        <f t="shared" si="59"/>
        <v>51618</v>
      </c>
      <c r="W83" s="168">
        <f t="shared" si="60"/>
        <v>53751</v>
      </c>
      <c r="X83" s="30">
        <f t="shared" si="61"/>
        <v>53752</v>
      </c>
      <c r="Y83" s="169">
        <f t="shared" si="62"/>
        <v>53753</v>
      </c>
      <c r="Z83" s="108">
        <f t="shared" si="63"/>
        <v>74560</v>
      </c>
      <c r="AA83" s="24">
        <f t="shared" si="64"/>
        <v>74561</v>
      </c>
      <c r="AB83" s="24">
        <f t="shared" si="65"/>
        <v>74562</v>
      </c>
      <c r="AC83" s="135">
        <f t="shared" si="66"/>
        <v>53838</v>
      </c>
      <c r="AD83" s="62">
        <f t="shared" si="67"/>
        <v>53839</v>
      </c>
      <c r="AE83" s="63">
        <f t="shared" si="68"/>
        <v>53840</v>
      </c>
    </row>
    <row r="84" spans="1:31">
      <c r="A84" s="1" t="s">
        <v>8</v>
      </c>
      <c r="B84" s="108">
        <f t="shared" si="53"/>
        <v>74877</v>
      </c>
      <c r="C84" s="24">
        <f t="shared" si="53"/>
        <v>74878</v>
      </c>
      <c r="D84" s="28">
        <f t="shared" si="53"/>
        <v>74879</v>
      </c>
      <c r="E84" s="112">
        <f t="shared" si="53"/>
        <v>79402</v>
      </c>
      <c r="F84" s="24">
        <f t="shared" si="53"/>
        <v>79403</v>
      </c>
      <c r="G84" s="102">
        <f t="shared" si="53"/>
        <v>79404</v>
      </c>
      <c r="H84" s="108">
        <f t="shared" si="53"/>
        <v>199786</v>
      </c>
      <c r="I84" s="24">
        <f t="shared" si="53"/>
        <v>199787</v>
      </c>
      <c r="J84" s="28">
        <f t="shared" si="53"/>
        <v>199788</v>
      </c>
      <c r="K84" s="105">
        <f t="shared" si="53"/>
        <v>53033</v>
      </c>
      <c r="L84" s="21">
        <f t="shared" si="53"/>
        <v>53034</v>
      </c>
      <c r="M84" s="114">
        <f t="shared" si="53"/>
        <v>53035</v>
      </c>
      <c r="N84" s="108">
        <f t="shared" si="53"/>
        <v>89594</v>
      </c>
      <c r="O84" s="24">
        <f t="shared" si="53"/>
        <v>89595</v>
      </c>
      <c r="P84" s="28">
        <f t="shared" si="53"/>
        <v>89596</v>
      </c>
      <c r="Q84" s="108">
        <f t="shared" si="54"/>
        <v>89866</v>
      </c>
      <c r="R84" s="24">
        <f t="shared" si="55"/>
        <v>89867</v>
      </c>
      <c r="S84" s="28">
        <f t="shared" si="56"/>
        <v>89868</v>
      </c>
      <c r="T84" s="168">
        <f t="shared" si="57"/>
        <v>51606</v>
      </c>
      <c r="U84" s="30">
        <f t="shared" si="58"/>
        <v>51607</v>
      </c>
      <c r="V84" s="165">
        <f t="shared" si="59"/>
        <v>51608</v>
      </c>
      <c r="W84" s="172">
        <f t="shared" si="60"/>
        <v>53741</v>
      </c>
      <c r="X84" s="30">
        <f t="shared" si="61"/>
        <v>53742</v>
      </c>
      <c r="Y84" s="169">
        <f t="shared" si="62"/>
        <v>53743</v>
      </c>
      <c r="Z84" s="108">
        <f t="shared" si="63"/>
        <v>74550</v>
      </c>
      <c r="AA84" s="24">
        <f t="shared" si="64"/>
        <v>74551</v>
      </c>
      <c r="AB84" s="24">
        <f t="shared" si="65"/>
        <v>74552</v>
      </c>
      <c r="AC84" s="135">
        <f t="shared" si="66"/>
        <v>53828</v>
      </c>
      <c r="AD84" s="62">
        <f t="shared" si="67"/>
        <v>53829</v>
      </c>
      <c r="AE84" s="63">
        <f t="shared" si="68"/>
        <v>53830</v>
      </c>
    </row>
    <row r="85" spans="1:31">
      <c r="A85" s="1" t="s">
        <v>9</v>
      </c>
      <c r="B85" s="108">
        <f t="shared" si="53"/>
        <v>74867</v>
      </c>
      <c r="C85" s="24">
        <f t="shared" si="53"/>
        <v>74868</v>
      </c>
      <c r="D85" s="28">
        <f t="shared" si="53"/>
        <v>74869</v>
      </c>
      <c r="E85" s="112">
        <f t="shared" si="53"/>
        <v>79392</v>
      </c>
      <c r="F85" s="24">
        <f t="shared" si="53"/>
        <v>79393</v>
      </c>
      <c r="G85" s="102">
        <f t="shared" si="53"/>
        <v>79394</v>
      </c>
      <c r="H85" s="108">
        <f t="shared" si="53"/>
        <v>199776</v>
      </c>
      <c r="I85" s="24">
        <f t="shared" si="53"/>
        <v>199777</v>
      </c>
      <c r="J85" s="28">
        <f t="shared" si="53"/>
        <v>199778</v>
      </c>
      <c r="K85" s="105">
        <f t="shared" si="53"/>
        <v>53023</v>
      </c>
      <c r="L85" s="21">
        <f t="shared" si="53"/>
        <v>53024</v>
      </c>
      <c r="M85" s="114">
        <f t="shared" si="53"/>
        <v>53025</v>
      </c>
      <c r="N85" s="108">
        <f t="shared" si="53"/>
        <v>89584</v>
      </c>
      <c r="O85" s="24">
        <f t="shared" si="53"/>
        <v>89585</v>
      </c>
      <c r="P85" s="28">
        <f t="shared" si="53"/>
        <v>89586</v>
      </c>
      <c r="Q85" s="108">
        <f t="shared" si="54"/>
        <v>89856</v>
      </c>
      <c r="R85" s="24">
        <f t="shared" si="55"/>
        <v>89857</v>
      </c>
      <c r="S85" s="28">
        <f t="shared" si="56"/>
        <v>89858</v>
      </c>
      <c r="T85" s="168">
        <f t="shared" si="57"/>
        <v>51596</v>
      </c>
      <c r="U85" s="30">
        <f t="shared" si="58"/>
        <v>51597</v>
      </c>
      <c r="V85" s="165">
        <f t="shared" si="59"/>
        <v>51598</v>
      </c>
      <c r="W85" s="173">
        <f t="shared" si="60"/>
        <v>53731</v>
      </c>
      <c r="X85" s="30">
        <f t="shared" si="61"/>
        <v>53732</v>
      </c>
      <c r="Y85" s="169">
        <f t="shared" si="62"/>
        <v>53733</v>
      </c>
      <c r="Z85" s="108">
        <f t="shared" si="63"/>
        <v>74540</v>
      </c>
      <c r="AA85" s="24">
        <f t="shared" si="64"/>
        <v>74541</v>
      </c>
      <c r="AB85" s="24">
        <f t="shared" si="65"/>
        <v>74542</v>
      </c>
      <c r="AC85" s="135">
        <f t="shared" si="66"/>
        <v>53818</v>
      </c>
      <c r="AD85" s="62">
        <f t="shared" si="67"/>
        <v>53819</v>
      </c>
      <c r="AE85" s="63">
        <f t="shared" si="68"/>
        <v>53820</v>
      </c>
    </row>
    <row r="86" spans="1:31">
      <c r="A86" s="1" t="s">
        <v>10</v>
      </c>
      <c r="B86" s="108">
        <f t="shared" si="53"/>
        <v>74857</v>
      </c>
      <c r="C86" s="24">
        <f t="shared" si="53"/>
        <v>74858</v>
      </c>
      <c r="D86" s="28">
        <f t="shared" si="53"/>
        <v>74859</v>
      </c>
      <c r="E86" s="112">
        <f t="shared" si="53"/>
        <v>79382</v>
      </c>
      <c r="F86" s="24">
        <f t="shared" si="53"/>
        <v>79383</v>
      </c>
      <c r="G86" s="102">
        <f t="shared" si="53"/>
        <v>79384</v>
      </c>
      <c r="H86" s="118">
        <f t="shared" si="53"/>
        <v>199766</v>
      </c>
      <c r="I86" s="93">
        <f t="shared" si="53"/>
        <v>199767</v>
      </c>
      <c r="J86" s="124">
        <f t="shared" si="53"/>
        <v>199768</v>
      </c>
      <c r="K86" s="150">
        <f t="shared" si="53"/>
        <v>53013</v>
      </c>
      <c r="L86" s="94">
        <f t="shared" si="53"/>
        <v>53014</v>
      </c>
      <c r="M86" s="114">
        <f t="shared" si="53"/>
        <v>53015</v>
      </c>
      <c r="N86" s="108">
        <f t="shared" si="53"/>
        <v>89574</v>
      </c>
      <c r="O86" s="24">
        <f t="shared" si="53"/>
        <v>89575</v>
      </c>
      <c r="P86" s="28">
        <f t="shared" si="53"/>
        <v>89576</v>
      </c>
      <c r="Q86" s="108">
        <f t="shared" si="54"/>
        <v>89846</v>
      </c>
      <c r="R86" s="24">
        <f t="shared" si="55"/>
        <v>89847</v>
      </c>
      <c r="S86" s="28">
        <f t="shared" si="56"/>
        <v>89848</v>
      </c>
      <c r="T86" s="168">
        <f t="shared" si="57"/>
        <v>51586</v>
      </c>
      <c r="U86" s="30">
        <f t="shared" si="58"/>
        <v>51587</v>
      </c>
      <c r="V86" s="165">
        <f t="shared" si="59"/>
        <v>51588</v>
      </c>
      <c r="W86" s="173">
        <f t="shared" si="60"/>
        <v>53721</v>
      </c>
      <c r="X86" s="30">
        <f t="shared" si="61"/>
        <v>53722</v>
      </c>
      <c r="Y86" s="169">
        <f t="shared" si="62"/>
        <v>53723</v>
      </c>
      <c r="Z86" s="108">
        <f t="shared" si="63"/>
        <v>74530</v>
      </c>
      <c r="AA86" s="24">
        <f t="shared" si="64"/>
        <v>74531</v>
      </c>
      <c r="AB86" s="24">
        <f t="shared" si="65"/>
        <v>74532</v>
      </c>
      <c r="AC86" s="135">
        <f t="shared" si="66"/>
        <v>53808</v>
      </c>
      <c r="AD86" s="62">
        <f t="shared" si="67"/>
        <v>53809</v>
      </c>
      <c r="AE86" s="63">
        <f t="shared" si="68"/>
        <v>53810</v>
      </c>
    </row>
    <row r="87" spans="1:31">
      <c r="A87" s="1" t="s">
        <v>11</v>
      </c>
      <c r="B87" s="108">
        <f t="shared" si="53"/>
        <v>74847</v>
      </c>
      <c r="C87" s="24">
        <f t="shared" si="53"/>
        <v>74848</v>
      </c>
      <c r="D87" s="28">
        <f t="shared" si="53"/>
        <v>74849</v>
      </c>
      <c r="E87" s="112">
        <f t="shared" si="53"/>
        <v>79372</v>
      </c>
      <c r="F87" s="24">
        <f t="shared" si="53"/>
        <v>79373</v>
      </c>
      <c r="G87" s="102">
        <f t="shared" si="53"/>
        <v>79374</v>
      </c>
      <c r="H87" s="108">
        <f t="shared" si="53"/>
        <v>199756</v>
      </c>
      <c r="I87" s="24">
        <f t="shared" si="53"/>
        <v>199757</v>
      </c>
      <c r="J87" s="28">
        <f t="shared" si="53"/>
        <v>199758</v>
      </c>
      <c r="K87" s="105">
        <f t="shared" si="53"/>
        <v>53003</v>
      </c>
      <c r="L87" s="21">
        <f t="shared" si="53"/>
        <v>53004</v>
      </c>
      <c r="M87" s="114">
        <f t="shared" si="53"/>
        <v>53005</v>
      </c>
      <c r="N87" s="108">
        <f t="shared" si="53"/>
        <v>89564</v>
      </c>
      <c r="O87" s="24">
        <f t="shared" si="53"/>
        <v>89565</v>
      </c>
      <c r="P87" s="28">
        <f t="shared" si="53"/>
        <v>89566</v>
      </c>
      <c r="Q87" s="108">
        <f t="shared" si="54"/>
        <v>89836</v>
      </c>
      <c r="R87" s="24">
        <f t="shared" si="55"/>
        <v>89837</v>
      </c>
      <c r="S87" s="28">
        <f t="shared" si="56"/>
        <v>89838</v>
      </c>
      <c r="T87" s="180">
        <f t="shared" si="57"/>
        <v>51576</v>
      </c>
      <c r="U87" s="31">
        <f t="shared" si="58"/>
        <v>51577</v>
      </c>
      <c r="V87" s="174">
        <f t="shared" si="59"/>
        <v>51578</v>
      </c>
      <c r="W87" s="168">
        <f t="shared" si="60"/>
        <v>53711</v>
      </c>
      <c r="X87" s="30">
        <f t="shared" si="61"/>
        <v>53712</v>
      </c>
      <c r="Y87" s="169">
        <f t="shared" si="62"/>
        <v>53713</v>
      </c>
      <c r="Z87" s="108">
        <f t="shared" si="63"/>
        <v>74520</v>
      </c>
      <c r="AA87" s="24">
        <f t="shared" si="64"/>
        <v>74521</v>
      </c>
      <c r="AB87" s="24">
        <f t="shared" si="65"/>
        <v>74522</v>
      </c>
      <c r="AC87" s="135">
        <f t="shared" si="66"/>
        <v>53798</v>
      </c>
      <c r="AD87" s="62">
        <f t="shared" si="67"/>
        <v>53799</v>
      </c>
      <c r="AE87" s="63">
        <f t="shared" si="68"/>
        <v>53800</v>
      </c>
    </row>
    <row r="88" spans="1:31">
      <c r="A88" s="1" t="s">
        <v>12</v>
      </c>
      <c r="B88" s="108">
        <f t="shared" si="53"/>
        <v>74837</v>
      </c>
      <c r="C88" s="24">
        <f t="shared" si="53"/>
        <v>74838</v>
      </c>
      <c r="D88" s="28">
        <f t="shared" si="53"/>
        <v>74839</v>
      </c>
      <c r="E88" s="112">
        <f t="shared" si="53"/>
        <v>79362</v>
      </c>
      <c r="F88" s="24">
        <f t="shared" si="53"/>
        <v>79363</v>
      </c>
      <c r="G88" s="102">
        <f t="shared" si="53"/>
        <v>79364</v>
      </c>
      <c r="H88" s="108">
        <f t="shared" si="53"/>
        <v>199746</v>
      </c>
      <c r="I88" s="24">
        <f t="shared" si="53"/>
        <v>199747</v>
      </c>
      <c r="J88" s="28">
        <f t="shared" si="53"/>
        <v>199748</v>
      </c>
      <c r="K88" s="105">
        <f t="shared" si="53"/>
        <v>52993</v>
      </c>
      <c r="L88" s="21">
        <f t="shared" si="53"/>
        <v>52994</v>
      </c>
      <c r="M88" s="114">
        <f t="shared" si="53"/>
        <v>52995</v>
      </c>
      <c r="N88" s="108">
        <f t="shared" si="53"/>
        <v>89554</v>
      </c>
      <c r="O88" s="24">
        <f t="shared" si="53"/>
        <v>89555</v>
      </c>
      <c r="P88" s="28">
        <f t="shared" si="53"/>
        <v>89556</v>
      </c>
      <c r="Q88" s="118">
        <f t="shared" si="54"/>
        <v>89826</v>
      </c>
      <c r="R88" s="93">
        <f t="shared" si="55"/>
        <v>89827</v>
      </c>
      <c r="S88" s="153">
        <f t="shared" si="56"/>
        <v>89828</v>
      </c>
      <c r="T88" s="168">
        <f t="shared" si="57"/>
        <v>51566</v>
      </c>
      <c r="U88" s="30">
        <f t="shared" si="58"/>
        <v>51567</v>
      </c>
      <c r="V88" s="165">
        <f t="shared" si="59"/>
        <v>51568</v>
      </c>
      <c r="W88" s="176">
        <f t="shared" si="60"/>
        <v>53701</v>
      </c>
      <c r="X88" s="177">
        <f t="shared" si="61"/>
        <v>53702</v>
      </c>
      <c r="Y88" s="169">
        <f t="shared" si="62"/>
        <v>53703</v>
      </c>
      <c r="Z88" s="108">
        <f t="shared" si="63"/>
        <v>74510</v>
      </c>
      <c r="AA88" s="24">
        <f t="shared" si="64"/>
        <v>74511</v>
      </c>
      <c r="AB88" s="24">
        <f t="shared" si="65"/>
        <v>74512</v>
      </c>
      <c r="AC88" s="151">
        <f t="shared" si="66"/>
        <v>53788</v>
      </c>
      <c r="AD88" s="152">
        <f t="shared" si="67"/>
        <v>53789</v>
      </c>
      <c r="AE88" s="63">
        <f t="shared" si="68"/>
        <v>53790</v>
      </c>
    </row>
    <row r="89" spans="1:31" ht="15" thickBot="1">
      <c r="A89" s="2" t="s">
        <v>13</v>
      </c>
      <c r="B89" s="25">
        <f t="shared" si="53"/>
        <v>74827</v>
      </c>
      <c r="C89" s="26">
        <f t="shared" si="53"/>
        <v>74828</v>
      </c>
      <c r="D89" s="111">
        <f t="shared" si="53"/>
        <v>74829</v>
      </c>
      <c r="E89" s="107">
        <f t="shared" si="53"/>
        <v>79352</v>
      </c>
      <c r="F89" s="26">
        <f t="shared" si="53"/>
        <v>79353</v>
      </c>
      <c r="G89" s="104">
        <f t="shared" si="53"/>
        <v>79354</v>
      </c>
      <c r="H89" s="89">
        <f t="shared" si="53"/>
        <v>199736</v>
      </c>
      <c r="I89" s="26">
        <f t="shared" si="53"/>
        <v>199737</v>
      </c>
      <c r="J89" s="111">
        <f t="shared" si="53"/>
        <v>199738</v>
      </c>
      <c r="K89" s="107">
        <f t="shared" si="53"/>
        <v>52983</v>
      </c>
      <c r="L89" s="26">
        <f t="shared" si="53"/>
        <v>52984</v>
      </c>
      <c r="M89" s="104">
        <f t="shared" si="53"/>
        <v>52985</v>
      </c>
      <c r="N89" s="89">
        <f t="shared" si="53"/>
        <v>89544</v>
      </c>
      <c r="O89" s="90">
        <f t="shared" si="53"/>
        <v>89545</v>
      </c>
      <c r="P89" s="163">
        <f t="shared" si="53"/>
        <v>89546</v>
      </c>
      <c r="Q89" s="25">
        <f t="shared" si="54"/>
        <v>89816</v>
      </c>
      <c r="R89" s="26">
        <f t="shared" si="55"/>
        <v>89817</v>
      </c>
      <c r="S89" s="111">
        <f t="shared" si="56"/>
        <v>89818</v>
      </c>
      <c r="T89" s="170">
        <f t="shared" si="57"/>
        <v>51556</v>
      </c>
      <c r="U89" s="32">
        <f t="shared" si="58"/>
        <v>51557</v>
      </c>
      <c r="V89" s="167">
        <f t="shared" si="59"/>
        <v>51558</v>
      </c>
      <c r="W89" s="170">
        <f t="shared" si="60"/>
        <v>53691</v>
      </c>
      <c r="X89" s="32">
        <f t="shared" si="61"/>
        <v>53692</v>
      </c>
      <c r="Y89" s="171">
        <f t="shared" si="62"/>
        <v>53693</v>
      </c>
      <c r="Z89" s="25">
        <f t="shared" si="63"/>
        <v>74500</v>
      </c>
      <c r="AA89" s="26">
        <f t="shared" si="64"/>
        <v>74501</v>
      </c>
      <c r="AB89" s="26">
        <f t="shared" si="65"/>
        <v>74502</v>
      </c>
      <c r="AC89" s="161">
        <f t="shared" si="66"/>
        <v>53778</v>
      </c>
      <c r="AD89" s="90">
        <f t="shared" si="67"/>
        <v>53779</v>
      </c>
      <c r="AE89" s="163">
        <f t="shared" si="68"/>
        <v>53780</v>
      </c>
    </row>
    <row r="92" spans="1:31" ht="15" thickBot="1">
      <c r="A92" s="85" t="s">
        <v>214</v>
      </c>
    </row>
    <row r="93" spans="1:31">
      <c r="A93" s="17"/>
      <c r="B93" s="280" t="s">
        <v>215</v>
      </c>
      <c r="C93" s="278"/>
      <c r="D93" s="278"/>
      <c r="E93" s="280" t="s">
        <v>216</v>
      </c>
      <c r="F93" s="278"/>
      <c r="G93" s="278"/>
      <c r="I93" s="239" t="s">
        <v>173</v>
      </c>
      <c r="J93" s="240"/>
      <c r="K93" s="250"/>
      <c r="L93" s="239" t="s">
        <v>176</v>
      </c>
      <c r="M93" s="240"/>
      <c r="N93" s="250"/>
      <c r="O93" s="239" t="s">
        <v>71</v>
      </c>
      <c r="P93" s="240"/>
      <c r="Q93" s="250"/>
      <c r="R93" s="285" t="s">
        <v>221</v>
      </c>
      <c r="S93" s="240"/>
      <c r="T93" s="250"/>
    </row>
    <row r="94" spans="1:31">
      <c r="A94" s="18" t="s">
        <v>14</v>
      </c>
      <c r="B94" s="281" t="s">
        <v>42</v>
      </c>
      <c r="C94" s="282"/>
      <c r="D94" s="283"/>
      <c r="E94" s="281" t="s">
        <v>42</v>
      </c>
      <c r="F94" s="282"/>
      <c r="G94" s="284"/>
      <c r="I94" s="244">
        <v>10</v>
      </c>
      <c r="J94" s="245"/>
      <c r="K94" s="249"/>
      <c r="L94" s="244">
        <v>11</v>
      </c>
      <c r="M94" s="245"/>
      <c r="N94" s="249"/>
      <c r="O94" s="244">
        <v>8</v>
      </c>
      <c r="P94" s="245"/>
      <c r="Q94" s="249"/>
      <c r="R94" s="286">
        <v>9</v>
      </c>
      <c r="S94" s="245"/>
      <c r="T94" s="249"/>
    </row>
    <row r="95" spans="1:31">
      <c r="A95" s="1" t="s">
        <v>0</v>
      </c>
      <c r="B95" s="23">
        <v>60017</v>
      </c>
      <c r="C95" s="21">
        <v>60018</v>
      </c>
      <c r="D95" s="21">
        <v>60019</v>
      </c>
      <c r="E95" s="86">
        <v>100828</v>
      </c>
      <c r="F95" s="86">
        <v>100829</v>
      </c>
      <c r="G95" s="86">
        <v>100830</v>
      </c>
      <c r="I95" s="137">
        <v>55149</v>
      </c>
      <c r="J95" s="62">
        <v>55150</v>
      </c>
      <c r="K95" s="63">
        <v>55151</v>
      </c>
      <c r="L95" s="149">
        <v>50982</v>
      </c>
      <c r="M95" s="62">
        <v>50983</v>
      </c>
      <c r="N95" s="63">
        <v>50984</v>
      </c>
      <c r="O95" s="137">
        <v>54119</v>
      </c>
      <c r="P95" s="62">
        <v>54120</v>
      </c>
      <c r="Q95" s="63">
        <v>54121</v>
      </c>
      <c r="R95" s="23">
        <v>53044</v>
      </c>
      <c r="S95" s="21">
        <v>53045</v>
      </c>
      <c r="T95" s="22">
        <v>53046</v>
      </c>
    </row>
    <row r="96" spans="1:31">
      <c r="A96" s="1" t="s">
        <v>1</v>
      </c>
      <c r="B96" s="23">
        <f>B95-10</f>
        <v>60007</v>
      </c>
      <c r="C96" s="21">
        <f t="shared" ref="C96:D96" si="69">C95-10</f>
        <v>60008</v>
      </c>
      <c r="D96" s="21">
        <f t="shared" si="69"/>
        <v>60009</v>
      </c>
      <c r="E96" s="23">
        <f>E95-10</f>
        <v>100818</v>
      </c>
      <c r="F96" s="21">
        <f t="shared" ref="F96:G96" si="70">F95-10</f>
        <v>100819</v>
      </c>
      <c r="G96" s="21">
        <f t="shared" si="70"/>
        <v>100820</v>
      </c>
      <c r="I96" s="137">
        <f>I95-10</f>
        <v>55139</v>
      </c>
      <c r="J96" s="62">
        <f t="shared" ref="J96:Q108" si="71">J95-10</f>
        <v>55140</v>
      </c>
      <c r="K96" s="63">
        <f t="shared" si="71"/>
        <v>55141</v>
      </c>
      <c r="L96" s="137">
        <f t="shared" si="71"/>
        <v>50972</v>
      </c>
      <c r="M96" s="62">
        <f t="shared" si="71"/>
        <v>50973</v>
      </c>
      <c r="N96" s="63">
        <f t="shared" si="71"/>
        <v>50974</v>
      </c>
      <c r="O96" s="137">
        <f t="shared" si="71"/>
        <v>54109</v>
      </c>
      <c r="P96" s="62">
        <f t="shared" si="71"/>
        <v>54110</v>
      </c>
      <c r="Q96" s="63">
        <f t="shared" si="71"/>
        <v>54111</v>
      </c>
      <c r="R96" s="23">
        <f t="shared" ref="R96:T108" si="72">R95-10</f>
        <v>53034</v>
      </c>
      <c r="S96" s="21">
        <f t="shared" si="72"/>
        <v>53035</v>
      </c>
      <c r="T96" s="22">
        <f t="shared" si="72"/>
        <v>53036</v>
      </c>
    </row>
    <row r="97" spans="1:20">
      <c r="A97" s="57" t="s">
        <v>2</v>
      </c>
      <c r="B97" s="58">
        <f t="shared" ref="B97:D108" si="73">B96-10</f>
        <v>59997</v>
      </c>
      <c r="C97" s="56">
        <f t="shared" si="73"/>
        <v>59998</v>
      </c>
      <c r="D97" s="56">
        <f t="shared" si="73"/>
        <v>59999</v>
      </c>
      <c r="E97" s="58">
        <f t="shared" ref="E97:G97" si="74">E96-10</f>
        <v>100808</v>
      </c>
      <c r="F97" s="56">
        <f t="shared" si="74"/>
        <v>100809</v>
      </c>
      <c r="G97" s="56">
        <f t="shared" si="74"/>
        <v>100810</v>
      </c>
      <c r="I97" s="137">
        <f t="shared" ref="I97:I108" si="75">I96-10</f>
        <v>55129</v>
      </c>
      <c r="J97" s="62">
        <f t="shared" si="71"/>
        <v>55130</v>
      </c>
      <c r="K97" s="63">
        <f t="shared" si="71"/>
        <v>55131</v>
      </c>
      <c r="L97" s="137">
        <f t="shared" si="71"/>
        <v>50962</v>
      </c>
      <c r="M97" s="62">
        <f t="shared" si="71"/>
        <v>50963</v>
      </c>
      <c r="N97" s="63">
        <f t="shared" si="71"/>
        <v>50964</v>
      </c>
      <c r="O97" s="137">
        <f t="shared" si="71"/>
        <v>54099</v>
      </c>
      <c r="P97" s="62">
        <f t="shared" si="71"/>
        <v>54100</v>
      </c>
      <c r="Q97" s="63">
        <f t="shared" si="71"/>
        <v>54101</v>
      </c>
      <c r="R97" s="23">
        <f t="shared" si="72"/>
        <v>53024</v>
      </c>
      <c r="S97" s="21">
        <f t="shared" si="72"/>
        <v>53025</v>
      </c>
      <c r="T97" s="22">
        <f t="shared" si="72"/>
        <v>53026</v>
      </c>
    </row>
    <row r="98" spans="1:20">
      <c r="A98" s="1" t="s">
        <v>3</v>
      </c>
      <c r="B98" s="23">
        <f t="shared" si="73"/>
        <v>59987</v>
      </c>
      <c r="C98" s="21">
        <f t="shared" si="73"/>
        <v>59988</v>
      </c>
      <c r="D98" s="21">
        <f t="shared" si="73"/>
        <v>59989</v>
      </c>
      <c r="E98" s="23">
        <f t="shared" ref="E98:G98" si="76">E97-10</f>
        <v>100798</v>
      </c>
      <c r="F98" s="21">
        <f t="shared" si="76"/>
        <v>100799</v>
      </c>
      <c r="G98" s="21">
        <f t="shared" si="76"/>
        <v>100800</v>
      </c>
      <c r="I98" s="137">
        <f t="shared" si="75"/>
        <v>55119</v>
      </c>
      <c r="J98" s="62">
        <f t="shared" si="71"/>
        <v>55120</v>
      </c>
      <c r="K98" s="63">
        <f t="shared" si="71"/>
        <v>55121</v>
      </c>
      <c r="L98" s="137">
        <f t="shared" si="71"/>
        <v>50952</v>
      </c>
      <c r="M98" s="62">
        <f t="shared" si="71"/>
        <v>50953</v>
      </c>
      <c r="N98" s="63">
        <f t="shared" si="71"/>
        <v>50954</v>
      </c>
      <c r="O98" s="137">
        <f t="shared" si="71"/>
        <v>54089</v>
      </c>
      <c r="P98" s="62">
        <f t="shared" si="71"/>
        <v>54090</v>
      </c>
      <c r="Q98" s="63">
        <f t="shared" si="71"/>
        <v>54091</v>
      </c>
      <c r="R98" s="23">
        <f t="shared" si="72"/>
        <v>53014</v>
      </c>
      <c r="S98" s="21">
        <f t="shared" si="72"/>
        <v>53015</v>
      </c>
      <c r="T98" s="22">
        <f t="shared" si="72"/>
        <v>53016</v>
      </c>
    </row>
    <row r="99" spans="1:20">
      <c r="A99" s="1" t="s">
        <v>4</v>
      </c>
      <c r="B99" s="23">
        <f t="shared" si="73"/>
        <v>59977</v>
      </c>
      <c r="C99" s="21">
        <f t="shared" si="73"/>
        <v>59978</v>
      </c>
      <c r="D99" s="21">
        <f t="shared" si="73"/>
        <v>59979</v>
      </c>
      <c r="E99" s="87">
        <f t="shared" ref="E99:G99" si="77">E98-10</f>
        <v>100788</v>
      </c>
      <c r="F99" s="21">
        <f t="shared" si="77"/>
        <v>100789</v>
      </c>
      <c r="G99" s="21">
        <f t="shared" si="77"/>
        <v>100790</v>
      </c>
      <c r="I99" s="137">
        <f t="shared" si="75"/>
        <v>55109</v>
      </c>
      <c r="J99" s="62">
        <f t="shared" si="71"/>
        <v>55110</v>
      </c>
      <c r="K99" s="63">
        <f t="shared" si="71"/>
        <v>55111</v>
      </c>
      <c r="L99" s="137">
        <f t="shared" si="71"/>
        <v>50942</v>
      </c>
      <c r="M99" s="62">
        <f t="shared" si="71"/>
        <v>50943</v>
      </c>
      <c r="N99" s="63">
        <f t="shared" si="71"/>
        <v>50944</v>
      </c>
      <c r="O99" s="137">
        <f t="shared" si="71"/>
        <v>54079</v>
      </c>
      <c r="P99" s="62">
        <f t="shared" si="71"/>
        <v>54080</v>
      </c>
      <c r="Q99" s="63">
        <f t="shared" si="71"/>
        <v>54081</v>
      </c>
      <c r="R99" s="23">
        <f t="shared" si="72"/>
        <v>53004</v>
      </c>
      <c r="S99" s="21">
        <f t="shared" si="72"/>
        <v>53005</v>
      </c>
      <c r="T99" s="22">
        <f t="shared" si="72"/>
        <v>53006</v>
      </c>
    </row>
    <row r="100" spans="1:20">
      <c r="A100" s="1" t="s">
        <v>5</v>
      </c>
      <c r="B100" s="23">
        <f t="shared" si="73"/>
        <v>59967</v>
      </c>
      <c r="C100" s="21">
        <f t="shared" si="73"/>
        <v>59968</v>
      </c>
      <c r="D100" s="21">
        <f t="shared" si="73"/>
        <v>59969</v>
      </c>
      <c r="E100" s="23">
        <f t="shared" ref="E100:G100" si="78">E99-10</f>
        <v>100778</v>
      </c>
      <c r="F100" s="21">
        <f t="shared" si="78"/>
        <v>100779</v>
      </c>
      <c r="G100" s="21">
        <f t="shared" si="78"/>
        <v>100780</v>
      </c>
      <c r="I100" s="137">
        <f t="shared" si="75"/>
        <v>55099</v>
      </c>
      <c r="J100" s="62">
        <f t="shared" si="71"/>
        <v>55100</v>
      </c>
      <c r="K100" s="63">
        <f t="shared" si="71"/>
        <v>55101</v>
      </c>
      <c r="L100" s="137">
        <f t="shared" si="71"/>
        <v>50932</v>
      </c>
      <c r="M100" s="62">
        <f t="shared" si="71"/>
        <v>50933</v>
      </c>
      <c r="N100" s="63">
        <f t="shared" si="71"/>
        <v>50934</v>
      </c>
      <c r="O100" s="137">
        <f t="shared" si="71"/>
        <v>54069</v>
      </c>
      <c r="P100" s="62">
        <f t="shared" si="71"/>
        <v>54070</v>
      </c>
      <c r="Q100" s="63">
        <f t="shared" si="71"/>
        <v>54071</v>
      </c>
      <c r="R100" s="23">
        <f t="shared" si="72"/>
        <v>52994</v>
      </c>
      <c r="S100" s="21">
        <f t="shared" si="72"/>
        <v>52995</v>
      </c>
      <c r="T100" s="22">
        <f t="shared" si="72"/>
        <v>52996</v>
      </c>
    </row>
    <row r="101" spans="1:20">
      <c r="A101" s="1" t="s">
        <v>6</v>
      </c>
      <c r="B101" s="23">
        <f t="shared" si="73"/>
        <v>59957</v>
      </c>
      <c r="C101" s="88">
        <f t="shared" si="73"/>
        <v>59958</v>
      </c>
      <c r="D101" s="21">
        <f t="shared" si="73"/>
        <v>59959</v>
      </c>
      <c r="E101" s="23">
        <f t="shared" ref="E101:G101" si="79">E100-10</f>
        <v>100768</v>
      </c>
      <c r="F101" s="88">
        <f t="shared" si="79"/>
        <v>100769</v>
      </c>
      <c r="G101" s="88">
        <f t="shared" si="79"/>
        <v>100770</v>
      </c>
      <c r="I101" s="137">
        <f t="shared" si="75"/>
        <v>55089</v>
      </c>
      <c r="J101" s="62">
        <f t="shared" si="71"/>
        <v>55090</v>
      </c>
      <c r="K101" s="63">
        <f t="shared" si="71"/>
        <v>55091</v>
      </c>
      <c r="L101" s="137">
        <f t="shared" si="71"/>
        <v>50922</v>
      </c>
      <c r="M101" s="62">
        <f t="shared" si="71"/>
        <v>50923</v>
      </c>
      <c r="N101" s="63">
        <f t="shared" si="71"/>
        <v>50924</v>
      </c>
      <c r="O101" s="137">
        <f t="shared" si="71"/>
        <v>54059</v>
      </c>
      <c r="P101" s="62">
        <f t="shared" si="71"/>
        <v>54060</v>
      </c>
      <c r="Q101" s="63">
        <f t="shared" si="71"/>
        <v>54061</v>
      </c>
      <c r="R101" s="23">
        <f t="shared" si="72"/>
        <v>52984</v>
      </c>
      <c r="S101" s="21">
        <f t="shared" si="72"/>
        <v>52985</v>
      </c>
      <c r="T101" s="22">
        <f t="shared" si="72"/>
        <v>52986</v>
      </c>
    </row>
    <row r="102" spans="1:20">
      <c r="A102" s="1" t="s">
        <v>7</v>
      </c>
      <c r="B102" s="87">
        <f t="shared" si="73"/>
        <v>59947</v>
      </c>
      <c r="C102" s="88">
        <f t="shared" si="73"/>
        <v>59948</v>
      </c>
      <c r="D102" s="21">
        <f t="shared" si="73"/>
        <v>59949</v>
      </c>
      <c r="E102" s="23">
        <f t="shared" ref="E102:G102" si="80">E101-10</f>
        <v>100758</v>
      </c>
      <c r="F102" s="88">
        <f t="shared" si="80"/>
        <v>100759</v>
      </c>
      <c r="G102" s="21">
        <f t="shared" si="80"/>
        <v>100760</v>
      </c>
      <c r="I102" s="137">
        <f t="shared" si="75"/>
        <v>55079</v>
      </c>
      <c r="J102" s="62">
        <f t="shared" si="71"/>
        <v>55080</v>
      </c>
      <c r="K102" s="63">
        <f t="shared" si="71"/>
        <v>55081</v>
      </c>
      <c r="L102" s="137">
        <f t="shared" si="71"/>
        <v>50912</v>
      </c>
      <c r="M102" s="62">
        <f t="shared" si="71"/>
        <v>50913</v>
      </c>
      <c r="N102" s="63">
        <f t="shared" si="71"/>
        <v>50914</v>
      </c>
      <c r="O102" s="137">
        <f t="shared" si="71"/>
        <v>54049</v>
      </c>
      <c r="P102" s="62">
        <f t="shared" si="71"/>
        <v>54050</v>
      </c>
      <c r="Q102" s="63">
        <f t="shared" si="71"/>
        <v>54051</v>
      </c>
      <c r="R102" s="23">
        <f t="shared" si="72"/>
        <v>52974</v>
      </c>
      <c r="S102" s="21">
        <f t="shared" si="72"/>
        <v>52975</v>
      </c>
      <c r="T102" s="22">
        <f t="shared" si="72"/>
        <v>52976</v>
      </c>
    </row>
    <row r="103" spans="1:20">
      <c r="A103" s="1" t="s">
        <v>8</v>
      </c>
      <c r="B103" s="23">
        <f t="shared" si="73"/>
        <v>59937</v>
      </c>
      <c r="C103" s="21">
        <f t="shared" si="73"/>
        <v>59938</v>
      </c>
      <c r="D103" s="88">
        <f t="shared" si="73"/>
        <v>59939</v>
      </c>
      <c r="E103" s="87">
        <f t="shared" ref="E103:G103" si="81">E102-10</f>
        <v>100748</v>
      </c>
      <c r="F103" s="21">
        <f t="shared" si="81"/>
        <v>100749</v>
      </c>
      <c r="G103" s="21">
        <f t="shared" si="81"/>
        <v>100750</v>
      </c>
      <c r="I103" s="137">
        <f t="shared" si="75"/>
        <v>55069</v>
      </c>
      <c r="J103" s="62">
        <f t="shared" si="71"/>
        <v>55070</v>
      </c>
      <c r="K103" s="63">
        <f t="shared" si="71"/>
        <v>55071</v>
      </c>
      <c r="L103" s="137">
        <f t="shared" si="71"/>
        <v>50902</v>
      </c>
      <c r="M103" s="62">
        <f t="shared" si="71"/>
        <v>50903</v>
      </c>
      <c r="N103" s="63">
        <f t="shared" si="71"/>
        <v>50904</v>
      </c>
      <c r="O103" s="137">
        <f t="shared" si="71"/>
        <v>54039</v>
      </c>
      <c r="P103" s="62">
        <f t="shared" si="71"/>
        <v>54040</v>
      </c>
      <c r="Q103" s="63">
        <f t="shared" si="71"/>
        <v>54041</v>
      </c>
      <c r="R103" s="23">
        <f t="shared" si="72"/>
        <v>52964</v>
      </c>
      <c r="S103" s="21">
        <f t="shared" si="72"/>
        <v>52965</v>
      </c>
      <c r="T103" s="22">
        <f t="shared" si="72"/>
        <v>52966</v>
      </c>
    </row>
    <row r="104" spans="1:20">
      <c r="A104" s="1" t="s">
        <v>9</v>
      </c>
      <c r="B104" s="23">
        <f t="shared" si="73"/>
        <v>59927</v>
      </c>
      <c r="C104" s="88">
        <f t="shared" si="73"/>
        <v>59928</v>
      </c>
      <c r="D104" s="88">
        <f t="shared" si="73"/>
        <v>59929</v>
      </c>
      <c r="E104" s="87">
        <f t="shared" ref="E104:G104" si="82">E103-10</f>
        <v>100738</v>
      </c>
      <c r="F104" s="21">
        <f t="shared" si="82"/>
        <v>100739</v>
      </c>
      <c r="G104" s="88">
        <f t="shared" si="82"/>
        <v>100740</v>
      </c>
      <c r="I104" s="87">
        <f t="shared" si="75"/>
        <v>55059</v>
      </c>
      <c r="J104" s="88">
        <f t="shared" si="71"/>
        <v>55060</v>
      </c>
      <c r="K104" s="160">
        <f t="shared" si="71"/>
        <v>55061</v>
      </c>
      <c r="L104" s="137">
        <f t="shared" si="71"/>
        <v>50892</v>
      </c>
      <c r="M104" s="62">
        <f t="shared" si="71"/>
        <v>50893</v>
      </c>
      <c r="N104" s="63">
        <f t="shared" si="71"/>
        <v>50894</v>
      </c>
      <c r="O104" s="137">
        <f t="shared" si="71"/>
        <v>54029</v>
      </c>
      <c r="P104" s="62">
        <f t="shared" si="71"/>
        <v>54030</v>
      </c>
      <c r="Q104" s="63">
        <f t="shared" si="71"/>
        <v>54031</v>
      </c>
      <c r="R104" s="23">
        <f t="shared" si="72"/>
        <v>52954</v>
      </c>
      <c r="S104" s="21">
        <f t="shared" si="72"/>
        <v>52955</v>
      </c>
      <c r="T104" s="22">
        <f t="shared" si="72"/>
        <v>52956</v>
      </c>
    </row>
    <row r="105" spans="1:20">
      <c r="A105" s="1" t="s">
        <v>10</v>
      </c>
      <c r="B105" s="23">
        <f t="shared" si="73"/>
        <v>59917</v>
      </c>
      <c r="C105" s="21"/>
      <c r="D105" s="21">
        <f t="shared" si="73"/>
        <v>59919</v>
      </c>
      <c r="E105" s="23">
        <f t="shared" ref="E105:G105" si="83">E104-10</f>
        <v>100728</v>
      </c>
      <c r="F105" s="88">
        <f t="shared" si="83"/>
        <v>100729</v>
      </c>
      <c r="G105" s="88">
        <f t="shared" si="83"/>
        <v>100730</v>
      </c>
      <c r="I105" s="137">
        <f t="shared" si="75"/>
        <v>55049</v>
      </c>
      <c r="J105" s="62">
        <f t="shared" si="71"/>
        <v>55050</v>
      </c>
      <c r="K105" s="63">
        <f t="shared" si="71"/>
        <v>55051</v>
      </c>
      <c r="L105" s="87">
        <f t="shared" si="71"/>
        <v>50882</v>
      </c>
      <c r="M105" s="94">
        <f t="shared" si="71"/>
        <v>50883</v>
      </c>
      <c r="N105" s="63">
        <f t="shared" si="71"/>
        <v>50884</v>
      </c>
      <c r="O105" s="137">
        <f t="shared" si="71"/>
        <v>54019</v>
      </c>
      <c r="P105" s="62">
        <f t="shared" si="71"/>
        <v>54020</v>
      </c>
      <c r="Q105" s="63">
        <f t="shared" si="71"/>
        <v>54021</v>
      </c>
      <c r="R105" s="23">
        <f t="shared" si="72"/>
        <v>52944</v>
      </c>
      <c r="S105" s="21">
        <f t="shared" si="72"/>
        <v>52945</v>
      </c>
      <c r="T105" s="22">
        <f t="shared" si="72"/>
        <v>52946</v>
      </c>
    </row>
    <row r="106" spans="1:20">
      <c r="A106" s="1" t="s">
        <v>11</v>
      </c>
      <c r="B106" s="87">
        <f t="shared" si="73"/>
        <v>59907</v>
      </c>
      <c r="C106" s="88">
        <v>59908</v>
      </c>
      <c r="D106" s="21">
        <f t="shared" si="73"/>
        <v>59909</v>
      </c>
      <c r="E106" s="23"/>
      <c r="F106" s="88">
        <f t="shared" ref="F106:G106" si="84">F105-10</f>
        <v>100719</v>
      </c>
      <c r="G106" s="88">
        <f t="shared" si="84"/>
        <v>100720</v>
      </c>
      <c r="I106" s="137">
        <f t="shared" si="75"/>
        <v>55039</v>
      </c>
      <c r="J106" s="62">
        <f t="shared" si="71"/>
        <v>55040</v>
      </c>
      <c r="K106" s="63">
        <f t="shared" si="71"/>
        <v>55041</v>
      </c>
      <c r="L106" s="137">
        <f t="shared" si="71"/>
        <v>50872</v>
      </c>
      <c r="M106" s="62">
        <f t="shared" si="71"/>
        <v>50873</v>
      </c>
      <c r="N106" s="63">
        <f t="shared" si="71"/>
        <v>50874</v>
      </c>
      <c r="O106" s="137">
        <f t="shared" si="71"/>
        <v>54009</v>
      </c>
      <c r="P106" s="62">
        <f t="shared" si="71"/>
        <v>54010</v>
      </c>
      <c r="Q106" s="63">
        <f t="shared" si="71"/>
        <v>54011</v>
      </c>
      <c r="R106" s="23">
        <f t="shared" si="72"/>
        <v>52934</v>
      </c>
      <c r="S106" s="21">
        <f t="shared" si="72"/>
        <v>52935</v>
      </c>
      <c r="T106" s="22">
        <f t="shared" si="72"/>
        <v>52936</v>
      </c>
    </row>
    <row r="107" spans="1:20">
      <c r="A107" s="1" t="s">
        <v>12</v>
      </c>
      <c r="B107" s="87">
        <f t="shared" si="73"/>
        <v>59897</v>
      </c>
      <c r="C107" s="88">
        <f t="shared" si="73"/>
        <v>59898</v>
      </c>
      <c r="D107" s="88">
        <f t="shared" si="73"/>
        <v>59899</v>
      </c>
      <c r="E107" s="87">
        <v>100708</v>
      </c>
      <c r="F107" s="88">
        <f t="shared" ref="F107:G107" si="85">F106-10</f>
        <v>100709</v>
      </c>
      <c r="G107" s="21">
        <f t="shared" si="85"/>
        <v>100710</v>
      </c>
      <c r="I107" s="137">
        <f t="shared" si="75"/>
        <v>55029</v>
      </c>
      <c r="J107" s="62">
        <f t="shared" si="71"/>
        <v>55030</v>
      </c>
      <c r="K107" s="63">
        <f t="shared" si="71"/>
        <v>55031</v>
      </c>
      <c r="L107" s="137">
        <f t="shared" si="71"/>
        <v>50862</v>
      </c>
      <c r="M107" s="62">
        <f t="shared" si="71"/>
        <v>50863</v>
      </c>
      <c r="N107" s="63">
        <f t="shared" si="71"/>
        <v>50864</v>
      </c>
      <c r="O107" s="137">
        <f t="shared" si="71"/>
        <v>53999</v>
      </c>
      <c r="P107" s="62">
        <f t="shared" si="71"/>
        <v>54000</v>
      </c>
      <c r="Q107" s="63">
        <f t="shared" si="71"/>
        <v>54001</v>
      </c>
      <c r="R107" s="23">
        <f t="shared" si="72"/>
        <v>52924</v>
      </c>
      <c r="S107" s="21">
        <f t="shared" si="72"/>
        <v>52925</v>
      </c>
      <c r="T107" s="22">
        <f t="shared" si="72"/>
        <v>52926</v>
      </c>
    </row>
    <row r="108" spans="1:20" ht="15" thickBot="1">
      <c r="A108" s="2" t="s">
        <v>13</v>
      </c>
      <c r="B108" s="89">
        <f t="shared" si="73"/>
        <v>59887</v>
      </c>
      <c r="C108" s="90">
        <f t="shared" si="73"/>
        <v>59888</v>
      </c>
      <c r="D108" s="90">
        <f t="shared" si="73"/>
        <v>59889</v>
      </c>
      <c r="E108" s="89">
        <f t="shared" ref="E108:G108" si="86">E107-10</f>
        <v>100698</v>
      </c>
      <c r="F108" s="26">
        <f t="shared" si="86"/>
        <v>100699</v>
      </c>
      <c r="G108" s="90">
        <f t="shared" si="86"/>
        <v>100700</v>
      </c>
      <c r="I108" s="25">
        <f t="shared" si="75"/>
        <v>55019</v>
      </c>
      <c r="J108" s="26">
        <f>J107-10</f>
        <v>55020</v>
      </c>
      <c r="K108" s="111">
        <f>K107-10</f>
        <v>55021</v>
      </c>
      <c r="L108" s="25">
        <f t="shared" si="71"/>
        <v>50852</v>
      </c>
      <c r="M108" s="26">
        <f t="shared" si="71"/>
        <v>50853</v>
      </c>
      <c r="N108" s="111">
        <f t="shared" si="71"/>
        <v>50854</v>
      </c>
      <c r="O108" s="164">
        <f t="shared" si="71"/>
        <v>53989</v>
      </c>
      <c r="P108" s="26">
        <f t="shared" si="71"/>
        <v>53990</v>
      </c>
      <c r="Q108" s="111">
        <f t="shared" si="71"/>
        <v>53991</v>
      </c>
      <c r="R108" s="25">
        <f t="shared" si="72"/>
        <v>52914</v>
      </c>
      <c r="S108" s="26">
        <f t="shared" si="72"/>
        <v>52915</v>
      </c>
      <c r="T108" s="111">
        <f t="shared" si="72"/>
        <v>52916</v>
      </c>
    </row>
    <row r="110" spans="1:20">
      <c r="I110" s="159"/>
      <c r="J110" s="159"/>
      <c r="K110" s="159"/>
    </row>
    <row r="111" spans="1:20">
      <c r="I111" s="159"/>
      <c r="J111" s="159"/>
      <c r="K111" s="159"/>
    </row>
    <row r="112" spans="1:20">
      <c r="I112" s="159"/>
      <c r="J112" s="159"/>
      <c r="K112" s="159"/>
    </row>
    <row r="113" spans="9:11">
      <c r="I113" s="159"/>
      <c r="J113" s="159"/>
      <c r="K113" s="159"/>
    </row>
    <row r="114" spans="9:11">
      <c r="I114" s="159"/>
      <c r="J114" s="159"/>
      <c r="K114" s="159"/>
    </row>
    <row r="115" spans="9:11">
      <c r="I115" s="159"/>
      <c r="J115" s="159"/>
      <c r="K115" s="159"/>
    </row>
    <row r="116" spans="9:11">
      <c r="I116" s="159"/>
      <c r="J116" s="159"/>
      <c r="K116" s="159"/>
    </row>
    <row r="117" spans="9:11">
      <c r="I117" s="159"/>
      <c r="J117" s="159"/>
      <c r="K117" s="159"/>
    </row>
    <row r="118" spans="9:11">
      <c r="I118" s="159"/>
      <c r="J118" s="159"/>
      <c r="K118" s="159"/>
    </row>
    <row r="119" spans="9:11">
      <c r="I119" s="159"/>
      <c r="J119" s="159"/>
      <c r="K119" s="159"/>
    </row>
    <row r="120" spans="9:11">
      <c r="I120" s="159"/>
      <c r="J120" s="159"/>
      <c r="K120" s="159"/>
    </row>
    <row r="121" spans="9:11">
      <c r="I121" s="159"/>
      <c r="J121" s="159"/>
      <c r="K121" s="159"/>
    </row>
    <row r="122" spans="9:11">
      <c r="I122" s="159"/>
      <c r="J122" s="159"/>
      <c r="K122" s="159"/>
    </row>
    <row r="123" spans="9:11">
      <c r="K123" s="159"/>
    </row>
    <row r="124" spans="9:11">
      <c r="K124" s="159"/>
    </row>
    <row r="125" spans="9:11">
      <c r="K125" s="159"/>
    </row>
  </sheetData>
  <mergeCells count="129">
    <mergeCell ref="AF2:AH2"/>
    <mergeCell ref="W2:Y2"/>
    <mergeCell ref="Q2:S2"/>
    <mergeCell ref="E2:G2"/>
    <mergeCell ref="Z2:AB2"/>
    <mergeCell ref="H3:J3"/>
    <mergeCell ref="T3:V3"/>
    <mergeCell ref="B2:D2"/>
    <mergeCell ref="H2:J2"/>
    <mergeCell ref="T2:V2"/>
    <mergeCell ref="W3:Y3"/>
    <mergeCell ref="Q3:S3"/>
    <mergeCell ref="E3:G3"/>
    <mergeCell ref="Z3:AB3"/>
    <mergeCell ref="N3:P3"/>
    <mergeCell ref="AF3:AH3"/>
    <mergeCell ref="B93:D93"/>
    <mergeCell ref="E93:G93"/>
    <mergeCell ref="B94:D94"/>
    <mergeCell ref="E94:G94"/>
    <mergeCell ref="R93:T93"/>
    <mergeCell ref="R94:T94"/>
    <mergeCell ref="N2:P2"/>
    <mergeCell ref="AC2:AE2"/>
    <mergeCell ref="K2:M2"/>
    <mergeCell ref="K20:M20"/>
    <mergeCell ref="T20:V20"/>
    <mergeCell ref="B20:D20"/>
    <mergeCell ref="E20:G20"/>
    <mergeCell ref="B3:D3"/>
    <mergeCell ref="AC3:AE3"/>
    <mergeCell ref="K3:M3"/>
    <mergeCell ref="H21:J21"/>
    <mergeCell ref="H20:J20"/>
    <mergeCell ref="AC20:AE20"/>
    <mergeCell ref="Q20:S20"/>
    <mergeCell ref="N20:P20"/>
    <mergeCell ref="Z20:AB20"/>
    <mergeCell ref="W20:Y20"/>
    <mergeCell ref="N56:P56"/>
    <mergeCell ref="AF20:AH20"/>
    <mergeCell ref="AC21:AE21"/>
    <mergeCell ref="Q21:S21"/>
    <mergeCell ref="K21:M21"/>
    <mergeCell ref="T21:V21"/>
    <mergeCell ref="B21:D21"/>
    <mergeCell ref="E21:G21"/>
    <mergeCell ref="N21:P21"/>
    <mergeCell ref="Z21:AB21"/>
    <mergeCell ref="Q56:S56"/>
    <mergeCell ref="BV56:BX56"/>
    <mergeCell ref="W56:Y56"/>
    <mergeCell ref="AF57:AH57"/>
    <mergeCell ref="AI57:AK57"/>
    <mergeCell ref="W21:Y21"/>
    <mergeCell ref="AF21:AH21"/>
    <mergeCell ref="B56:D56"/>
    <mergeCell ref="E56:G56"/>
    <mergeCell ref="H56:J56"/>
    <mergeCell ref="K56:M56"/>
    <mergeCell ref="B38:D38"/>
    <mergeCell ref="E38:G38"/>
    <mergeCell ref="H38:J38"/>
    <mergeCell ref="B39:D39"/>
    <mergeCell ref="E39:G39"/>
    <mergeCell ref="H39:J39"/>
    <mergeCell ref="N38:P38"/>
    <mergeCell ref="BV57:BX57"/>
    <mergeCell ref="W57:Y57"/>
    <mergeCell ref="Z57:AB57"/>
    <mergeCell ref="AC57:AE57"/>
    <mergeCell ref="AL57:AN57"/>
    <mergeCell ref="AO57:AQ57"/>
    <mergeCell ref="Z56:AB56"/>
    <mergeCell ref="AC56:AE56"/>
    <mergeCell ref="AF56:AH56"/>
    <mergeCell ref="AI56:AK56"/>
    <mergeCell ref="BS56:BU56"/>
    <mergeCell ref="T56:V56"/>
    <mergeCell ref="AL56:AN56"/>
    <mergeCell ref="AO56:AQ56"/>
    <mergeCell ref="AR56:AT56"/>
    <mergeCell ref="BG56:BI56"/>
    <mergeCell ref="BJ56:BL56"/>
    <mergeCell ref="BM56:BO56"/>
    <mergeCell ref="BP56:BR56"/>
    <mergeCell ref="AU56:AW56"/>
    <mergeCell ref="AX56:AZ56"/>
    <mergeCell ref="BA56:BC56"/>
    <mergeCell ref="BD56:BF56"/>
    <mergeCell ref="B74:D74"/>
    <mergeCell ref="E74:G74"/>
    <mergeCell ref="H74:J74"/>
    <mergeCell ref="K74:M74"/>
    <mergeCell ref="N74:P74"/>
    <mergeCell ref="AC74:AE74"/>
    <mergeCell ref="T75:V75"/>
    <mergeCell ref="W75:Y75"/>
    <mergeCell ref="T74:V74"/>
    <mergeCell ref="W74:Y74"/>
    <mergeCell ref="B75:D75"/>
    <mergeCell ref="E75:G75"/>
    <mergeCell ref="H75:J75"/>
    <mergeCell ref="K75:M75"/>
    <mergeCell ref="N75:P75"/>
    <mergeCell ref="AC75:AE75"/>
    <mergeCell ref="Q74:S74"/>
    <mergeCell ref="Z74:AB74"/>
    <mergeCell ref="I93:K93"/>
    <mergeCell ref="L93:N93"/>
    <mergeCell ref="I94:K94"/>
    <mergeCell ref="L94:N94"/>
    <mergeCell ref="O93:Q93"/>
    <mergeCell ref="O94:Q94"/>
    <mergeCell ref="Q75:S75"/>
    <mergeCell ref="Z75:AB75"/>
    <mergeCell ref="BS57:BU57"/>
    <mergeCell ref="T57:V57"/>
    <mergeCell ref="H57:J57"/>
    <mergeCell ref="BG57:BI57"/>
    <mergeCell ref="BJ57:BL57"/>
    <mergeCell ref="BM57:BO57"/>
    <mergeCell ref="BP57:BR57"/>
    <mergeCell ref="AU57:AW57"/>
    <mergeCell ref="AX57:AZ57"/>
    <mergeCell ref="BA57:BC57"/>
    <mergeCell ref="BD57:BF57"/>
    <mergeCell ref="Q57:S57"/>
    <mergeCell ref="AR57:AT57"/>
  </mergeCells>
  <phoneticPr fontId="3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A91"/>
  <sheetViews>
    <sheetView topLeftCell="A46" workbookViewId="0">
      <pane xSplit="1" topLeftCell="B1" activePane="topRight" state="frozen"/>
      <selection pane="topRight" activeCell="AU56" sqref="AU56:AW71"/>
    </sheetView>
  </sheetViews>
  <sheetFormatPr defaultRowHeight="14.25"/>
  <cols>
    <col min="1" max="1" width="11.125" customWidth="1"/>
  </cols>
  <sheetData>
    <row r="1" spans="1:34" ht="15" thickBot="1">
      <c r="A1" s="33" t="s">
        <v>80</v>
      </c>
    </row>
    <row r="2" spans="1:34" ht="14.25" customHeight="1">
      <c r="A2" s="6"/>
      <c r="B2" s="290" t="s">
        <v>93</v>
      </c>
      <c r="C2" s="288"/>
      <c r="D2" s="291"/>
      <c r="E2" s="285" t="s">
        <v>37</v>
      </c>
      <c r="F2" s="289"/>
      <c r="G2" s="292"/>
      <c r="H2" s="294" t="s">
        <v>148</v>
      </c>
      <c r="I2" s="294"/>
      <c r="J2" s="294"/>
      <c r="K2" s="297" t="s">
        <v>91</v>
      </c>
      <c r="L2" s="297"/>
      <c r="M2" s="297"/>
      <c r="N2" s="297" t="s">
        <v>39</v>
      </c>
      <c r="O2" s="297"/>
      <c r="P2" s="297"/>
      <c r="Q2" s="296" t="s">
        <v>36</v>
      </c>
      <c r="R2" s="297"/>
      <c r="S2" s="298"/>
      <c r="T2" s="305" t="s">
        <v>220</v>
      </c>
      <c r="U2" s="289"/>
      <c r="V2" s="292"/>
      <c r="W2" s="296" t="s">
        <v>35</v>
      </c>
      <c r="X2" s="297"/>
      <c r="Y2" s="297"/>
      <c r="Z2" s="289" t="s">
        <v>38</v>
      </c>
      <c r="AA2" s="289"/>
      <c r="AB2" s="304"/>
      <c r="AC2" s="294" t="s">
        <v>137</v>
      </c>
      <c r="AD2" s="294"/>
      <c r="AE2" s="294"/>
      <c r="AF2" s="288" t="s">
        <v>219</v>
      </c>
      <c r="AG2" s="288"/>
      <c r="AH2" s="288"/>
    </row>
    <row r="3" spans="1:34" ht="14.25" customHeight="1">
      <c r="A3" s="16" t="s">
        <v>41</v>
      </c>
      <c r="B3" s="244">
        <v>5</v>
      </c>
      <c r="C3" s="232"/>
      <c r="D3" s="233"/>
      <c r="E3" s="244" t="s">
        <v>20</v>
      </c>
      <c r="F3" s="232"/>
      <c r="G3" s="233"/>
      <c r="H3" s="232" t="s">
        <v>97</v>
      </c>
      <c r="I3" s="232"/>
      <c r="J3" s="232"/>
      <c r="K3" s="232" t="s">
        <v>20</v>
      </c>
      <c r="L3" s="232"/>
      <c r="M3" s="232"/>
      <c r="N3" s="232">
        <v>5</v>
      </c>
      <c r="O3" s="232"/>
      <c r="P3" s="232"/>
      <c r="Q3" s="244" t="s">
        <v>20</v>
      </c>
      <c r="R3" s="232"/>
      <c r="S3" s="233"/>
      <c r="T3" s="248" t="s">
        <v>20</v>
      </c>
      <c r="U3" s="232"/>
      <c r="V3" s="233"/>
      <c r="W3" s="244" t="s">
        <v>42</v>
      </c>
      <c r="X3" s="232"/>
      <c r="Y3" s="232"/>
      <c r="Z3" s="232" t="s">
        <v>20</v>
      </c>
      <c r="AA3" s="232"/>
      <c r="AB3" s="246"/>
      <c r="AC3" s="232">
        <v>5</v>
      </c>
      <c r="AD3" s="232"/>
      <c r="AE3" s="232"/>
      <c r="AF3" s="232">
        <v>5</v>
      </c>
      <c r="AG3" s="232"/>
      <c r="AH3" s="232"/>
    </row>
    <row r="4" spans="1:34">
      <c r="A4" s="1" t="s">
        <v>43</v>
      </c>
      <c r="B4" s="8">
        <v>51865</v>
      </c>
      <c r="C4" s="5">
        <v>51866</v>
      </c>
      <c r="D4" s="9">
        <v>51867</v>
      </c>
      <c r="E4" s="8">
        <v>61298</v>
      </c>
      <c r="F4" s="5">
        <v>61299</v>
      </c>
      <c r="G4" s="9">
        <v>61300</v>
      </c>
      <c r="H4" s="3">
        <f>I4-1</f>
        <v>79983</v>
      </c>
      <c r="I4" s="5">
        <v>79984</v>
      </c>
      <c r="J4" s="3">
        <f>I4+1</f>
        <v>79985</v>
      </c>
      <c r="K4" s="3">
        <v>69105</v>
      </c>
      <c r="L4" s="5">
        <v>69106</v>
      </c>
      <c r="M4" s="3">
        <v>69107</v>
      </c>
      <c r="N4" s="3">
        <v>57215</v>
      </c>
      <c r="O4" s="5">
        <v>57216</v>
      </c>
      <c r="P4" s="3">
        <v>57217</v>
      </c>
      <c r="Q4" s="8">
        <v>53110</v>
      </c>
      <c r="R4" s="5">
        <v>53111</v>
      </c>
      <c r="S4" s="9">
        <v>53112</v>
      </c>
      <c r="T4" s="98">
        <v>58014</v>
      </c>
      <c r="U4" s="5">
        <v>58015</v>
      </c>
      <c r="V4" s="9">
        <v>58016</v>
      </c>
      <c r="W4" s="8">
        <v>63076</v>
      </c>
      <c r="X4" s="3">
        <v>63077</v>
      </c>
      <c r="Y4" s="3">
        <v>63078</v>
      </c>
      <c r="Z4" s="3">
        <v>59521</v>
      </c>
      <c r="AA4" s="5">
        <v>59522</v>
      </c>
      <c r="AB4" s="95">
        <v>59523</v>
      </c>
      <c r="AC4" s="3">
        <f>AD4-1</f>
        <v>79865</v>
      </c>
      <c r="AD4" s="5">
        <v>79866</v>
      </c>
      <c r="AE4" s="3">
        <f>AD4+1</f>
        <v>79867</v>
      </c>
      <c r="AF4" s="3">
        <v>56125</v>
      </c>
      <c r="AG4" s="5">
        <v>56126</v>
      </c>
      <c r="AH4" s="3">
        <v>56127</v>
      </c>
    </row>
    <row r="5" spans="1:34">
      <c r="A5" s="1" t="s">
        <v>44</v>
      </c>
      <c r="B5" s="8">
        <f t="shared" ref="B5:K6" si="0">B4-10</f>
        <v>51855</v>
      </c>
      <c r="C5" s="3">
        <f t="shared" si="0"/>
        <v>51856</v>
      </c>
      <c r="D5" s="9">
        <f t="shared" si="0"/>
        <v>51857</v>
      </c>
      <c r="E5" s="8">
        <f t="shared" si="0"/>
        <v>61288</v>
      </c>
      <c r="F5" s="3">
        <f t="shared" si="0"/>
        <v>61289</v>
      </c>
      <c r="G5" s="9">
        <f t="shared" si="0"/>
        <v>61290</v>
      </c>
      <c r="H5" s="3">
        <f t="shared" si="0"/>
        <v>79973</v>
      </c>
      <c r="I5" s="3">
        <f t="shared" si="0"/>
        <v>79974</v>
      </c>
      <c r="J5" s="3">
        <f t="shared" si="0"/>
        <v>79975</v>
      </c>
      <c r="K5" s="3">
        <f t="shared" si="0"/>
        <v>69095</v>
      </c>
      <c r="L5" s="3">
        <f t="shared" ref="L5:U6" si="1">L4-10</f>
        <v>69096</v>
      </c>
      <c r="M5" s="3">
        <f t="shared" si="1"/>
        <v>69097</v>
      </c>
      <c r="N5" s="3">
        <f t="shared" si="1"/>
        <v>57205</v>
      </c>
      <c r="O5" s="3">
        <f t="shared" si="1"/>
        <v>57206</v>
      </c>
      <c r="P5" s="3">
        <f t="shared" si="1"/>
        <v>57207</v>
      </c>
      <c r="Q5" s="8">
        <f t="shared" si="1"/>
        <v>53100</v>
      </c>
      <c r="R5" s="3">
        <f t="shared" si="1"/>
        <v>53101</v>
      </c>
      <c r="S5" s="9">
        <f t="shared" si="1"/>
        <v>53102</v>
      </c>
      <c r="T5" s="98">
        <f t="shared" si="1"/>
        <v>58004</v>
      </c>
      <c r="U5" s="3">
        <f t="shared" si="1"/>
        <v>58005</v>
      </c>
      <c r="V5" s="9">
        <f t="shared" ref="V5:AE6" si="2">V4-10</f>
        <v>58006</v>
      </c>
      <c r="W5" s="8">
        <f t="shared" si="2"/>
        <v>63066</v>
      </c>
      <c r="X5" s="3">
        <f t="shared" si="2"/>
        <v>63067</v>
      </c>
      <c r="Y5" s="3">
        <f t="shared" si="2"/>
        <v>63068</v>
      </c>
      <c r="Z5" s="3">
        <f t="shared" si="2"/>
        <v>59511</v>
      </c>
      <c r="AA5" s="3">
        <f t="shared" si="2"/>
        <v>59512</v>
      </c>
      <c r="AB5" s="95">
        <f t="shared" si="2"/>
        <v>59513</v>
      </c>
      <c r="AC5" s="3">
        <f t="shared" si="2"/>
        <v>79855</v>
      </c>
      <c r="AD5" s="3">
        <f t="shared" si="2"/>
        <v>79856</v>
      </c>
      <c r="AE5" s="3">
        <f t="shared" si="2"/>
        <v>79857</v>
      </c>
      <c r="AF5" s="3">
        <f t="shared" ref="AF5:AH6" si="3">AF4-10</f>
        <v>56115</v>
      </c>
      <c r="AG5" s="3">
        <f t="shared" si="3"/>
        <v>56116</v>
      </c>
      <c r="AH5" s="3">
        <f t="shared" si="3"/>
        <v>56117</v>
      </c>
    </row>
    <row r="6" spans="1:34" ht="14.25" customHeight="1">
      <c r="A6" s="1" t="s">
        <v>45</v>
      </c>
      <c r="B6" s="8">
        <f t="shared" si="0"/>
        <v>51845</v>
      </c>
      <c r="C6" s="3">
        <f t="shared" si="0"/>
        <v>51846</v>
      </c>
      <c r="D6" s="9">
        <f t="shared" si="0"/>
        <v>51847</v>
      </c>
      <c r="E6" s="8">
        <f t="shared" si="0"/>
        <v>61278</v>
      </c>
      <c r="F6" s="3">
        <f t="shared" si="0"/>
        <v>61279</v>
      </c>
      <c r="G6" s="9">
        <f t="shared" si="0"/>
        <v>61280</v>
      </c>
      <c r="H6" s="3">
        <f t="shared" si="0"/>
        <v>79963</v>
      </c>
      <c r="I6" s="3">
        <f t="shared" si="0"/>
        <v>79964</v>
      </c>
      <c r="J6" s="3">
        <f t="shared" si="0"/>
        <v>79965</v>
      </c>
      <c r="K6" s="3">
        <f t="shared" si="0"/>
        <v>69085</v>
      </c>
      <c r="L6" s="3">
        <f t="shared" si="1"/>
        <v>69086</v>
      </c>
      <c r="M6" s="3">
        <f t="shared" si="1"/>
        <v>69087</v>
      </c>
      <c r="N6" s="3">
        <f t="shared" si="1"/>
        <v>57195</v>
      </c>
      <c r="O6" s="3">
        <f t="shared" si="1"/>
        <v>57196</v>
      </c>
      <c r="P6" s="3">
        <f t="shared" si="1"/>
        <v>57197</v>
      </c>
      <c r="Q6" s="8">
        <f t="shared" si="1"/>
        <v>53090</v>
      </c>
      <c r="R6" s="3">
        <f t="shared" si="1"/>
        <v>53091</v>
      </c>
      <c r="S6" s="9">
        <f t="shared" si="1"/>
        <v>53092</v>
      </c>
      <c r="T6" s="98">
        <f t="shared" si="1"/>
        <v>57994</v>
      </c>
      <c r="U6" s="3">
        <f t="shared" si="1"/>
        <v>57995</v>
      </c>
      <c r="V6" s="9">
        <f t="shared" si="2"/>
        <v>57996</v>
      </c>
      <c r="W6" s="8">
        <f t="shared" si="2"/>
        <v>63056</v>
      </c>
      <c r="X6" s="3">
        <f t="shared" si="2"/>
        <v>63057</v>
      </c>
      <c r="Y6" s="3">
        <f t="shared" si="2"/>
        <v>63058</v>
      </c>
      <c r="Z6" s="3">
        <f t="shared" si="2"/>
        <v>59501</v>
      </c>
      <c r="AA6" s="3">
        <f t="shared" si="2"/>
        <v>59502</v>
      </c>
      <c r="AB6" s="95">
        <f t="shared" si="2"/>
        <v>59503</v>
      </c>
      <c r="AC6" s="3">
        <f t="shared" si="2"/>
        <v>79845</v>
      </c>
      <c r="AD6" s="3">
        <f t="shared" si="2"/>
        <v>79846</v>
      </c>
      <c r="AE6" s="3">
        <f t="shared" si="2"/>
        <v>79847</v>
      </c>
      <c r="AF6" s="3">
        <f t="shared" si="3"/>
        <v>56105</v>
      </c>
      <c r="AG6" s="3">
        <f t="shared" si="3"/>
        <v>56106</v>
      </c>
      <c r="AH6" s="3">
        <f t="shared" si="3"/>
        <v>56107</v>
      </c>
    </row>
    <row r="7" spans="1:34">
      <c r="A7" s="1" t="s">
        <v>46</v>
      </c>
      <c r="B7" s="8">
        <f t="shared" ref="B7:V7" si="4">B6-10</f>
        <v>51835</v>
      </c>
      <c r="C7" s="3">
        <f t="shared" si="4"/>
        <v>51836</v>
      </c>
      <c r="D7" s="9">
        <f t="shared" si="4"/>
        <v>51837</v>
      </c>
      <c r="E7" s="8">
        <f t="shared" si="4"/>
        <v>61268</v>
      </c>
      <c r="F7" s="3">
        <f t="shared" si="4"/>
        <v>61269</v>
      </c>
      <c r="G7" s="9">
        <f t="shared" si="4"/>
        <v>61270</v>
      </c>
      <c r="H7" s="3">
        <f t="shared" si="4"/>
        <v>79953</v>
      </c>
      <c r="I7" s="3">
        <f t="shared" si="4"/>
        <v>79954</v>
      </c>
      <c r="J7" s="3">
        <f t="shared" si="4"/>
        <v>79955</v>
      </c>
      <c r="K7" s="3">
        <f t="shared" si="4"/>
        <v>69075</v>
      </c>
      <c r="L7" s="3">
        <f t="shared" si="4"/>
        <v>69076</v>
      </c>
      <c r="M7" s="3">
        <f t="shared" si="4"/>
        <v>69077</v>
      </c>
      <c r="N7" s="5">
        <f t="shared" si="4"/>
        <v>57185</v>
      </c>
      <c r="O7" s="4">
        <f t="shared" si="4"/>
        <v>57186</v>
      </c>
      <c r="P7" s="5">
        <f t="shared" si="4"/>
        <v>57187</v>
      </c>
      <c r="Q7" s="8">
        <f t="shared" si="4"/>
        <v>53080</v>
      </c>
      <c r="R7" s="3">
        <f t="shared" si="4"/>
        <v>53081</v>
      </c>
      <c r="S7" s="9">
        <f t="shared" si="4"/>
        <v>53082</v>
      </c>
      <c r="T7" s="98">
        <f t="shared" si="4"/>
        <v>57984</v>
      </c>
      <c r="U7" s="3">
        <f t="shared" si="4"/>
        <v>57985</v>
      </c>
      <c r="V7" s="9">
        <f t="shared" si="4"/>
        <v>57986</v>
      </c>
      <c r="W7" s="8"/>
      <c r="X7" s="3">
        <f t="shared" ref="X7:AH11" si="5">X6-10</f>
        <v>63047</v>
      </c>
      <c r="Y7" s="3">
        <f t="shared" si="5"/>
        <v>63048</v>
      </c>
      <c r="Z7" s="3">
        <f t="shared" si="5"/>
        <v>59491</v>
      </c>
      <c r="AA7" s="3">
        <f t="shared" si="5"/>
        <v>59492</v>
      </c>
      <c r="AB7" s="95">
        <f t="shared" si="5"/>
        <v>59493</v>
      </c>
      <c r="AC7" s="3">
        <f t="shared" si="5"/>
        <v>79835</v>
      </c>
      <c r="AD7" s="3">
        <f t="shared" si="5"/>
        <v>79836</v>
      </c>
      <c r="AE7" s="3">
        <f t="shared" si="5"/>
        <v>79837</v>
      </c>
      <c r="AF7" s="3">
        <f t="shared" si="5"/>
        <v>56095</v>
      </c>
      <c r="AG7" s="3">
        <f t="shared" si="5"/>
        <v>56096</v>
      </c>
      <c r="AH7" s="3">
        <f t="shared" si="5"/>
        <v>56097</v>
      </c>
    </row>
    <row r="8" spans="1:34">
      <c r="A8" s="1" t="s">
        <v>47</v>
      </c>
      <c r="B8" s="10">
        <f t="shared" ref="B8:B17" si="6">B7-10</f>
        <v>51825</v>
      </c>
      <c r="C8" s="3"/>
      <c r="D8" s="9">
        <f t="shared" ref="D8:M15" si="7">D7-10</f>
        <v>51827</v>
      </c>
      <c r="E8" s="8">
        <f t="shared" si="7"/>
        <v>61258</v>
      </c>
      <c r="F8" s="3">
        <f t="shared" si="7"/>
        <v>61259</v>
      </c>
      <c r="G8" s="11">
        <f t="shared" si="7"/>
        <v>61260</v>
      </c>
      <c r="H8" s="3">
        <f t="shared" si="7"/>
        <v>79943</v>
      </c>
      <c r="I8" s="3">
        <f t="shared" si="7"/>
        <v>79944</v>
      </c>
      <c r="J8" s="3">
        <f t="shared" si="7"/>
        <v>79945</v>
      </c>
      <c r="K8" s="3">
        <f t="shared" si="7"/>
        <v>69065</v>
      </c>
      <c r="L8" s="3">
        <f t="shared" si="7"/>
        <v>69066</v>
      </c>
      <c r="M8" s="3">
        <f t="shared" si="7"/>
        <v>69067</v>
      </c>
      <c r="N8" s="4">
        <f t="shared" ref="N8:V15" si="8">N7-10</f>
        <v>57175</v>
      </c>
      <c r="O8" s="3">
        <f t="shared" si="8"/>
        <v>57176</v>
      </c>
      <c r="P8" s="3">
        <f t="shared" si="8"/>
        <v>57177</v>
      </c>
      <c r="Q8" s="8">
        <f t="shared" si="8"/>
        <v>53070</v>
      </c>
      <c r="R8" s="3">
        <f t="shared" si="8"/>
        <v>53071</v>
      </c>
      <c r="S8" s="9">
        <f t="shared" si="8"/>
        <v>53072</v>
      </c>
      <c r="T8" s="98">
        <f t="shared" si="8"/>
        <v>57974</v>
      </c>
      <c r="U8" s="3">
        <f t="shared" si="8"/>
        <v>57975</v>
      </c>
      <c r="V8" s="9">
        <f t="shared" si="8"/>
        <v>57976</v>
      </c>
      <c r="W8" s="8">
        <v>63036</v>
      </c>
      <c r="X8" s="3">
        <f t="shared" si="5"/>
        <v>63037</v>
      </c>
      <c r="Y8" s="3">
        <f t="shared" si="5"/>
        <v>63038</v>
      </c>
      <c r="Z8" s="3">
        <f t="shared" si="5"/>
        <v>59481</v>
      </c>
      <c r="AA8" s="3">
        <f t="shared" si="5"/>
        <v>59482</v>
      </c>
      <c r="AB8" s="96">
        <f t="shared" si="5"/>
        <v>59483</v>
      </c>
      <c r="AC8" s="3">
        <f t="shared" si="5"/>
        <v>79825</v>
      </c>
      <c r="AD8" s="3">
        <f t="shared" si="5"/>
        <v>79826</v>
      </c>
      <c r="AE8" s="3">
        <f t="shared" si="5"/>
        <v>79827</v>
      </c>
      <c r="AF8" s="3">
        <f t="shared" si="5"/>
        <v>56085</v>
      </c>
      <c r="AG8" s="3">
        <f t="shared" si="5"/>
        <v>56086</v>
      </c>
      <c r="AH8" s="3">
        <f t="shared" si="5"/>
        <v>56087</v>
      </c>
    </row>
    <row r="9" spans="1:34" ht="14.25" customHeight="1">
      <c r="A9" s="1" t="s">
        <v>48</v>
      </c>
      <c r="B9" s="8">
        <f t="shared" si="6"/>
        <v>51815</v>
      </c>
      <c r="C9" s="3">
        <v>51816</v>
      </c>
      <c r="D9" s="9">
        <f t="shared" si="7"/>
        <v>51817</v>
      </c>
      <c r="E9" s="8">
        <f t="shared" si="7"/>
        <v>61248</v>
      </c>
      <c r="F9" s="4">
        <f t="shared" si="7"/>
        <v>61249</v>
      </c>
      <c r="G9" s="9">
        <f t="shared" si="7"/>
        <v>61250</v>
      </c>
      <c r="H9" s="3">
        <f t="shared" si="7"/>
        <v>79933</v>
      </c>
      <c r="I9" s="3">
        <f t="shared" si="7"/>
        <v>79934</v>
      </c>
      <c r="J9" s="3">
        <f t="shared" si="7"/>
        <v>79935</v>
      </c>
      <c r="K9" s="3">
        <f t="shared" si="7"/>
        <v>69055</v>
      </c>
      <c r="L9" s="3">
        <f t="shared" si="7"/>
        <v>69056</v>
      </c>
      <c r="M9" s="3">
        <f t="shared" si="7"/>
        <v>69057</v>
      </c>
      <c r="N9" s="3">
        <f t="shared" si="8"/>
        <v>57165</v>
      </c>
      <c r="O9" s="3">
        <f t="shared" si="8"/>
        <v>57166</v>
      </c>
      <c r="P9" s="3">
        <f t="shared" si="8"/>
        <v>57167</v>
      </c>
      <c r="Q9" s="10">
        <f t="shared" si="8"/>
        <v>53060</v>
      </c>
      <c r="R9" s="3">
        <f t="shared" si="8"/>
        <v>53061</v>
      </c>
      <c r="S9" s="9">
        <f t="shared" si="8"/>
        <v>53062</v>
      </c>
      <c r="T9" s="98">
        <f t="shared" si="8"/>
        <v>57964</v>
      </c>
      <c r="U9" s="3">
        <f t="shared" si="8"/>
        <v>57965</v>
      </c>
      <c r="V9" s="9">
        <f t="shared" si="8"/>
        <v>57966</v>
      </c>
      <c r="W9" s="8">
        <f t="shared" ref="W9:W17" si="9">W8-10</f>
        <v>63026</v>
      </c>
      <c r="X9" s="3">
        <f t="shared" si="5"/>
        <v>63027</v>
      </c>
      <c r="Y9" s="4">
        <f t="shared" si="5"/>
        <v>63028</v>
      </c>
      <c r="Z9" s="3">
        <f t="shared" si="5"/>
        <v>59471</v>
      </c>
      <c r="AA9" s="4">
        <f t="shared" si="5"/>
        <v>59472</v>
      </c>
      <c r="AB9" s="95">
        <f t="shared" si="5"/>
        <v>59473</v>
      </c>
      <c r="AC9" s="91">
        <f t="shared" si="5"/>
        <v>79815</v>
      </c>
      <c r="AD9" s="3">
        <f t="shared" si="5"/>
        <v>79816</v>
      </c>
      <c r="AE9" s="3">
        <f t="shared" si="5"/>
        <v>79817</v>
      </c>
      <c r="AF9" s="3">
        <f t="shared" si="5"/>
        <v>56075</v>
      </c>
      <c r="AG9" s="3">
        <f t="shared" si="5"/>
        <v>56076</v>
      </c>
      <c r="AH9" s="4">
        <f t="shared" si="5"/>
        <v>56077</v>
      </c>
    </row>
    <row r="10" spans="1:34">
      <c r="A10" s="1" t="s">
        <v>49</v>
      </c>
      <c r="B10" s="8">
        <f t="shared" si="6"/>
        <v>51805</v>
      </c>
      <c r="C10" s="3">
        <f t="shared" ref="C10:C17" si="10">C9-10</f>
        <v>51806</v>
      </c>
      <c r="D10" s="11">
        <f t="shared" si="7"/>
        <v>51807</v>
      </c>
      <c r="E10" s="10">
        <f t="shared" si="7"/>
        <v>61238</v>
      </c>
      <c r="F10" s="4">
        <f t="shared" si="7"/>
        <v>61239</v>
      </c>
      <c r="G10" s="9">
        <f t="shared" si="7"/>
        <v>61240</v>
      </c>
      <c r="H10" s="64">
        <f t="shared" si="7"/>
        <v>79923</v>
      </c>
      <c r="I10" s="91">
        <f t="shared" si="7"/>
        <v>79924</v>
      </c>
      <c r="J10" s="3">
        <f t="shared" si="7"/>
        <v>79925</v>
      </c>
      <c r="K10" s="3">
        <f t="shared" si="7"/>
        <v>69045</v>
      </c>
      <c r="L10" s="3">
        <f t="shared" si="7"/>
        <v>69046</v>
      </c>
      <c r="M10" s="3">
        <f t="shared" si="7"/>
        <v>69047</v>
      </c>
      <c r="N10" s="3">
        <f t="shared" si="8"/>
        <v>57155</v>
      </c>
      <c r="O10" s="3">
        <f t="shared" si="8"/>
        <v>57156</v>
      </c>
      <c r="P10" s="4">
        <f t="shared" si="8"/>
        <v>57157</v>
      </c>
      <c r="Q10" s="8">
        <f t="shared" si="8"/>
        <v>53050</v>
      </c>
      <c r="R10" s="3">
        <f t="shared" si="8"/>
        <v>53051</v>
      </c>
      <c r="S10" s="11">
        <f t="shared" si="8"/>
        <v>53052</v>
      </c>
      <c r="T10" s="98">
        <f t="shared" si="8"/>
        <v>57954</v>
      </c>
      <c r="U10" s="4">
        <f t="shared" si="8"/>
        <v>57955</v>
      </c>
      <c r="V10" s="9">
        <f t="shared" si="8"/>
        <v>57956</v>
      </c>
      <c r="W10" s="8">
        <f t="shared" si="9"/>
        <v>63016</v>
      </c>
      <c r="X10" s="4">
        <f t="shared" si="5"/>
        <v>63017</v>
      </c>
      <c r="Y10" s="3">
        <f t="shared" si="5"/>
        <v>63018</v>
      </c>
      <c r="Z10" s="4">
        <f t="shared" si="5"/>
        <v>59461</v>
      </c>
      <c r="AA10" s="3">
        <f t="shared" si="5"/>
        <v>59462</v>
      </c>
      <c r="AB10" s="95">
        <f t="shared" si="5"/>
        <v>59463</v>
      </c>
      <c r="AC10" s="3">
        <f t="shared" si="5"/>
        <v>79805</v>
      </c>
      <c r="AD10" s="3">
        <f t="shared" si="5"/>
        <v>79806</v>
      </c>
      <c r="AE10" s="3">
        <f t="shared" si="5"/>
        <v>79807</v>
      </c>
      <c r="AF10" s="3">
        <f t="shared" si="5"/>
        <v>56065</v>
      </c>
      <c r="AG10" s="4">
        <f t="shared" si="5"/>
        <v>56066</v>
      </c>
      <c r="AH10" s="3">
        <f t="shared" si="5"/>
        <v>56067</v>
      </c>
    </row>
    <row r="11" spans="1:34">
      <c r="A11" s="1" t="s">
        <v>50</v>
      </c>
      <c r="B11" s="8">
        <f t="shared" si="6"/>
        <v>51795</v>
      </c>
      <c r="C11" s="4">
        <f t="shared" si="10"/>
        <v>51796</v>
      </c>
      <c r="D11" s="9">
        <f t="shared" si="7"/>
        <v>51797</v>
      </c>
      <c r="E11" s="10">
        <f t="shared" si="7"/>
        <v>61228</v>
      </c>
      <c r="F11" s="3">
        <f t="shared" si="7"/>
        <v>61229</v>
      </c>
      <c r="G11" s="9">
        <f t="shared" si="7"/>
        <v>61230</v>
      </c>
      <c r="H11" s="3">
        <f t="shared" si="7"/>
        <v>79913</v>
      </c>
      <c r="I11" s="3">
        <f t="shared" si="7"/>
        <v>79914</v>
      </c>
      <c r="J11" s="3">
        <f t="shared" si="7"/>
        <v>79915</v>
      </c>
      <c r="K11" s="3">
        <f t="shared" si="7"/>
        <v>69035</v>
      </c>
      <c r="L11" s="4">
        <f t="shared" si="7"/>
        <v>69036</v>
      </c>
      <c r="M11" s="4">
        <f t="shared" si="7"/>
        <v>69037</v>
      </c>
      <c r="N11" s="3">
        <f t="shared" si="8"/>
        <v>57145</v>
      </c>
      <c r="O11" s="4">
        <f t="shared" si="8"/>
        <v>57146</v>
      </c>
      <c r="P11" s="3">
        <f t="shared" si="8"/>
        <v>57147</v>
      </c>
      <c r="Q11" s="8">
        <f t="shared" si="8"/>
        <v>53040</v>
      </c>
      <c r="R11" s="4">
        <f t="shared" si="8"/>
        <v>53041</v>
      </c>
      <c r="S11" s="11">
        <f t="shared" si="8"/>
        <v>53042</v>
      </c>
      <c r="T11" s="119">
        <f t="shared" si="8"/>
        <v>57944</v>
      </c>
      <c r="U11" s="3">
        <f t="shared" si="8"/>
        <v>57945</v>
      </c>
      <c r="V11" s="9">
        <f t="shared" si="8"/>
        <v>57946</v>
      </c>
      <c r="W11" s="10">
        <f t="shared" si="9"/>
        <v>63006</v>
      </c>
      <c r="X11" s="4">
        <f t="shared" si="5"/>
        <v>63007</v>
      </c>
      <c r="Y11" s="3">
        <f t="shared" si="5"/>
        <v>63008</v>
      </c>
      <c r="Z11" s="4">
        <f t="shared" si="5"/>
        <v>59451</v>
      </c>
      <c r="AA11" s="3">
        <f t="shared" si="5"/>
        <v>59452</v>
      </c>
      <c r="AB11" s="95">
        <f t="shared" si="5"/>
        <v>59453</v>
      </c>
      <c r="AC11" s="64">
        <f t="shared" si="5"/>
        <v>79795</v>
      </c>
      <c r="AD11" s="91">
        <f t="shared" si="5"/>
        <v>79796</v>
      </c>
      <c r="AE11" s="3">
        <f t="shared" si="5"/>
        <v>79797</v>
      </c>
      <c r="AF11" s="4">
        <f t="shared" si="5"/>
        <v>56055</v>
      </c>
      <c r="AG11" s="3">
        <f t="shared" si="5"/>
        <v>56056</v>
      </c>
      <c r="AH11" s="3">
        <f t="shared" si="5"/>
        <v>56057</v>
      </c>
    </row>
    <row r="12" spans="1:34" ht="14.25" customHeight="1">
      <c r="A12" s="1" t="s">
        <v>51</v>
      </c>
      <c r="B12" s="10">
        <f t="shared" si="6"/>
        <v>51785</v>
      </c>
      <c r="C12" s="4">
        <f t="shared" si="10"/>
        <v>51786</v>
      </c>
      <c r="D12" s="9">
        <f t="shared" si="7"/>
        <v>51787</v>
      </c>
      <c r="E12" s="8">
        <f t="shared" si="7"/>
        <v>61218</v>
      </c>
      <c r="F12" s="3">
        <f t="shared" si="7"/>
        <v>61219</v>
      </c>
      <c r="G12" s="11">
        <f t="shared" si="7"/>
        <v>61220</v>
      </c>
      <c r="H12" s="3">
        <f t="shared" si="7"/>
        <v>79903</v>
      </c>
      <c r="I12" s="3">
        <f t="shared" si="7"/>
        <v>79904</v>
      </c>
      <c r="J12" s="3">
        <f t="shared" si="7"/>
        <v>79905</v>
      </c>
      <c r="K12" s="4">
        <f t="shared" si="7"/>
        <v>69025</v>
      </c>
      <c r="L12" s="4">
        <f t="shared" si="7"/>
        <v>69026</v>
      </c>
      <c r="M12" s="3">
        <f t="shared" si="7"/>
        <v>69027</v>
      </c>
      <c r="N12" s="4">
        <f t="shared" si="8"/>
        <v>57135</v>
      </c>
      <c r="O12" s="4">
        <f t="shared" si="8"/>
        <v>57136</v>
      </c>
      <c r="P12" s="3">
        <f t="shared" si="8"/>
        <v>57137</v>
      </c>
      <c r="Q12" s="10">
        <f t="shared" si="8"/>
        <v>53030</v>
      </c>
      <c r="R12" s="4">
        <f t="shared" si="8"/>
        <v>53031</v>
      </c>
      <c r="S12" s="9">
        <f t="shared" si="8"/>
        <v>53032</v>
      </c>
      <c r="T12" s="98">
        <f t="shared" si="8"/>
        <v>57934</v>
      </c>
      <c r="U12" s="3">
        <f t="shared" si="8"/>
        <v>57935</v>
      </c>
      <c r="V12" s="11">
        <f t="shared" si="8"/>
        <v>57936</v>
      </c>
      <c r="W12" s="10">
        <f t="shared" si="9"/>
        <v>62996</v>
      </c>
      <c r="X12" s="3">
        <f t="shared" ref="X12:Z17" si="11">X11-10</f>
        <v>62997</v>
      </c>
      <c r="Y12" s="3">
        <f t="shared" si="11"/>
        <v>62998</v>
      </c>
      <c r="Z12" s="3">
        <f t="shared" si="11"/>
        <v>59441</v>
      </c>
      <c r="AA12" s="3"/>
      <c r="AB12" s="96">
        <f t="shared" ref="AB12:AH17" si="12">AB11-10</f>
        <v>59443</v>
      </c>
      <c r="AC12" s="3">
        <f t="shared" si="12"/>
        <v>79785</v>
      </c>
      <c r="AD12" s="3">
        <f t="shared" si="12"/>
        <v>79786</v>
      </c>
      <c r="AE12" s="3">
        <f t="shared" si="12"/>
        <v>79787</v>
      </c>
      <c r="AF12" s="3">
        <f t="shared" si="12"/>
        <v>56045</v>
      </c>
      <c r="AG12" s="3">
        <f t="shared" si="12"/>
        <v>56046</v>
      </c>
      <c r="AH12" s="4">
        <f t="shared" si="12"/>
        <v>56047</v>
      </c>
    </row>
    <row r="13" spans="1:34">
      <c r="A13" s="1" t="s">
        <v>52</v>
      </c>
      <c r="B13" s="8">
        <f t="shared" si="6"/>
        <v>51775</v>
      </c>
      <c r="C13" s="3">
        <f t="shared" si="10"/>
        <v>51776</v>
      </c>
      <c r="D13" s="11">
        <f t="shared" si="7"/>
        <v>51777</v>
      </c>
      <c r="E13" s="8">
        <f t="shared" si="7"/>
        <v>61208</v>
      </c>
      <c r="F13" s="4">
        <f t="shared" si="7"/>
        <v>61209</v>
      </c>
      <c r="G13" s="9">
        <f t="shared" si="7"/>
        <v>61210</v>
      </c>
      <c r="H13" s="3">
        <f t="shared" si="7"/>
        <v>79893</v>
      </c>
      <c r="I13" s="3">
        <f t="shared" si="7"/>
        <v>79894</v>
      </c>
      <c r="J13" s="3">
        <f t="shared" si="7"/>
        <v>79895</v>
      </c>
      <c r="K13" s="4">
        <f t="shared" si="7"/>
        <v>69015</v>
      </c>
      <c r="L13" s="3">
        <f t="shared" si="7"/>
        <v>69016</v>
      </c>
      <c r="M13" s="3">
        <f t="shared" si="7"/>
        <v>69017</v>
      </c>
      <c r="N13" s="4">
        <f t="shared" si="8"/>
        <v>57125</v>
      </c>
      <c r="O13" s="91">
        <f t="shared" si="8"/>
        <v>57126</v>
      </c>
      <c r="P13" s="91">
        <f t="shared" si="8"/>
        <v>57127</v>
      </c>
      <c r="Q13" s="10">
        <f t="shared" si="8"/>
        <v>53020</v>
      </c>
      <c r="R13" s="4">
        <f t="shared" si="8"/>
        <v>53021</v>
      </c>
      <c r="S13" s="9">
        <f t="shared" si="8"/>
        <v>53022</v>
      </c>
      <c r="T13" s="98">
        <f t="shared" si="8"/>
        <v>57924</v>
      </c>
      <c r="U13" s="4">
        <f t="shared" si="8"/>
        <v>57925</v>
      </c>
      <c r="V13" s="11">
        <f t="shared" si="8"/>
        <v>57926</v>
      </c>
      <c r="W13" s="8">
        <f t="shared" si="9"/>
        <v>62986</v>
      </c>
      <c r="X13" s="3">
        <f t="shared" si="11"/>
        <v>62987</v>
      </c>
      <c r="Y13" s="4">
        <f t="shared" si="11"/>
        <v>62988</v>
      </c>
      <c r="Z13" s="3">
        <f t="shared" si="11"/>
        <v>59431</v>
      </c>
      <c r="AA13" s="4">
        <v>59432</v>
      </c>
      <c r="AB13" s="96">
        <f t="shared" si="12"/>
        <v>59433</v>
      </c>
      <c r="AC13" s="3">
        <f t="shared" si="12"/>
        <v>79775</v>
      </c>
      <c r="AD13" s="3">
        <f t="shared" si="12"/>
        <v>79776</v>
      </c>
      <c r="AE13" s="3">
        <f t="shared" si="12"/>
        <v>79777</v>
      </c>
      <c r="AF13" s="3">
        <f t="shared" si="12"/>
        <v>56035</v>
      </c>
      <c r="AG13" s="4">
        <f t="shared" si="12"/>
        <v>56036</v>
      </c>
      <c r="AH13" s="4">
        <f t="shared" si="12"/>
        <v>56037</v>
      </c>
    </row>
    <row r="14" spans="1:34">
      <c r="A14" s="1" t="s">
        <v>53</v>
      </c>
      <c r="B14" s="8">
        <f t="shared" si="6"/>
        <v>51765</v>
      </c>
      <c r="C14" s="4">
        <f t="shared" si="10"/>
        <v>51766</v>
      </c>
      <c r="D14" s="11">
        <f t="shared" si="7"/>
        <v>51767</v>
      </c>
      <c r="E14" s="10">
        <f t="shared" si="7"/>
        <v>61198</v>
      </c>
      <c r="F14" s="4">
        <f t="shared" si="7"/>
        <v>61199</v>
      </c>
      <c r="G14" s="9">
        <f t="shared" si="7"/>
        <v>61200</v>
      </c>
      <c r="H14" s="3">
        <f t="shared" si="7"/>
        <v>79883</v>
      </c>
      <c r="I14" s="3">
        <f t="shared" si="7"/>
        <v>79884</v>
      </c>
      <c r="J14" s="3">
        <f t="shared" si="7"/>
        <v>79885</v>
      </c>
      <c r="K14" s="4">
        <f t="shared" si="7"/>
        <v>69005</v>
      </c>
      <c r="L14" s="3">
        <f t="shared" si="7"/>
        <v>69006</v>
      </c>
      <c r="M14" s="4">
        <f t="shared" si="7"/>
        <v>69007</v>
      </c>
      <c r="N14" s="3">
        <f t="shared" si="8"/>
        <v>57115</v>
      </c>
      <c r="O14" s="3">
        <f t="shared" si="8"/>
        <v>57116</v>
      </c>
      <c r="P14" s="4">
        <f t="shared" si="8"/>
        <v>57117</v>
      </c>
      <c r="Q14" s="10">
        <f t="shared" si="8"/>
        <v>53010</v>
      </c>
      <c r="R14" s="3">
        <f t="shared" si="8"/>
        <v>53011</v>
      </c>
      <c r="S14" s="11">
        <f t="shared" si="8"/>
        <v>53012</v>
      </c>
      <c r="T14" s="119">
        <f t="shared" si="8"/>
        <v>57914</v>
      </c>
      <c r="U14" s="4">
        <f t="shared" si="8"/>
        <v>57915</v>
      </c>
      <c r="V14" s="11">
        <f t="shared" si="8"/>
        <v>57916</v>
      </c>
      <c r="W14" s="117">
        <f t="shared" si="9"/>
        <v>62976</v>
      </c>
      <c r="X14" s="4">
        <f t="shared" si="11"/>
        <v>62977</v>
      </c>
      <c r="Y14" s="3">
        <f t="shared" si="11"/>
        <v>62978</v>
      </c>
      <c r="Z14" s="4">
        <f t="shared" si="11"/>
        <v>59421</v>
      </c>
      <c r="AA14" s="4">
        <f>AA13-10</f>
        <v>59422</v>
      </c>
      <c r="AB14" s="95">
        <f t="shared" si="12"/>
        <v>59423</v>
      </c>
      <c r="AC14" s="3">
        <f t="shared" si="12"/>
        <v>79765</v>
      </c>
      <c r="AD14" s="3">
        <f t="shared" si="12"/>
        <v>79766</v>
      </c>
      <c r="AE14" s="3">
        <f t="shared" si="12"/>
        <v>79767</v>
      </c>
      <c r="AF14" s="3">
        <f t="shared" si="12"/>
        <v>56025</v>
      </c>
      <c r="AG14" s="4">
        <f t="shared" si="12"/>
        <v>56026</v>
      </c>
      <c r="AH14" s="4">
        <f t="shared" si="12"/>
        <v>56027</v>
      </c>
    </row>
    <row r="15" spans="1:34" ht="14.25" customHeight="1">
      <c r="A15" s="1" t="s">
        <v>54</v>
      </c>
      <c r="B15" s="10">
        <f t="shared" si="6"/>
        <v>51755</v>
      </c>
      <c r="C15" s="4">
        <f t="shared" si="10"/>
        <v>51756</v>
      </c>
      <c r="D15" s="11">
        <f t="shared" si="7"/>
        <v>51757</v>
      </c>
      <c r="E15" s="10">
        <f t="shared" si="7"/>
        <v>61188</v>
      </c>
      <c r="F15" s="4">
        <f t="shared" si="7"/>
        <v>61189</v>
      </c>
      <c r="G15" s="9">
        <f t="shared" si="7"/>
        <v>61190</v>
      </c>
      <c r="H15" s="3">
        <f t="shared" si="7"/>
        <v>79873</v>
      </c>
      <c r="I15" s="3">
        <f t="shared" si="7"/>
        <v>79874</v>
      </c>
      <c r="J15" s="3">
        <f t="shared" si="7"/>
        <v>79875</v>
      </c>
      <c r="K15" s="3">
        <f t="shared" si="7"/>
        <v>68995</v>
      </c>
      <c r="L15" s="3">
        <f t="shared" si="7"/>
        <v>68996</v>
      </c>
      <c r="M15" s="4">
        <f t="shared" si="7"/>
        <v>68997</v>
      </c>
      <c r="N15" s="3">
        <f t="shared" si="8"/>
        <v>57105</v>
      </c>
      <c r="O15" s="4">
        <f t="shared" si="8"/>
        <v>57106</v>
      </c>
      <c r="P15" s="4">
        <f t="shared" si="8"/>
        <v>57107</v>
      </c>
      <c r="Q15" s="8">
        <f t="shared" si="8"/>
        <v>53000</v>
      </c>
      <c r="R15" s="4">
        <f t="shared" si="8"/>
        <v>53001</v>
      </c>
      <c r="S15" s="11">
        <f t="shared" si="8"/>
        <v>53002</v>
      </c>
      <c r="T15" s="119">
        <f t="shared" si="8"/>
        <v>57904</v>
      </c>
      <c r="U15" s="4">
        <f t="shared" si="8"/>
        <v>57905</v>
      </c>
      <c r="V15" s="9">
        <f t="shared" si="8"/>
        <v>57906</v>
      </c>
      <c r="W15" s="10">
        <f t="shared" si="9"/>
        <v>62966</v>
      </c>
      <c r="X15" s="4">
        <f t="shared" si="11"/>
        <v>62967</v>
      </c>
      <c r="Y15" s="3">
        <f t="shared" si="11"/>
        <v>62968</v>
      </c>
      <c r="Z15" s="4">
        <f t="shared" si="11"/>
        <v>59411</v>
      </c>
      <c r="AA15" s="91">
        <f>AA14-10</f>
        <v>59412</v>
      </c>
      <c r="AB15" s="96">
        <f t="shared" si="12"/>
        <v>59413</v>
      </c>
      <c r="AC15" s="3">
        <f t="shared" si="12"/>
        <v>79755</v>
      </c>
      <c r="AD15" s="3">
        <f t="shared" si="12"/>
        <v>79756</v>
      </c>
      <c r="AE15" s="3">
        <f t="shared" si="12"/>
        <v>79757</v>
      </c>
      <c r="AF15" s="4">
        <f t="shared" si="12"/>
        <v>56015</v>
      </c>
      <c r="AG15" s="4">
        <f t="shared" si="12"/>
        <v>56016</v>
      </c>
      <c r="AH15" s="3">
        <f t="shared" si="12"/>
        <v>56017</v>
      </c>
    </row>
    <row r="16" spans="1:34">
      <c r="A16" s="1" t="s">
        <v>55</v>
      </c>
      <c r="B16" s="10">
        <f t="shared" si="6"/>
        <v>51745</v>
      </c>
      <c r="C16" s="4">
        <f t="shared" si="10"/>
        <v>51746</v>
      </c>
      <c r="D16" s="120">
        <f t="shared" ref="D16:N17" si="13">D15-10</f>
        <v>51747</v>
      </c>
      <c r="E16" s="10">
        <f t="shared" si="13"/>
        <v>61178</v>
      </c>
      <c r="F16" s="3">
        <f t="shared" si="13"/>
        <v>61179</v>
      </c>
      <c r="G16" s="11">
        <f t="shared" si="13"/>
        <v>61180</v>
      </c>
      <c r="H16" s="3">
        <f t="shared" si="13"/>
        <v>79863</v>
      </c>
      <c r="I16" s="3">
        <f t="shared" si="13"/>
        <v>79864</v>
      </c>
      <c r="J16" s="3">
        <f t="shared" si="13"/>
        <v>79865</v>
      </c>
      <c r="K16" s="4">
        <f t="shared" si="13"/>
        <v>68985</v>
      </c>
      <c r="L16" s="4">
        <f t="shared" si="13"/>
        <v>68986</v>
      </c>
      <c r="M16" s="4">
        <f t="shared" si="13"/>
        <v>68987</v>
      </c>
      <c r="N16" s="4">
        <f t="shared" si="13"/>
        <v>57095</v>
      </c>
      <c r="O16" s="3"/>
      <c r="P16" s="4">
        <f>P15-10</f>
        <v>57097</v>
      </c>
      <c r="Q16" s="10">
        <f>Q15-10</f>
        <v>52990</v>
      </c>
      <c r="R16" s="4">
        <f>R15-10</f>
        <v>52991</v>
      </c>
      <c r="S16" s="11">
        <f>S15-10</f>
        <v>52992</v>
      </c>
      <c r="T16" s="119">
        <f>T15-10</f>
        <v>57894</v>
      </c>
      <c r="U16" s="3"/>
      <c r="V16" s="11">
        <f>V15-10</f>
        <v>57896</v>
      </c>
      <c r="W16" s="10">
        <f t="shared" si="9"/>
        <v>62956</v>
      </c>
      <c r="X16" s="4">
        <f t="shared" si="11"/>
        <v>62957</v>
      </c>
      <c r="Y16" s="4">
        <f t="shared" si="11"/>
        <v>62958</v>
      </c>
      <c r="Z16" s="4">
        <f t="shared" si="11"/>
        <v>59401</v>
      </c>
      <c r="AA16" s="4">
        <f>AA15-10</f>
        <v>59402</v>
      </c>
      <c r="AB16" s="96">
        <f t="shared" si="12"/>
        <v>59403</v>
      </c>
      <c r="AC16" s="3">
        <f t="shared" si="12"/>
        <v>79745</v>
      </c>
      <c r="AD16" s="3">
        <f t="shared" si="12"/>
        <v>79746</v>
      </c>
      <c r="AE16" s="3">
        <f t="shared" si="12"/>
        <v>79747</v>
      </c>
      <c r="AF16" s="4">
        <f t="shared" si="12"/>
        <v>56005</v>
      </c>
      <c r="AG16" s="91">
        <f t="shared" si="12"/>
        <v>56006</v>
      </c>
      <c r="AH16" s="4">
        <f t="shared" si="12"/>
        <v>56007</v>
      </c>
    </row>
    <row r="17" spans="1:34" ht="15" thickBot="1">
      <c r="A17" s="2" t="s">
        <v>56</v>
      </c>
      <c r="B17" s="12">
        <f t="shared" si="6"/>
        <v>51735</v>
      </c>
      <c r="C17" s="13">
        <f t="shared" si="10"/>
        <v>51736</v>
      </c>
      <c r="D17" s="15">
        <f t="shared" si="13"/>
        <v>51737</v>
      </c>
      <c r="E17" s="121">
        <f t="shared" si="13"/>
        <v>61168</v>
      </c>
      <c r="F17" s="13">
        <f t="shared" si="13"/>
        <v>61169</v>
      </c>
      <c r="G17" s="15">
        <f t="shared" si="13"/>
        <v>61170</v>
      </c>
      <c r="H17" s="100">
        <f t="shared" si="13"/>
        <v>79853</v>
      </c>
      <c r="I17" s="100">
        <f t="shared" si="13"/>
        <v>79854</v>
      </c>
      <c r="J17" s="100">
        <f t="shared" si="13"/>
        <v>79855</v>
      </c>
      <c r="K17" s="13">
        <f t="shared" si="13"/>
        <v>68975</v>
      </c>
      <c r="L17" s="13">
        <f t="shared" si="13"/>
        <v>68976</v>
      </c>
      <c r="M17" s="13">
        <f t="shared" si="13"/>
        <v>68977</v>
      </c>
      <c r="N17" s="13">
        <f t="shared" si="13"/>
        <v>57085</v>
      </c>
      <c r="O17" s="13">
        <v>57086</v>
      </c>
      <c r="P17" s="13">
        <f>P16-10</f>
        <v>57087</v>
      </c>
      <c r="Q17" s="12">
        <f>Q16-10</f>
        <v>52980</v>
      </c>
      <c r="R17" s="13">
        <f>R16-10</f>
        <v>52981</v>
      </c>
      <c r="S17" s="123"/>
      <c r="T17" s="122">
        <f>T16-10</f>
        <v>57884</v>
      </c>
      <c r="U17" s="13">
        <v>57885</v>
      </c>
      <c r="V17" s="15">
        <f>V16-10</f>
        <v>57886</v>
      </c>
      <c r="W17" s="12">
        <f t="shared" si="9"/>
        <v>62946</v>
      </c>
      <c r="X17" s="13">
        <f t="shared" si="11"/>
        <v>62947</v>
      </c>
      <c r="Y17" s="13">
        <f t="shared" si="11"/>
        <v>62948</v>
      </c>
      <c r="Z17" s="14">
        <f t="shared" si="11"/>
        <v>59391</v>
      </c>
      <c r="AA17" s="13">
        <f>AA16-10</f>
        <v>59392</v>
      </c>
      <c r="AB17" s="97">
        <f t="shared" si="12"/>
        <v>59393</v>
      </c>
      <c r="AC17" s="116">
        <f t="shared" si="12"/>
        <v>79735</v>
      </c>
      <c r="AD17" s="14">
        <f t="shared" si="12"/>
        <v>79736</v>
      </c>
      <c r="AE17" s="14">
        <f t="shared" si="12"/>
        <v>79737</v>
      </c>
      <c r="AF17" s="13">
        <f t="shared" si="12"/>
        <v>55995</v>
      </c>
      <c r="AG17" s="13">
        <f t="shared" si="12"/>
        <v>55996</v>
      </c>
      <c r="AH17" s="13">
        <f t="shared" si="12"/>
        <v>55997</v>
      </c>
    </row>
    <row r="18" spans="1:34">
      <c r="A18" s="34"/>
      <c r="B18" s="34"/>
      <c r="C18" s="34"/>
      <c r="D18" s="34"/>
      <c r="E18" s="34"/>
      <c r="F18" s="34"/>
      <c r="G18" s="35"/>
      <c r="H18" s="35"/>
      <c r="I18" s="34"/>
      <c r="J18" s="34"/>
      <c r="K18" s="35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5"/>
      <c r="AG18" s="34"/>
      <c r="AH18" s="34"/>
    </row>
    <row r="19" spans="1:34" ht="15" thickBot="1">
      <c r="A19" s="33" t="s">
        <v>83</v>
      </c>
    </row>
    <row r="20" spans="1:34" ht="14.25" customHeight="1">
      <c r="A20" s="6"/>
      <c r="B20" s="299" t="s">
        <v>138</v>
      </c>
      <c r="C20" s="294"/>
      <c r="D20" s="300"/>
      <c r="E20" s="239" t="s">
        <v>141</v>
      </c>
      <c r="F20" s="218"/>
      <c r="G20" s="238"/>
      <c r="H20" s="239" t="s">
        <v>17</v>
      </c>
      <c r="I20" s="218"/>
      <c r="J20" s="238"/>
      <c r="K20" s="296" t="s">
        <v>555</v>
      </c>
      <c r="L20" s="297"/>
      <c r="M20" s="298"/>
      <c r="N20" s="296" t="s">
        <v>87</v>
      </c>
      <c r="O20" s="297"/>
      <c r="P20" s="298"/>
      <c r="Q20" s="287" t="s">
        <v>18</v>
      </c>
      <c r="R20" s="288"/>
      <c r="S20" s="291"/>
      <c r="T20" s="218" t="s">
        <v>85</v>
      </c>
      <c r="U20" s="218"/>
      <c r="V20" s="218"/>
      <c r="W20" s="239" t="s">
        <v>15</v>
      </c>
      <c r="X20" s="218"/>
      <c r="Y20" s="238"/>
      <c r="Z20" s="301" t="s">
        <v>88</v>
      </c>
      <c r="AA20" s="294"/>
      <c r="AB20" s="294"/>
      <c r="AC20" s="239" t="s">
        <v>89</v>
      </c>
      <c r="AD20" s="218"/>
      <c r="AE20" s="238"/>
      <c r="AF20" s="218" t="s">
        <v>16</v>
      </c>
      <c r="AG20" s="218"/>
      <c r="AH20" s="218"/>
    </row>
    <row r="21" spans="1:34">
      <c r="A21" s="7" t="s">
        <v>19</v>
      </c>
      <c r="B21" s="244">
        <v>3</v>
      </c>
      <c r="C21" s="232"/>
      <c r="D21" s="233"/>
      <c r="E21" s="286" t="s">
        <v>217</v>
      </c>
      <c r="F21" s="232"/>
      <c r="G21" s="233"/>
      <c r="H21" s="244">
        <v>5</v>
      </c>
      <c r="I21" s="232"/>
      <c r="J21" s="233"/>
      <c r="K21" s="244">
        <v>3</v>
      </c>
      <c r="L21" s="232"/>
      <c r="M21" s="233"/>
      <c r="N21" s="244">
        <v>5</v>
      </c>
      <c r="O21" s="232"/>
      <c r="P21" s="233"/>
      <c r="Q21" s="248">
        <v>3</v>
      </c>
      <c r="R21" s="232"/>
      <c r="S21" s="233"/>
      <c r="T21" s="232">
        <v>5</v>
      </c>
      <c r="U21" s="232"/>
      <c r="V21" s="232"/>
      <c r="W21" s="244">
        <v>5</v>
      </c>
      <c r="X21" s="232"/>
      <c r="Y21" s="233"/>
      <c r="Z21" s="248">
        <v>4</v>
      </c>
      <c r="AA21" s="232"/>
      <c r="AB21" s="232"/>
      <c r="AC21" s="244">
        <v>3</v>
      </c>
      <c r="AD21" s="232"/>
      <c r="AE21" s="233"/>
      <c r="AF21" s="232">
        <v>5</v>
      </c>
      <c r="AG21" s="232"/>
      <c r="AH21" s="232"/>
    </row>
    <row r="22" spans="1:34" ht="14.25" customHeight="1">
      <c r="A22" s="1" t="s">
        <v>21</v>
      </c>
      <c r="B22" s="8">
        <f>C22-1</f>
        <v>99982</v>
      </c>
      <c r="C22" s="3">
        <v>99983</v>
      </c>
      <c r="D22" s="9">
        <f>C22+1</f>
        <v>99984</v>
      </c>
      <c r="E22" s="182">
        <v>50763</v>
      </c>
      <c r="F22" s="5">
        <v>50764</v>
      </c>
      <c r="G22" s="183">
        <v>50765</v>
      </c>
      <c r="H22" s="117">
        <v>51098</v>
      </c>
      <c r="I22" s="3">
        <v>51099</v>
      </c>
      <c r="J22" s="9">
        <v>51100</v>
      </c>
      <c r="K22" s="8">
        <v>51524</v>
      </c>
      <c r="L22" s="3">
        <v>51525</v>
      </c>
      <c r="M22" s="9">
        <v>51526</v>
      </c>
      <c r="N22" s="8">
        <v>52125</v>
      </c>
      <c r="O22" s="5">
        <v>52126</v>
      </c>
      <c r="P22" s="9">
        <v>52127</v>
      </c>
      <c r="Q22" s="98">
        <v>53151</v>
      </c>
      <c r="R22" s="3">
        <v>53152</v>
      </c>
      <c r="S22" s="9">
        <v>53153</v>
      </c>
      <c r="T22" s="3">
        <v>53288</v>
      </c>
      <c r="U22" s="3">
        <v>53289</v>
      </c>
      <c r="V22" s="3">
        <v>53290</v>
      </c>
      <c r="W22" s="8">
        <v>56155</v>
      </c>
      <c r="X22" s="3">
        <v>56156</v>
      </c>
      <c r="Y22" s="9">
        <v>56157</v>
      </c>
      <c r="Z22" s="98">
        <f>AA22-1</f>
        <v>58369</v>
      </c>
      <c r="AA22" s="3">
        <v>58370</v>
      </c>
      <c r="AB22" s="3">
        <f>AA22+1</f>
        <v>58371</v>
      </c>
      <c r="AC22" s="8">
        <v>51433</v>
      </c>
      <c r="AD22" s="3">
        <v>51434</v>
      </c>
      <c r="AE22" s="9">
        <v>51435</v>
      </c>
      <c r="AF22" s="3">
        <v>53134</v>
      </c>
      <c r="AG22" s="3">
        <v>53135</v>
      </c>
      <c r="AH22" s="3">
        <v>53136</v>
      </c>
    </row>
    <row r="23" spans="1:34">
      <c r="A23" s="1" t="s">
        <v>22</v>
      </c>
      <c r="B23" s="8">
        <f t="shared" ref="B23:B35" si="14">B22-10</f>
        <v>99972</v>
      </c>
      <c r="C23" s="3">
        <f t="shared" ref="C23:C35" si="15">C22-10</f>
        <v>99973</v>
      </c>
      <c r="D23" s="9">
        <f t="shared" ref="D23:D35" si="16">D22-10</f>
        <v>99974</v>
      </c>
      <c r="E23" s="182">
        <f t="shared" ref="E23:E35" si="17">E22-10</f>
        <v>50753</v>
      </c>
      <c r="F23" s="5">
        <f t="shared" ref="F23:F35" si="18">F22-10</f>
        <v>50754</v>
      </c>
      <c r="G23" s="9">
        <f t="shared" ref="G23:G35" si="19">G22-10</f>
        <v>50755</v>
      </c>
      <c r="H23" s="8">
        <f t="shared" ref="H23:H35" si="20">H22-10</f>
        <v>51088</v>
      </c>
      <c r="I23" s="3">
        <f t="shared" ref="I23:I35" si="21">I22-10</f>
        <v>51089</v>
      </c>
      <c r="J23" s="9">
        <f t="shared" ref="J23:J35" si="22">J22-10</f>
        <v>51090</v>
      </c>
      <c r="K23" s="8">
        <f t="shared" ref="K23:K35" si="23">K22-10</f>
        <v>51514</v>
      </c>
      <c r="L23" s="3">
        <f t="shared" ref="L23:L35" si="24">L22-10</f>
        <v>51515</v>
      </c>
      <c r="M23" s="9">
        <f t="shared" ref="M23:M35" si="25">M22-10</f>
        <v>51516</v>
      </c>
      <c r="N23" s="8"/>
      <c r="O23" s="3">
        <f t="shared" ref="N23:P35" si="26">O22-10</f>
        <v>52116</v>
      </c>
      <c r="P23" s="9">
        <f t="shared" si="26"/>
        <v>52117</v>
      </c>
      <c r="Q23" s="98">
        <f t="shared" ref="Q23:AB28" si="27">Q22-10</f>
        <v>53141</v>
      </c>
      <c r="R23" s="3">
        <f t="shared" si="27"/>
        <v>53142</v>
      </c>
      <c r="S23" s="9">
        <f t="shared" si="27"/>
        <v>53143</v>
      </c>
      <c r="T23" s="3">
        <f t="shared" si="27"/>
        <v>53278</v>
      </c>
      <c r="U23" s="3">
        <f t="shared" si="27"/>
        <v>53279</v>
      </c>
      <c r="V23" s="3">
        <f t="shared" si="27"/>
        <v>53280</v>
      </c>
      <c r="W23" s="8">
        <f t="shared" si="27"/>
        <v>56145</v>
      </c>
      <c r="X23" s="5">
        <f t="shared" si="27"/>
        <v>56146</v>
      </c>
      <c r="Y23" s="9">
        <f t="shared" si="27"/>
        <v>56147</v>
      </c>
      <c r="Z23" s="98">
        <f t="shared" si="27"/>
        <v>58359</v>
      </c>
      <c r="AA23" s="3">
        <f t="shared" si="27"/>
        <v>58360</v>
      </c>
      <c r="AB23" s="3">
        <f t="shared" si="27"/>
        <v>58361</v>
      </c>
      <c r="AC23" s="8">
        <f t="shared" ref="AC23:AE28" si="28">AC22-10</f>
        <v>51423</v>
      </c>
      <c r="AD23" s="3">
        <f t="shared" si="28"/>
        <v>51424</v>
      </c>
      <c r="AE23" s="9">
        <f t="shared" si="28"/>
        <v>51425</v>
      </c>
      <c r="AF23" s="3">
        <f t="shared" ref="AF23:AF35" si="29">AF22-10</f>
        <v>53124</v>
      </c>
      <c r="AG23" s="3">
        <f t="shared" ref="AG23:AG35" si="30">AG22-10</f>
        <v>53125</v>
      </c>
      <c r="AH23" s="3">
        <f t="shared" ref="AH23:AH35" si="31">AH22-10</f>
        <v>53126</v>
      </c>
    </row>
    <row r="24" spans="1:34">
      <c r="A24" s="1" t="s">
        <v>23</v>
      </c>
      <c r="B24" s="8">
        <f t="shared" si="14"/>
        <v>99962</v>
      </c>
      <c r="C24" s="5">
        <f t="shared" si="15"/>
        <v>99963</v>
      </c>
      <c r="D24" s="9">
        <f t="shared" si="16"/>
        <v>99964</v>
      </c>
      <c r="E24" s="182">
        <f t="shared" si="17"/>
        <v>50743</v>
      </c>
      <c r="F24" s="5">
        <f t="shared" si="18"/>
        <v>50744</v>
      </c>
      <c r="G24" s="183">
        <f t="shared" si="19"/>
        <v>50745</v>
      </c>
      <c r="H24" s="8">
        <f t="shared" si="20"/>
        <v>51078</v>
      </c>
      <c r="I24" s="5">
        <f t="shared" si="21"/>
        <v>51079</v>
      </c>
      <c r="J24" s="9">
        <f t="shared" si="22"/>
        <v>51080</v>
      </c>
      <c r="K24" s="8">
        <f t="shared" si="23"/>
        <v>51504</v>
      </c>
      <c r="L24" s="3">
        <f t="shared" si="24"/>
        <v>51505</v>
      </c>
      <c r="M24" s="9">
        <f t="shared" si="25"/>
        <v>51506</v>
      </c>
      <c r="N24" s="8">
        <v>52105</v>
      </c>
      <c r="O24" s="3">
        <f t="shared" si="26"/>
        <v>52106</v>
      </c>
      <c r="P24" s="9">
        <f t="shared" si="26"/>
        <v>52107</v>
      </c>
      <c r="Q24" s="98">
        <f t="shared" si="27"/>
        <v>53131</v>
      </c>
      <c r="R24" s="5">
        <f t="shared" si="27"/>
        <v>53132</v>
      </c>
      <c r="S24" s="9">
        <f t="shared" si="27"/>
        <v>53133</v>
      </c>
      <c r="T24" s="3">
        <f t="shared" si="27"/>
        <v>53268</v>
      </c>
      <c r="U24" s="5">
        <f t="shared" si="27"/>
        <v>53269</v>
      </c>
      <c r="V24" s="3">
        <f t="shared" si="27"/>
        <v>53270</v>
      </c>
      <c r="W24" s="8">
        <f t="shared" si="27"/>
        <v>56135</v>
      </c>
      <c r="X24" s="3">
        <f t="shared" si="27"/>
        <v>56136</v>
      </c>
      <c r="Y24" s="9">
        <f t="shared" si="27"/>
        <v>56137</v>
      </c>
      <c r="Z24" s="98">
        <f t="shared" si="27"/>
        <v>58349</v>
      </c>
      <c r="AA24" s="5">
        <f t="shared" si="27"/>
        <v>58350</v>
      </c>
      <c r="AB24" s="3">
        <f t="shared" si="27"/>
        <v>58351</v>
      </c>
      <c r="AC24" s="8">
        <f t="shared" si="28"/>
        <v>51413</v>
      </c>
      <c r="AD24" s="5">
        <f t="shared" si="28"/>
        <v>51414</v>
      </c>
      <c r="AE24" s="9">
        <f t="shared" si="28"/>
        <v>51415</v>
      </c>
      <c r="AF24" s="3">
        <f t="shared" si="29"/>
        <v>53114</v>
      </c>
      <c r="AG24" s="5">
        <f t="shared" si="30"/>
        <v>53115</v>
      </c>
      <c r="AH24" s="3">
        <f t="shared" si="31"/>
        <v>53116</v>
      </c>
    </row>
    <row r="25" spans="1:34">
      <c r="A25" s="1" t="s">
        <v>24</v>
      </c>
      <c r="B25" s="8">
        <f t="shared" si="14"/>
        <v>99952</v>
      </c>
      <c r="C25" s="3">
        <f t="shared" si="15"/>
        <v>99953</v>
      </c>
      <c r="D25" s="9">
        <f t="shared" si="16"/>
        <v>99954</v>
      </c>
      <c r="E25" s="182">
        <f t="shared" si="17"/>
        <v>50733</v>
      </c>
      <c r="F25" s="5">
        <f t="shared" si="18"/>
        <v>50734</v>
      </c>
      <c r="G25" s="183">
        <f t="shared" si="19"/>
        <v>50735</v>
      </c>
      <c r="H25" s="8">
        <f t="shared" si="20"/>
        <v>51068</v>
      </c>
      <c r="I25" s="3">
        <f t="shared" si="21"/>
        <v>51069</v>
      </c>
      <c r="J25" s="9">
        <f t="shared" si="22"/>
        <v>51070</v>
      </c>
      <c r="K25" s="10">
        <f t="shared" si="23"/>
        <v>51494</v>
      </c>
      <c r="L25" s="3">
        <f t="shared" si="24"/>
        <v>51495</v>
      </c>
      <c r="M25" s="9">
        <f t="shared" si="25"/>
        <v>51496</v>
      </c>
      <c r="N25" s="8">
        <f t="shared" si="26"/>
        <v>52095</v>
      </c>
      <c r="O25" s="3">
        <f t="shared" si="26"/>
        <v>52096</v>
      </c>
      <c r="P25" s="9">
        <f t="shared" si="26"/>
        <v>52097</v>
      </c>
      <c r="Q25" s="98">
        <f t="shared" si="27"/>
        <v>53121</v>
      </c>
      <c r="R25" s="4">
        <f t="shared" si="27"/>
        <v>53122</v>
      </c>
      <c r="S25" s="9">
        <f t="shared" si="27"/>
        <v>53123</v>
      </c>
      <c r="T25" s="4">
        <f t="shared" si="27"/>
        <v>53258</v>
      </c>
      <c r="U25" s="3">
        <f t="shared" si="27"/>
        <v>53259</v>
      </c>
      <c r="V25" s="3">
        <f t="shared" si="27"/>
        <v>53260</v>
      </c>
      <c r="W25" s="8">
        <f t="shared" si="27"/>
        <v>56125</v>
      </c>
      <c r="X25" s="3">
        <f t="shared" si="27"/>
        <v>56126</v>
      </c>
      <c r="Y25" s="9">
        <f t="shared" si="27"/>
        <v>56127</v>
      </c>
      <c r="Z25" s="98">
        <f t="shared" si="27"/>
        <v>58339</v>
      </c>
      <c r="AA25" s="3">
        <f t="shared" si="27"/>
        <v>58340</v>
      </c>
      <c r="AB25" s="3">
        <f t="shared" si="27"/>
        <v>58341</v>
      </c>
      <c r="AC25" s="8">
        <f t="shared" si="28"/>
        <v>51403</v>
      </c>
      <c r="AD25" s="3">
        <f t="shared" si="28"/>
        <v>51404</v>
      </c>
      <c r="AE25" s="9">
        <f t="shared" si="28"/>
        <v>51405</v>
      </c>
      <c r="AF25" s="3">
        <f t="shared" si="29"/>
        <v>53104</v>
      </c>
      <c r="AG25" s="3">
        <f t="shared" si="30"/>
        <v>53105</v>
      </c>
      <c r="AH25" s="3">
        <f t="shared" si="31"/>
        <v>53106</v>
      </c>
    </row>
    <row r="26" spans="1:34">
      <c r="A26" s="1" t="s">
        <v>25</v>
      </c>
      <c r="B26" s="8">
        <f t="shared" si="14"/>
        <v>99942</v>
      </c>
      <c r="C26" s="3">
        <f t="shared" si="15"/>
        <v>99943</v>
      </c>
      <c r="D26" s="9">
        <f t="shared" si="16"/>
        <v>99944</v>
      </c>
      <c r="E26" s="182">
        <f t="shared" si="17"/>
        <v>50723</v>
      </c>
      <c r="F26" s="5">
        <f t="shared" si="18"/>
        <v>50724</v>
      </c>
      <c r="G26" s="183">
        <f t="shared" si="19"/>
        <v>50725</v>
      </c>
      <c r="H26" s="8">
        <f t="shared" si="20"/>
        <v>51058</v>
      </c>
      <c r="I26" s="3">
        <f t="shared" si="21"/>
        <v>51059</v>
      </c>
      <c r="J26" s="9">
        <f t="shared" si="22"/>
        <v>51060</v>
      </c>
      <c r="K26" s="8">
        <f t="shared" si="23"/>
        <v>51484</v>
      </c>
      <c r="L26" s="3">
        <f t="shared" si="24"/>
        <v>51485</v>
      </c>
      <c r="M26" s="9">
        <f t="shared" si="25"/>
        <v>51486</v>
      </c>
      <c r="N26" s="8">
        <f t="shared" si="26"/>
        <v>52085</v>
      </c>
      <c r="O26" s="4">
        <f t="shared" si="26"/>
        <v>52086</v>
      </c>
      <c r="P26" s="9">
        <f t="shared" si="26"/>
        <v>52087</v>
      </c>
      <c r="Q26" s="119">
        <f t="shared" si="27"/>
        <v>53111</v>
      </c>
      <c r="R26" s="3">
        <f t="shared" si="27"/>
        <v>53112</v>
      </c>
      <c r="S26" s="9">
        <f t="shared" si="27"/>
        <v>53113</v>
      </c>
      <c r="T26" s="3">
        <f t="shared" si="27"/>
        <v>53248</v>
      </c>
      <c r="U26" s="3">
        <f t="shared" si="27"/>
        <v>53249</v>
      </c>
      <c r="V26" s="3">
        <f t="shared" si="27"/>
        <v>53250</v>
      </c>
      <c r="W26" s="8">
        <f t="shared" si="27"/>
        <v>56115</v>
      </c>
      <c r="X26" s="3">
        <f t="shared" si="27"/>
        <v>56116</v>
      </c>
      <c r="Y26" s="11">
        <f t="shared" si="27"/>
        <v>56117</v>
      </c>
      <c r="Z26" s="98">
        <f t="shared" si="27"/>
        <v>58329</v>
      </c>
      <c r="AA26" s="3">
        <f t="shared" si="27"/>
        <v>58330</v>
      </c>
      <c r="AB26" s="3">
        <f t="shared" si="27"/>
        <v>58331</v>
      </c>
      <c r="AC26" s="8">
        <f t="shared" si="28"/>
        <v>51393</v>
      </c>
      <c r="AD26" s="3">
        <f t="shared" si="28"/>
        <v>51394</v>
      </c>
      <c r="AE26" s="11">
        <f t="shared" si="28"/>
        <v>51395</v>
      </c>
      <c r="AF26" s="3">
        <f t="shared" si="29"/>
        <v>53094</v>
      </c>
      <c r="AG26" s="3">
        <f t="shared" si="30"/>
        <v>53095</v>
      </c>
      <c r="AH26" s="3">
        <f t="shared" si="31"/>
        <v>53096</v>
      </c>
    </row>
    <row r="27" spans="1:34">
      <c r="A27" s="1" t="s">
        <v>26</v>
      </c>
      <c r="B27" s="117">
        <f t="shared" si="14"/>
        <v>99932</v>
      </c>
      <c r="C27" s="3">
        <f t="shared" si="15"/>
        <v>99933</v>
      </c>
      <c r="D27" s="9">
        <f t="shared" si="16"/>
        <v>99934</v>
      </c>
      <c r="E27" s="182">
        <f t="shared" si="17"/>
        <v>50713</v>
      </c>
      <c r="F27" s="5">
        <f t="shared" si="18"/>
        <v>50714</v>
      </c>
      <c r="G27" s="11">
        <f t="shared" si="19"/>
        <v>50715</v>
      </c>
      <c r="H27" s="8">
        <f t="shared" si="20"/>
        <v>51048</v>
      </c>
      <c r="I27" s="3">
        <f t="shared" si="21"/>
        <v>51049</v>
      </c>
      <c r="J27" s="11">
        <f t="shared" si="22"/>
        <v>51050</v>
      </c>
      <c r="K27" s="8">
        <f t="shared" si="23"/>
        <v>51474</v>
      </c>
      <c r="L27" s="3">
        <f t="shared" si="24"/>
        <v>51475</v>
      </c>
      <c r="M27" s="11">
        <f t="shared" si="25"/>
        <v>51476</v>
      </c>
      <c r="N27" s="10">
        <f t="shared" si="26"/>
        <v>52075</v>
      </c>
      <c r="O27" s="3">
        <f t="shared" si="26"/>
        <v>52076</v>
      </c>
      <c r="P27" s="9">
        <f t="shared" si="26"/>
        <v>52077</v>
      </c>
      <c r="Q27" s="98">
        <f t="shared" si="27"/>
        <v>53101</v>
      </c>
      <c r="R27" s="3">
        <f t="shared" si="27"/>
        <v>53102</v>
      </c>
      <c r="S27" s="9">
        <f t="shared" si="27"/>
        <v>53103</v>
      </c>
      <c r="T27" s="3">
        <f t="shared" si="27"/>
        <v>53238</v>
      </c>
      <c r="U27" s="3">
        <f t="shared" si="27"/>
        <v>53239</v>
      </c>
      <c r="V27" s="4">
        <f t="shared" si="27"/>
        <v>53240</v>
      </c>
      <c r="W27" s="8">
        <f t="shared" si="27"/>
        <v>56105</v>
      </c>
      <c r="X27" s="4">
        <f t="shared" si="27"/>
        <v>56106</v>
      </c>
      <c r="Y27" s="9">
        <f t="shared" si="27"/>
        <v>56107</v>
      </c>
      <c r="Z27" s="98">
        <f t="shared" si="27"/>
        <v>58319</v>
      </c>
      <c r="AA27" s="3">
        <f t="shared" si="27"/>
        <v>58320</v>
      </c>
      <c r="AB27" s="3">
        <f t="shared" si="27"/>
        <v>58321</v>
      </c>
      <c r="AC27" s="8">
        <f t="shared" si="28"/>
        <v>51383</v>
      </c>
      <c r="AD27" s="3">
        <f t="shared" si="28"/>
        <v>51384</v>
      </c>
      <c r="AE27" s="9">
        <f t="shared" si="28"/>
        <v>51385</v>
      </c>
      <c r="AF27" s="3">
        <f t="shared" si="29"/>
        <v>53084</v>
      </c>
      <c r="AG27" s="3">
        <f t="shared" si="30"/>
        <v>53085</v>
      </c>
      <c r="AH27" s="3">
        <f t="shared" si="31"/>
        <v>53086</v>
      </c>
    </row>
    <row r="28" spans="1:34">
      <c r="A28" s="1" t="s">
        <v>27</v>
      </c>
      <c r="B28" s="8">
        <f t="shared" si="14"/>
        <v>99922</v>
      </c>
      <c r="C28" s="3">
        <f t="shared" si="15"/>
        <v>99923</v>
      </c>
      <c r="D28" s="9">
        <f t="shared" si="16"/>
        <v>99924</v>
      </c>
      <c r="E28" s="182">
        <f t="shared" si="17"/>
        <v>50703</v>
      </c>
      <c r="F28" s="3">
        <f t="shared" si="18"/>
        <v>50704</v>
      </c>
      <c r="G28" s="11">
        <f t="shared" si="19"/>
        <v>50705</v>
      </c>
      <c r="H28" s="8">
        <f t="shared" si="20"/>
        <v>51038</v>
      </c>
      <c r="I28" s="4">
        <f t="shared" si="21"/>
        <v>51039</v>
      </c>
      <c r="J28" s="9">
        <f t="shared" si="22"/>
        <v>51040</v>
      </c>
      <c r="K28" s="8">
        <f t="shared" si="23"/>
        <v>51464</v>
      </c>
      <c r="L28" s="4">
        <f t="shared" si="24"/>
        <v>51465</v>
      </c>
      <c r="M28" s="9">
        <f t="shared" si="25"/>
        <v>51466</v>
      </c>
      <c r="N28" s="8">
        <f t="shared" si="26"/>
        <v>52065</v>
      </c>
      <c r="O28" s="3">
        <f t="shared" si="26"/>
        <v>52066</v>
      </c>
      <c r="P28" s="9">
        <f t="shared" si="26"/>
        <v>52067</v>
      </c>
      <c r="Q28" s="98">
        <f t="shared" si="27"/>
        <v>53091</v>
      </c>
      <c r="R28" s="3">
        <f t="shared" si="27"/>
        <v>53092</v>
      </c>
      <c r="S28" s="11">
        <f t="shared" si="27"/>
        <v>53093</v>
      </c>
      <c r="T28" s="3">
        <f t="shared" si="27"/>
        <v>53228</v>
      </c>
      <c r="U28" s="4">
        <f t="shared" si="27"/>
        <v>53229</v>
      </c>
      <c r="V28" s="3">
        <f t="shared" si="27"/>
        <v>53230</v>
      </c>
      <c r="W28" s="10">
        <f t="shared" si="27"/>
        <v>56095</v>
      </c>
      <c r="X28" s="3">
        <f t="shared" si="27"/>
        <v>56096</v>
      </c>
      <c r="Y28" s="9">
        <f t="shared" si="27"/>
        <v>56097</v>
      </c>
      <c r="Z28" s="98">
        <f t="shared" si="27"/>
        <v>58309</v>
      </c>
      <c r="AA28" s="3">
        <f t="shared" si="27"/>
        <v>58310</v>
      </c>
      <c r="AB28" s="3">
        <f t="shared" si="27"/>
        <v>58311</v>
      </c>
      <c r="AC28" s="10">
        <f t="shared" si="28"/>
        <v>51373</v>
      </c>
      <c r="AD28" s="3">
        <f t="shared" si="28"/>
        <v>51374</v>
      </c>
      <c r="AE28" s="9">
        <f t="shared" si="28"/>
        <v>51375</v>
      </c>
      <c r="AF28" s="3">
        <f t="shared" si="29"/>
        <v>53074</v>
      </c>
      <c r="AG28" s="4">
        <f t="shared" si="30"/>
        <v>53075</v>
      </c>
      <c r="AH28" s="3">
        <f t="shared" si="31"/>
        <v>53076</v>
      </c>
    </row>
    <row r="29" spans="1:34">
      <c r="A29" s="1" t="s">
        <v>28</v>
      </c>
      <c r="B29" s="8">
        <f t="shared" si="14"/>
        <v>99912</v>
      </c>
      <c r="C29" s="3">
        <f t="shared" si="15"/>
        <v>99913</v>
      </c>
      <c r="D29" s="9">
        <f t="shared" si="16"/>
        <v>99914</v>
      </c>
      <c r="E29" s="10">
        <f t="shared" si="17"/>
        <v>50693</v>
      </c>
      <c r="F29" s="4">
        <f t="shared" si="18"/>
        <v>50694</v>
      </c>
      <c r="G29" s="183">
        <f t="shared" si="19"/>
        <v>50695</v>
      </c>
      <c r="H29" s="10">
        <f t="shared" si="20"/>
        <v>51028</v>
      </c>
      <c r="I29" s="3">
        <f t="shared" si="21"/>
        <v>51029</v>
      </c>
      <c r="J29" s="9">
        <f t="shared" si="22"/>
        <v>51030</v>
      </c>
      <c r="K29" s="10">
        <f t="shared" si="23"/>
        <v>51454</v>
      </c>
      <c r="L29" s="4">
        <f t="shared" si="24"/>
        <v>51455</v>
      </c>
      <c r="M29" s="9">
        <f t="shared" si="25"/>
        <v>51456</v>
      </c>
      <c r="N29" s="8">
        <f t="shared" si="26"/>
        <v>52055</v>
      </c>
      <c r="O29" s="3">
        <f t="shared" si="26"/>
        <v>52056</v>
      </c>
      <c r="P29" s="11">
        <f t="shared" si="26"/>
        <v>52057</v>
      </c>
      <c r="Q29" s="98">
        <f t="shared" ref="Q29:S35" si="32">Q28-10</f>
        <v>53081</v>
      </c>
      <c r="R29" s="4">
        <f t="shared" si="32"/>
        <v>53082</v>
      </c>
      <c r="S29" s="9">
        <f t="shared" si="32"/>
        <v>53083</v>
      </c>
      <c r="T29" s="4">
        <f t="shared" ref="T29:AB34" si="33">T28-10</f>
        <v>53218</v>
      </c>
      <c r="U29" s="3">
        <f t="shared" si="33"/>
        <v>53219</v>
      </c>
      <c r="V29" s="3">
        <f t="shared" si="33"/>
        <v>53220</v>
      </c>
      <c r="W29" s="10">
        <f t="shared" si="33"/>
        <v>56085</v>
      </c>
      <c r="X29" s="3">
        <f t="shared" si="33"/>
        <v>56086</v>
      </c>
      <c r="Y29" s="9">
        <f t="shared" si="33"/>
        <v>56087</v>
      </c>
      <c r="Z29" s="98">
        <f t="shared" si="33"/>
        <v>58299</v>
      </c>
      <c r="AA29" s="3">
        <f t="shared" si="33"/>
        <v>58300</v>
      </c>
      <c r="AB29" s="3">
        <f t="shared" si="33"/>
        <v>58301</v>
      </c>
      <c r="AC29" s="10">
        <f t="shared" ref="AC29:AE35" si="34">AC28-10</f>
        <v>51363</v>
      </c>
      <c r="AD29" s="3">
        <f t="shared" si="34"/>
        <v>51364</v>
      </c>
      <c r="AE29" s="9">
        <f t="shared" si="34"/>
        <v>51365</v>
      </c>
      <c r="AF29" s="4">
        <f t="shared" si="29"/>
        <v>53064</v>
      </c>
      <c r="AG29" s="3">
        <f t="shared" si="30"/>
        <v>53065</v>
      </c>
      <c r="AH29" s="3">
        <f t="shared" si="31"/>
        <v>53066</v>
      </c>
    </row>
    <row r="30" spans="1:34">
      <c r="A30" s="1" t="s">
        <v>29</v>
      </c>
      <c r="B30" s="8">
        <f t="shared" si="14"/>
        <v>99902</v>
      </c>
      <c r="C30" s="3">
        <f t="shared" si="15"/>
        <v>99903</v>
      </c>
      <c r="D30" s="9">
        <f t="shared" si="16"/>
        <v>99904</v>
      </c>
      <c r="E30" s="10">
        <f t="shared" si="17"/>
        <v>50683</v>
      </c>
      <c r="F30" s="5">
        <f t="shared" si="18"/>
        <v>50684</v>
      </c>
      <c r="G30" s="183">
        <f t="shared" si="19"/>
        <v>50685</v>
      </c>
      <c r="H30" s="10">
        <f t="shared" si="20"/>
        <v>51018</v>
      </c>
      <c r="I30" s="3">
        <f t="shared" si="21"/>
        <v>51019</v>
      </c>
      <c r="J30" s="11">
        <f t="shared" si="22"/>
        <v>51020</v>
      </c>
      <c r="K30" s="10">
        <f t="shared" si="23"/>
        <v>51444</v>
      </c>
      <c r="L30" s="3">
        <f t="shared" si="24"/>
        <v>51445</v>
      </c>
      <c r="M30" s="9">
        <f t="shared" si="25"/>
        <v>51446</v>
      </c>
      <c r="N30" s="8">
        <f t="shared" si="26"/>
        <v>52045</v>
      </c>
      <c r="O30" s="4">
        <f t="shared" si="26"/>
        <v>52046</v>
      </c>
      <c r="P30" s="9">
        <f t="shared" si="26"/>
        <v>52047</v>
      </c>
      <c r="Q30" s="119">
        <f t="shared" si="32"/>
        <v>53071</v>
      </c>
      <c r="R30" s="4">
        <f t="shared" si="32"/>
        <v>53072</v>
      </c>
      <c r="S30" s="9">
        <f t="shared" si="32"/>
        <v>53073</v>
      </c>
      <c r="T30" s="4">
        <f t="shared" si="33"/>
        <v>53208</v>
      </c>
      <c r="U30" s="3">
        <f t="shared" si="33"/>
        <v>53209</v>
      </c>
      <c r="V30" s="4">
        <f t="shared" si="33"/>
        <v>53210</v>
      </c>
      <c r="W30" s="8">
        <f t="shared" si="33"/>
        <v>56075</v>
      </c>
      <c r="X30" s="3">
        <f t="shared" si="33"/>
        <v>56076</v>
      </c>
      <c r="Y30" s="11">
        <f t="shared" si="33"/>
        <v>56077</v>
      </c>
      <c r="Z30" s="98">
        <f t="shared" si="33"/>
        <v>58289</v>
      </c>
      <c r="AA30" s="3">
        <f t="shared" si="33"/>
        <v>58290</v>
      </c>
      <c r="AB30" s="3">
        <f t="shared" si="33"/>
        <v>58291</v>
      </c>
      <c r="AC30" s="8">
        <f t="shared" si="34"/>
        <v>51353</v>
      </c>
      <c r="AD30" s="3">
        <f t="shared" si="34"/>
        <v>51354</v>
      </c>
      <c r="AE30" s="11">
        <f t="shared" si="34"/>
        <v>51355</v>
      </c>
      <c r="AF30" s="3">
        <f t="shared" si="29"/>
        <v>53054</v>
      </c>
      <c r="AG30" s="3">
        <f t="shared" si="30"/>
        <v>53055</v>
      </c>
      <c r="AH30" s="4">
        <f t="shared" si="31"/>
        <v>53056</v>
      </c>
    </row>
    <row r="31" spans="1:34">
      <c r="A31" s="1" t="s">
        <v>30</v>
      </c>
      <c r="B31" s="8">
        <f t="shared" si="14"/>
        <v>99892</v>
      </c>
      <c r="C31" s="64">
        <f t="shared" si="15"/>
        <v>99893</v>
      </c>
      <c r="D31" s="9">
        <f t="shared" si="16"/>
        <v>99894</v>
      </c>
      <c r="E31" s="182">
        <f t="shared" si="17"/>
        <v>50673</v>
      </c>
      <c r="F31" s="5">
        <f t="shared" si="18"/>
        <v>50674</v>
      </c>
      <c r="G31" s="11">
        <f t="shared" si="19"/>
        <v>50675</v>
      </c>
      <c r="H31" s="8">
        <f t="shared" si="20"/>
        <v>51008</v>
      </c>
      <c r="I31" s="4">
        <f t="shared" si="21"/>
        <v>51009</v>
      </c>
      <c r="J31" s="9">
        <f t="shared" si="22"/>
        <v>51010</v>
      </c>
      <c r="K31" s="8">
        <f t="shared" si="23"/>
        <v>51434</v>
      </c>
      <c r="L31" s="3">
        <f t="shared" si="24"/>
        <v>51435</v>
      </c>
      <c r="M31" s="11">
        <f t="shared" si="25"/>
        <v>51436</v>
      </c>
      <c r="N31" s="10">
        <f t="shared" si="26"/>
        <v>52035</v>
      </c>
      <c r="O31" s="4">
        <f t="shared" si="26"/>
        <v>52036</v>
      </c>
      <c r="P31" s="9">
        <f t="shared" si="26"/>
        <v>52037</v>
      </c>
      <c r="Q31" s="119">
        <f t="shared" si="32"/>
        <v>53061</v>
      </c>
      <c r="R31" s="3">
        <f t="shared" si="32"/>
        <v>53062</v>
      </c>
      <c r="S31" s="11">
        <f t="shared" si="32"/>
        <v>53063</v>
      </c>
      <c r="T31" s="91">
        <f t="shared" si="33"/>
        <v>53198</v>
      </c>
      <c r="U31" s="4">
        <f t="shared" si="33"/>
        <v>53199</v>
      </c>
      <c r="V31" s="4">
        <f t="shared" si="33"/>
        <v>53200</v>
      </c>
      <c r="W31" s="8">
        <f t="shared" si="33"/>
        <v>56065</v>
      </c>
      <c r="X31" s="4">
        <f t="shared" si="33"/>
        <v>56066</v>
      </c>
      <c r="Y31" s="11">
        <f t="shared" si="33"/>
        <v>56067</v>
      </c>
      <c r="Z31" s="99">
        <f t="shared" si="33"/>
        <v>58279</v>
      </c>
      <c r="AA31" s="91">
        <f t="shared" si="33"/>
        <v>58280</v>
      </c>
      <c r="AB31" s="3">
        <f t="shared" si="33"/>
        <v>58281</v>
      </c>
      <c r="AC31" s="8">
        <f t="shared" si="34"/>
        <v>51343</v>
      </c>
      <c r="AD31" s="4">
        <f t="shared" si="34"/>
        <v>51344</v>
      </c>
      <c r="AE31" s="11">
        <f t="shared" si="34"/>
        <v>51345</v>
      </c>
      <c r="AF31" s="3">
        <f t="shared" si="29"/>
        <v>53044</v>
      </c>
      <c r="AG31" s="4">
        <f t="shared" si="30"/>
        <v>53045</v>
      </c>
      <c r="AH31" s="4">
        <f t="shared" si="31"/>
        <v>53046</v>
      </c>
    </row>
    <row r="32" spans="1:34">
      <c r="A32" s="1" t="s">
        <v>31</v>
      </c>
      <c r="B32" s="8">
        <f t="shared" si="14"/>
        <v>99882</v>
      </c>
      <c r="C32" s="3">
        <f t="shared" si="15"/>
        <v>99883</v>
      </c>
      <c r="D32" s="9">
        <f t="shared" si="16"/>
        <v>99884</v>
      </c>
      <c r="E32" s="182">
        <f t="shared" si="17"/>
        <v>50663</v>
      </c>
      <c r="F32" s="4">
        <f t="shared" si="18"/>
        <v>50664</v>
      </c>
      <c r="G32" s="11">
        <f t="shared" si="19"/>
        <v>50665</v>
      </c>
      <c r="H32" s="10">
        <f t="shared" si="20"/>
        <v>50998</v>
      </c>
      <c r="I32" s="4">
        <f t="shared" si="21"/>
        <v>50999</v>
      </c>
      <c r="J32" s="11">
        <f t="shared" si="22"/>
        <v>51000</v>
      </c>
      <c r="K32" s="8">
        <f t="shared" si="23"/>
        <v>51424</v>
      </c>
      <c r="L32" s="4">
        <f t="shared" si="24"/>
        <v>51425</v>
      </c>
      <c r="M32" s="11">
        <f t="shared" si="25"/>
        <v>51426</v>
      </c>
      <c r="N32" s="10">
        <f t="shared" si="26"/>
        <v>52025</v>
      </c>
      <c r="O32" s="3">
        <f t="shared" si="26"/>
        <v>52026</v>
      </c>
      <c r="P32" s="11">
        <f t="shared" si="26"/>
        <v>52027</v>
      </c>
      <c r="Q32" s="98">
        <f t="shared" si="32"/>
        <v>53051</v>
      </c>
      <c r="R32" s="4">
        <f t="shared" si="32"/>
        <v>53052</v>
      </c>
      <c r="S32" s="11">
        <f t="shared" si="32"/>
        <v>53053</v>
      </c>
      <c r="T32" s="4">
        <f t="shared" si="33"/>
        <v>53188</v>
      </c>
      <c r="U32" s="4">
        <f t="shared" si="33"/>
        <v>53189</v>
      </c>
      <c r="V32" s="4">
        <f t="shared" si="33"/>
        <v>53190</v>
      </c>
      <c r="W32" s="10">
        <f t="shared" si="33"/>
        <v>56055</v>
      </c>
      <c r="X32" s="4">
        <f t="shared" si="33"/>
        <v>56056</v>
      </c>
      <c r="Y32" s="9">
        <f t="shared" si="33"/>
        <v>56057</v>
      </c>
      <c r="Z32" s="98">
        <f t="shared" si="33"/>
        <v>58269</v>
      </c>
      <c r="AA32" s="3">
        <f t="shared" si="33"/>
        <v>58270</v>
      </c>
      <c r="AB32" s="3">
        <f t="shared" si="33"/>
        <v>58271</v>
      </c>
      <c r="AC32" s="132">
        <f t="shared" si="34"/>
        <v>51333</v>
      </c>
      <c r="AD32" s="4">
        <f t="shared" si="34"/>
        <v>51334</v>
      </c>
      <c r="AE32" s="9">
        <f t="shared" si="34"/>
        <v>51335</v>
      </c>
      <c r="AF32" s="4">
        <f t="shared" si="29"/>
        <v>53034</v>
      </c>
      <c r="AG32" s="4">
        <f t="shared" si="30"/>
        <v>53035</v>
      </c>
      <c r="AH32" s="4">
        <f t="shared" si="31"/>
        <v>53036</v>
      </c>
    </row>
    <row r="33" spans="1:48">
      <c r="A33" s="1" t="s">
        <v>32</v>
      </c>
      <c r="B33" s="8">
        <f t="shared" si="14"/>
        <v>99872</v>
      </c>
      <c r="C33" s="3">
        <f t="shared" si="15"/>
        <v>99873</v>
      </c>
      <c r="D33" s="9">
        <f t="shared" si="16"/>
        <v>99874</v>
      </c>
      <c r="E33" s="8">
        <f t="shared" si="17"/>
        <v>50653</v>
      </c>
      <c r="F33" s="4">
        <f t="shared" si="18"/>
        <v>50654</v>
      </c>
      <c r="G33" s="11">
        <f t="shared" si="19"/>
        <v>50655</v>
      </c>
      <c r="H33" s="10">
        <f t="shared" si="20"/>
        <v>50988</v>
      </c>
      <c r="I33" s="4">
        <f t="shared" si="21"/>
        <v>50989</v>
      </c>
      <c r="J33" s="9">
        <f t="shared" si="22"/>
        <v>50990</v>
      </c>
      <c r="K33" s="10">
        <f t="shared" si="23"/>
        <v>51414</v>
      </c>
      <c r="L33" s="4">
        <f t="shared" si="24"/>
        <v>51415</v>
      </c>
      <c r="M33" s="9">
        <f t="shared" si="25"/>
        <v>51416</v>
      </c>
      <c r="N33" s="8">
        <f t="shared" si="26"/>
        <v>52015</v>
      </c>
      <c r="O33" s="4">
        <f t="shared" si="26"/>
        <v>52016</v>
      </c>
      <c r="P33" s="11">
        <f t="shared" si="26"/>
        <v>52017</v>
      </c>
      <c r="Q33" s="119">
        <f t="shared" si="32"/>
        <v>53041</v>
      </c>
      <c r="R33" s="4">
        <f t="shared" si="32"/>
        <v>53042</v>
      </c>
      <c r="S33" s="11">
        <f t="shared" si="32"/>
        <v>53043</v>
      </c>
      <c r="T33" s="4">
        <f t="shared" si="33"/>
        <v>53178</v>
      </c>
      <c r="U33" s="4">
        <f t="shared" si="33"/>
        <v>53179</v>
      </c>
      <c r="V33" s="3">
        <f t="shared" si="33"/>
        <v>53180</v>
      </c>
      <c r="W33" s="10">
        <f t="shared" si="33"/>
        <v>56045</v>
      </c>
      <c r="X33" s="3">
        <f t="shared" si="33"/>
        <v>56046</v>
      </c>
      <c r="Y33" s="11">
        <f t="shared" si="33"/>
        <v>56047</v>
      </c>
      <c r="Z33" s="98">
        <f t="shared" si="33"/>
        <v>58259</v>
      </c>
      <c r="AA33" s="3">
        <f t="shared" si="33"/>
        <v>58260</v>
      </c>
      <c r="AB33" s="3">
        <f t="shared" si="33"/>
        <v>58261</v>
      </c>
      <c r="AC33" s="10">
        <f t="shared" si="34"/>
        <v>51323</v>
      </c>
      <c r="AD33" s="3">
        <f t="shared" si="34"/>
        <v>51324</v>
      </c>
      <c r="AE33" s="11">
        <f t="shared" si="34"/>
        <v>51325</v>
      </c>
      <c r="AF33" s="4">
        <f t="shared" si="29"/>
        <v>53024</v>
      </c>
      <c r="AG33" s="4">
        <f t="shared" si="30"/>
        <v>53025</v>
      </c>
      <c r="AH33" s="3">
        <f t="shared" si="31"/>
        <v>53026</v>
      </c>
    </row>
    <row r="34" spans="1:48">
      <c r="A34" s="1" t="s">
        <v>33</v>
      </c>
      <c r="B34" s="8">
        <f t="shared" si="14"/>
        <v>99862</v>
      </c>
      <c r="C34" s="3">
        <f t="shared" si="15"/>
        <v>99863</v>
      </c>
      <c r="D34" s="9">
        <f t="shared" si="16"/>
        <v>99864</v>
      </c>
      <c r="E34" s="10">
        <f t="shared" si="17"/>
        <v>50643</v>
      </c>
      <c r="F34" s="4">
        <f t="shared" si="18"/>
        <v>50644</v>
      </c>
      <c r="G34" s="183">
        <f t="shared" si="19"/>
        <v>50645</v>
      </c>
      <c r="H34" s="10">
        <f t="shared" si="20"/>
        <v>50978</v>
      </c>
      <c r="I34" s="3">
        <f t="shared" si="21"/>
        <v>50979</v>
      </c>
      <c r="J34" s="11">
        <f t="shared" si="22"/>
        <v>50980</v>
      </c>
      <c r="K34" s="10">
        <f t="shared" si="23"/>
        <v>51404</v>
      </c>
      <c r="L34" s="4">
        <f t="shared" si="24"/>
        <v>51405</v>
      </c>
      <c r="M34" s="11">
        <f t="shared" si="25"/>
        <v>51406</v>
      </c>
      <c r="N34" s="10">
        <f t="shared" si="26"/>
        <v>52005</v>
      </c>
      <c r="O34" s="4">
        <f t="shared" si="26"/>
        <v>52006</v>
      </c>
      <c r="P34" s="11">
        <f t="shared" si="26"/>
        <v>52007</v>
      </c>
      <c r="Q34" s="119">
        <f t="shared" si="32"/>
        <v>53031</v>
      </c>
      <c r="R34" s="4">
        <f t="shared" si="32"/>
        <v>53032</v>
      </c>
      <c r="S34" s="101">
        <f t="shared" si="32"/>
        <v>53033</v>
      </c>
      <c r="T34" s="4">
        <f t="shared" si="33"/>
        <v>53168</v>
      </c>
      <c r="U34" s="3">
        <f t="shared" si="33"/>
        <v>53169</v>
      </c>
      <c r="V34" s="4">
        <f t="shared" si="33"/>
        <v>53170</v>
      </c>
      <c r="W34" s="10">
        <f t="shared" si="33"/>
        <v>56035</v>
      </c>
      <c r="X34" s="4">
        <f t="shared" si="33"/>
        <v>56036</v>
      </c>
      <c r="Y34" s="11">
        <f t="shared" si="33"/>
        <v>56037</v>
      </c>
      <c r="Z34" s="98">
        <f t="shared" si="33"/>
        <v>58249</v>
      </c>
      <c r="AA34" s="3">
        <f t="shared" si="33"/>
        <v>58250</v>
      </c>
      <c r="AB34" s="3">
        <f t="shared" si="33"/>
        <v>58251</v>
      </c>
      <c r="AC34" s="10">
        <f t="shared" si="34"/>
        <v>51313</v>
      </c>
      <c r="AD34" s="4">
        <f t="shared" si="34"/>
        <v>51314</v>
      </c>
      <c r="AE34" s="11">
        <f t="shared" si="34"/>
        <v>51315</v>
      </c>
      <c r="AF34" s="4">
        <f t="shared" si="29"/>
        <v>53014</v>
      </c>
      <c r="AG34" s="3">
        <f t="shared" si="30"/>
        <v>53015</v>
      </c>
      <c r="AH34" s="3">
        <f t="shared" si="31"/>
        <v>53016</v>
      </c>
    </row>
    <row r="35" spans="1:48" ht="15" thickBot="1">
      <c r="A35" s="2" t="s">
        <v>34</v>
      </c>
      <c r="B35" s="121">
        <f t="shared" si="14"/>
        <v>99852</v>
      </c>
      <c r="C35" s="14">
        <f t="shared" si="15"/>
        <v>99853</v>
      </c>
      <c r="D35" s="123">
        <f t="shared" si="16"/>
        <v>99854</v>
      </c>
      <c r="E35" s="12">
        <f t="shared" si="17"/>
        <v>50633</v>
      </c>
      <c r="F35" s="51">
        <f t="shared" si="18"/>
        <v>50634</v>
      </c>
      <c r="G35" s="15">
        <f t="shared" si="19"/>
        <v>50635</v>
      </c>
      <c r="H35" s="12">
        <f t="shared" si="20"/>
        <v>50968</v>
      </c>
      <c r="I35" s="13">
        <f t="shared" si="21"/>
        <v>50969</v>
      </c>
      <c r="J35" s="15">
        <f t="shared" si="22"/>
        <v>50970</v>
      </c>
      <c r="K35" s="12">
        <f t="shared" si="23"/>
        <v>51394</v>
      </c>
      <c r="L35" s="13">
        <f t="shared" si="24"/>
        <v>51395</v>
      </c>
      <c r="M35" s="15">
        <f t="shared" si="25"/>
        <v>51396</v>
      </c>
      <c r="N35" s="12">
        <f t="shared" si="26"/>
        <v>51995</v>
      </c>
      <c r="O35" s="13">
        <f t="shared" si="26"/>
        <v>51996</v>
      </c>
      <c r="P35" s="15">
        <f t="shared" si="26"/>
        <v>51997</v>
      </c>
      <c r="Q35" s="127">
        <f t="shared" si="32"/>
        <v>53021</v>
      </c>
      <c r="R35" s="13">
        <f t="shared" si="32"/>
        <v>53022</v>
      </c>
      <c r="S35" s="15">
        <f t="shared" si="32"/>
        <v>53023</v>
      </c>
      <c r="T35" s="13">
        <f>T34-10</f>
        <v>53158</v>
      </c>
      <c r="U35" s="13">
        <f>U34-10</f>
        <v>53159</v>
      </c>
      <c r="V35" s="13">
        <f>V34-10</f>
        <v>53160</v>
      </c>
      <c r="W35" s="121"/>
      <c r="X35" s="13">
        <f>X34-10</f>
        <v>56026</v>
      </c>
      <c r="Y35" s="15">
        <f>Y34-10</f>
        <v>56027</v>
      </c>
      <c r="Z35" s="156">
        <f>Z34-10</f>
        <v>58239</v>
      </c>
      <c r="AA35" s="14">
        <f>AA34-10</f>
        <v>58240</v>
      </c>
      <c r="AB35" s="14">
        <f>AB34-10</f>
        <v>58241</v>
      </c>
      <c r="AC35" s="12">
        <f t="shared" si="34"/>
        <v>51303</v>
      </c>
      <c r="AD35" s="13">
        <f t="shared" si="34"/>
        <v>51304</v>
      </c>
      <c r="AE35" s="15">
        <f t="shared" si="34"/>
        <v>51305</v>
      </c>
      <c r="AF35" s="14">
        <f t="shared" si="29"/>
        <v>53004</v>
      </c>
      <c r="AG35" s="13">
        <f t="shared" si="30"/>
        <v>53005</v>
      </c>
      <c r="AH35" s="13">
        <f t="shared" si="31"/>
        <v>53006</v>
      </c>
    </row>
    <row r="36" spans="1:48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5"/>
      <c r="U36" s="34"/>
      <c r="V36" s="34"/>
      <c r="W36" s="35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J36" s="34"/>
      <c r="AK36" s="34"/>
      <c r="AL36" s="35"/>
      <c r="AM36" s="38"/>
      <c r="AN36" s="38"/>
      <c r="AO36" s="38"/>
      <c r="AU36" s="34"/>
      <c r="AV36" s="34"/>
    </row>
    <row r="37" spans="1:48" ht="15" thickBot="1">
      <c r="A37" s="33" t="s">
        <v>84</v>
      </c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</row>
    <row r="38" spans="1:48" ht="14.25" customHeight="1">
      <c r="A38" s="6"/>
      <c r="B38" s="218" t="s">
        <v>113</v>
      </c>
      <c r="C38" s="218"/>
      <c r="D38" s="218"/>
      <c r="E38" s="218" t="s">
        <v>111</v>
      </c>
      <c r="F38" s="218"/>
      <c r="G38" s="218"/>
      <c r="H38" s="218" t="s">
        <v>143</v>
      </c>
      <c r="I38" s="218"/>
      <c r="J38" s="218"/>
    </row>
    <row r="39" spans="1:48">
      <c r="A39" s="7" t="s">
        <v>19</v>
      </c>
      <c r="B39" s="232" t="s">
        <v>115</v>
      </c>
      <c r="C39" s="232"/>
      <c r="D39" s="232"/>
      <c r="E39" s="232" t="s">
        <v>115</v>
      </c>
      <c r="F39" s="232"/>
      <c r="G39" s="232"/>
      <c r="H39" s="232" t="s">
        <v>115</v>
      </c>
      <c r="I39" s="232"/>
      <c r="J39" s="232"/>
    </row>
    <row r="40" spans="1:48" ht="14.25" customHeight="1">
      <c r="A40" s="1" t="s">
        <v>21</v>
      </c>
      <c r="B40" s="3">
        <f>C40-1</f>
        <v>199772</v>
      </c>
      <c r="C40" s="3">
        <v>199773</v>
      </c>
      <c r="D40" s="3">
        <f>C40+1</f>
        <v>199774</v>
      </c>
      <c r="E40" s="3">
        <f>F40-1</f>
        <v>79328</v>
      </c>
      <c r="F40" s="3">
        <v>79329</v>
      </c>
      <c r="G40" s="3">
        <f>F40+1</f>
        <v>79330</v>
      </c>
      <c r="H40" s="3">
        <f>I40-1</f>
        <v>199953</v>
      </c>
      <c r="I40" s="3">
        <v>199954</v>
      </c>
      <c r="J40" s="3">
        <f>I40+1</f>
        <v>199955</v>
      </c>
    </row>
    <row r="41" spans="1:48">
      <c r="A41" s="1" t="s">
        <v>22</v>
      </c>
      <c r="B41" s="3">
        <f t="shared" ref="B41:B53" si="35">B40-10</f>
        <v>199762</v>
      </c>
      <c r="C41" s="3">
        <f t="shared" ref="C41:C53" si="36">C40-10</f>
        <v>199763</v>
      </c>
      <c r="D41" s="3">
        <f t="shared" ref="D41:D53" si="37">D40-10</f>
        <v>199764</v>
      </c>
      <c r="E41" s="3">
        <f t="shared" ref="E41:E53" si="38">E40-10</f>
        <v>79318</v>
      </c>
      <c r="F41" s="3">
        <f t="shared" ref="F41:F53" si="39">F40-10</f>
        <v>79319</v>
      </c>
      <c r="G41" s="3">
        <f t="shared" ref="G41:G53" si="40">G40-10</f>
        <v>79320</v>
      </c>
      <c r="H41" s="3">
        <f t="shared" ref="H41:H53" si="41">H40-10</f>
        <v>199943</v>
      </c>
      <c r="I41" s="3">
        <f t="shared" ref="I41:I53" si="42">I40-10</f>
        <v>199944</v>
      </c>
      <c r="J41" s="3">
        <f t="shared" ref="J41:J53" si="43">J40-10</f>
        <v>199945</v>
      </c>
    </row>
    <row r="42" spans="1:48">
      <c r="A42" s="1" t="s">
        <v>23</v>
      </c>
      <c r="B42" s="3">
        <f t="shared" si="35"/>
        <v>199752</v>
      </c>
      <c r="C42" s="5">
        <f t="shared" si="36"/>
        <v>199753</v>
      </c>
      <c r="D42" s="3">
        <f t="shared" si="37"/>
        <v>199754</v>
      </c>
      <c r="E42" s="3">
        <f t="shared" si="38"/>
        <v>79308</v>
      </c>
      <c r="F42" s="5">
        <f t="shared" si="39"/>
        <v>79309</v>
      </c>
      <c r="G42" s="3">
        <f t="shared" si="40"/>
        <v>79310</v>
      </c>
      <c r="H42" s="3">
        <f t="shared" si="41"/>
        <v>199933</v>
      </c>
      <c r="I42" s="5">
        <f t="shared" si="42"/>
        <v>199934</v>
      </c>
      <c r="J42" s="3">
        <f t="shared" si="43"/>
        <v>199935</v>
      </c>
    </row>
    <row r="43" spans="1:48">
      <c r="A43" s="1" t="s">
        <v>24</v>
      </c>
      <c r="B43" s="3">
        <f t="shared" si="35"/>
        <v>199742</v>
      </c>
      <c r="C43" s="3">
        <f t="shared" si="36"/>
        <v>199743</v>
      </c>
      <c r="D43" s="3">
        <f t="shared" si="37"/>
        <v>199744</v>
      </c>
      <c r="E43" s="3">
        <f t="shared" si="38"/>
        <v>79298</v>
      </c>
      <c r="F43" s="3">
        <f t="shared" si="39"/>
        <v>79299</v>
      </c>
      <c r="G43" s="3">
        <f t="shared" si="40"/>
        <v>79300</v>
      </c>
      <c r="H43" s="3">
        <f t="shared" si="41"/>
        <v>199923</v>
      </c>
      <c r="I43" s="3">
        <f t="shared" si="42"/>
        <v>199924</v>
      </c>
      <c r="J43" s="3">
        <f t="shared" si="43"/>
        <v>199925</v>
      </c>
    </row>
    <row r="44" spans="1:48">
      <c r="A44" s="1" t="s">
        <v>25</v>
      </c>
      <c r="B44" s="3">
        <f t="shared" si="35"/>
        <v>199732</v>
      </c>
      <c r="C44" s="3">
        <f t="shared" si="36"/>
        <v>199733</v>
      </c>
      <c r="D44" s="3">
        <f t="shared" si="37"/>
        <v>199734</v>
      </c>
      <c r="E44" s="3">
        <f t="shared" si="38"/>
        <v>79288</v>
      </c>
      <c r="F44" s="3">
        <f t="shared" si="39"/>
        <v>79289</v>
      </c>
      <c r="G44" s="3">
        <f t="shared" si="40"/>
        <v>79290</v>
      </c>
      <c r="H44" s="3">
        <f t="shared" si="41"/>
        <v>199913</v>
      </c>
      <c r="I44" s="3">
        <f t="shared" si="42"/>
        <v>199914</v>
      </c>
      <c r="J44" s="3">
        <f t="shared" si="43"/>
        <v>199915</v>
      </c>
    </row>
    <row r="45" spans="1:48">
      <c r="A45" s="1" t="s">
        <v>26</v>
      </c>
      <c r="B45" s="3">
        <f t="shared" si="35"/>
        <v>199722</v>
      </c>
      <c r="C45" s="3">
        <f t="shared" si="36"/>
        <v>199723</v>
      </c>
      <c r="D45" s="3">
        <f t="shared" si="37"/>
        <v>199724</v>
      </c>
      <c r="E45" s="3">
        <f t="shared" si="38"/>
        <v>79278</v>
      </c>
      <c r="F45" s="3">
        <f t="shared" si="39"/>
        <v>79279</v>
      </c>
      <c r="G45" s="3">
        <f t="shared" si="40"/>
        <v>79280</v>
      </c>
      <c r="H45" s="3">
        <f t="shared" si="41"/>
        <v>199903</v>
      </c>
      <c r="I45" s="3">
        <f t="shared" si="42"/>
        <v>199904</v>
      </c>
      <c r="J45" s="3">
        <f t="shared" si="43"/>
        <v>199905</v>
      </c>
    </row>
    <row r="46" spans="1:48">
      <c r="A46" s="1" t="s">
        <v>27</v>
      </c>
      <c r="B46" s="3">
        <f t="shared" si="35"/>
        <v>199712</v>
      </c>
      <c r="C46" s="3">
        <f t="shared" si="36"/>
        <v>199713</v>
      </c>
      <c r="D46" s="3">
        <f t="shared" si="37"/>
        <v>199714</v>
      </c>
      <c r="E46" s="3">
        <f t="shared" si="38"/>
        <v>79268</v>
      </c>
      <c r="F46" s="3">
        <f t="shared" si="39"/>
        <v>79269</v>
      </c>
      <c r="G46" s="3">
        <f t="shared" si="40"/>
        <v>79270</v>
      </c>
      <c r="H46" s="3">
        <f t="shared" si="41"/>
        <v>199893</v>
      </c>
      <c r="I46" s="3">
        <f t="shared" si="42"/>
        <v>199894</v>
      </c>
      <c r="J46" s="3">
        <f t="shared" si="43"/>
        <v>199895</v>
      </c>
    </row>
    <row r="47" spans="1:48">
      <c r="A47" s="1" t="s">
        <v>28</v>
      </c>
      <c r="B47" s="3">
        <f t="shared" si="35"/>
        <v>199702</v>
      </c>
      <c r="C47" s="3">
        <f t="shared" si="36"/>
        <v>199703</v>
      </c>
      <c r="D47" s="3">
        <f t="shared" si="37"/>
        <v>199704</v>
      </c>
      <c r="E47" s="3">
        <f t="shared" si="38"/>
        <v>79258</v>
      </c>
      <c r="F47" s="3">
        <f t="shared" si="39"/>
        <v>79259</v>
      </c>
      <c r="G47" s="3">
        <f t="shared" si="40"/>
        <v>79260</v>
      </c>
      <c r="H47" s="3">
        <f t="shared" si="41"/>
        <v>199883</v>
      </c>
      <c r="I47" s="3">
        <f t="shared" si="42"/>
        <v>199884</v>
      </c>
      <c r="J47" s="3">
        <f t="shared" si="43"/>
        <v>199885</v>
      </c>
    </row>
    <row r="48" spans="1:48">
      <c r="A48" s="1" t="s">
        <v>29</v>
      </c>
      <c r="B48" s="3">
        <f t="shared" si="35"/>
        <v>199692</v>
      </c>
      <c r="C48" s="3">
        <f t="shared" si="36"/>
        <v>199693</v>
      </c>
      <c r="D48" s="3">
        <f t="shared" si="37"/>
        <v>199694</v>
      </c>
      <c r="E48" s="3">
        <f t="shared" si="38"/>
        <v>79248</v>
      </c>
      <c r="F48" s="3">
        <f t="shared" si="39"/>
        <v>79249</v>
      </c>
      <c r="G48" s="3">
        <f t="shared" si="40"/>
        <v>79250</v>
      </c>
      <c r="H48" s="3">
        <f t="shared" si="41"/>
        <v>199873</v>
      </c>
      <c r="I48" s="3">
        <f t="shared" si="42"/>
        <v>199874</v>
      </c>
      <c r="J48" s="3">
        <f t="shared" si="43"/>
        <v>199875</v>
      </c>
    </row>
    <row r="49" spans="1:79">
      <c r="A49" s="1" t="s">
        <v>30</v>
      </c>
      <c r="B49" s="3">
        <f t="shared" si="35"/>
        <v>199682</v>
      </c>
      <c r="C49" s="3">
        <f t="shared" si="36"/>
        <v>199683</v>
      </c>
      <c r="D49" s="3">
        <f t="shared" si="37"/>
        <v>199684</v>
      </c>
      <c r="E49" s="3">
        <f t="shared" si="38"/>
        <v>79238</v>
      </c>
      <c r="F49" s="3">
        <f t="shared" si="39"/>
        <v>79239</v>
      </c>
      <c r="G49" s="3">
        <f t="shared" si="40"/>
        <v>79240</v>
      </c>
      <c r="H49" s="3">
        <f t="shared" si="41"/>
        <v>199863</v>
      </c>
      <c r="I49" s="3">
        <f t="shared" si="42"/>
        <v>199864</v>
      </c>
      <c r="J49" s="3">
        <f t="shared" si="43"/>
        <v>199865</v>
      </c>
    </row>
    <row r="50" spans="1:79">
      <c r="A50" s="1" t="s">
        <v>31</v>
      </c>
      <c r="B50" s="3">
        <f t="shared" si="35"/>
        <v>199672</v>
      </c>
      <c r="C50" s="3">
        <f t="shared" si="36"/>
        <v>199673</v>
      </c>
      <c r="D50" s="3">
        <f t="shared" si="37"/>
        <v>199674</v>
      </c>
      <c r="E50" s="3">
        <f t="shared" si="38"/>
        <v>79228</v>
      </c>
      <c r="F50" s="3">
        <f t="shared" si="39"/>
        <v>79229</v>
      </c>
      <c r="G50" s="3">
        <f t="shared" si="40"/>
        <v>79230</v>
      </c>
      <c r="H50" s="3">
        <f t="shared" si="41"/>
        <v>199853</v>
      </c>
      <c r="I50" s="3">
        <f t="shared" si="42"/>
        <v>199854</v>
      </c>
      <c r="J50" s="3">
        <f t="shared" si="43"/>
        <v>199855</v>
      </c>
    </row>
    <row r="51" spans="1:79">
      <c r="A51" s="1" t="s">
        <v>32</v>
      </c>
      <c r="B51" s="3">
        <f t="shared" si="35"/>
        <v>199662</v>
      </c>
      <c r="C51" s="3">
        <f t="shared" si="36"/>
        <v>199663</v>
      </c>
      <c r="D51" s="3">
        <f t="shared" si="37"/>
        <v>199664</v>
      </c>
      <c r="E51" s="3">
        <f t="shared" si="38"/>
        <v>79218</v>
      </c>
      <c r="F51" s="3">
        <f t="shared" si="39"/>
        <v>79219</v>
      </c>
      <c r="G51" s="3">
        <f t="shared" si="40"/>
        <v>79220</v>
      </c>
      <c r="H51" s="3">
        <f t="shared" si="41"/>
        <v>199843</v>
      </c>
      <c r="I51" s="3">
        <f t="shared" si="42"/>
        <v>199844</v>
      </c>
      <c r="J51" s="3">
        <f t="shared" si="43"/>
        <v>199845</v>
      </c>
    </row>
    <row r="52" spans="1:79">
      <c r="A52" s="1" t="s">
        <v>33</v>
      </c>
      <c r="B52" s="3">
        <f t="shared" si="35"/>
        <v>199652</v>
      </c>
      <c r="C52" s="3">
        <f t="shared" si="36"/>
        <v>199653</v>
      </c>
      <c r="D52" s="3">
        <f t="shared" si="37"/>
        <v>199654</v>
      </c>
      <c r="E52" s="3">
        <f t="shared" si="38"/>
        <v>79208</v>
      </c>
      <c r="F52" s="3">
        <f t="shared" si="39"/>
        <v>79209</v>
      </c>
      <c r="G52" s="3">
        <f t="shared" si="40"/>
        <v>79210</v>
      </c>
      <c r="H52" s="3">
        <f t="shared" si="41"/>
        <v>199833</v>
      </c>
      <c r="I52" s="3">
        <f t="shared" si="42"/>
        <v>199834</v>
      </c>
      <c r="J52" s="3">
        <f t="shared" si="43"/>
        <v>199835</v>
      </c>
    </row>
    <row r="53" spans="1:79" ht="15" thickBot="1">
      <c r="A53" s="2" t="s">
        <v>34</v>
      </c>
      <c r="B53" s="14">
        <f t="shared" si="35"/>
        <v>199642</v>
      </c>
      <c r="C53" s="14">
        <f t="shared" si="36"/>
        <v>199643</v>
      </c>
      <c r="D53" s="14">
        <f t="shared" si="37"/>
        <v>199644</v>
      </c>
      <c r="E53" s="14">
        <f t="shared" si="38"/>
        <v>79198</v>
      </c>
      <c r="F53" s="14">
        <f t="shared" si="39"/>
        <v>79199</v>
      </c>
      <c r="G53" s="14">
        <f t="shared" si="40"/>
        <v>79200</v>
      </c>
      <c r="H53" s="14">
        <f t="shared" si="41"/>
        <v>199823</v>
      </c>
      <c r="I53" s="14">
        <f t="shared" si="42"/>
        <v>199824</v>
      </c>
      <c r="J53" s="14">
        <f t="shared" si="43"/>
        <v>199825</v>
      </c>
    </row>
    <row r="55" spans="1:79" ht="15" thickBot="1">
      <c r="A55" s="33" t="s">
        <v>170</v>
      </c>
    </row>
    <row r="56" spans="1:79" ht="14.25" customHeight="1">
      <c r="A56" s="17"/>
      <c r="B56" s="277" t="s">
        <v>166</v>
      </c>
      <c r="C56" s="278"/>
      <c r="D56" s="278"/>
      <c r="E56" s="278" t="s">
        <v>57</v>
      </c>
      <c r="F56" s="278"/>
      <c r="G56" s="302"/>
      <c r="H56" s="270" t="s">
        <v>168</v>
      </c>
      <c r="I56" s="268"/>
      <c r="J56" s="269"/>
      <c r="K56" s="303" t="s">
        <v>58</v>
      </c>
      <c r="L56" s="278"/>
      <c r="M56" s="278"/>
      <c r="N56" s="278" t="s">
        <v>59</v>
      </c>
      <c r="O56" s="278"/>
      <c r="P56" s="278"/>
      <c r="Q56" s="234" t="s">
        <v>60</v>
      </c>
      <c r="R56" s="234"/>
      <c r="S56" s="234"/>
      <c r="T56" s="234" t="s">
        <v>61</v>
      </c>
      <c r="U56" s="234"/>
      <c r="V56" s="234"/>
      <c r="W56" s="234" t="s">
        <v>164</v>
      </c>
      <c r="X56" s="234"/>
      <c r="Y56" s="235"/>
      <c r="Z56" s="234" t="s">
        <v>62</v>
      </c>
      <c r="AA56" s="234"/>
      <c r="AB56" s="234"/>
      <c r="AC56" s="234" t="s">
        <v>167</v>
      </c>
      <c r="AD56" s="234"/>
      <c r="AE56" s="235"/>
      <c r="AF56" s="234" t="s">
        <v>63</v>
      </c>
      <c r="AG56" s="234"/>
      <c r="AH56" s="234"/>
      <c r="AI56" s="234" t="s">
        <v>150</v>
      </c>
      <c r="AJ56" s="234"/>
      <c r="AK56" s="263"/>
      <c r="AL56" s="264" t="s">
        <v>79</v>
      </c>
      <c r="AM56" s="234"/>
      <c r="AN56" s="235"/>
      <c r="AO56" s="262" t="s">
        <v>146</v>
      </c>
      <c r="AP56" s="234"/>
      <c r="AQ56" s="234"/>
      <c r="AR56" s="234" t="s">
        <v>147</v>
      </c>
      <c r="AS56" s="234"/>
      <c r="AT56" s="234"/>
      <c r="AU56" s="234" t="s">
        <v>152</v>
      </c>
      <c r="AV56" s="234"/>
      <c r="AW56" s="234"/>
      <c r="AX56" s="270" t="s">
        <v>153</v>
      </c>
      <c r="AY56" s="268"/>
      <c r="AZ56" s="269"/>
      <c r="BA56" s="270" t="s">
        <v>155</v>
      </c>
      <c r="BB56" s="268"/>
      <c r="BC56" s="269"/>
      <c r="BD56" s="234" t="s">
        <v>121</v>
      </c>
      <c r="BE56" s="234"/>
      <c r="BF56" s="235"/>
      <c r="BG56" s="234" t="s">
        <v>157</v>
      </c>
      <c r="BH56" s="234"/>
      <c r="BI56" s="235"/>
      <c r="BJ56" s="234" t="s">
        <v>160</v>
      </c>
      <c r="BK56" s="234"/>
      <c r="BL56" s="235"/>
      <c r="BM56" s="234" t="s">
        <v>159</v>
      </c>
      <c r="BN56" s="234"/>
      <c r="BO56" s="235"/>
      <c r="BP56" s="234" t="s">
        <v>163</v>
      </c>
      <c r="BQ56" s="234"/>
      <c r="BR56" s="235"/>
      <c r="BS56" s="234" t="s">
        <v>122</v>
      </c>
      <c r="BT56" s="234"/>
      <c r="BU56" s="235"/>
      <c r="BV56" s="234" t="s">
        <v>162</v>
      </c>
      <c r="BW56" s="234"/>
      <c r="BX56" s="235"/>
      <c r="BY56" s="270" t="s">
        <v>123</v>
      </c>
      <c r="BZ56" s="268"/>
      <c r="CA56" s="269"/>
    </row>
    <row r="57" spans="1:79">
      <c r="A57" s="18" t="s">
        <v>64</v>
      </c>
      <c r="B57" s="19" t="s">
        <v>65</v>
      </c>
      <c r="C57" s="50" t="s">
        <v>139</v>
      </c>
      <c r="D57" s="20"/>
      <c r="E57" s="20" t="s">
        <v>66</v>
      </c>
      <c r="F57" s="50" t="s">
        <v>139</v>
      </c>
      <c r="G57" s="128"/>
      <c r="H57" s="256" t="s">
        <v>218</v>
      </c>
      <c r="I57" s="254"/>
      <c r="J57" s="255"/>
      <c r="K57" s="130" t="s">
        <v>65</v>
      </c>
      <c r="L57" s="50" t="s">
        <v>139</v>
      </c>
      <c r="M57" s="20"/>
      <c r="N57" s="20" t="s">
        <v>65</v>
      </c>
      <c r="O57" s="50" t="s">
        <v>140</v>
      </c>
      <c r="P57" s="20"/>
      <c r="Q57" s="236" t="s">
        <v>65</v>
      </c>
      <c r="R57" s="236"/>
      <c r="S57" s="236"/>
      <c r="T57" s="236" t="s">
        <v>65</v>
      </c>
      <c r="U57" s="236"/>
      <c r="V57" s="236"/>
      <c r="W57" s="253" t="s">
        <v>124</v>
      </c>
      <c r="X57" s="254"/>
      <c r="Y57" s="255"/>
      <c r="Z57" s="236" t="s">
        <v>67</v>
      </c>
      <c r="AA57" s="236"/>
      <c r="AB57" s="236"/>
      <c r="AC57" s="253" t="s">
        <v>124</v>
      </c>
      <c r="AD57" s="254"/>
      <c r="AE57" s="255"/>
      <c r="AF57" s="236" t="s">
        <v>68</v>
      </c>
      <c r="AG57" s="236"/>
      <c r="AH57" s="236"/>
      <c r="AI57" s="236" t="s">
        <v>68</v>
      </c>
      <c r="AJ57" s="236"/>
      <c r="AK57" s="257"/>
      <c r="AL57" s="275" t="s">
        <v>125</v>
      </c>
      <c r="AM57" s="236"/>
      <c r="AN57" s="237"/>
      <c r="AO57" s="279" t="s">
        <v>125</v>
      </c>
      <c r="AP57" s="236"/>
      <c r="AQ57" s="236"/>
      <c r="AR57" s="236" t="s">
        <v>125</v>
      </c>
      <c r="AS57" s="236"/>
      <c r="AT57" s="236"/>
      <c r="AU57" s="236" t="s">
        <v>68</v>
      </c>
      <c r="AV57" s="236"/>
      <c r="AW57" s="236"/>
      <c r="AX57" s="253" t="s">
        <v>124</v>
      </c>
      <c r="AY57" s="254"/>
      <c r="AZ57" s="255"/>
      <c r="BA57" s="253" t="s">
        <v>124</v>
      </c>
      <c r="BB57" s="254"/>
      <c r="BC57" s="255"/>
      <c r="BD57" s="253" t="s">
        <v>124</v>
      </c>
      <c r="BE57" s="254"/>
      <c r="BF57" s="255"/>
      <c r="BG57" s="253" t="s">
        <v>124</v>
      </c>
      <c r="BH57" s="254"/>
      <c r="BI57" s="255"/>
      <c r="BJ57" s="253" t="s">
        <v>124</v>
      </c>
      <c r="BK57" s="254"/>
      <c r="BL57" s="255"/>
      <c r="BM57" s="253" t="s">
        <v>124</v>
      </c>
      <c r="BN57" s="254"/>
      <c r="BO57" s="255"/>
      <c r="BP57" s="253" t="s">
        <v>68</v>
      </c>
      <c r="BQ57" s="254"/>
      <c r="BR57" s="255"/>
      <c r="BS57" s="253" t="s">
        <v>124</v>
      </c>
      <c r="BT57" s="254"/>
      <c r="BU57" s="255"/>
      <c r="BV57" s="253" t="s">
        <v>124</v>
      </c>
      <c r="BW57" s="254"/>
      <c r="BX57" s="255"/>
      <c r="BY57" s="253" t="s">
        <v>124</v>
      </c>
      <c r="BZ57" s="254"/>
      <c r="CA57" s="255"/>
    </row>
    <row r="58" spans="1:79">
      <c r="A58" s="1" t="s">
        <v>0</v>
      </c>
      <c r="B58" s="23">
        <v>51693</v>
      </c>
      <c r="C58" s="21">
        <v>51694</v>
      </c>
      <c r="D58" s="21">
        <v>51695</v>
      </c>
      <c r="E58" s="21">
        <v>51032</v>
      </c>
      <c r="F58" s="21">
        <v>51033</v>
      </c>
      <c r="G58" s="114">
        <v>51034</v>
      </c>
      <c r="H58" s="108">
        <f>I58-1</f>
        <v>89712</v>
      </c>
      <c r="I58" s="24">
        <v>89713</v>
      </c>
      <c r="J58" s="28">
        <f>I58+1</f>
        <v>89714</v>
      </c>
      <c r="K58" s="105">
        <v>55084</v>
      </c>
      <c r="L58" s="21">
        <v>55085</v>
      </c>
      <c r="M58" s="21">
        <v>55086</v>
      </c>
      <c r="N58" s="21">
        <v>140767</v>
      </c>
      <c r="O58" s="21">
        <v>140768</v>
      </c>
      <c r="P58" s="21">
        <v>140769</v>
      </c>
      <c r="Q58" s="24">
        <v>53818</v>
      </c>
      <c r="R58" s="24">
        <v>53819</v>
      </c>
      <c r="S58" s="24">
        <v>53820</v>
      </c>
      <c r="T58" s="24">
        <v>51041</v>
      </c>
      <c r="U58" s="24">
        <v>51042</v>
      </c>
      <c r="V58" s="24">
        <v>51043</v>
      </c>
      <c r="W58" s="24">
        <f>X58-1</f>
        <v>74690</v>
      </c>
      <c r="X58" s="24">
        <v>74691</v>
      </c>
      <c r="Y58" s="24">
        <f>X58+1</f>
        <v>74692</v>
      </c>
      <c r="Z58" s="24">
        <v>51089</v>
      </c>
      <c r="AA58" s="24">
        <v>51090</v>
      </c>
      <c r="AB58" s="24">
        <v>51091</v>
      </c>
      <c r="AC58" s="24">
        <f>AD58-1</f>
        <v>99559</v>
      </c>
      <c r="AD58" s="24">
        <v>99560</v>
      </c>
      <c r="AE58" s="24">
        <f>AD58+1</f>
        <v>99561</v>
      </c>
      <c r="AF58" s="24">
        <v>51213</v>
      </c>
      <c r="AG58" s="24">
        <v>51214</v>
      </c>
      <c r="AH58" s="24">
        <v>51215</v>
      </c>
      <c r="AI58" s="24">
        <v>51454</v>
      </c>
      <c r="AJ58" s="24">
        <v>51455</v>
      </c>
      <c r="AK58" s="102">
        <v>51456</v>
      </c>
      <c r="AL58" s="108">
        <f>AM58-1</f>
        <v>50624</v>
      </c>
      <c r="AM58" s="24">
        <v>50625</v>
      </c>
      <c r="AN58" s="28">
        <f>AM58+1</f>
        <v>50626</v>
      </c>
      <c r="AO58" s="112">
        <f>AP58-1</f>
        <v>50922</v>
      </c>
      <c r="AP58" s="24">
        <v>50923</v>
      </c>
      <c r="AQ58" s="24">
        <f>AP58+1</f>
        <v>50924</v>
      </c>
      <c r="AR58" s="24">
        <f>AS58-1</f>
        <v>52124</v>
      </c>
      <c r="AS58" s="24">
        <v>52125</v>
      </c>
      <c r="AT58" s="24">
        <f>AS58+1</f>
        <v>52126</v>
      </c>
      <c r="AU58" s="24">
        <f>AV58-1</f>
        <v>89943</v>
      </c>
      <c r="AV58" s="24">
        <v>89944</v>
      </c>
      <c r="AW58" s="24">
        <f>AV58+1</f>
        <v>89945</v>
      </c>
      <c r="AX58" s="24">
        <f>AY58-1</f>
        <v>199719</v>
      </c>
      <c r="AY58" s="24">
        <v>199720</v>
      </c>
      <c r="AZ58" s="24">
        <f>AY58+1</f>
        <v>199721</v>
      </c>
      <c r="BA58" s="24">
        <f>BB58-1</f>
        <v>199690</v>
      </c>
      <c r="BB58" s="24">
        <v>199691</v>
      </c>
      <c r="BC58" s="24">
        <f>BB58+1</f>
        <v>199692</v>
      </c>
      <c r="BD58" s="24">
        <f>BE58-1</f>
        <v>199687</v>
      </c>
      <c r="BE58" s="24">
        <v>199688</v>
      </c>
      <c r="BF58" s="24">
        <f>BE58+1</f>
        <v>199689</v>
      </c>
      <c r="BG58" s="24">
        <f>BH58-1</f>
        <v>60082</v>
      </c>
      <c r="BH58" s="24">
        <v>60083</v>
      </c>
      <c r="BI58" s="24">
        <f>BH58+1</f>
        <v>60084</v>
      </c>
      <c r="BJ58" s="24">
        <f>BK58-1</f>
        <v>79360</v>
      </c>
      <c r="BK58" s="24">
        <v>79361</v>
      </c>
      <c r="BL58" s="24">
        <f>BK58+1</f>
        <v>79362</v>
      </c>
      <c r="BM58" s="24">
        <f>BN58-1</f>
        <v>89620</v>
      </c>
      <c r="BN58" s="24">
        <v>89621</v>
      </c>
      <c r="BO58" s="24">
        <f>BN58+1</f>
        <v>89622</v>
      </c>
      <c r="BP58" s="24">
        <f>BQ58-1</f>
        <v>79479</v>
      </c>
      <c r="BQ58" s="24">
        <v>79480</v>
      </c>
      <c r="BR58" s="24">
        <f>BQ58+1</f>
        <v>79481</v>
      </c>
      <c r="BS58" s="24">
        <f>BT58-1</f>
        <v>79476</v>
      </c>
      <c r="BT58" s="24">
        <v>79477</v>
      </c>
      <c r="BU58" s="24">
        <f>BT58+1</f>
        <v>79478</v>
      </c>
      <c r="BV58" s="24">
        <f>BW58-1</f>
        <v>99702</v>
      </c>
      <c r="BW58" s="24">
        <v>99703</v>
      </c>
      <c r="BX58" s="24">
        <f>BW58+1</f>
        <v>99704</v>
      </c>
      <c r="BY58" s="24">
        <f>BZ58-1</f>
        <v>85718</v>
      </c>
      <c r="BZ58" s="92">
        <v>85719</v>
      </c>
      <c r="CA58" s="24">
        <f>BZ58+1</f>
        <v>85720</v>
      </c>
    </row>
    <row r="59" spans="1:79">
      <c r="A59" s="1" t="s">
        <v>1</v>
      </c>
      <c r="B59" s="23">
        <f>B58-10</f>
        <v>51683</v>
      </c>
      <c r="C59" s="21">
        <f t="shared" ref="C59:Q71" si="44">C58-10</f>
        <v>51684</v>
      </c>
      <c r="D59" s="21">
        <f t="shared" si="44"/>
        <v>51685</v>
      </c>
      <c r="E59" s="21">
        <f t="shared" si="44"/>
        <v>51022</v>
      </c>
      <c r="F59" s="21">
        <f t="shared" si="44"/>
        <v>51023</v>
      </c>
      <c r="G59" s="114">
        <f t="shared" si="44"/>
        <v>51024</v>
      </c>
      <c r="H59" s="108">
        <f t="shared" si="44"/>
        <v>89702</v>
      </c>
      <c r="I59" s="24">
        <f t="shared" si="44"/>
        <v>89703</v>
      </c>
      <c r="J59" s="28">
        <f t="shared" si="44"/>
        <v>89704</v>
      </c>
      <c r="K59" s="105">
        <f t="shared" si="44"/>
        <v>55074</v>
      </c>
      <c r="L59" s="21">
        <f t="shared" si="44"/>
        <v>55075</v>
      </c>
      <c r="M59" s="21">
        <f t="shared" si="44"/>
        <v>55076</v>
      </c>
      <c r="N59" s="21">
        <f>N58-10</f>
        <v>140757</v>
      </c>
      <c r="O59" s="21">
        <f>O58-10</f>
        <v>140758</v>
      </c>
      <c r="P59" s="21">
        <f>P58-10</f>
        <v>140759</v>
      </c>
      <c r="Q59" s="24">
        <f>Q58-10</f>
        <v>53808</v>
      </c>
      <c r="R59" s="24">
        <f t="shared" ref="R59:T71" si="45">R58-10</f>
        <v>53809</v>
      </c>
      <c r="S59" s="24">
        <f t="shared" si="45"/>
        <v>53810</v>
      </c>
      <c r="T59" s="24">
        <f>T58-10</f>
        <v>51031</v>
      </c>
      <c r="U59" s="24">
        <f t="shared" ref="U59:AJ71" si="46">U58-10</f>
        <v>51032</v>
      </c>
      <c r="V59" s="24">
        <f t="shared" si="46"/>
        <v>51033</v>
      </c>
      <c r="W59" s="24">
        <f t="shared" si="46"/>
        <v>74680</v>
      </c>
      <c r="X59" s="24">
        <f t="shared" si="46"/>
        <v>74681</v>
      </c>
      <c r="Y59" s="24">
        <f t="shared" si="46"/>
        <v>74682</v>
      </c>
      <c r="Z59" s="24">
        <f t="shared" si="46"/>
        <v>51079</v>
      </c>
      <c r="AA59" s="24">
        <f t="shared" si="46"/>
        <v>51080</v>
      </c>
      <c r="AB59" s="24">
        <f t="shared" si="46"/>
        <v>51081</v>
      </c>
      <c r="AC59" s="24">
        <f t="shared" si="46"/>
        <v>99549</v>
      </c>
      <c r="AD59" s="24">
        <f t="shared" si="46"/>
        <v>99550</v>
      </c>
      <c r="AE59" s="24">
        <f t="shared" si="46"/>
        <v>99551</v>
      </c>
      <c r="AF59" s="24">
        <f t="shared" si="46"/>
        <v>51203</v>
      </c>
      <c r="AG59" s="24">
        <f t="shared" si="46"/>
        <v>51204</v>
      </c>
      <c r="AH59" s="24">
        <f t="shared" si="46"/>
        <v>51205</v>
      </c>
      <c r="AI59" s="24">
        <f t="shared" si="46"/>
        <v>51444</v>
      </c>
      <c r="AJ59" s="24">
        <f t="shared" si="46"/>
        <v>51445</v>
      </c>
      <c r="AK59" s="102">
        <f t="shared" ref="AK59:AZ71" si="47">AK58-10</f>
        <v>51446</v>
      </c>
      <c r="AL59" s="108">
        <f t="shared" si="47"/>
        <v>50614</v>
      </c>
      <c r="AM59" s="24">
        <f t="shared" si="47"/>
        <v>50615</v>
      </c>
      <c r="AN59" s="28">
        <f t="shared" si="47"/>
        <v>50616</v>
      </c>
      <c r="AO59" s="112">
        <f t="shared" si="47"/>
        <v>50912</v>
      </c>
      <c r="AP59" s="24">
        <f t="shared" si="47"/>
        <v>50913</v>
      </c>
      <c r="AQ59" s="24">
        <f t="shared" si="47"/>
        <v>50914</v>
      </c>
      <c r="AR59" s="24">
        <f t="shared" si="47"/>
        <v>52114</v>
      </c>
      <c r="AS59" s="24">
        <f t="shared" si="47"/>
        <v>52115</v>
      </c>
      <c r="AT59" s="24">
        <f t="shared" si="47"/>
        <v>52116</v>
      </c>
      <c r="AU59" s="24">
        <f t="shared" si="47"/>
        <v>89933</v>
      </c>
      <c r="AV59" s="24">
        <f t="shared" si="47"/>
        <v>89934</v>
      </c>
      <c r="AW59" s="24">
        <f t="shared" si="47"/>
        <v>89935</v>
      </c>
      <c r="AX59" s="24">
        <f t="shared" si="47"/>
        <v>199709</v>
      </c>
      <c r="AY59" s="24">
        <f t="shared" si="47"/>
        <v>199710</v>
      </c>
      <c r="AZ59" s="24">
        <f t="shared" si="47"/>
        <v>199711</v>
      </c>
      <c r="BA59" s="24">
        <f t="shared" ref="BA59:BO71" si="48">BA58-10</f>
        <v>199680</v>
      </c>
      <c r="BB59" s="24">
        <f t="shared" si="48"/>
        <v>199681</v>
      </c>
      <c r="BC59" s="24">
        <f t="shared" si="48"/>
        <v>199682</v>
      </c>
      <c r="BD59" s="24">
        <f t="shared" si="48"/>
        <v>199677</v>
      </c>
      <c r="BE59" s="24">
        <f t="shared" si="48"/>
        <v>199678</v>
      </c>
      <c r="BF59" s="24">
        <f t="shared" si="48"/>
        <v>199679</v>
      </c>
      <c r="BG59" s="24">
        <f t="shared" si="48"/>
        <v>60072</v>
      </c>
      <c r="BH59" s="24">
        <f t="shared" si="48"/>
        <v>60073</v>
      </c>
      <c r="BI59" s="24">
        <f t="shared" si="48"/>
        <v>60074</v>
      </c>
      <c r="BJ59" s="24">
        <f t="shared" si="48"/>
        <v>79350</v>
      </c>
      <c r="BK59" s="24">
        <f t="shared" si="48"/>
        <v>79351</v>
      </c>
      <c r="BL59" s="24">
        <f t="shared" si="48"/>
        <v>79352</v>
      </c>
      <c r="BM59" s="24">
        <f t="shared" si="48"/>
        <v>89610</v>
      </c>
      <c r="BN59" s="24">
        <f t="shared" si="48"/>
        <v>89611</v>
      </c>
      <c r="BO59" s="24">
        <f t="shared" si="48"/>
        <v>89612</v>
      </c>
      <c r="BP59" s="24">
        <f t="shared" ref="BP59:BR71" si="49">BP58-10</f>
        <v>79469</v>
      </c>
      <c r="BQ59" s="24">
        <f t="shared" si="49"/>
        <v>79470</v>
      </c>
      <c r="BR59" s="24">
        <f t="shared" si="49"/>
        <v>79471</v>
      </c>
      <c r="BS59" s="24">
        <f t="shared" ref="BS59:CA71" si="50">BS58-10</f>
        <v>79466</v>
      </c>
      <c r="BT59" s="24">
        <f t="shared" si="50"/>
        <v>79467</v>
      </c>
      <c r="BU59" s="24">
        <f t="shared" si="50"/>
        <v>79468</v>
      </c>
      <c r="BV59" s="24">
        <f t="shared" si="50"/>
        <v>99692</v>
      </c>
      <c r="BW59" s="24">
        <f t="shared" si="50"/>
        <v>99693</v>
      </c>
      <c r="BX59" s="24">
        <f t="shared" si="50"/>
        <v>99694</v>
      </c>
      <c r="BY59" s="24">
        <f t="shared" si="50"/>
        <v>85708</v>
      </c>
      <c r="BZ59" s="92">
        <f t="shared" si="50"/>
        <v>85709</v>
      </c>
      <c r="CA59" s="24">
        <f t="shared" si="50"/>
        <v>85710</v>
      </c>
    </row>
    <row r="60" spans="1:79">
      <c r="A60" s="1" t="s">
        <v>2</v>
      </c>
      <c r="B60" s="23">
        <f t="shared" ref="B60:B71" si="51">B59-10</f>
        <v>51673</v>
      </c>
      <c r="C60" s="52">
        <f t="shared" si="44"/>
        <v>51674</v>
      </c>
      <c r="D60" s="21">
        <f t="shared" si="44"/>
        <v>51675</v>
      </c>
      <c r="E60" s="21">
        <f t="shared" si="44"/>
        <v>51012</v>
      </c>
      <c r="F60" s="21">
        <f t="shared" si="44"/>
        <v>51013</v>
      </c>
      <c r="G60" s="114">
        <f t="shared" si="44"/>
        <v>51014</v>
      </c>
      <c r="H60" s="108">
        <f t="shared" si="44"/>
        <v>89692</v>
      </c>
      <c r="I60" s="46">
        <f t="shared" si="44"/>
        <v>89693</v>
      </c>
      <c r="J60" s="28">
        <f t="shared" si="44"/>
        <v>89694</v>
      </c>
      <c r="K60" s="105">
        <f t="shared" si="44"/>
        <v>55064</v>
      </c>
      <c r="L60" s="21">
        <f t="shared" si="44"/>
        <v>55065</v>
      </c>
      <c r="M60" s="21">
        <f t="shared" si="44"/>
        <v>55066</v>
      </c>
      <c r="N60" s="21">
        <f t="shared" si="44"/>
        <v>140747</v>
      </c>
      <c r="O60" s="21">
        <f t="shared" si="44"/>
        <v>140748</v>
      </c>
      <c r="P60" s="21">
        <f t="shared" si="44"/>
        <v>140749</v>
      </c>
      <c r="Q60" s="24">
        <f t="shared" si="44"/>
        <v>53798</v>
      </c>
      <c r="R60" s="24">
        <f t="shared" si="45"/>
        <v>53799</v>
      </c>
      <c r="S60" s="24">
        <f t="shared" si="45"/>
        <v>53800</v>
      </c>
      <c r="T60" s="24">
        <f t="shared" si="45"/>
        <v>51021</v>
      </c>
      <c r="U60" s="24">
        <f t="shared" si="46"/>
        <v>51022</v>
      </c>
      <c r="V60" s="24">
        <f t="shared" si="46"/>
        <v>51023</v>
      </c>
      <c r="W60" s="24">
        <f t="shared" si="46"/>
        <v>74670</v>
      </c>
      <c r="X60" s="46">
        <f t="shared" si="46"/>
        <v>74671</v>
      </c>
      <c r="Y60" s="24">
        <f t="shared" si="46"/>
        <v>74672</v>
      </c>
      <c r="Z60" s="24">
        <f t="shared" si="46"/>
        <v>51069</v>
      </c>
      <c r="AA60" s="24">
        <f t="shared" si="46"/>
        <v>51070</v>
      </c>
      <c r="AB60" s="24">
        <f t="shared" si="46"/>
        <v>51071</v>
      </c>
      <c r="AC60" s="24">
        <f t="shared" si="46"/>
        <v>99539</v>
      </c>
      <c r="AD60" s="46">
        <f t="shared" si="46"/>
        <v>99540</v>
      </c>
      <c r="AE60" s="24">
        <f t="shared" si="46"/>
        <v>99541</v>
      </c>
      <c r="AF60" s="24">
        <f t="shared" si="46"/>
        <v>51193</v>
      </c>
      <c r="AG60" s="24">
        <f t="shared" si="46"/>
        <v>51194</v>
      </c>
      <c r="AH60" s="24">
        <f t="shared" si="46"/>
        <v>51195</v>
      </c>
      <c r="AI60" s="24">
        <f t="shared" si="46"/>
        <v>51434</v>
      </c>
      <c r="AJ60" s="46">
        <f t="shared" si="46"/>
        <v>51435</v>
      </c>
      <c r="AK60" s="102">
        <f t="shared" si="47"/>
        <v>51436</v>
      </c>
      <c r="AL60" s="108">
        <f t="shared" si="47"/>
        <v>50604</v>
      </c>
      <c r="AM60" s="24">
        <f>AM59-10</f>
        <v>50605</v>
      </c>
      <c r="AN60" s="28">
        <f t="shared" si="47"/>
        <v>50606</v>
      </c>
      <c r="AO60" s="112">
        <f t="shared" si="47"/>
        <v>50902</v>
      </c>
      <c r="AP60" s="24">
        <f t="shared" si="47"/>
        <v>50903</v>
      </c>
      <c r="AQ60" s="24">
        <f t="shared" si="47"/>
        <v>50904</v>
      </c>
      <c r="AR60" s="24">
        <f t="shared" si="47"/>
        <v>52104</v>
      </c>
      <c r="AS60" s="24">
        <f t="shared" si="47"/>
        <v>52105</v>
      </c>
      <c r="AT60" s="24">
        <f t="shared" si="47"/>
        <v>52106</v>
      </c>
      <c r="AU60" s="24">
        <f t="shared" si="47"/>
        <v>89923</v>
      </c>
      <c r="AV60" s="46">
        <f t="shared" si="47"/>
        <v>89924</v>
      </c>
      <c r="AW60" s="24">
        <f t="shared" si="47"/>
        <v>89925</v>
      </c>
      <c r="AX60" s="24">
        <f t="shared" si="47"/>
        <v>199699</v>
      </c>
      <c r="AY60" s="46">
        <f t="shared" si="47"/>
        <v>199700</v>
      </c>
      <c r="AZ60" s="24">
        <f t="shared" si="47"/>
        <v>199701</v>
      </c>
      <c r="BA60" s="24">
        <f t="shared" si="48"/>
        <v>199670</v>
      </c>
      <c r="BB60" s="46">
        <f t="shared" si="48"/>
        <v>199671</v>
      </c>
      <c r="BC60" s="24">
        <f t="shared" si="48"/>
        <v>199672</v>
      </c>
      <c r="BD60" s="24">
        <f t="shared" si="48"/>
        <v>199667</v>
      </c>
      <c r="BE60" s="24">
        <f t="shared" si="48"/>
        <v>199668</v>
      </c>
      <c r="BF60" s="24">
        <f t="shared" si="48"/>
        <v>199669</v>
      </c>
      <c r="BG60" s="24">
        <f t="shared" si="48"/>
        <v>60062</v>
      </c>
      <c r="BH60" s="46">
        <f t="shared" si="48"/>
        <v>60063</v>
      </c>
      <c r="BI60" s="24">
        <f t="shared" si="48"/>
        <v>60064</v>
      </c>
      <c r="BJ60" s="24">
        <f t="shared" si="48"/>
        <v>79340</v>
      </c>
      <c r="BK60" s="46">
        <f t="shared" si="48"/>
        <v>79341</v>
      </c>
      <c r="BL60" s="24">
        <f t="shared" si="48"/>
        <v>79342</v>
      </c>
      <c r="BM60" s="24">
        <f t="shared" si="48"/>
        <v>89600</v>
      </c>
      <c r="BN60" s="46">
        <f t="shared" si="48"/>
        <v>89601</v>
      </c>
      <c r="BO60" s="24">
        <f t="shared" si="48"/>
        <v>89602</v>
      </c>
      <c r="BP60" s="24">
        <f t="shared" si="49"/>
        <v>79459</v>
      </c>
      <c r="BQ60" s="46">
        <f t="shared" si="49"/>
        <v>79460</v>
      </c>
      <c r="BR60" s="24">
        <f t="shared" si="49"/>
        <v>79461</v>
      </c>
      <c r="BS60" s="24">
        <f t="shared" si="50"/>
        <v>79456</v>
      </c>
      <c r="BT60" s="24">
        <f t="shared" si="50"/>
        <v>79457</v>
      </c>
      <c r="BU60" s="24">
        <f t="shared" si="50"/>
        <v>79458</v>
      </c>
      <c r="BV60" s="24">
        <f t="shared" si="50"/>
        <v>99682</v>
      </c>
      <c r="BW60" s="46">
        <f t="shared" si="50"/>
        <v>99683</v>
      </c>
      <c r="BX60" s="24">
        <f t="shared" si="50"/>
        <v>99684</v>
      </c>
      <c r="BY60" s="24">
        <f t="shared" si="50"/>
        <v>85698</v>
      </c>
      <c r="BZ60" s="92">
        <f t="shared" si="50"/>
        <v>85699</v>
      </c>
      <c r="CA60" s="24">
        <f t="shared" si="50"/>
        <v>85700</v>
      </c>
    </row>
    <row r="61" spans="1:79">
      <c r="A61" s="1" t="s">
        <v>3</v>
      </c>
      <c r="B61" s="23">
        <f t="shared" si="51"/>
        <v>51663</v>
      </c>
      <c r="C61" s="21">
        <f t="shared" si="44"/>
        <v>51664</v>
      </c>
      <c r="D61" s="21">
        <f t="shared" si="44"/>
        <v>51665</v>
      </c>
      <c r="E61" s="21">
        <f t="shared" si="44"/>
        <v>51002</v>
      </c>
      <c r="F61" s="21">
        <f t="shared" si="44"/>
        <v>51003</v>
      </c>
      <c r="G61" s="114">
        <f t="shared" si="44"/>
        <v>51004</v>
      </c>
      <c r="H61" s="108">
        <f t="shared" si="44"/>
        <v>89682</v>
      </c>
      <c r="I61" s="24">
        <f t="shared" si="44"/>
        <v>89683</v>
      </c>
      <c r="J61" s="28">
        <f t="shared" si="44"/>
        <v>89684</v>
      </c>
      <c r="K61" s="105">
        <f t="shared" si="44"/>
        <v>55054</v>
      </c>
      <c r="L61" s="21">
        <f t="shared" si="44"/>
        <v>55055</v>
      </c>
      <c r="M61" s="21">
        <f t="shared" si="44"/>
        <v>55056</v>
      </c>
      <c r="N61" s="21">
        <f t="shared" si="44"/>
        <v>140737</v>
      </c>
      <c r="O61" s="21">
        <f t="shared" si="44"/>
        <v>140738</v>
      </c>
      <c r="P61" s="21">
        <f t="shared" si="44"/>
        <v>140739</v>
      </c>
      <c r="Q61" s="24">
        <f t="shared" si="44"/>
        <v>53788</v>
      </c>
      <c r="R61" s="24">
        <f t="shared" si="45"/>
        <v>53789</v>
      </c>
      <c r="S61" s="24">
        <f t="shared" si="45"/>
        <v>53790</v>
      </c>
      <c r="T61" s="24">
        <f t="shared" si="45"/>
        <v>51011</v>
      </c>
      <c r="U61" s="24">
        <f t="shared" si="46"/>
        <v>51012</v>
      </c>
      <c r="V61" s="24">
        <f t="shared" si="46"/>
        <v>51013</v>
      </c>
      <c r="W61" s="24">
        <f t="shared" si="46"/>
        <v>74660</v>
      </c>
      <c r="X61" s="24">
        <f t="shared" si="46"/>
        <v>74661</v>
      </c>
      <c r="Y61" s="24">
        <f t="shared" si="46"/>
        <v>74662</v>
      </c>
      <c r="Z61" s="24">
        <f t="shared" si="46"/>
        <v>51059</v>
      </c>
      <c r="AA61" s="24">
        <f t="shared" si="46"/>
        <v>51060</v>
      </c>
      <c r="AB61" s="24">
        <f t="shared" si="46"/>
        <v>51061</v>
      </c>
      <c r="AC61" s="24">
        <f t="shared" si="46"/>
        <v>99529</v>
      </c>
      <c r="AD61" s="24">
        <f t="shared" si="46"/>
        <v>99530</v>
      </c>
      <c r="AE61" s="24">
        <f t="shared" ref="AC61:AE71" si="52">AE60-10</f>
        <v>99531</v>
      </c>
      <c r="AF61" s="24">
        <f t="shared" si="46"/>
        <v>51183</v>
      </c>
      <c r="AG61" s="24">
        <f t="shared" si="46"/>
        <v>51184</v>
      </c>
      <c r="AH61" s="24">
        <f t="shared" si="46"/>
        <v>51185</v>
      </c>
      <c r="AI61" s="24">
        <f t="shared" si="46"/>
        <v>51424</v>
      </c>
      <c r="AJ61" s="24">
        <f t="shared" si="46"/>
        <v>51425</v>
      </c>
      <c r="AK61" s="102">
        <f t="shared" si="47"/>
        <v>51426</v>
      </c>
      <c r="AL61" s="108">
        <f t="shared" si="47"/>
        <v>50594</v>
      </c>
      <c r="AM61" s="24">
        <f t="shared" si="47"/>
        <v>50595</v>
      </c>
      <c r="AN61" s="28">
        <f t="shared" si="47"/>
        <v>50596</v>
      </c>
      <c r="AO61" s="112">
        <f t="shared" si="47"/>
        <v>50892</v>
      </c>
      <c r="AP61" s="24">
        <f t="shared" si="47"/>
        <v>50893</v>
      </c>
      <c r="AQ61" s="24">
        <f t="shared" si="47"/>
        <v>50894</v>
      </c>
      <c r="AR61" s="24">
        <f t="shared" si="47"/>
        <v>52094</v>
      </c>
      <c r="AS61" s="24">
        <f t="shared" si="47"/>
        <v>52095</v>
      </c>
      <c r="AT61" s="24">
        <f t="shared" si="47"/>
        <v>52096</v>
      </c>
      <c r="AU61" s="24">
        <f t="shared" si="47"/>
        <v>89913</v>
      </c>
      <c r="AV61" s="24">
        <f t="shared" si="47"/>
        <v>89914</v>
      </c>
      <c r="AW61" s="24">
        <f t="shared" si="47"/>
        <v>89915</v>
      </c>
      <c r="AX61" s="24">
        <f t="shared" si="47"/>
        <v>199689</v>
      </c>
      <c r="AY61" s="24">
        <f t="shared" si="47"/>
        <v>199690</v>
      </c>
      <c r="AZ61" s="24">
        <f t="shared" si="47"/>
        <v>199691</v>
      </c>
      <c r="BA61" s="24">
        <f t="shared" si="48"/>
        <v>199660</v>
      </c>
      <c r="BB61" s="24">
        <f t="shared" si="48"/>
        <v>199661</v>
      </c>
      <c r="BC61" s="24">
        <f t="shared" si="48"/>
        <v>199662</v>
      </c>
      <c r="BD61" s="24">
        <f t="shared" si="48"/>
        <v>199657</v>
      </c>
      <c r="BE61" s="24">
        <f t="shared" si="48"/>
        <v>199658</v>
      </c>
      <c r="BF61" s="24">
        <f t="shared" si="48"/>
        <v>199659</v>
      </c>
      <c r="BG61" s="24">
        <f t="shared" si="48"/>
        <v>60052</v>
      </c>
      <c r="BH61" s="24">
        <f t="shared" si="48"/>
        <v>60053</v>
      </c>
      <c r="BI61" s="24">
        <f t="shared" si="48"/>
        <v>60054</v>
      </c>
      <c r="BJ61" s="24">
        <f t="shared" si="48"/>
        <v>79330</v>
      </c>
      <c r="BK61" s="24">
        <f t="shared" si="48"/>
        <v>79331</v>
      </c>
      <c r="BL61" s="24">
        <f t="shared" si="48"/>
        <v>79332</v>
      </c>
      <c r="BM61" s="24">
        <f t="shared" si="48"/>
        <v>89590</v>
      </c>
      <c r="BN61" s="24">
        <f t="shared" si="48"/>
        <v>89591</v>
      </c>
      <c r="BO61" s="24">
        <f t="shared" si="48"/>
        <v>89592</v>
      </c>
      <c r="BP61" s="24">
        <f t="shared" si="49"/>
        <v>79449</v>
      </c>
      <c r="BQ61" s="24">
        <f t="shared" si="49"/>
        <v>79450</v>
      </c>
      <c r="BR61" s="24">
        <f t="shared" si="49"/>
        <v>79451</v>
      </c>
      <c r="BS61" s="24">
        <f t="shared" si="50"/>
        <v>79446</v>
      </c>
      <c r="BT61" s="24">
        <f t="shared" si="50"/>
        <v>79447</v>
      </c>
      <c r="BU61" s="24">
        <f t="shared" si="50"/>
        <v>79448</v>
      </c>
      <c r="BV61" s="24">
        <f t="shared" si="50"/>
        <v>99672</v>
      </c>
      <c r="BW61" s="24">
        <f t="shared" si="50"/>
        <v>99673</v>
      </c>
      <c r="BX61" s="24">
        <f t="shared" si="50"/>
        <v>99674</v>
      </c>
      <c r="BY61" s="24">
        <f t="shared" si="50"/>
        <v>85688</v>
      </c>
      <c r="BZ61" s="92">
        <f t="shared" si="50"/>
        <v>85689</v>
      </c>
      <c r="CA61" s="24">
        <f t="shared" si="50"/>
        <v>85690</v>
      </c>
    </row>
    <row r="62" spans="1:79">
      <c r="A62" s="1" t="s">
        <v>4</v>
      </c>
      <c r="B62" s="23">
        <f t="shared" si="51"/>
        <v>51653</v>
      </c>
      <c r="C62" s="21">
        <f t="shared" si="44"/>
        <v>51654</v>
      </c>
      <c r="D62" s="21">
        <f t="shared" si="44"/>
        <v>51655</v>
      </c>
      <c r="E62" s="21">
        <f t="shared" si="44"/>
        <v>50992</v>
      </c>
      <c r="F62" s="21">
        <f t="shared" si="44"/>
        <v>50993</v>
      </c>
      <c r="G62" s="114">
        <f t="shared" si="44"/>
        <v>50994</v>
      </c>
      <c r="H62" s="108">
        <f t="shared" si="44"/>
        <v>89672</v>
      </c>
      <c r="I62" s="24">
        <f t="shared" si="44"/>
        <v>89673</v>
      </c>
      <c r="J62" s="28">
        <f t="shared" si="44"/>
        <v>89674</v>
      </c>
      <c r="K62" s="105">
        <f t="shared" si="44"/>
        <v>55044</v>
      </c>
      <c r="L62" s="21">
        <f t="shared" si="44"/>
        <v>55045</v>
      </c>
      <c r="M62" s="21">
        <f t="shared" si="44"/>
        <v>55046</v>
      </c>
      <c r="N62" s="21">
        <f t="shared" si="44"/>
        <v>140727</v>
      </c>
      <c r="O62" s="21">
        <f t="shared" si="44"/>
        <v>140728</v>
      </c>
      <c r="P62" s="21">
        <f t="shared" si="44"/>
        <v>140729</v>
      </c>
      <c r="Q62" s="24">
        <f t="shared" si="44"/>
        <v>53778</v>
      </c>
      <c r="R62" s="24">
        <f t="shared" si="45"/>
        <v>53779</v>
      </c>
      <c r="S62" s="24">
        <f t="shared" si="45"/>
        <v>53780</v>
      </c>
      <c r="T62" s="24">
        <f t="shared" si="45"/>
        <v>51001</v>
      </c>
      <c r="U62" s="24">
        <f t="shared" si="46"/>
        <v>51002</v>
      </c>
      <c r="V62" s="24">
        <f t="shared" si="46"/>
        <v>51003</v>
      </c>
      <c r="W62" s="24">
        <f t="shared" si="46"/>
        <v>74650</v>
      </c>
      <c r="X62" s="24">
        <f t="shared" si="46"/>
        <v>74651</v>
      </c>
      <c r="Y62" s="24">
        <f t="shared" si="46"/>
        <v>74652</v>
      </c>
      <c r="Z62" s="24">
        <f t="shared" si="46"/>
        <v>51049</v>
      </c>
      <c r="AA62" s="24">
        <f t="shared" si="46"/>
        <v>51050</v>
      </c>
      <c r="AB62" s="24">
        <f t="shared" si="46"/>
        <v>51051</v>
      </c>
      <c r="AC62" s="24">
        <f t="shared" si="52"/>
        <v>99519</v>
      </c>
      <c r="AD62" s="24">
        <f t="shared" si="52"/>
        <v>99520</v>
      </c>
      <c r="AE62" s="24">
        <f t="shared" si="52"/>
        <v>99521</v>
      </c>
      <c r="AF62" s="24">
        <f t="shared" si="46"/>
        <v>51173</v>
      </c>
      <c r="AG62" s="24">
        <f t="shared" si="46"/>
        <v>51174</v>
      </c>
      <c r="AH62" s="24">
        <f t="shared" si="46"/>
        <v>51175</v>
      </c>
      <c r="AI62" s="24">
        <f t="shared" si="46"/>
        <v>51414</v>
      </c>
      <c r="AJ62" s="24">
        <f t="shared" si="46"/>
        <v>51415</v>
      </c>
      <c r="AK62" s="102">
        <f t="shared" si="47"/>
        <v>51416</v>
      </c>
      <c r="AL62" s="108">
        <f t="shared" si="47"/>
        <v>50584</v>
      </c>
      <c r="AM62" s="24">
        <f t="shared" si="47"/>
        <v>50585</v>
      </c>
      <c r="AN62" s="28">
        <f t="shared" si="47"/>
        <v>50586</v>
      </c>
      <c r="AO62" s="112">
        <f t="shared" si="47"/>
        <v>50882</v>
      </c>
      <c r="AP62" s="24">
        <f t="shared" si="47"/>
        <v>50883</v>
      </c>
      <c r="AQ62" s="24">
        <f t="shared" si="47"/>
        <v>50884</v>
      </c>
      <c r="AR62" s="24">
        <f t="shared" si="47"/>
        <v>52084</v>
      </c>
      <c r="AS62" s="24">
        <f t="shared" si="47"/>
        <v>52085</v>
      </c>
      <c r="AT62" s="24">
        <f t="shared" si="47"/>
        <v>52086</v>
      </c>
      <c r="AU62" s="24">
        <f t="shared" si="47"/>
        <v>89903</v>
      </c>
      <c r="AV62" s="24">
        <f t="shared" si="47"/>
        <v>89904</v>
      </c>
      <c r="AW62" s="24">
        <f t="shared" si="47"/>
        <v>89905</v>
      </c>
      <c r="AX62" s="24">
        <f t="shared" si="47"/>
        <v>199679</v>
      </c>
      <c r="AY62" s="24">
        <f t="shared" si="47"/>
        <v>199680</v>
      </c>
      <c r="AZ62" s="24">
        <f t="shared" si="47"/>
        <v>199681</v>
      </c>
      <c r="BA62" s="24">
        <f t="shared" si="48"/>
        <v>199650</v>
      </c>
      <c r="BB62" s="24">
        <f t="shared" si="48"/>
        <v>199651</v>
      </c>
      <c r="BC62" s="24">
        <f t="shared" si="48"/>
        <v>199652</v>
      </c>
      <c r="BD62" s="24">
        <f t="shared" si="48"/>
        <v>199647</v>
      </c>
      <c r="BE62" s="24">
        <f t="shared" si="48"/>
        <v>199648</v>
      </c>
      <c r="BF62" s="24">
        <f t="shared" si="48"/>
        <v>199649</v>
      </c>
      <c r="BG62" s="24">
        <f t="shared" si="48"/>
        <v>60042</v>
      </c>
      <c r="BH62" s="24">
        <f t="shared" si="48"/>
        <v>60043</v>
      </c>
      <c r="BI62" s="24">
        <f t="shared" si="48"/>
        <v>60044</v>
      </c>
      <c r="BJ62" s="24">
        <f t="shared" si="48"/>
        <v>79320</v>
      </c>
      <c r="BK62" s="24">
        <f t="shared" si="48"/>
        <v>79321</v>
      </c>
      <c r="BL62" s="24">
        <f t="shared" si="48"/>
        <v>79322</v>
      </c>
      <c r="BM62" s="24">
        <f t="shared" si="48"/>
        <v>89580</v>
      </c>
      <c r="BN62" s="24">
        <f t="shared" si="48"/>
        <v>89581</v>
      </c>
      <c r="BO62" s="24">
        <f t="shared" si="48"/>
        <v>89582</v>
      </c>
      <c r="BP62" s="24">
        <f t="shared" si="49"/>
        <v>79439</v>
      </c>
      <c r="BQ62" s="24">
        <f t="shared" si="49"/>
        <v>79440</v>
      </c>
      <c r="BR62" s="24">
        <f t="shared" si="49"/>
        <v>79441</v>
      </c>
      <c r="BS62" s="24">
        <f t="shared" si="50"/>
        <v>79436</v>
      </c>
      <c r="BT62" s="24">
        <f t="shared" si="50"/>
        <v>79437</v>
      </c>
      <c r="BU62" s="24">
        <f t="shared" si="50"/>
        <v>79438</v>
      </c>
      <c r="BV62" s="24">
        <f t="shared" si="50"/>
        <v>99662</v>
      </c>
      <c r="BW62" s="24">
        <f t="shared" si="50"/>
        <v>99663</v>
      </c>
      <c r="BX62" s="24">
        <f t="shared" si="50"/>
        <v>99664</v>
      </c>
      <c r="BY62" s="24">
        <f t="shared" si="50"/>
        <v>85678</v>
      </c>
      <c r="BZ62" s="92">
        <f t="shared" si="50"/>
        <v>85679</v>
      </c>
      <c r="CA62" s="24">
        <f t="shared" si="50"/>
        <v>85680</v>
      </c>
    </row>
    <row r="63" spans="1:79">
      <c r="A63" s="1" t="s">
        <v>5</v>
      </c>
      <c r="B63" s="23">
        <f t="shared" si="51"/>
        <v>51643</v>
      </c>
      <c r="C63" s="21">
        <f t="shared" si="44"/>
        <v>51644</v>
      </c>
      <c r="D63" s="21">
        <f t="shared" si="44"/>
        <v>51645</v>
      </c>
      <c r="E63" s="21">
        <f t="shared" si="44"/>
        <v>50982</v>
      </c>
      <c r="F63" s="21">
        <f t="shared" si="44"/>
        <v>50983</v>
      </c>
      <c r="G63" s="114">
        <f t="shared" si="44"/>
        <v>50984</v>
      </c>
      <c r="H63" s="108">
        <f t="shared" si="44"/>
        <v>89662</v>
      </c>
      <c r="I63" s="24">
        <f t="shared" si="44"/>
        <v>89663</v>
      </c>
      <c r="J63" s="28">
        <f t="shared" si="44"/>
        <v>89664</v>
      </c>
      <c r="K63" s="105">
        <f t="shared" si="44"/>
        <v>55034</v>
      </c>
      <c r="L63" s="21">
        <f t="shared" si="44"/>
        <v>55035</v>
      </c>
      <c r="M63" s="21">
        <f t="shared" si="44"/>
        <v>55036</v>
      </c>
      <c r="N63" s="21">
        <f t="shared" si="44"/>
        <v>140717</v>
      </c>
      <c r="O63" s="21">
        <f t="shared" si="44"/>
        <v>140718</v>
      </c>
      <c r="P63" s="21">
        <f t="shared" si="44"/>
        <v>140719</v>
      </c>
      <c r="Q63" s="24">
        <f t="shared" si="44"/>
        <v>53768</v>
      </c>
      <c r="R63" s="24">
        <f t="shared" si="45"/>
        <v>53769</v>
      </c>
      <c r="S63" s="24">
        <f t="shared" si="45"/>
        <v>53770</v>
      </c>
      <c r="T63" s="24">
        <f t="shared" si="45"/>
        <v>50991</v>
      </c>
      <c r="U63" s="24">
        <f t="shared" si="46"/>
        <v>50992</v>
      </c>
      <c r="V63" s="24">
        <f t="shared" si="46"/>
        <v>50993</v>
      </c>
      <c r="W63" s="24">
        <f t="shared" si="46"/>
        <v>74640</v>
      </c>
      <c r="X63" s="24">
        <f t="shared" si="46"/>
        <v>74641</v>
      </c>
      <c r="Y63" s="24">
        <f t="shared" si="46"/>
        <v>74642</v>
      </c>
      <c r="Z63" s="24">
        <f t="shared" si="46"/>
        <v>51039</v>
      </c>
      <c r="AA63" s="24">
        <f t="shared" si="46"/>
        <v>51040</v>
      </c>
      <c r="AB63" s="24">
        <f t="shared" si="46"/>
        <v>51041</v>
      </c>
      <c r="AC63" s="24">
        <f t="shared" si="52"/>
        <v>99509</v>
      </c>
      <c r="AD63" s="24">
        <f t="shared" si="52"/>
        <v>99510</v>
      </c>
      <c r="AE63" s="24">
        <f t="shared" si="52"/>
        <v>99511</v>
      </c>
      <c r="AF63" s="24">
        <f t="shared" si="46"/>
        <v>51163</v>
      </c>
      <c r="AG63" s="24">
        <f t="shared" si="46"/>
        <v>51164</v>
      </c>
      <c r="AH63" s="24">
        <f t="shared" si="46"/>
        <v>51165</v>
      </c>
      <c r="AI63" s="24">
        <f t="shared" si="46"/>
        <v>51404</v>
      </c>
      <c r="AJ63" s="24">
        <f t="shared" si="46"/>
        <v>51405</v>
      </c>
      <c r="AK63" s="102">
        <f t="shared" si="47"/>
        <v>51406</v>
      </c>
      <c r="AL63" s="108">
        <f t="shared" si="47"/>
        <v>50574</v>
      </c>
      <c r="AM63" s="24">
        <f t="shared" si="47"/>
        <v>50575</v>
      </c>
      <c r="AN63" s="28">
        <f t="shared" si="47"/>
        <v>50576</v>
      </c>
      <c r="AO63" s="112">
        <f t="shared" si="47"/>
        <v>50872</v>
      </c>
      <c r="AP63" s="93">
        <f t="shared" si="47"/>
        <v>50873</v>
      </c>
      <c r="AQ63" s="24"/>
      <c r="AR63" s="24">
        <f t="shared" si="47"/>
        <v>52074</v>
      </c>
      <c r="AS63" s="93">
        <f t="shared" si="47"/>
        <v>52075</v>
      </c>
      <c r="AT63" s="24">
        <f t="shared" si="47"/>
        <v>52076</v>
      </c>
      <c r="AU63" s="24">
        <f t="shared" si="47"/>
        <v>89893</v>
      </c>
      <c r="AV63" s="24">
        <f t="shared" si="47"/>
        <v>89894</v>
      </c>
      <c r="AW63" s="24">
        <f t="shared" si="47"/>
        <v>89895</v>
      </c>
      <c r="AX63" s="24">
        <f t="shared" si="47"/>
        <v>199669</v>
      </c>
      <c r="AY63" s="24">
        <f t="shared" si="47"/>
        <v>199670</v>
      </c>
      <c r="AZ63" s="24">
        <f t="shared" si="47"/>
        <v>199671</v>
      </c>
      <c r="BA63" s="24">
        <f t="shared" si="48"/>
        <v>199640</v>
      </c>
      <c r="BB63" s="24">
        <f t="shared" si="48"/>
        <v>199641</v>
      </c>
      <c r="BC63" s="24">
        <f t="shared" si="48"/>
        <v>199642</v>
      </c>
      <c r="BD63" s="24">
        <f t="shared" si="48"/>
        <v>199637</v>
      </c>
      <c r="BE63" s="24">
        <f t="shared" si="48"/>
        <v>199638</v>
      </c>
      <c r="BF63" s="24">
        <f t="shared" si="48"/>
        <v>199639</v>
      </c>
      <c r="BG63" s="24">
        <f t="shared" si="48"/>
        <v>60032</v>
      </c>
      <c r="BH63" s="24">
        <f t="shared" si="48"/>
        <v>60033</v>
      </c>
      <c r="BI63" s="24">
        <f t="shared" si="48"/>
        <v>60034</v>
      </c>
      <c r="BJ63" s="24">
        <f t="shared" si="48"/>
        <v>79310</v>
      </c>
      <c r="BK63" s="24">
        <f t="shared" si="48"/>
        <v>79311</v>
      </c>
      <c r="BL63" s="24">
        <f t="shared" si="48"/>
        <v>79312</v>
      </c>
      <c r="BM63" s="24">
        <f t="shared" si="48"/>
        <v>89570</v>
      </c>
      <c r="BN63" s="24">
        <f t="shared" si="48"/>
        <v>89571</v>
      </c>
      <c r="BO63" s="24">
        <f t="shared" si="48"/>
        <v>89572</v>
      </c>
      <c r="BP63" s="24">
        <f t="shared" si="49"/>
        <v>79429</v>
      </c>
      <c r="BQ63" s="24">
        <f t="shared" si="49"/>
        <v>79430</v>
      </c>
      <c r="BR63" s="24">
        <f t="shared" si="49"/>
        <v>79431</v>
      </c>
      <c r="BS63" s="24">
        <f t="shared" si="50"/>
        <v>79426</v>
      </c>
      <c r="BT63" s="24">
        <f t="shared" si="50"/>
        <v>79427</v>
      </c>
      <c r="BU63" s="24">
        <f t="shared" si="50"/>
        <v>79428</v>
      </c>
      <c r="BV63" s="24">
        <f t="shared" si="50"/>
        <v>99652</v>
      </c>
      <c r="BW63" s="24">
        <f t="shared" si="50"/>
        <v>99653</v>
      </c>
      <c r="BX63" s="24">
        <f t="shared" si="50"/>
        <v>99654</v>
      </c>
      <c r="BY63" s="92">
        <f t="shared" si="50"/>
        <v>85668</v>
      </c>
      <c r="BZ63" s="93">
        <f t="shared" si="50"/>
        <v>85669</v>
      </c>
      <c r="CA63" s="24">
        <f t="shared" si="50"/>
        <v>85670</v>
      </c>
    </row>
    <row r="64" spans="1:79">
      <c r="A64" s="1" t="s">
        <v>6</v>
      </c>
      <c r="B64" s="23">
        <f t="shared" si="51"/>
        <v>51633</v>
      </c>
      <c r="C64" s="21">
        <f t="shared" si="44"/>
        <v>51634</v>
      </c>
      <c r="D64" s="21">
        <f t="shared" si="44"/>
        <v>51635</v>
      </c>
      <c r="E64" s="21">
        <f t="shared" si="44"/>
        <v>50972</v>
      </c>
      <c r="F64" s="21">
        <f t="shared" si="44"/>
        <v>50973</v>
      </c>
      <c r="G64" s="114">
        <f t="shared" si="44"/>
        <v>50974</v>
      </c>
      <c r="H64" s="108">
        <f t="shared" si="44"/>
        <v>89652</v>
      </c>
      <c r="I64" s="24">
        <f t="shared" si="44"/>
        <v>89653</v>
      </c>
      <c r="J64" s="28">
        <f t="shared" si="44"/>
        <v>89654</v>
      </c>
      <c r="K64" s="105">
        <f t="shared" si="44"/>
        <v>55024</v>
      </c>
      <c r="L64" s="21">
        <f t="shared" si="44"/>
        <v>55025</v>
      </c>
      <c r="M64" s="21">
        <f t="shared" si="44"/>
        <v>55026</v>
      </c>
      <c r="N64" s="21">
        <f t="shared" si="44"/>
        <v>140707</v>
      </c>
      <c r="O64" s="21">
        <f t="shared" si="44"/>
        <v>140708</v>
      </c>
      <c r="P64" s="21">
        <f t="shared" si="44"/>
        <v>140709</v>
      </c>
      <c r="Q64" s="24">
        <f t="shared" si="44"/>
        <v>53758</v>
      </c>
      <c r="R64" s="24">
        <f t="shared" si="45"/>
        <v>53759</v>
      </c>
      <c r="S64" s="24">
        <f t="shared" si="45"/>
        <v>53760</v>
      </c>
      <c r="T64" s="24">
        <f t="shared" si="45"/>
        <v>50981</v>
      </c>
      <c r="U64" s="24">
        <f t="shared" si="46"/>
        <v>50982</v>
      </c>
      <c r="V64" s="24">
        <f t="shared" si="46"/>
        <v>50983</v>
      </c>
      <c r="W64" s="24">
        <f t="shared" si="46"/>
        <v>74630</v>
      </c>
      <c r="X64" s="24">
        <f t="shared" si="46"/>
        <v>74631</v>
      </c>
      <c r="Y64" s="24">
        <f t="shared" si="46"/>
        <v>74632</v>
      </c>
      <c r="Z64" s="24">
        <f t="shared" si="46"/>
        <v>51029</v>
      </c>
      <c r="AA64" s="24">
        <f t="shared" si="46"/>
        <v>51030</v>
      </c>
      <c r="AB64" s="24">
        <f t="shared" si="46"/>
        <v>51031</v>
      </c>
      <c r="AC64" s="24">
        <f t="shared" si="52"/>
        <v>99499</v>
      </c>
      <c r="AD64" s="24">
        <f t="shared" si="52"/>
        <v>99500</v>
      </c>
      <c r="AE64" s="24">
        <f t="shared" si="52"/>
        <v>99501</v>
      </c>
      <c r="AF64" s="24">
        <f t="shared" si="46"/>
        <v>51153</v>
      </c>
      <c r="AG64" s="24">
        <f t="shared" si="46"/>
        <v>51154</v>
      </c>
      <c r="AH64" s="24">
        <f t="shared" si="46"/>
        <v>51155</v>
      </c>
      <c r="AI64" s="24">
        <f t="shared" si="46"/>
        <v>51394</v>
      </c>
      <c r="AJ64" s="24">
        <f t="shared" si="46"/>
        <v>51395</v>
      </c>
      <c r="AK64" s="102">
        <f t="shared" si="47"/>
        <v>51396</v>
      </c>
      <c r="AL64" s="108">
        <f t="shared" si="47"/>
        <v>50564</v>
      </c>
      <c r="AM64" s="24">
        <f t="shared" si="47"/>
        <v>50565</v>
      </c>
      <c r="AN64" s="28">
        <f t="shared" si="47"/>
        <v>50566</v>
      </c>
      <c r="AO64" s="136">
        <f t="shared" si="47"/>
        <v>50862</v>
      </c>
      <c r="AP64" s="93">
        <f t="shared" si="47"/>
        <v>50863</v>
      </c>
      <c r="AQ64" s="24">
        <v>50864</v>
      </c>
      <c r="AR64" s="24">
        <f t="shared" si="47"/>
        <v>52064</v>
      </c>
      <c r="AS64" s="24">
        <f t="shared" si="47"/>
        <v>52065</v>
      </c>
      <c r="AT64" s="24">
        <f t="shared" si="47"/>
        <v>52066</v>
      </c>
      <c r="AU64" s="24">
        <f t="shared" si="47"/>
        <v>89883</v>
      </c>
      <c r="AV64" s="24">
        <f t="shared" si="47"/>
        <v>89884</v>
      </c>
      <c r="AW64" s="24">
        <f t="shared" si="47"/>
        <v>89885</v>
      </c>
      <c r="AX64" s="24">
        <f t="shared" si="47"/>
        <v>199659</v>
      </c>
      <c r="AY64" s="24">
        <f t="shared" si="47"/>
        <v>199660</v>
      </c>
      <c r="AZ64" s="24">
        <f t="shared" si="47"/>
        <v>199661</v>
      </c>
      <c r="BA64" s="24">
        <f t="shared" si="48"/>
        <v>199630</v>
      </c>
      <c r="BB64" s="24">
        <f t="shared" si="48"/>
        <v>199631</v>
      </c>
      <c r="BC64" s="24">
        <f t="shared" si="48"/>
        <v>199632</v>
      </c>
      <c r="BD64" s="24">
        <f t="shared" si="48"/>
        <v>199627</v>
      </c>
      <c r="BE64" s="24">
        <f t="shared" si="48"/>
        <v>199628</v>
      </c>
      <c r="BF64" s="24">
        <f t="shared" si="48"/>
        <v>199629</v>
      </c>
      <c r="BG64" s="24">
        <f t="shared" si="48"/>
        <v>60022</v>
      </c>
      <c r="BH64" s="24">
        <f t="shared" si="48"/>
        <v>60023</v>
      </c>
      <c r="BI64" s="24">
        <f t="shared" si="48"/>
        <v>60024</v>
      </c>
      <c r="BJ64" s="24">
        <f t="shared" si="48"/>
        <v>79300</v>
      </c>
      <c r="BK64" s="24">
        <f t="shared" si="48"/>
        <v>79301</v>
      </c>
      <c r="BL64" s="24">
        <f t="shared" si="48"/>
        <v>79302</v>
      </c>
      <c r="BM64" s="24">
        <f t="shared" si="48"/>
        <v>89560</v>
      </c>
      <c r="BN64" s="24">
        <f t="shared" si="48"/>
        <v>89561</v>
      </c>
      <c r="BO64" s="24">
        <f t="shared" si="48"/>
        <v>89562</v>
      </c>
      <c r="BP64" s="24">
        <f t="shared" si="49"/>
        <v>79419</v>
      </c>
      <c r="BQ64" s="24">
        <f t="shared" si="49"/>
        <v>79420</v>
      </c>
      <c r="BR64" s="24">
        <f t="shared" si="49"/>
        <v>79421</v>
      </c>
      <c r="BS64" s="24">
        <f t="shared" si="50"/>
        <v>79416</v>
      </c>
      <c r="BT64" s="24">
        <f t="shared" si="50"/>
        <v>79417</v>
      </c>
      <c r="BU64" s="24">
        <f t="shared" si="50"/>
        <v>79418</v>
      </c>
      <c r="BV64" s="24">
        <f t="shared" si="50"/>
        <v>99642</v>
      </c>
      <c r="BW64" s="24">
        <f t="shared" si="50"/>
        <v>99643</v>
      </c>
      <c r="BX64" s="24">
        <f t="shared" si="50"/>
        <v>99644</v>
      </c>
      <c r="BY64" s="24">
        <f t="shared" si="50"/>
        <v>85658</v>
      </c>
      <c r="BZ64" s="24">
        <f t="shared" si="50"/>
        <v>85659</v>
      </c>
      <c r="CA64" s="24">
        <f t="shared" si="50"/>
        <v>85660</v>
      </c>
    </row>
    <row r="65" spans="1:79">
      <c r="A65" s="1" t="s">
        <v>7</v>
      </c>
      <c r="B65" s="23">
        <f t="shared" si="51"/>
        <v>51623</v>
      </c>
      <c r="C65" s="21">
        <f t="shared" si="44"/>
        <v>51624</v>
      </c>
      <c r="D65" s="21">
        <f t="shared" si="44"/>
        <v>51625</v>
      </c>
      <c r="E65" s="21">
        <f t="shared" si="44"/>
        <v>50962</v>
      </c>
      <c r="F65" s="21">
        <f t="shared" si="44"/>
        <v>50963</v>
      </c>
      <c r="G65" s="114">
        <f t="shared" si="44"/>
        <v>50964</v>
      </c>
      <c r="H65" s="108">
        <f t="shared" si="44"/>
        <v>89642</v>
      </c>
      <c r="I65" s="24">
        <f t="shared" si="44"/>
        <v>89643</v>
      </c>
      <c r="J65" s="28">
        <f t="shared" si="44"/>
        <v>89644</v>
      </c>
      <c r="K65" s="105">
        <f t="shared" si="44"/>
        <v>55014</v>
      </c>
      <c r="L65" s="21">
        <f t="shared" si="44"/>
        <v>55015</v>
      </c>
      <c r="M65" s="21">
        <f t="shared" si="44"/>
        <v>55016</v>
      </c>
      <c r="N65" s="21">
        <f t="shared" si="44"/>
        <v>140697</v>
      </c>
      <c r="O65" s="21">
        <f t="shared" si="44"/>
        <v>140698</v>
      </c>
      <c r="P65" s="21">
        <f t="shared" si="44"/>
        <v>140699</v>
      </c>
      <c r="Q65" s="24">
        <f t="shared" si="44"/>
        <v>53748</v>
      </c>
      <c r="R65" s="24">
        <f t="shared" si="45"/>
        <v>53749</v>
      </c>
      <c r="S65" s="24">
        <f t="shared" si="45"/>
        <v>53750</v>
      </c>
      <c r="T65" s="24">
        <f t="shared" si="45"/>
        <v>50971</v>
      </c>
      <c r="U65" s="24">
        <f t="shared" si="46"/>
        <v>50972</v>
      </c>
      <c r="V65" s="24">
        <f t="shared" si="46"/>
        <v>50973</v>
      </c>
      <c r="W65" s="24">
        <f t="shared" si="46"/>
        <v>74620</v>
      </c>
      <c r="X65" s="24">
        <f t="shared" si="46"/>
        <v>74621</v>
      </c>
      <c r="Y65" s="24">
        <f t="shared" si="46"/>
        <v>74622</v>
      </c>
      <c r="Z65" s="24">
        <f t="shared" si="46"/>
        <v>51019</v>
      </c>
      <c r="AA65" s="24">
        <f t="shared" si="46"/>
        <v>51020</v>
      </c>
      <c r="AB65" s="24">
        <f t="shared" si="46"/>
        <v>51021</v>
      </c>
      <c r="AC65" s="24">
        <f t="shared" si="52"/>
        <v>99489</v>
      </c>
      <c r="AD65" s="24">
        <f t="shared" si="52"/>
        <v>99490</v>
      </c>
      <c r="AE65" s="24">
        <f t="shared" si="52"/>
        <v>99491</v>
      </c>
      <c r="AF65" s="24">
        <f t="shared" si="46"/>
        <v>51143</v>
      </c>
      <c r="AG65" s="24">
        <f t="shared" si="46"/>
        <v>51144</v>
      </c>
      <c r="AH65" s="24">
        <f t="shared" si="46"/>
        <v>51145</v>
      </c>
      <c r="AI65" s="24">
        <f t="shared" si="46"/>
        <v>51384</v>
      </c>
      <c r="AJ65" s="24">
        <f t="shared" si="46"/>
        <v>51385</v>
      </c>
      <c r="AK65" s="102">
        <f t="shared" si="47"/>
        <v>51386</v>
      </c>
      <c r="AL65" s="108">
        <f t="shared" si="47"/>
        <v>50554</v>
      </c>
      <c r="AM65" s="24">
        <f t="shared" si="47"/>
        <v>50555</v>
      </c>
      <c r="AN65" s="28">
        <f t="shared" si="47"/>
        <v>50556</v>
      </c>
      <c r="AO65" s="112">
        <f t="shared" si="47"/>
        <v>50852</v>
      </c>
      <c r="AP65" s="92">
        <f t="shared" si="47"/>
        <v>50853</v>
      </c>
      <c r="AQ65" s="24">
        <f t="shared" si="47"/>
        <v>50854</v>
      </c>
      <c r="AR65" s="24">
        <f t="shared" si="47"/>
        <v>52054</v>
      </c>
      <c r="AS65" s="24">
        <f t="shared" si="47"/>
        <v>52055</v>
      </c>
      <c r="AT65" s="24">
        <f t="shared" si="47"/>
        <v>52056</v>
      </c>
      <c r="AU65" s="24">
        <f t="shared" si="47"/>
        <v>89873</v>
      </c>
      <c r="AV65" s="24">
        <f t="shared" si="47"/>
        <v>89874</v>
      </c>
      <c r="AW65" s="24">
        <f t="shared" si="47"/>
        <v>89875</v>
      </c>
      <c r="AX65" s="24">
        <f t="shared" si="47"/>
        <v>199649</v>
      </c>
      <c r="AY65" s="24">
        <f t="shared" si="47"/>
        <v>199650</v>
      </c>
      <c r="AZ65" s="24">
        <f t="shared" si="47"/>
        <v>199651</v>
      </c>
      <c r="BA65" s="24">
        <f t="shared" si="48"/>
        <v>199620</v>
      </c>
      <c r="BB65" s="24">
        <f t="shared" si="48"/>
        <v>199621</v>
      </c>
      <c r="BC65" s="24">
        <f t="shared" si="48"/>
        <v>199622</v>
      </c>
      <c r="BD65" s="24">
        <f t="shared" si="48"/>
        <v>199617</v>
      </c>
      <c r="BE65" s="24">
        <f t="shared" si="48"/>
        <v>199618</v>
      </c>
      <c r="BF65" s="24">
        <f t="shared" si="48"/>
        <v>199619</v>
      </c>
      <c r="BG65" s="24">
        <f t="shared" si="48"/>
        <v>60012</v>
      </c>
      <c r="BH65" s="24">
        <f t="shared" si="48"/>
        <v>60013</v>
      </c>
      <c r="BI65" s="24">
        <f t="shared" si="48"/>
        <v>60014</v>
      </c>
      <c r="BJ65" s="24">
        <f t="shared" si="48"/>
        <v>79290</v>
      </c>
      <c r="BK65" s="24">
        <f t="shared" si="48"/>
        <v>79291</v>
      </c>
      <c r="BL65" s="24">
        <f t="shared" ref="BJ65:BL71" si="53">BL64-10</f>
        <v>79292</v>
      </c>
      <c r="BM65" s="24">
        <f t="shared" si="48"/>
        <v>89550</v>
      </c>
      <c r="BN65" s="24">
        <f t="shared" si="48"/>
        <v>89551</v>
      </c>
      <c r="BO65" s="24">
        <f t="shared" si="48"/>
        <v>89552</v>
      </c>
      <c r="BP65" s="24">
        <f t="shared" si="49"/>
        <v>79409</v>
      </c>
      <c r="BQ65" s="24">
        <f t="shared" si="49"/>
        <v>79410</v>
      </c>
      <c r="BR65" s="24">
        <f t="shared" si="49"/>
        <v>79411</v>
      </c>
      <c r="BS65" s="24">
        <f t="shared" si="50"/>
        <v>79406</v>
      </c>
      <c r="BT65" s="24">
        <f t="shared" si="50"/>
        <v>79407</v>
      </c>
      <c r="BU65" s="24">
        <f t="shared" si="50"/>
        <v>79408</v>
      </c>
      <c r="BV65" s="24">
        <f t="shared" si="50"/>
        <v>99632</v>
      </c>
      <c r="BW65" s="24">
        <f t="shared" si="50"/>
        <v>99633</v>
      </c>
      <c r="BX65" s="24">
        <f t="shared" si="50"/>
        <v>99634</v>
      </c>
      <c r="BY65" s="24">
        <f t="shared" si="50"/>
        <v>85648</v>
      </c>
      <c r="BZ65" s="24">
        <f t="shared" si="50"/>
        <v>85649</v>
      </c>
      <c r="CA65" s="24">
        <f t="shared" si="50"/>
        <v>85650</v>
      </c>
    </row>
    <row r="66" spans="1:79">
      <c r="A66" s="1" t="s">
        <v>8</v>
      </c>
      <c r="B66" s="23">
        <f t="shared" si="51"/>
        <v>51613</v>
      </c>
      <c r="C66" s="21">
        <f t="shared" si="44"/>
        <v>51614</v>
      </c>
      <c r="D66" s="21">
        <f t="shared" si="44"/>
        <v>51615</v>
      </c>
      <c r="E66" s="94">
        <f t="shared" si="44"/>
        <v>50952</v>
      </c>
      <c r="F66" s="21">
        <f t="shared" si="44"/>
        <v>50953</v>
      </c>
      <c r="G66" s="114">
        <f t="shared" si="44"/>
        <v>50954</v>
      </c>
      <c r="H66" s="108">
        <f t="shared" si="44"/>
        <v>89632</v>
      </c>
      <c r="I66" s="24">
        <f t="shared" si="44"/>
        <v>89633</v>
      </c>
      <c r="J66" s="28">
        <f t="shared" si="44"/>
        <v>89634</v>
      </c>
      <c r="K66" s="105">
        <f t="shared" si="44"/>
        <v>55004</v>
      </c>
      <c r="L66" s="21">
        <f t="shared" si="44"/>
        <v>55005</v>
      </c>
      <c r="M66" s="21">
        <f t="shared" si="44"/>
        <v>55006</v>
      </c>
      <c r="N66" s="21">
        <f t="shared" si="44"/>
        <v>140687</v>
      </c>
      <c r="O66" s="21">
        <f t="shared" si="44"/>
        <v>140688</v>
      </c>
      <c r="P66" s="21">
        <f t="shared" si="44"/>
        <v>140689</v>
      </c>
      <c r="Q66" s="24">
        <f t="shared" si="44"/>
        <v>53738</v>
      </c>
      <c r="R66" s="24">
        <f t="shared" si="45"/>
        <v>53739</v>
      </c>
      <c r="S66" s="24">
        <f t="shared" si="45"/>
        <v>53740</v>
      </c>
      <c r="T66" s="24">
        <f t="shared" si="45"/>
        <v>50961</v>
      </c>
      <c r="U66" s="24">
        <f t="shared" si="46"/>
        <v>50962</v>
      </c>
      <c r="V66" s="24">
        <f t="shared" si="46"/>
        <v>50963</v>
      </c>
      <c r="W66" s="24">
        <f t="shared" si="46"/>
        <v>74610</v>
      </c>
      <c r="X66" s="24">
        <f t="shared" si="46"/>
        <v>74611</v>
      </c>
      <c r="Y66" s="24">
        <f t="shared" si="46"/>
        <v>74612</v>
      </c>
      <c r="Z66" s="24">
        <f t="shared" si="46"/>
        <v>51009</v>
      </c>
      <c r="AA66" s="24">
        <f t="shared" si="46"/>
        <v>51010</v>
      </c>
      <c r="AB66" s="24">
        <f t="shared" si="46"/>
        <v>51011</v>
      </c>
      <c r="AC66" s="24">
        <f t="shared" si="52"/>
        <v>99479</v>
      </c>
      <c r="AD66" s="24">
        <f t="shared" si="52"/>
        <v>99480</v>
      </c>
      <c r="AE66" s="24">
        <f t="shared" si="52"/>
        <v>99481</v>
      </c>
      <c r="AF66" s="24">
        <f t="shared" si="46"/>
        <v>51133</v>
      </c>
      <c r="AG66" s="24">
        <f t="shared" si="46"/>
        <v>51134</v>
      </c>
      <c r="AH66" s="24">
        <f t="shared" si="46"/>
        <v>51135</v>
      </c>
      <c r="AI66" s="24">
        <f t="shared" si="46"/>
        <v>51374</v>
      </c>
      <c r="AJ66" s="24">
        <f t="shared" si="46"/>
        <v>51375</v>
      </c>
      <c r="AK66" s="102">
        <f t="shared" si="47"/>
        <v>51376</v>
      </c>
      <c r="AL66" s="108">
        <f t="shared" si="47"/>
        <v>50544</v>
      </c>
      <c r="AM66" s="24">
        <f t="shared" si="47"/>
        <v>50545</v>
      </c>
      <c r="AN66" s="28">
        <f t="shared" si="47"/>
        <v>50546</v>
      </c>
      <c r="AO66" s="112">
        <f t="shared" si="47"/>
        <v>50842</v>
      </c>
      <c r="AP66" s="24">
        <f t="shared" si="47"/>
        <v>50843</v>
      </c>
      <c r="AQ66" s="24">
        <f t="shared" si="47"/>
        <v>50844</v>
      </c>
      <c r="AR66" s="24">
        <f t="shared" si="47"/>
        <v>52044</v>
      </c>
      <c r="AS66" s="24">
        <f t="shared" si="47"/>
        <v>52045</v>
      </c>
      <c r="AT66" s="24">
        <f t="shared" si="47"/>
        <v>52046</v>
      </c>
      <c r="AU66" s="24">
        <f t="shared" si="47"/>
        <v>89863</v>
      </c>
      <c r="AV66" s="24">
        <f t="shared" si="47"/>
        <v>89864</v>
      </c>
      <c r="AW66" s="24">
        <f t="shared" si="47"/>
        <v>89865</v>
      </c>
      <c r="AX66" s="24">
        <f t="shared" si="47"/>
        <v>199639</v>
      </c>
      <c r="AY66" s="24">
        <f t="shared" si="47"/>
        <v>199640</v>
      </c>
      <c r="AZ66" s="24">
        <f t="shared" si="47"/>
        <v>199641</v>
      </c>
      <c r="BA66" s="24">
        <f t="shared" si="48"/>
        <v>199610</v>
      </c>
      <c r="BB66" s="24">
        <f t="shared" si="48"/>
        <v>199611</v>
      </c>
      <c r="BC66" s="24">
        <f t="shared" si="48"/>
        <v>199612</v>
      </c>
      <c r="BD66" s="24">
        <f t="shared" si="48"/>
        <v>199607</v>
      </c>
      <c r="BE66" s="24">
        <f t="shared" si="48"/>
        <v>199608</v>
      </c>
      <c r="BF66" s="24">
        <f t="shared" si="48"/>
        <v>199609</v>
      </c>
      <c r="BG66" s="24">
        <f t="shared" si="48"/>
        <v>60002</v>
      </c>
      <c r="BH66" s="24">
        <f t="shared" si="48"/>
        <v>60003</v>
      </c>
      <c r="BI66" s="24">
        <f t="shared" si="48"/>
        <v>60004</v>
      </c>
      <c r="BJ66" s="24">
        <f t="shared" si="53"/>
        <v>79280</v>
      </c>
      <c r="BK66" s="24">
        <f t="shared" si="53"/>
        <v>79281</v>
      </c>
      <c r="BL66" s="24">
        <f t="shared" si="53"/>
        <v>79282</v>
      </c>
      <c r="BM66" s="24">
        <f t="shared" si="48"/>
        <v>89540</v>
      </c>
      <c r="BN66" s="24">
        <f t="shared" si="48"/>
        <v>89541</v>
      </c>
      <c r="BO66" s="24">
        <f t="shared" si="48"/>
        <v>89542</v>
      </c>
      <c r="BP66" s="24">
        <f t="shared" si="49"/>
        <v>79399</v>
      </c>
      <c r="BQ66" s="24">
        <f t="shared" si="49"/>
        <v>79400</v>
      </c>
      <c r="BR66" s="24">
        <f t="shared" si="49"/>
        <v>79401</v>
      </c>
      <c r="BS66" s="24">
        <f t="shared" si="50"/>
        <v>79396</v>
      </c>
      <c r="BT66" s="24">
        <f t="shared" si="50"/>
        <v>79397</v>
      </c>
      <c r="BU66" s="24">
        <f t="shared" si="50"/>
        <v>79398</v>
      </c>
      <c r="BV66" s="24">
        <f t="shared" si="50"/>
        <v>99622</v>
      </c>
      <c r="BW66" s="24">
        <f t="shared" si="50"/>
        <v>99623</v>
      </c>
      <c r="BX66" s="24">
        <f t="shared" si="50"/>
        <v>99624</v>
      </c>
      <c r="BY66" s="24">
        <f t="shared" si="50"/>
        <v>85638</v>
      </c>
      <c r="BZ66" s="24">
        <f t="shared" si="50"/>
        <v>85639</v>
      </c>
      <c r="CA66" s="24">
        <f t="shared" si="50"/>
        <v>85640</v>
      </c>
    </row>
    <row r="67" spans="1:79">
      <c r="A67" s="1" t="s">
        <v>9</v>
      </c>
      <c r="B67" s="23">
        <f t="shared" si="51"/>
        <v>51603</v>
      </c>
      <c r="C67" s="21">
        <f t="shared" si="44"/>
        <v>51604</v>
      </c>
      <c r="D67" s="21">
        <f t="shared" si="44"/>
        <v>51605</v>
      </c>
      <c r="E67" s="21"/>
      <c r="F67" s="88">
        <f t="shared" si="44"/>
        <v>50943</v>
      </c>
      <c r="G67" s="129">
        <f t="shared" si="44"/>
        <v>50944</v>
      </c>
      <c r="H67" s="131">
        <f t="shared" si="44"/>
        <v>89622</v>
      </c>
      <c r="I67" s="24">
        <f t="shared" si="44"/>
        <v>89623</v>
      </c>
      <c r="J67" s="28">
        <f t="shared" si="44"/>
        <v>89624</v>
      </c>
      <c r="K67" s="105">
        <f t="shared" si="44"/>
        <v>54994</v>
      </c>
      <c r="L67" s="21">
        <f t="shared" si="44"/>
        <v>54995</v>
      </c>
      <c r="M67" s="21">
        <f t="shared" si="44"/>
        <v>54996</v>
      </c>
      <c r="N67" s="21">
        <f t="shared" si="44"/>
        <v>140677</v>
      </c>
      <c r="O67" s="21">
        <f t="shared" si="44"/>
        <v>140678</v>
      </c>
      <c r="P67" s="21">
        <f t="shared" si="44"/>
        <v>140679</v>
      </c>
      <c r="Q67" s="24">
        <f t="shared" si="44"/>
        <v>53728</v>
      </c>
      <c r="R67" s="24">
        <f t="shared" si="45"/>
        <v>53729</v>
      </c>
      <c r="S67" s="24">
        <f t="shared" si="45"/>
        <v>53730</v>
      </c>
      <c r="T67" s="24">
        <f t="shared" si="45"/>
        <v>50951</v>
      </c>
      <c r="U67" s="24">
        <f t="shared" si="46"/>
        <v>50952</v>
      </c>
      <c r="V67" s="24">
        <f t="shared" si="46"/>
        <v>50953</v>
      </c>
      <c r="W67" s="24">
        <f t="shared" si="46"/>
        <v>74600</v>
      </c>
      <c r="X67" s="24">
        <f t="shared" si="46"/>
        <v>74601</v>
      </c>
      <c r="Y67" s="24">
        <f t="shared" si="46"/>
        <v>74602</v>
      </c>
      <c r="Z67" s="24">
        <f t="shared" si="46"/>
        <v>50999</v>
      </c>
      <c r="AA67" s="24">
        <f t="shared" si="46"/>
        <v>51000</v>
      </c>
      <c r="AB67" s="24">
        <f t="shared" si="46"/>
        <v>51001</v>
      </c>
      <c r="AC67" s="24">
        <f t="shared" si="52"/>
        <v>99469</v>
      </c>
      <c r="AD67" s="24">
        <f t="shared" si="52"/>
        <v>99470</v>
      </c>
      <c r="AE67" s="24">
        <f t="shared" si="52"/>
        <v>99471</v>
      </c>
      <c r="AF67" s="24">
        <f t="shared" si="46"/>
        <v>51123</v>
      </c>
      <c r="AG67" s="24">
        <f t="shared" si="46"/>
        <v>51124</v>
      </c>
      <c r="AH67" s="24">
        <f t="shared" si="46"/>
        <v>51125</v>
      </c>
      <c r="AI67" s="24">
        <f t="shared" si="46"/>
        <v>51364</v>
      </c>
      <c r="AJ67" s="24">
        <f t="shared" si="46"/>
        <v>51365</v>
      </c>
      <c r="AK67" s="102">
        <f t="shared" si="47"/>
        <v>51366</v>
      </c>
      <c r="AL67" s="108"/>
      <c r="AM67" s="93">
        <f t="shared" si="47"/>
        <v>50535</v>
      </c>
      <c r="AN67" s="138">
        <f t="shared" si="47"/>
        <v>50536</v>
      </c>
      <c r="AO67" s="112">
        <f t="shared" si="47"/>
        <v>50832</v>
      </c>
      <c r="AP67" s="24">
        <f t="shared" si="47"/>
        <v>50833</v>
      </c>
      <c r="AQ67" s="24">
        <f t="shared" si="47"/>
        <v>50834</v>
      </c>
      <c r="AR67" s="24">
        <f t="shared" si="47"/>
        <v>52034</v>
      </c>
      <c r="AS67" s="24">
        <f t="shared" si="47"/>
        <v>52035</v>
      </c>
      <c r="AT67" s="24">
        <f t="shared" si="47"/>
        <v>52036</v>
      </c>
      <c r="AU67" s="24">
        <f t="shared" si="47"/>
        <v>89853</v>
      </c>
      <c r="AV67" s="24">
        <f t="shared" si="47"/>
        <v>89854</v>
      </c>
      <c r="AW67" s="24">
        <f t="shared" si="47"/>
        <v>89855</v>
      </c>
      <c r="AX67" s="24">
        <f t="shared" si="47"/>
        <v>199629</v>
      </c>
      <c r="AY67" s="24">
        <f t="shared" si="47"/>
        <v>199630</v>
      </c>
      <c r="AZ67" s="24">
        <f t="shared" si="47"/>
        <v>199631</v>
      </c>
      <c r="BA67" s="24">
        <f t="shared" si="48"/>
        <v>199600</v>
      </c>
      <c r="BB67" s="24">
        <f t="shared" si="48"/>
        <v>199601</v>
      </c>
      <c r="BC67" s="24">
        <f t="shared" si="48"/>
        <v>199602</v>
      </c>
      <c r="BD67" s="24">
        <f t="shared" si="48"/>
        <v>199597</v>
      </c>
      <c r="BE67" s="24">
        <f t="shared" si="48"/>
        <v>199598</v>
      </c>
      <c r="BF67" s="24">
        <f t="shared" si="48"/>
        <v>199599</v>
      </c>
      <c r="BG67" s="24">
        <f t="shared" si="48"/>
        <v>59992</v>
      </c>
      <c r="BH67" s="24">
        <f t="shared" si="48"/>
        <v>59993</v>
      </c>
      <c r="BI67" s="24">
        <f t="shared" si="48"/>
        <v>59994</v>
      </c>
      <c r="BJ67" s="24">
        <f t="shared" si="53"/>
        <v>79270</v>
      </c>
      <c r="BK67" s="24">
        <f t="shared" si="53"/>
        <v>79271</v>
      </c>
      <c r="BL67" s="24">
        <f t="shared" si="53"/>
        <v>79272</v>
      </c>
      <c r="BM67" s="24">
        <f t="shared" si="48"/>
        <v>89530</v>
      </c>
      <c r="BN67" s="24">
        <f t="shared" si="48"/>
        <v>89531</v>
      </c>
      <c r="BO67" s="24">
        <f t="shared" si="48"/>
        <v>89532</v>
      </c>
      <c r="BP67" s="24">
        <f t="shared" si="49"/>
        <v>79389</v>
      </c>
      <c r="BQ67" s="24">
        <f t="shared" si="49"/>
        <v>79390</v>
      </c>
      <c r="BR67" s="24">
        <f t="shared" si="49"/>
        <v>79391</v>
      </c>
      <c r="BS67" s="24">
        <f t="shared" si="50"/>
        <v>79386</v>
      </c>
      <c r="BT67" s="24">
        <f t="shared" si="50"/>
        <v>79387</v>
      </c>
      <c r="BU67" s="24">
        <f t="shared" si="50"/>
        <v>79388</v>
      </c>
      <c r="BV67" s="24">
        <f t="shared" si="50"/>
        <v>99612</v>
      </c>
      <c r="BW67" s="24">
        <f t="shared" si="50"/>
        <v>99613</v>
      </c>
      <c r="BX67" s="24">
        <f t="shared" si="50"/>
        <v>99614</v>
      </c>
      <c r="BY67" s="24">
        <f t="shared" si="50"/>
        <v>85628</v>
      </c>
      <c r="BZ67" s="24">
        <f t="shared" si="50"/>
        <v>85629</v>
      </c>
      <c r="CA67" s="24">
        <f t="shared" si="50"/>
        <v>85630</v>
      </c>
    </row>
    <row r="68" spans="1:79">
      <c r="A68" s="1" t="s">
        <v>10</v>
      </c>
      <c r="B68" s="23">
        <f t="shared" si="51"/>
        <v>51593</v>
      </c>
      <c r="C68" s="21">
        <f t="shared" si="44"/>
        <v>51594</v>
      </c>
      <c r="D68" s="21">
        <f t="shared" si="44"/>
        <v>51595</v>
      </c>
      <c r="E68" s="88">
        <v>50932</v>
      </c>
      <c r="F68" s="88">
        <f t="shared" si="44"/>
        <v>50933</v>
      </c>
      <c r="G68" s="129">
        <f t="shared" si="44"/>
        <v>50934</v>
      </c>
      <c r="H68" s="108">
        <f t="shared" si="44"/>
        <v>89612</v>
      </c>
      <c r="I68" s="93">
        <f t="shared" si="44"/>
        <v>89613</v>
      </c>
      <c r="J68" s="124">
        <f t="shared" si="44"/>
        <v>89614</v>
      </c>
      <c r="K68" s="105">
        <f t="shared" si="44"/>
        <v>54984</v>
      </c>
      <c r="L68" s="21">
        <f t="shared" si="44"/>
        <v>54985</v>
      </c>
      <c r="M68" s="21">
        <f t="shared" si="44"/>
        <v>54986</v>
      </c>
      <c r="N68" s="21">
        <f t="shared" si="44"/>
        <v>140667</v>
      </c>
      <c r="O68" s="21">
        <f t="shared" si="44"/>
        <v>140668</v>
      </c>
      <c r="P68" s="21">
        <f t="shared" si="44"/>
        <v>140669</v>
      </c>
      <c r="Q68" s="24">
        <f t="shared" si="44"/>
        <v>53718</v>
      </c>
      <c r="R68" s="24">
        <f t="shared" si="45"/>
        <v>53719</v>
      </c>
      <c r="S68" s="24">
        <f t="shared" si="45"/>
        <v>53720</v>
      </c>
      <c r="T68" s="24">
        <f t="shared" si="45"/>
        <v>50941</v>
      </c>
      <c r="U68" s="24">
        <f t="shared" si="46"/>
        <v>50942</v>
      </c>
      <c r="V68" s="24">
        <f t="shared" si="46"/>
        <v>50943</v>
      </c>
      <c r="W68" s="24">
        <f t="shared" si="46"/>
        <v>74590</v>
      </c>
      <c r="X68" s="24">
        <f t="shared" si="46"/>
        <v>74591</v>
      </c>
      <c r="Y68" s="24">
        <f t="shared" si="46"/>
        <v>74592</v>
      </c>
      <c r="Z68" s="24">
        <f t="shared" si="46"/>
        <v>50989</v>
      </c>
      <c r="AA68" s="24">
        <f t="shared" si="46"/>
        <v>50990</v>
      </c>
      <c r="AB68" s="24">
        <f t="shared" si="46"/>
        <v>50991</v>
      </c>
      <c r="AC68" s="24">
        <f t="shared" si="52"/>
        <v>99459</v>
      </c>
      <c r="AD68" s="24">
        <f t="shared" si="52"/>
        <v>99460</v>
      </c>
      <c r="AE68" s="24">
        <f t="shared" si="52"/>
        <v>99461</v>
      </c>
      <c r="AF68" s="24">
        <f t="shared" si="46"/>
        <v>51113</v>
      </c>
      <c r="AG68" s="24">
        <f t="shared" si="46"/>
        <v>51114</v>
      </c>
      <c r="AH68" s="24">
        <f t="shared" si="46"/>
        <v>51115</v>
      </c>
      <c r="AI68" s="24">
        <f t="shared" si="46"/>
        <v>51354</v>
      </c>
      <c r="AJ68" s="24">
        <f t="shared" si="46"/>
        <v>51355</v>
      </c>
      <c r="AK68" s="102">
        <f t="shared" si="47"/>
        <v>51356</v>
      </c>
      <c r="AL68" s="108">
        <v>50524</v>
      </c>
      <c r="AM68" s="24">
        <f t="shared" si="47"/>
        <v>50525</v>
      </c>
      <c r="AN68" s="28">
        <f t="shared" si="47"/>
        <v>50526</v>
      </c>
      <c r="AO68" s="112">
        <f t="shared" si="47"/>
        <v>50822</v>
      </c>
      <c r="AP68" s="24">
        <f t="shared" si="47"/>
        <v>50823</v>
      </c>
      <c r="AQ68" s="24">
        <f t="shared" si="47"/>
        <v>50824</v>
      </c>
      <c r="AR68" s="24">
        <f t="shared" si="47"/>
        <v>52024</v>
      </c>
      <c r="AS68" s="24">
        <f t="shared" si="47"/>
        <v>52025</v>
      </c>
      <c r="AT68" s="24">
        <f t="shared" si="47"/>
        <v>52026</v>
      </c>
      <c r="AU68" s="24">
        <f t="shared" si="47"/>
        <v>89843</v>
      </c>
      <c r="AV68" s="24">
        <f t="shared" si="47"/>
        <v>89844</v>
      </c>
      <c r="AW68" s="24">
        <f t="shared" si="47"/>
        <v>89845</v>
      </c>
      <c r="AX68" s="24">
        <f t="shared" si="47"/>
        <v>199619</v>
      </c>
      <c r="AY68" s="24">
        <f t="shared" si="47"/>
        <v>199620</v>
      </c>
      <c r="AZ68" s="24">
        <f t="shared" si="47"/>
        <v>199621</v>
      </c>
      <c r="BA68" s="24">
        <f t="shared" si="48"/>
        <v>199590</v>
      </c>
      <c r="BB68" s="24">
        <f t="shared" si="48"/>
        <v>199591</v>
      </c>
      <c r="BC68" s="24">
        <f t="shared" si="48"/>
        <v>199592</v>
      </c>
      <c r="BD68" s="24">
        <f t="shared" si="48"/>
        <v>199587</v>
      </c>
      <c r="BE68" s="24">
        <f t="shared" si="48"/>
        <v>199588</v>
      </c>
      <c r="BF68" s="24">
        <f t="shared" si="48"/>
        <v>199589</v>
      </c>
      <c r="BG68" s="24">
        <f t="shared" si="48"/>
        <v>59982</v>
      </c>
      <c r="BH68" s="24">
        <f t="shared" si="48"/>
        <v>59983</v>
      </c>
      <c r="BI68" s="24">
        <f t="shared" si="48"/>
        <v>59984</v>
      </c>
      <c r="BJ68" s="24">
        <f t="shared" si="53"/>
        <v>79260</v>
      </c>
      <c r="BK68" s="24">
        <f t="shared" si="53"/>
        <v>79261</v>
      </c>
      <c r="BL68" s="24">
        <f t="shared" si="53"/>
        <v>79262</v>
      </c>
      <c r="BM68" s="24">
        <f t="shared" si="48"/>
        <v>89520</v>
      </c>
      <c r="BN68" s="24">
        <f t="shared" si="48"/>
        <v>89521</v>
      </c>
      <c r="BO68" s="24">
        <f t="shared" si="48"/>
        <v>89522</v>
      </c>
      <c r="BP68" s="24">
        <f t="shared" si="49"/>
        <v>79379</v>
      </c>
      <c r="BQ68" s="24">
        <f t="shared" si="49"/>
        <v>79380</v>
      </c>
      <c r="BR68" s="24">
        <f t="shared" si="49"/>
        <v>79381</v>
      </c>
      <c r="BS68" s="24">
        <f t="shared" si="50"/>
        <v>79376</v>
      </c>
      <c r="BT68" s="24">
        <f t="shared" si="50"/>
        <v>79377</v>
      </c>
      <c r="BU68" s="24">
        <f t="shared" si="50"/>
        <v>79378</v>
      </c>
      <c r="BV68" s="24">
        <f t="shared" si="50"/>
        <v>99602</v>
      </c>
      <c r="BW68" s="24">
        <f t="shared" si="50"/>
        <v>99603</v>
      </c>
      <c r="BX68" s="24">
        <f t="shared" si="50"/>
        <v>99604</v>
      </c>
      <c r="BY68" s="24">
        <f t="shared" si="50"/>
        <v>85618</v>
      </c>
      <c r="BZ68" s="24">
        <f t="shared" si="50"/>
        <v>85619</v>
      </c>
      <c r="CA68" s="24">
        <f t="shared" si="50"/>
        <v>85620</v>
      </c>
    </row>
    <row r="69" spans="1:79">
      <c r="A69" s="1" t="s">
        <v>11</v>
      </c>
      <c r="B69" s="23">
        <f t="shared" si="51"/>
        <v>51583</v>
      </c>
      <c r="C69" s="21">
        <f t="shared" si="44"/>
        <v>51584</v>
      </c>
      <c r="D69" s="21">
        <f t="shared" si="44"/>
        <v>51585</v>
      </c>
      <c r="E69" s="94">
        <f t="shared" si="44"/>
        <v>50922</v>
      </c>
      <c r="F69" s="21">
        <f t="shared" si="44"/>
        <v>50923</v>
      </c>
      <c r="G69" s="114">
        <f t="shared" si="44"/>
        <v>50924</v>
      </c>
      <c r="H69" s="108">
        <f t="shared" si="44"/>
        <v>89602</v>
      </c>
      <c r="I69" s="24">
        <f t="shared" si="44"/>
        <v>89603</v>
      </c>
      <c r="J69" s="28">
        <f t="shared" si="44"/>
        <v>89604</v>
      </c>
      <c r="K69" s="105">
        <f t="shared" si="44"/>
        <v>54974</v>
      </c>
      <c r="L69" s="21">
        <f t="shared" si="44"/>
        <v>54975</v>
      </c>
      <c r="M69" s="21">
        <f t="shared" si="44"/>
        <v>54976</v>
      </c>
      <c r="N69" s="21">
        <f t="shared" si="44"/>
        <v>140657</v>
      </c>
      <c r="O69" s="21">
        <f t="shared" si="44"/>
        <v>140658</v>
      </c>
      <c r="P69" s="21">
        <f t="shared" si="44"/>
        <v>140659</v>
      </c>
      <c r="Q69" s="24">
        <f t="shared" si="44"/>
        <v>53708</v>
      </c>
      <c r="R69" s="24">
        <f t="shared" si="45"/>
        <v>53709</v>
      </c>
      <c r="S69" s="24">
        <f t="shared" si="45"/>
        <v>53710</v>
      </c>
      <c r="T69" s="24">
        <f t="shared" si="45"/>
        <v>50931</v>
      </c>
      <c r="U69" s="24">
        <f t="shared" si="46"/>
        <v>50932</v>
      </c>
      <c r="V69" s="24">
        <f t="shared" si="46"/>
        <v>50933</v>
      </c>
      <c r="W69" s="24">
        <f t="shared" si="46"/>
        <v>74580</v>
      </c>
      <c r="X69" s="24">
        <f t="shared" si="46"/>
        <v>74581</v>
      </c>
      <c r="Y69" s="24">
        <f t="shared" si="46"/>
        <v>74582</v>
      </c>
      <c r="Z69" s="24">
        <f t="shared" si="46"/>
        <v>50979</v>
      </c>
      <c r="AA69" s="24">
        <f t="shared" si="46"/>
        <v>50980</v>
      </c>
      <c r="AB69" s="24">
        <f t="shared" si="46"/>
        <v>50981</v>
      </c>
      <c r="AC69" s="24">
        <f t="shared" si="52"/>
        <v>99449</v>
      </c>
      <c r="AD69" s="24">
        <f t="shared" si="52"/>
        <v>99450</v>
      </c>
      <c r="AE69" s="24">
        <f t="shared" si="52"/>
        <v>99451</v>
      </c>
      <c r="AF69" s="24">
        <f t="shared" si="46"/>
        <v>51103</v>
      </c>
      <c r="AG69" s="24">
        <f t="shared" si="46"/>
        <v>51104</v>
      </c>
      <c r="AH69" s="24">
        <f t="shared" si="46"/>
        <v>51105</v>
      </c>
      <c r="AI69" s="24">
        <f t="shared" si="46"/>
        <v>51344</v>
      </c>
      <c r="AJ69" s="24">
        <f t="shared" si="46"/>
        <v>51345</v>
      </c>
      <c r="AK69" s="102">
        <f t="shared" si="47"/>
        <v>51346</v>
      </c>
      <c r="AL69" s="108">
        <f t="shared" si="47"/>
        <v>50514</v>
      </c>
      <c r="AM69" s="24">
        <f t="shared" si="47"/>
        <v>50515</v>
      </c>
      <c r="AN69" s="28">
        <f t="shared" si="47"/>
        <v>50516</v>
      </c>
      <c r="AO69" s="112">
        <f t="shared" si="47"/>
        <v>50812</v>
      </c>
      <c r="AP69" s="24">
        <f t="shared" si="47"/>
        <v>50813</v>
      </c>
      <c r="AQ69" s="24">
        <f t="shared" si="47"/>
        <v>50814</v>
      </c>
      <c r="AR69" s="24">
        <f t="shared" si="47"/>
        <v>52014</v>
      </c>
      <c r="AS69" s="24">
        <f t="shared" si="47"/>
        <v>52015</v>
      </c>
      <c r="AT69" s="24">
        <f t="shared" si="47"/>
        <v>52016</v>
      </c>
      <c r="AU69" s="24">
        <f t="shared" si="47"/>
        <v>89833</v>
      </c>
      <c r="AV69" s="24">
        <f t="shared" si="47"/>
        <v>89834</v>
      </c>
      <c r="AW69" s="24">
        <f t="shared" si="47"/>
        <v>89835</v>
      </c>
      <c r="AX69" s="24">
        <f t="shared" si="47"/>
        <v>199609</v>
      </c>
      <c r="AY69" s="24">
        <f t="shared" si="47"/>
        <v>199610</v>
      </c>
      <c r="AZ69" s="24">
        <f t="shared" si="47"/>
        <v>199611</v>
      </c>
      <c r="BA69" s="24">
        <f t="shared" si="48"/>
        <v>199580</v>
      </c>
      <c r="BB69" s="24">
        <f t="shared" si="48"/>
        <v>199581</v>
      </c>
      <c r="BC69" s="24">
        <f t="shared" si="48"/>
        <v>199582</v>
      </c>
      <c r="BD69" s="24">
        <f t="shared" si="48"/>
        <v>199577</v>
      </c>
      <c r="BE69" s="24">
        <f t="shared" si="48"/>
        <v>199578</v>
      </c>
      <c r="BF69" s="24">
        <f t="shared" si="48"/>
        <v>199579</v>
      </c>
      <c r="BG69" s="24">
        <f t="shared" si="48"/>
        <v>59972</v>
      </c>
      <c r="BH69" s="24">
        <f t="shared" si="48"/>
        <v>59973</v>
      </c>
      <c r="BI69" s="24">
        <f t="shared" si="48"/>
        <v>59974</v>
      </c>
      <c r="BJ69" s="24">
        <f t="shared" si="53"/>
        <v>79250</v>
      </c>
      <c r="BK69" s="24">
        <f t="shared" si="53"/>
        <v>79251</v>
      </c>
      <c r="BL69" s="24">
        <f t="shared" si="53"/>
        <v>79252</v>
      </c>
      <c r="BM69" s="24">
        <f t="shared" si="48"/>
        <v>89510</v>
      </c>
      <c r="BN69" s="24">
        <f t="shared" si="48"/>
        <v>89511</v>
      </c>
      <c r="BO69" s="24">
        <f t="shared" si="48"/>
        <v>89512</v>
      </c>
      <c r="BP69" s="24">
        <f t="shared" si="49"/>
        <v>79369</v>
      </c>
      <c r="BQ69" s="24">
        <f t="shared" si="49"/>
        <v>79370</v>
      </c>
      <c r="BR69" s="24">
        <f t="shared" si="49"/>
        <v>79371</v>
      </c>
      <c r="BS69" s="24">
        <f t="shared" si="50"/>
        <v>79366</v>
      </c>
      <c r="BT69" s="24">
        <f t="shared" si="50"/>
        <v>79367</v>
      </c>
      <c r="BU69" s="24">
        <f t="shared" si="50"/>
        <v>79368</v>
      </c>
      <c r="BV69" s="24">
        <f t="shared" si="50"/>
        <v>99592</v>
      </c>
      <c r="BW69" s="24">
        <f t="shared" si="50"/>
        <v>99593</v>
      </c>
      <c r="BX69" s="24">
        <f t="shared" si="50"/>
        <v>99594</v>
      </c>
      <c r="BY69" s="24">
        <f t="shared" si="50"/>
        <v>85608</v>
      </c>
      <c r="BZ69" s="24">
        <f t="shared" si="50"/>
        <v>85609</v>
      </c>
      <c r="CA69" s="24">
        <f t="shared" si="50"/>
        <v>85610</v>
      </c>
    </row>
    <row r="70" spans="1:79">
      <c r="A70" s="1" t="s">
        <v>12</v>
      </c>
      <c r="B70" s="23">
        <f t="shared" si="51"/>
        <v>51573</v>
      </c>
      <c r="C70" s="21">
        <f t="shared" si="44"/>
        <v>51574</v>
      </c>
      <c r="D70" s="21">
        <f t="shared" si="44"/>
        <v>51575</v>
      </c>
      <c r="E70" s="88">
        <f t="shared" si="44"/>
        <v>50912</v>
      </c>
      <c r="F70" s="94">
        <f t="shared" si="44"/>
        <v>50913</v>
      </c>
      <c r="G70" s="114">
        <f t="shared" si="44"/>
        <v>50914</v>
      </c>
      <c r="H70" s="108">
        <f t="shared" si="44"/>
        <v>89592</v>
      </c>
      <c r="I70" s="24">
        <f t="shared" si="44"/>
        <v>89593</v>
      </c>
      <c r="J70" s="28">
        <f t="shared" si="44"/>
        <v>89594</v>
      </c>
      <c r="K70" s="105">
        <f t="shared" si="44"/>
        <v>54964</v>
      </c>
      <c r="L70" s="21">
        <f t="shared" si="44"/>
        <v>54965</v>
      </c>
      <c r="M70" s="21">
        <f t="shared" si="44"/>
        <v>54966</v>
      </c>
      <c r="N70" s="21">
        <f t="shared" si="44"/>
        <v>140647</v>
      </c>
      <c r="O70" s="21">
        <f t="shared" si="44"/>
        <v>140648</v>
      </c>
      <c r="P70" s="21">
        <f t="shared" si="44"/>
        <v>140649</v>
      </c>
      <c r="Q70" s="24">
        <f t="shared" si="44"/>
        <v>53698</v>
      </c>
      <c r="R70" s="24">
        <f t="shared" si="45"/>
        <v>53699</v>
      </c>
      <c r="S70" s="24">
        <f t="shared" si="45"/>
        <v>53700</v>
      </c>
      <c r="T70" s="24">
        <f t="shared" si="45"/>
        <v>50921</v>
      </c>
      <c r="U70" s="24">
        <f t="shared" si="46"/>
        <v>50922</v>
      </c>
      <c r="V70" s="24">
        <f t="shared" si="46"/>
        <v>50923</v>
      </c>
      <c r="W70" s="24">
        <f t="shared" si="46"/>
        <v>74570</v>
      </c>
      <c r="X70" s="24">
        <f t="shared" si="46"/>
        <v>74571</v>
      </c>
      <c r="Y70" s="24">
        <f t="shared" si="46"/>
        <v>74572</v>
      </c>
      <c r="Z70" s="24">
        <f t="shared" si="46"/>
        <v>50969</v>
      </c>
      <c r="AA70" s="24">
        <f t="shared" si="46"/>
        <v>50970</v>
      </c>
      <c r="AB70" s="24">
        <f t="shared" si="46"/>
        <v>50971</v>
      </c>
      <c r="AC70" s="24">
        <f t="shared" si="52"/>
        <v>99439</v>
      </c>
      <c r="AD70" s="24">
        <f t="shared" si="52"/>
        <v>99440</v>
      </c>
      <c r="AE70" s="24">
        <f t="shared" si="52"/>
        <v>99441</v>
      </c>
      <c r="AF70" s="24">
        <f t="shared" si="46"/>
        <v>51093</v>
      </c>
      <c r="AG70" s="24">
        <f t="shared" si="46"/>
        <v>51094</v>
      </c>
      <c r="AH70" s="24">
        <f t="shared" si="46"/>
        <v>51095</v>
      </c>
      <c r="AI70" s="24">
        <f t="shared" si="46"/>
        <v>51334</v>
      </c>
      <c r="AJ70" s="24">
        <f t="shared" si="46"/>
        <v>51335</v>
      </c>
      <c r="AK70" s="102">
        <f t="shared" si="47"/>
        <v>51336</v>
      </c>
      <c r="AL70" s="118">
        <f t="shared" si="47"/>
        <v>50504</v>
      </c>
      <c r="AM70" s="92">
        <f t="shared" si="47"/>
        <v>50505</v>
      </c>
      <c r="AN70" s="28">
        <f t="shared" si="47"/>
        <v>50506</v>
      </c>
      <c r="AO70" s="112">
        <f t="shared" si="47"/>
        <v>50802</v>
      </c>
      <c r="AP70" s="24">
        <f t="shared" si="47"/>
        <v>50803</v>
      </c>
      <c r="AQ70" s="24">
        <f t="shared" si="47"/>
        <v>50804</v>
      </c>
      <c r="AR70" s="24">
        <f t="shared" si="47"/>
        <v>52004</v>
      </c>
      <c r="AS70" s="24">
        <f t="shared" si="47"/>
        <v>52005</v>
      </c>
      <c r="AT70" s="24">
        <f t="shared" si="47"/>
        <v>52006</v>
      </c>
      <c r="AU70" s="24">
        <f t="shared" si="47"/>
        <v>89823</v>
      </c>
      <c r="AV70" s="24">
        <f t="shared" si="47"/>
        <v>89824</v>
      </c>
      <c r="AW70" s="24">
        <f t="shared" si="47"/>
        <v>89825</v>
      </c>
      <c r="AX70" s="24">
        <f t="shared" si="47"/>
        <v>199599</v>
      </c>
      <c r="AY70" s="24">
        <f t="shared" si="47"/>
        <v>199600</v>
      </c>
      <c r="AZ70" s="24">
        <f t="shared" si="47"/>
        <v>199601</v>
      </c>
      <c r="BA70" s="24">
        <f t="shared" si="48"/>
        <v>199570</v>
      </c>
      <c r="BB70" s="24">
        <f t="shared" si="48"/>
        <v>199571</v>
      </c>
      <c r="BC70" s="24">
        <f t="shared" si="48"/>
        <v>199572</v>
      </c>
      <c r="BD70" s="24">
        <f t="shared" si="48"/>
        <v>199567</v>
      </c>
      <c r="BE70" s="24">
        <f t="shared" si="48"/>
        <v>199568</v>
      </c>
      <c r="BF70" s="24">
        <f t="shared" si="48"/>
        <v>199569</v>
      </c>
      <c r="BG70" s="24">
        <f t="shared" si="48"/>
        <v>59962</v>
      </c>
      <c r="BH70" s="24">
        <f t="shared" si="48"/>
        <v>59963</v>
      </c>
      <c r="BI70" s="24">
        <f t="shared" si="48"/>
        <v>59964</v>
      </c>
      <c r="BJ70" s="24">
        <f t="shared" si="53"/>
        <v>79240</v>
      </c>
      <c r="BK70" s="24">
        <f t="shared" si="53"/>
        <v>79241</v>
      </c>
      <c r="BL70" s="24">
        <f t="shared" si="53"/>
        <v>79242</v>
      </c>
      <c r="BM70" s="24">
        <f t="shared" si="48"/>
        <v>89500</v>
      </c>
      <c r="BN70" s="24">
        <f t="shared" si="48"/>
        <v>89501</v>
      </c>
      <c r="BO70" s="24">
        <f t="shared" si="48"/>
        <v>89502</v>
      </c>
      <c r="BP70" s="24">
        <f t="shared" si="49"/>
        <v>79359</v>
      </c>
      <c r="BQ70" s="24">
        <f t="shared" si="49"/>
        <v>79360</v>
      </c>
      <c r="BR70" s="24">
        <f t="shared" si="49"/>
        <v>79361</v>
      </c>
      <c r="BS70" s="24">
        <f t="shared" si="50"/>
        <v>79356</v>
      </c>
      <c r="BT70" s="24">
        <f t="shared" si="50"/>
        <v>79357</v>
      </c>
      <c r="BU70" s="24">
        <f t="shared" si="50"/>
        <v>79358</v>
      </c>
      <c r="BV70" s="24">
        <f t="shared" si="50"/>
        <v>99582</v>
      </c>
      <c r="BW70" s="24">
        <f t="shared" si="50"/>
        <v>99583</v>
      </c>
      <c r="BX70" s="24">
        <f t="shared" si="50"/>
        <v>99584</v>
      </c>
      <c r="BY70" s="24">
        <f t="shared" si="50"/>
        <v>85598</v>
      </c>
      <c r="BZ70" s="24">
        <f t="shared" si="50"/>
        <v>85599</v>
      </c>
      <c r="CA70" s="24">
        <f t="shared" si="50"/>
        <v>85600</v>
      </c>
    </row>
    <row r="71" spans="1:79" ht="15" thickBot="1">
      <c r="A71" s="2" t="s">
        <v>13</v>
      </c>
      <c r="B71" s="25">
        <f t="shared" si="51"/>
        <v>51563</v>
      </c>
      <c r="C71" s="26">
        <f t="shared" si="44"/>
        <v>51564</v>
      </c>
      <c r="D71" s="26">
        <f t="shared" si="44"/>
        <v>51565</v>
      </c>
      <c r="E71" s="26">
        <f t="shared" si="44"/>
        <v>50902</v>
      </c>
      <c r="F71" s="26">
        <f t="shared" si="44"/>
        <v>50903</v>
      </c>
      <c r="G71" s="104">
        <f t="shared" si="44"/>
        <v>50904</v>
      </c>
      <c r="H71" s="25">
        <f t="shared" si="44"/>
        <v>89582</v>
      </c>
      <c r="I71" s="26">
        <f t="shared" si="44"/>
        <v>89583</v>
      </c>
      <c r="J71" s="111">
        <f t="shared" si="44"/>
        <v>89584</v>
      </c>
      <c r="K71" s="107">
        <f t="shared" si="44"/>
        <v>54954</v>
      </c>
      <c r="L71" s="26">
        <f t="shared" si="44"/>
        <v>54955</v>
      </c>
      <c r="M71" s="26">
        <f t="shared" si="44"/>
        <v>54956</v>
      </c>
      <c r="N71" s="26">
        <f t="shared" si="44"/>
        <v>140637</v>
      </c>
      <c r="O71" s="26">
        <f t="shared" si="44"/>
        <v>140638</v>
      </c>
      <c r="P71" s="26">
        <f t="shared" si="44"/>
        <v>140639</v>
      </c>
      <c r="Q71" s="27">
        <f t="shared" si="44"/>
        <v>53688</v>
      </c>
      <c r="R71" s="27">
        <f t="shared" si="45"/>
        <v>53689</v>
      </c>
      <c r="S71" s="27">
        <f t="shared" si="45"/>
        <v>53690</v>
      </c>
      <c r="T71" s="27">
        <f t="shared" si="45"/>
        <v>50911</v>
      </c>
      <c r="U71" s="27">
        <f t="shared" si="46"/>
        <v>50912</v>
      </c>
      <c r="V71" s="27">
        <f t="shared" si="46"/>
        <v>50913</v>
      </c>
      <c r="W71" s="26">
        <f t="shared" si="46"/>
        <v>74560</v>
      </c>
      <c r="X71" s="26">
        <f t="shared" si="46"/>
        <v>74561</v>
      </c>
      <c r="Y71" s="26">
        <f t="shared" si="46"/>
        <v>74562</v>
      </c>
      <c r="Z71" s="27">
        <f t="shared" si="46"/>
        <v>50959</v>
      </c>
      <c r="AA71" s="27">
        <f t="shared" si="46"/>
        <v>50960</v>
      </c>
      <c r="AB71" s="27">
        <f t="shared" si="46"/>
        <v>50961</v>
      </c>
      <c r="AC71" s="26">
        <f t="shared" si="52"/>
        <v>99429</v>
      </c>
      <c r="AD71" s="26">
        <f t="shared" si="52"/>
        <v>99430</v>
      </c>
      <c r="AE71" s="26">
        <f t="shared" si="52"/>
        <v>99431</v>
      </c>
      <c r="AF71" s="27">
        <f t="shared" si="46"/>
        <v>51083</v>
      </c>
      <c r="AG71" s="27">
        <f t="shared" si="46"/>
        <v>51084</v>
      </c>
      <c r="AH71" s="27">
        <f t="shared" si="46"/>
        <v>51085</v>
      </c>
      <c r="AI71" s="27">
        <f t="shared" si="46"/>
        <v>51324</v>
      </c>
      <c r="AJ71" s="27">
        <f t="shared" si="46"/>
        <v>51325</v>
      </c>
      <c r="AK71" s="134">
        <f t="shared" si="47"/>
        <v>51326</v>
      </c>
      <c r="AL71" s="139">
        <f t="shared" si="47"/>
        <v>50494</v>
      </c>
      <c r="AM71" s="27">
        <f t="shared" si="47"/>
        <v>50495</v>
      </c>
      <c r="AN71" s="29">
        <f t="shared" si="47"/>
        <v>50496</v>
      </c>
      <c r="AO71" s="107">
        <f t="shared" si="47"/>
        <v>50792</v>
      </c>
      <c r="AP71" s="26">
        <f t="shared" si="47"/>
        <v>50793</v>
      </c>
      <c r="AQ71" s="26">
        <f t="shared" si="47"/>
        <v>50794</v>
      </c>
      <c r="AR71" s="26">
        <f t="shared" si="47"/>
        <v>51994</v>
      </c>
      <c r="AS71" s="26">
        <f t="shared" si="47"/>
        <v>51995</v>
      </c>
      <c r="AT71" s="26">
        <f t="shared" si="47"/>
        <v>51996</v>
      </c>
      <c r="AU71" s="26">
        <f t="shared" si="47"/>
        <v>89813</v>
      </c>
      <c r="AV71" s="26">
        <f t="shared" si="47"/>
        <v>89814</v>
      </c>
      <c r="AW71" s="26">
        <f t="shared" si="47"/>
        <v>89815</v>
      </c>
      <c r="AX71" s="26">
        <f t="shared" si="47"/>
        <v>199589</v>
      </c>
      <c r="AY71" s="26">
        <f t="shared" si="47"/>
        <v>199590</v>
      </c>
      <c r="AZ71" s="26">
        <f t="shared" si="47"/>
        <v>199591</v>
      </c>
      <c r="BA71" s="26">
        <f t="shared" si="48"/>
        <v>199560</v>
      </c>
      <c r="BB71" s="26">
        <f t="shared" si="48"/>
        <v>199561</v>
      </c>
      <c r="BC71" s="26">
        <f t="shared" si="48"/>
        <v>199562</v>
      </c>
      <c r="BD71" s="26">
        <f t="shared" si="48"/>
        <v>199557</v>
      </c>
      <c r="BE71" s="26">
        <f t="shared" si="48"/>
        <v>199558</v>
      </c>
      <c r="BF71" s="26">
        <f t="shared" si="48"/>
        <v>199559</v>
      </c>
      <c r="BG71" s="26">
        <f t="shared" si="48"/>
        <v>59952</v>
      </c>
      <c r="BH71" s="26">
        <f t="shared" si="48"/>
        <v>59953</v>
      </c>
      <c r="BI71" s="26">
        <f t="shared" si="48"/>
        <v>59954</v>
      </c>
      <c r="BJ71" s="26">
        <f t="shared" si="53"/>
        <v>79230</v>
      </c>
      <c r="BK71" s="26">
        <f t="shared" si="53"/>
        <v>79231</v>
      </c>
      <c r="BL71" s="26">
        <f t="shared" si="53"/>
        <v>79232</v>
      </c>
      <c r="BM71" s="26">
        <f t="shared" si="48"/>
        <v>89490</v>
      </c>
      <c r="BN71" s="26">
        <f t="shared" si="48"/>
        <v>89491</v>
      </c>
      <c r="BO71" s="26">
        <f t="shared" si="48"/>
        <v>89492</v>
      </c>
      <c r="BP71" s="26">
        <f t="shared" si="49"/>
        <v>79349</v>
      </c>
      <c r="BQ71" s="26">
        <f t="shared" si="49"/>
        <v>79350</v>
      </c>
      <c r="BR71" s="26">
        <f t="shared" si="49"/>
        <v>79351</v>
      </c>
      <c r="BS71" s="26">
        <f t="shared" si="50"/>
        <v>79346</v>
      </c>
      <c r="BT71" s="26">
        <f t="shared" si="50"/>
        <v>79347</v>
      </c>
      <c r="BU71" s="26">
        <f t="shared" si="50"/>
        <v>79348</v>
      </c>
      <c r="BV71" s="26">
        <f t="shared" si="50"/>
        <v>99572</v>
      </c>
      <c r="BW71" s="26">
        <f t="shared" si="50"/>
        <v>99573</v>
      </c>
      <c r="BX71" s="26">
        <f t="shared" si="50"/>
        <v>99574</v>
      </c>
      <c r="BY71" s="26">
        <f t="shared" si="50"/>
        <v>85588</v>
      </c>
      <c r="BZ71" s="26">
        <f t="shared" si="50"/>
        <v>85589</v>
      </c>
      <c r="CA71" s="26">
        <f t="shared" si="50"/>
        <v>85590</v>
      </c>
    </row>
    <row r="72" spans="1:79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</row>
    <row r="73" spans="1:79" ht="15" thickBot="1">
      <c r="A73" s="33" t="s">
        <v>82</v>
      </c>
    </row>
    <row r="74" spans="1:79">
      <c r="A74" s="17"/>
      <c r="B74" s="239" t="s">
        <v>174</v>
      </c>
      <c r="C74" s="240"/>
      <c r="D74" s="240"/>
      <c r="E74" s="218" t="s">
        <v>177</v>
      </c>
      <c r="F74" s="240"/>
      <c r="G74" s="240"/>
      <c r="H74" s="239" t="s">
        <v>69</v>
      </c>
      <c r="I74" s="240"/>
      <c r="J74" s="250"/>
      <c r="K74" s="218" t="s">
        <v>70</v>
      </c>
      <c r="L74" s="240"/>
      <c r="M74" s="240"/>
      <c r="N74" s="218" t="s">
        <v>128</v>
      </c>
      <c r="O74" s="240"/>
      <c r="P74" s="240"/>
      <c r="Q74" s="218" t="s">
        <v>72</v>
      </c>
      <c r="R74" s="240"/>
      <c r="S74" s="240"/>
      <c r="T74" s="241" t="s">
        <v>73</v>
      </c>
      <c r="U74" s="242"/>
      <c r="V74" s="243"/>
      <c r="W74" s="218" t="s">
        <v>179</v>
      </c>
      <c r="X74" s="240"/>
      <c r="Y74" s="240"/>
      <c r="Z74" s="218" t="s">
        <v>180</v>
      </c>
      <c r="AA74" s="240"/>
      <c r="AB74" s="240"/>
      <c r="AC74" s="218" t="s">
        <v>74</v>
      </c>
      <c r="AD74" s="240"/>
      <c r="AE74" s="250"/>
    </row>
    <row r="75" spans="1:79">
      <c r="A75" s="18" t="s">
        <v>75</v>
      </c>
      <c r="B75" s="244">
        <v>10</v>
      </c>
      <c r="C75" s="245"/>
      <c r="D75" s="245"/>
      <c r="E75" s="232">
        <v>11</v>
      </c>
      <c r="F75" s="245"/>
      <c r="G75" s="245"/>
      <c r="H75" s="244">
        <v>10</v>
      </c>
      <c r="I75" s="245"/>
      <c r="J75" s="249"/>
      <c r="K75" s="232">
        <v>9</v>
      </c>
      <c r="L75" s="245"/>
      <c r="M75" s="245"/>
      <c r="N75" s="232">
        <v>10</v>
      </c>
      <c r="O75" s="245"/>
      <c r="P75" s="245"/>
      <c r="Q75" s="232">
        <v>11</v>
      </c>
      <c r="R75" s="245"/>
      <c r="S75" s="245"/>
      <c r="T75" s="246">
        <v>11</v>
      </c>
      <c r="U75" s="247"/>
      <c r="V75" s="248"/>
      <c r="W75" s="232">
        <v>11</v>
      </c>
      <c r="X75" s="245"/>
      <c r="Y75" s="245"/>
      <c r="Z75" s="232">
        <v>10</v>
      </c>
      <c r="AA75" s="245"/>
      <c r="AB75" s="245"/>
      <c r="AC75" s="232">
        <v>11</v>
      </c>
      <c r="AD75" s="245"/>
      <c r="AE75" s="249"/>
    </row>
    <row r="76" spans="1:79">
      <c r="A76" s="1" t="s">
        <v>76</v>
      </c>
      <c r="B76" s="24">
        <f>C76-1</f>
        <v>74957</v>
      </c>
      <c r="C76" s="24">
        <v>74958</v>
      </c>
      <c r="D76" s="24">
        <f>C76+1</f>
        <v>74959</v>
      </c>
      <c r="E76" s="24">
        <f>F76-1</f>
        <v>79482</v>
      </c>
      <c r="F76" s="24">
        <v>79483</v>
      </c>
      <c r="G76" s="24">
        <f>F76+1</f>
        <v>79484</v>
      </c>
      <c r="H76" s="108">
        <f>I76-1</f>
        <v>199866</v>
      </c>
      <c r="I76" s="46">
        <v>199867</v>
      </c>
      <c r="J76" s="28">
        <f>I76+1</f>
        <v>199868</v>
      </c>
      <c r="K76" s="21">
        <v>53113</v>
      </c>
      <c r="L76" s="21">
        <v>53114</v>
      </c>
      <c r="M76" s="21">
        <v>53115</v>
      </c>
      <c r="N76" s="24">
        <f>O76-1</f>
        <v>89674</v>
      </c>
      <c r="O76" s="24">
        <v>89675</v>
      </c>
      <c r="P76" s="24">
        <f>O76+1</f>
        <v>89676</v>
      </c>
      <c r="Q76" s="21">
        <v>53908</v>
      </c>
      <c r="R76" s="21">
        <v>53909</v>
      </c>
      <c r="S76" s="21">
        <v>53910</v>
      </c>
      <c r="T76" s="24">
        <f>U76-1</f>
        <v>89946</v>
      </c>
      <c r="U76" s="24">
        <v>89947</v>
      </c>
      <c r="V76" s="24">
        <f>U76+1</f>
        <v>89948</v>
      </c>
      <c r="W76" s="24">
        <f>X76-1</f>
        <v>74630</v>
      </c>
      <c r="X76" s="24">
        <v>74631</v>
      </c>
      <c r="Y76" s="24">
        <f>X76+1</f>
        <v>74632</v>
      </c>
      <c r="Z76" s="30">
        <v>51686</v>
      </c>
      <c r="AA76" s="30">
        <v>51687</v>
      </c>
      <c r="AB76" s="30">
        <v>51688</v>
      </c>
      <c r="AC76" s="30">
        <v>53821</v>
      </c>
      <c r="AD76" s="30">
        <v>53822</v>
      </c>
      <c r="AE76" s="30">
        <v>53823</v>
      </c>
    </row>
    <row r="77" spans="1:79">
      <c r="A77" s="1" t="s">
        <v>77</v>
      </c>
      <c r="B77" s="24">
        <f t="shared" ref="B77:J89" si="54">B76-10</f>
        <v>74947</v>
      </c>
      <c r="C77" s="24">
        <f t="shared" si="54"/>
        <v>74948</v>
      </c>
      <c r="D77" s="24">
        <f t="shared" si="54"/>
        <v>74949</v>
      </c>
      <c r="E77" s="24">
        <f t="shared" si="54"/>
        <v>79472</v>
      </c>
      <c r="F77" s="24">
        <f t="shared" si="54"/>
        <v>79473</v>
      </c>
      <c r="G77" s="24">
        <f t="shared" si="54"/>
        <v>79474</v>
      </c>
      <c r="H77" s="108">
        <f t="shared" si="54"/>
        <v>199856</v>
      </c>
      <c r="I77" s="24">
        <f t="shared" si="54"/>
        <v>199857</v>
      </c>
      <c r="J77" s="28">
        <f t="shared" si="54"/>
        <v>199858</v>
      </c>
      <c r="K77" s="21">
        <f t="shared" ref="K77:R89" si="55">K76-10</f>
        <v>53103</v>
      </c>
      <c r="L77" s="21">
        <f t="shared" si="55"/>
        <v>53104</v>
      </c>
      <c r="M77" s="21">
        <f t="shared" si="55"/>
        <v>53105</v>
      </c>
      <c r="N77" s="24">
        <f t="shared" si="55"/>
        <v>89664</v>
      </c>
      <c r="O77" s="24">
        <f t="shared" si="55"/>
        <v>89665</v>
      </c>
      <c r="P77" s="24">
        <f t="shared" si="55"/>
        <v>89666</v>
      </c>
      <c r="Q77" s="21">
        <f t="shared" si="55"/>
        <v>53898</v>
      </c>
      <c r="R77" s="21">
        <f t="shared" si="55"/>
        <v>53899</v>
      </c>
      <c r="S77" s="21">
        <f t="shared" ref="S77:AE89" si="56">S76-10</f>
        <v>53900</v>
      </c>
      <c r="T77" s="24">
        <f t="shared" si="56"/>
        <v>89936</v>
      </c>
      <c r="U77" s="24">
        <f t="shared" si="56"/>
        <v>89937</v>
      </c>
      <c r="V77" s="24">
        <f t="shared" si="56"/>
        <v>89938</v>
      </c>
      <c r="W77" s="24">
        <f t="shared" si="56"/>
        <v>74620</v>
      </c>
      <c r="X77" s="24">
        <f t="shared" si="56"/>
        <v>74621</v>
      </c>
      <c r="Y77" s="24">
        <f t="shared" si="56"/>
        <v>74622</v>
      </c>
      <c r="Z77" s="30">
        <f t="shared" si="56"/>
        <v>51676</v>
      </c>
      <c r="AA77" s="30">
        <f t="shared" si="56"/>
        <v>51677</v>
      </c>
      <c r="AB77" s="30">
        <f t="shared" si="56"/>
        <v>51678</v>
      </c>
      <c r="AC77" s="30">
        <f t="shared" si="56"/>
        <v>53811</v>
      </c>
      <c r="AD77" s="30">
        <f t="shared" si="56"/>
        <v>53812</v>
      </c>
      <c r="AE77" s="30">
        <f t="shared" si="56"/>
        <v>53813</v>
      </c>
    </row>
    <row r="78" spans="1:79">
      <c r="A78" s="1" t="s">
        <v>78</v>
      </c>
      <c r="B78" s="24">
        <f t="shared" si="54"/>
        <v>74937</v>
      </c>
      <c r="C78" s="46">
        <f t="shared" si="54"/>
        <v>74938</v>
      </c>
      <c r="D78" s="24">
        <f t="shared" si="54"/>
        <v>74939</v>
      </c>
      <c r="E78" s="24">
        <f t="shared" si="54"/>
        <v>79462</v>
      </c>
      <c r="F78" s="46">
        <f t="shared" si="54"/>
        <v>79463</v>
      </c>
      <c r="G78" s="24">
        <f t="shared" si="54"/>
        <v>79464</v>
      </c>
      <c r="H78" s="109">
        <f t="shared" si="54"/>
        <v>199846</v>
      </c>
      <c r="I78" s="59">
        <f t="shared" si="54"/>
        <v>199847</v>
      </c>
      <c r="J78" s="110">
        <f t="shared" si="54"/>
        <v>199848</v>
      </c>
      <c r="K78" s="21">
        <f t="shared" si="55"/>
        <v>53093</v>
      </c>
      <c r="L78" s="21">
        <f t="shared" si="55"/>
        <v>53094</v>
      </c>
      <c r="M78" s="21">
        <f t="shared" si="55"/>
        <v>53095</v>
      </c>
      <c r="N78" s="24">
        <f t="shared" si="55"/>
        <v>89654</v>
      </c>
      <c r="O78" s="24">
        <f t="shared" si="55"/>
        <v>89655</v>
      </c>
      <c r="P78" s="24">
        <f t="shared" si="55"/>
        <v>89656</v>
      </c>
      <c r="Q78" s="21">
        <f t="shared" si="55"/>
        <v>53888</v>
      </c>
      <c r="R78" s="21">
        <f t="shared" si="55"/>
        <v>53889</v>
      </c>
      <c r="S78" s="21">
        <f t="shared" si="56"/>
        <v>53890</v>
      </c>
      <c r="T78" s="24">
        <f t="shared" si="56"/>
        <v>89926</v>
      </c>
      <c r="U78" s="24">
        <f t="shared" si="56"/>
        <v>89927</v>
      </c>
      <c r="V78" s="24">
        <f t="shared" si="56"/>
        <v>89928</v>
      </c>
      <c r="W78" s="24">
        <f t="shared" si="56"/>
        <v>74610</v>
      </c>
      <c r="X78" s="46">
        <f t="shared" si="56"/>
        <v>74611</v>
      </c>
      <c r="Y78" s="24">
        <f t="shared" si="56"/>
        <v>74612</v>
      </c>
      <c r="Z78" s="30">
        <f t="shared" si="56"/>
        <v>51666</v>
      </c>
      <c r="AA78" s="53">
        <f t="shared" si="56"/>
        <v>51667</v>
      </c>
      <c r="AB78" s="30">
        <f t="shared" si="56"/>
        <v>51668</v>
      </c>
      <c r="AC78" s="30">
        <f t="shared" si="56"/>
        <v>53801</v>
      </c>
      <c r="AD78" s="30">
        <f t="shared" si="56"/>
        <v>53802</v>
      </c>
      <c r="AE78" s="30">
        <f t="shared" si="56"/>
        <v>53803</v>
      </c>
    </row>
    <row r="79" spans="1:79">
      <c r="A79" s="1" t="s">
        <v>3</v>
      </c>
      <c r="B79" s="24">
        <f t="shared" si="54"/>
        <v>74927</v>
      </c>
      <c r="C79" s="24">
        <f t="shared" si="54"/>
        <v>74928</v>
      </c>
      <c r="D79" s="24">
        <f t="shared" si="54"/>
        <v>74929</v>
      </c>
      <c r="E79" s="24">
        <f t="shared" si="54"/>
        <v>79452</v>
      </c>
      <c r="F79" s="24">
        <f t="shared" si="54"/>
        <v>79453</v>
      </c>
      <c r="G79" s="24">
        <f t="shared" si="54"/>
        <v>79454</v>
      </c>
      <c r="H79" s="108">
        <f t="shared" si="54"/>
        <v>199836</v>
      </c>
      <c r="I79" s="24">
        <f t="shared" si="54"/>
        <v>199837</v>
      </c>
      <c r="J79" s="28">
        <f t="shared" si="54"/>
        <v>199838</v>
      </c>
      <c r="K79" s="21">
        <f t="shared" si="55"/>
        <v>53083</v>
      </c>
      <c r="L79" s="21">
        <f t="shared" si="55"/>
        <v>53084</v>
      </c>
      <c r="M79" s="21">
        <f t="shared" si="55"/>
        <v>53085</v>
      </c>
      <c r="N79" s="24">
        <f t="shared" si="55"/>
        <v>89644</v>
      </c>
      <c r="O79" s="24">
        <f t="shared" si="55"/>
        <v>89645</v>
      </c>
      <c r="P79" s="24">
        <f t="shared" si="55"/>
        <v>89646</v>
      </c>
      <c r="Q79" s="21">
        <f t="shared" si="55"/>
        <v>53878</v>
      </c>
      <c r="R79" s="21">
        <f t="shared" si="55"/>
        <v>53879</v>
      </c>
      <c r="S79" s="21">
        <f t="shared" si="56"/>
        <v>53880</v>
      </c>
      <c r="T79" s="24">
        <f t="shared" si="56"/>
        <v>89916</v>
      </c>
      <c r="U79" s="24">
        <f t="shared" si="56"/>
        <v>89917</v>
      </c>
      <c r="V79" s="24">
        <f t="shared" si="56"/>
        <v>89918</v>
      </c>
      <c r="W79" s="24">
        <f t="shared" si="56"/>
        <v>74600</v>
      </c>
      <c r="X79" s="24">
        <f t="shared" si="56"/>
        <v>74601</v>
      </c>
      <c r="Y79" s="24">
        <f t="shared" si="56"/>
        <v>74602</v>
      </c>
      <c r="Z79" s="30">
        <f t="shared" si="56"/>
        <v>51656</v>
      </c>
      <c r="AA79" s="30">
        <f t="shared" si="56"/>
        <v>51657</v>
      </c>
      <c r="AB79" s="30">
        <f t="shared" si="56"/>
        <v>51658</v>
      </c>
      <c r="AC79" s="30">
        <f t="shared" si="56"/>
        <v>53791</v>
      </c>
      <c r="AD79" s="30">
        <f t="shared" si="56"/>
        <v>53792</v>
      </c>
      <c r="AE79" s="30">
        <f t="shared" si="56"/>
        <v>53793</v>
      </c>
    </row>
    <row r="80" spans="1:79">
      <c r="A80" s="1" t="s">
        <v>4</v>
      </c>
      <c r="B80" s="24">
        <f t="shared" si="54"/>
        <v>74917</v>
      </c>
      <c r="C80" s="24">
        <f t="shared" si="54"/>
        <v>74918</v>
      </c>
      <c r="D80" s="24">
        <f t="shared" si="54"/>
        <v>74919</v>
      </c>
      <c r="E80" s="24">
        <f t="shared" si="54"/>
        <v>79442</v>
      </c>
      <c r="F80" s="24">
        <f t="shared" si="54"/>
        <v>79443</v>
      </c>
      <c r="G80" s="24">
        <f t="shared" si="54"/>
        <v>79444</v>
      </c>
      <c r="H80" s="108">
        <f t="shared" si="54"/>
        <v>199826</v>
      </c>
      <c r="I80" s="24">
        <f t="shared" si="54"/>
        <v>199827</v>
      </c>
      <c r="J80" s="28">
        <f t="shared" si="54"/>
        <v>199828</v>
      </c>
      <c r="K80" s="21">
        <f t="shared" si="55"/>
        <v>53073</v>
      </c>
      <c r="L80" s="21">
        <f t="shared" si="55"/>
        <v>53074</v>
      </c>
      <c r="M80" s="21">
        <f t="shared" si="55"/>
        <v>53075</v>
      </c>
      <c r="N80" s="24">
        <f t="shared" si="55"/>
        <v>89634</v>
      </c>
      <c r="O80" s="24">
        <f t="shared" si="55"/>
        <v>89635</v>
      </c>
      <c r="P80" s="24">
        <f t="shared" si="55"/>
        <v>89636</v>
      </c>
      <c r="Q80" s="21">
        <f t="shared" si="55"/>
        <v>53868</v>
      </c>
      <c r="R80" s="21">
        <f t="shared" si="55"/>
        <v>53869</v>
      </c>
      <c r="S80" s="21">
        <f t="shared" si="56"/>
        <v>53870</v>
      </c>
      <c r="T80" s="24">
        <f t="shared" si="56"/>
        <v>89906</v>
      </c>
      <c r="U80" s="24">
        <f t="shared" si="56"/>
        <v>89907</v>
      </c>
      <c r="V80" s="24">
        <f t="shared" si="56"/>
        <v>89908</v>
      </c>
      <c r="W80" s="24">
        <f t="shared" si="56"/>
        <v>74590</v>
      </c>
      <c r="X80" s="24">
        <f t="shared" si="56"/>
        <v>74591</v>
      </c>
      <c r="Y80" s="24">
        <f t="shared" si="56"/>
        <v>74592</v>
      </c>
      <c r="Z80" s="30">
        <f t="shared" si="56"/>
        <v>51646</v>
      </c>
      <c r="AA80" s="30">
        <f t="shared" si="56"/>
        <v>51647</v>
      </c>
      <c r="AB80" s="30">
        <f t="shared" si="56"/>
        <v>51648</v>
      </c>
      <c r="AC80" s="30">
        <f t="shared" si="56"/>
        <v>53781</v>
      </c>
      <c r="AD80" s="30">
        <f t="shared" si="56"/>
        <v>53782</v>
      </c>
      <c r="AE80" s="30">
        <f t="shared" si="56"/>
        <v>53783</v>
      </c>
    </row>
    <row r="81" spans="1:31">
      <c r="A81" s="1" t="s">
        <v>5</v>
      </c>
      <c r="B81" s="24">
        <f t="shared" si="54"/>
        <v>74907</v>
      </c>
      <c r="C81" s="24">
        <f t="shared" si="54"/>
        <v>74908</v>
      </c>
      <c r="D81" s="24">
        <f t="shared" si="54"/>
        <v>74909</v>
      </c>
      <c r="E81" s="24">
        <f t="shared" si="54"/>
        <v>79432</v>
      </c>
      <c r="F81" s="24">
        <f t="shared" si="54"/>
        <v>79433</v>
      </c>
      <c r="G81" s="24">
        <f t="shared" si="54"/>
        <v>79434</v>
      </c>
      <c r="H81" s="108">
        <f t="shared" si="54"/>
        <v>199816</v>
      </c>
      <c r="I81" s="24">
        <f t="shared" si="54"/>
        <v>199817</v>
      </c>
      <c r="J81" s="28">
        <f t="shared" si="54"/>
        <v>199818</v>
      </c>
      <c r="K81" s="21">
        <f t="shared" si="55"/>
        <v>53063</v>
      </c>
      <c r="L81" s="21">
        <f t="shared" si="55"/>
        <v>53064</v>
      </c>
      <c r="M81" s="21">
        <f t="shared" si="55"/>
        <v>53065</v>
      </c>
      <c r="N81" s="24">
        <f t="shared" si="55"/>
        <v>89624</v>
      </c>
      <c r="O81" s="24">
        <f t="shared" si="55"/>
        <v>89625</v>
      </c>
      <c r="P81" s="24">
        <f t="shared" si="55"/>
        <v>89626</v>
      </c>
      <c r="Q81" s="21">
        <f t="shared" si="55"/>
        <v>53858</v>
      </c>
      <c r="R81" s="21">
        <f t="shared" si="55"/>
        <v>53859</v>
      </c>
      <c r="S81" s="21">
        <f t="shared" si="56"/>
        <v>53860</v>
      </c>
      <c r="T81" s="24">
        <f t="shared" si="56"/>
        <v>89896</v>
      </c>
      <c r="U81" s="24">
        <f t="shared" si="56"/>
        <v>89897</v>
      </c>
      <c r="V81" s="24">
        <f t="shared" si="56"/>
        <v>89898</v>
      </c>
      <c r="W81" s="24">
        <f t="shared" si="56"/>
        <v>74580</v>
      </c>
      <c r="X81" s="24">
        <f t="shared" si="56"/>
        <v>74581</v>
      </c>
      <c r="Y81" s="24">
        <f t="shared" si="56"/>
        <v>74582</v>
      </c>
      <c r="Z81" s="30">
        <f t="shared" si="56"/>
        <v>51636</v>
      </c>
      <c r="AA81" s="30">
        <f t="shared" si="56"/>
        <v>51637</v>
      </c>
      <c r="AB81" s="30">
        <f t="shared" si="56"/>
        <v>51638</v>
      </c>
      <c r="AC81" s="30">
        <f t="shared" si="56"/>
        <v>53771</v>
      </c>
      <c r="AD81" s="30">
        <f t="shared" si="56"/>
        <v>53772</v>
      </c>
      <c r="AE81" s="30">
        <f t="shared" si="56"/>
        <v>53773</v>
      </c>
    </row>
    <row r="82" spans="1:31">
      <c r="A82" s="1" t="s">
        <v>6</v>
      </c>
      <c r="B82" s="24">
        <f t="shared" si="54"/>
        <v>74897</v>
      </c>
      <c r="C82" s="24">
        <f t="shared" si="54"/>
        <v>74898</v>
      </c>
      <c r="D82" s="24">
        <f t="shared" si="54"/>
        <v>74899</v>
      </c>
      <c r="E82" s="24">
        <f t="shared" si="54"/>
        <v>79422</v>
      </c>
      <c r="F82" s="24">
        <f t="shared" si="54"/>
        <v>79423</v>
      </c>
      <c r="G82" s="24">
        <f t="shared" si="54"/>
        <v>79424</v>
      </c>
      <c r="H82" s="108">
        <f t="shared" si="54"/>
        <v>199806</v>
      </c>
      <c r="I82" s="24">
        <f t="shared" si="54"/>
        <v>199807</v>
      </c>
      <c r="J82" s="28">
        <f t="shared" si="54"/>
        <v>199808</v>
      </c>
      <c r="K82" s="21">
        <f t="shared" si="55"/>
        <v>53053</v>
      </c>
      <c r="L82" s="21">
        <f t="shared" si="55"/>
        <v>53054</v>
      </c>
      <c r="M82" s="94">
        <f t="shared" si="55"/>
        <v>53055</v>
      </c>
      <c r="N82" s="24">
        <f t="shared" si="55"/>
        <v>89614</v>
      </c>
      <c r="O82" s="24">
        <f t="shared" si="55"/>
        <v>89615</v>
      </c>
      <c r="P82" s="24">
        <f t="shared" si="55"/>
        <v>89616</v>
      </c>
      <c r="Q82" s="21">
        <f t="shared" si="55"/>
        <v>53848</v>
      </c>
      <c r="R82" s="21">
        <f t="shared" si="55"/>
        <v>53849</v>
      </c>
      <c r="S82" s="21">
        <f t="shared" si="56"/>
        <v>53850</v>
      </c>
      <c r="T82" s="24">
        <f t="shared" si="56"/>
        <v>89886</v>
      </c>
      <c r="U82" s="24">
        <f t="shared" si="56"/>
        <v>89887</v>
      </c>
      <c r="V82" s="24">
        <f t="shared" si="56"/>
        <v>89888</v>
      </c>
      <c r="W82" s="24">
        <f t="shared" si="56"/>
        <v>74570</v>
      </c>
      <c r="X82" s="24">
        <f t="shared" si="56"/>
        <v>74571</v>
      </c>
      <c r="Y82" s="24">
        <f t="shared" si="56"/>
        <v>74572</v>
      </c>
      <c r="Z82" s="30">
        <f t="shared" si="56"/>
        <v>51626</v>
      </c>
      <c r="AA82" s="30">
        <f t="shared" si="56"/>
        <v>51627</v>
      </c>
      <c r="AB82" s="30">
        <f t="shared" si="56"/>
        <v>51628</v>
      </c>
      <c r="AC82" s="30">
        <f t="shared" si="56"/>
        <v>53761</v>
      </c>
      <c r="AD82" s="30">
        <f t="shared" si="56"/>
        <v>53762</v>
      </c>
      <c r="AE82" s="30">
        <f t="shared" si="56"/>
        <v>53763</v>
      </c>
    </row>
    <row r="83" spans="1:31">
      <c r="A83" s="1" t="s">
        <v>7</v>
      </c>
      <c r="B83" s="24">
        <f t="shared" si="54"/>
        <v>74887</v>
      </c>
      <c r="C83" s="24">
        <f t="shared" si="54"/>
        <v>74888</v>
      </c>
      <c r="D83" s="24">
        <f t="shared" si="54"/>
        <v>74889</v>
      </c>
      <c r="E83" s="24">
        <f t="shared" si="54"/>
        <v>79412</v>
      </c>
      <c r="F83" s="24">
        <f t="shared" si="54"/>
        <v>79413</v>
      </c>
      <c r="G83" s="24">
        <f t="shared" si="54"/>
        <v>79414</v>
      </c>
      <c r="H83" s="108">
        <f t="shared" si="54"/>
        <v>199796</v>
      </c>
      <c r="I83" s="24">
        <f t="shared" si="54"/>
        <v>199797</v>
      </c>
      <c r="J83" s="28">
        <f t="shared" si="54"/>
        <v>199798</v>
      </c>
      <c r="K83" s="21">
        <f t="shared" si="55"/>
        <v>53043</v>
      </c>
      <c r="L83" s="21">
        <f t="shared" si="55"/>
        <v>53044</v>
      </c>
      <c r="M83" s="21">
        <f t="shared" si="55"/>
        <v>53045</v>
      </c>
      <c r="N83" s="24">
        <f t="shared" si="55"/>
        <v>89604</v>
      </c>
      <c r="O83" s="24">
        <f t="shared" si="55"/>
        <v>89605</v>
      </c>
      <c r="P83" s="24">
        <f t="shared" si="55"/>
        <v>89606</v>
      </c>
      <c r="Q83" s="21">
        <f t="shared" si="55"/>
        <v>53838</v>
      </c>
      <c r="R83" s="21">
        <f t="shared" si="55"/>
        <v>53839</v>
      </c>
      <c r="S83" s="21">
        <f t="shared" si="56"/>
        <v>53840</v>
      </c>
      <c r="T83" s="24">
        <f t="shared" si="56"/>
        <v>89876</v>
      </c>
      <c r="U83" s="24">
        <f t="shared" si="56"/>
        <v>89877</v>
      </c>
      <c r="V83" s="24">
        <f t="shared" si="56"/>
        <v>89878</v>
      </c>
      <c r="W83" s="24">
        <f t="shared" si="56"/>
        <v>74560</v>
      </c>
      <c r="X83" s="24">
        <f t="shared" si="56"/>
        <v>74561</v>
      </c>
      <c r="Y83" s="24">
        <f t="shared" si="56"/>
        <v>74562</v>
      </c>
      <c r="Z83" s="30">
        <f t="shared" si="56"/>
        <v>51616</v>
      </c>
      <c r="AA83" s="30">
        <f t="shared" si="56"/>
        <v>51617</v>
      </c>
      <c r="AB83" s="30">
        <f t="shared" si="56"/>
        <v>51618</v>
      </c>
      <c r="AC83" s="30">
        <f t="shared" si="56"/>
        <v>53751</v>
      </c>
      <c r="AD83" s="30">
        <f t="shared" si="56"/>
        <v>53752</v>
      </c>
      <c r="AE83" s="30">
        <f t="shared" si="56"/>
        <v>53753</v>
      </c>
    </row>
    <row r="84" spans="1:31">
      <c r="A84" s="1" t="s">
        <v>8</v>
      </c>
      <c r="B84" s="24">
        <f t="shared" si="54"/>
        <v>74877</v>
      </c>
      <c r="C84" s="24">
        <f t="shared" si="54"/>
        <v>74878</v>
      </c>
      <c r="D84" s="24">
        <f t="shared" si="54"/>
        <v>74879</v>
      </c>
      <c r="E84" s="24">
        <f t="shared" si="54"/>
        <v>79402</v>
      </c>
      <c r="F84" s="24">
        <f t="shared" si="54"/>
        <v>79403</v>
      </c>
      <c r="G84" s="24">
        <f t="shared" si="54"/>
        <v>79404</v>
      </c>
      <c r="H84" s="108">
        <f t="shared" si="54"/>
        <v>199786</v>
      </c>
      <c r="I84" s="24">
        <f t="shared" si="54"/>
        <v>199787</v>
      </c>
      <c r="J84" s="28">
        <f t="shared" si="54"/>
        <v>199788</v>
      </c>
      <c r="K84" s="21">
        <f t="shared" si="55"/>
        <v>53033</v>
      </c>
      <c r="L84" s="21">
        <f t="shared" si="55"/>
        <v>53034</v>
      </c>
      <c r="M84" s="21">
        <f t="shared" si="55"/>
        <v>53035</v>
      </c>
      <c r="N84" s="24">
        <f t="shared" si="55"/>
        <v>89594</v>
      </c>
      <c r="O84" s="24">
        <f t="shared" si="55"/>
        <v>89595</v>
      </c>
      <c r="P84" s="24">
        <f t="shared" si="55"/>
        <v>89596</v>
      </c>
      <c r="Q84" s="21">
        <f t="shared" si="55"/>
        <v>53828</v>
      </c>
      <c r="R84" s="21">
        <f t="shared" si="55"/>
        <v>53829</v>
      </c>
      <c r="S84" s="21">
        <f t="shared" si="56"/>
        <v>53830</v>
      </c>
      <c r="T84" s="24">
        <f t="shared" si="56"/>
        <v>89866</v>
      </c>
      <c r="U84" s="24">
        <f t="shared" si="56"/>
        <v>89867</v>
      </c>
      <c r="V84" s="24">
        <f t="shared" si="56"/>
        <v>89868</v>
      </c>
      <c r="W84" s="24">
        <f t="shared" si="56"/>
        <v>74550</v>
      </c>
      <c r="X84" s="24">
        <f t="shared" si="56"/>
        <v>74551</v>
      </c>
      <c r="Y84" s="24">
        <f t="shared" si="56"/>
        <v>74552</v>
      </c>
      <c r="Z84" s="30">
        <f t="shared" si="56"/>
        <v>51606</v>
      </c>
      <c r="AA84" s="30">
        <f t="shared" si="56"/>
        <v>51607</v>
      </c>
      <c r="AB84" s="30">
        <f t="shared" si="56"/>
        <v>51608</v>
      </c>
      <c r="AC84" s="30">
        <f t="shared" si="56"/>
        <v>53741</v>
      </c>
      <c r="AD84" s="30">
        <f t="shared" si="56"/>
        <v>53742</v>
      </c>
      <c r="AE84" s="30">
        <f t="shared" si="56"/>
        <v>53743</v>
      </c>
    </row>
    <row r="85" spans="1:31">
      <c r="A85" s="1" t="s">
        <v>9</v>
      </c>
      <c r="B85" s="24">
        <f t="shared" si="54"/>
        <v>74867</v>
      </c>
      <c r="C85" s="24">
        <f t="shared" si="54"/>
        <v>74868</v>
      </c>
      <c r="D85" s="24">
        <f t="shared" si="54"/>
        <v>74869</v>
      </c>
      <c r="E85" s="24">
        <f t="shared" si="54"/>
        <v>79392</v>
      </c>
      <c r="F85" s="24">
        <f t="shared" si="54"/>
        <v>79393</v>
      </c>
      <c r="G85" s="24">
        <f t="shared" si="54"/>
        <v>79394</v>
      </c>
      <c r="H85" s="108">
        <f t="shared" si="54"/>
        <v>199776</v>
      </c>
      <c r="I85" s="24">
        <f t="shared" si="54"/>
        <v>199777</v>
      </c>
      <c r="J85" s="28">
        <f t="shared" si="54"/>
        <v>199778</v>
      </c>
      <c r="K85" s="21">
        <f t="shared" si="55"/>
        <v>53023</v>
      </c>
      <c r="L85" s="21">
        <f t="shared" si="55"/>
        <v>53024</v>
      </c>
      <c r="M85" s="21">
        <f t="shared" si="55"/>
        <v>53025</v>
      </c>
      <c r="N85" s="24">
        <f t="shared" si="55"/>
        <v>89584</v>
      </c>
      <c r="O85" s="24">
        <f t="shared" si="55"/>
        <v>89585</v>
      </c>
      <c r="P85" s="24">
        <f t="shared" si="55"/>
        <v>89586</v>
      </c>
      <c r="Q85" s="21">
        <f t="shared" si="55"/>
        <v>53818</v>
      </c>
      <c r="R85" s="21">
        <f t="shared" si="55"/>
        <v>53819</v>
      </c>
      <c r="S85" s="21">
        <f t="shared" si="56"/>
        <v>53820</v>
      </c>
      <c r="T85" s="24">
        <f t="shared" si="56"/>
        <v>89856</v>
      </c>
      <c r="U85" s="24">
        <f t="shared" si="56"/>
        <v>89857</v>
      </c>
      <c r="V85" s="24">
        <f t="shared" si="56"/>
        <v>89858</v>
      </c>
      <c r="W85" s="24">
        <f t="shared" si="56"/>
        <v>74540</v>
      </c>
      <c r="X85" s="24">
        <f t="shared" si="56"/>
        <v>74541</v>
      </c>
      <c r="Y85" s="24">
        <f t="shared" si="56"/>
        <v>74542</v>
      </c>
      <c r="Z85" s="30">
        <f t="shared" si="56"/>
        <v>51596</v>
      </c>
      <c r="AA85" s="30">
        <f t="shared" si="56"/>
        <v>51597</v>
      </c>
      <c r="AB85" s="30">
        <f t="shared" si="56"/>
        <v>51598</v>
      </c>
      <c r="AC85" s="30">
        <f t="shared" si="56"/>
        <v>53731</v>
      </c>
      <c r="AD85" s="30">
        <f t="shared" si="56"/>
        <v>53732</v>
      </c>
      <c r="AE85" s="30">
        <f t="shared" si="56"/>
        <v>53733</v>
      </c>
    </row>
    <row r="86" spans="1:31">
      <c r="A86" s="1" t="s">
        <v>10</v>
      </c>
      <c r="B86" s="24">
        <f t="shared" si="54"/>
        <v>74857</v>
      </c>
      <c r="C86" s="24">
        <f t="shared" si="54"/>
        <v>74858</v>
      </c>
      <c r="D86" s="24">
        <f t="shared" si="54"/>
        <v>74859</v>
      </c>
      <c r="E86" s="24">
        <f t="shared" si="54"/>
        <v>79382</v>
      </c>
      <c r="F86" s="24">
        <f t="shared" si="54"/>
        <v>79383</v>
      </c>
      <c r="G86" s="24">
        <f t="shared" si="54"/>
        <v>79384</v>
      </c>
      <c r="H86" s="118">
        <f t="shared" si="54"/>
        <v>199766</v>
      </c>
      <c r="I86" s="93">
        <f t="shared" si="54"/>
        <v>199767</v>
      </c>
      <c r="J86" s="124">
        <f t="shared" si="54"/>
        <v>199768</v>
      </c>
      <c r="K86" s="21">
        <f t="shared" si="55"/>
        <v>53013</v>
      </c>
      <c r="L86" s="21">
        <f t="shared" si="55"/>
        <v>53014</v>
      </c>
      <c r="M86" s="21">
        <f t="shared" si="55"/>
        <v>53015</v>
      </c>
      <c r="N86" s="24">
        <f t="shared" si="55"/>
        <v>89574</v>
      </c>
      <c r="O86" s="24">
        <f t="shared" si="55"/>
        <v>89575</v>
      </c>
      <c r="P86" s="24">
        <f t="shared" si="55"/>
        <v>89576</v>
      </c>
      <c r="Q86" s="21">
        <f t="shared" si="55"/>
        <v>53808</v>
      </c>
      <c r="R86" s="21">
        <f t="shared" si="55"/>
        <v>53809</v>
      </c>
      <c r="S86" s="21">
        <f t="shared" si="56"/>
        <v>53810</v>
      </c>
      <c r="T86" s="24">
        <f t="shared" si="56"/>
        <v>89846</v>
      </c>
      <c r="U86" s="24">
        <f t="shared" si="56"/>
        <v>89847</v>
      </c>
      <c r="V86" s="24">
        <f t="shared" si="56"/>
        <v>89848</v>
      </c>
      <c r="W86" s="24">
        <f t="shared" si="56"/>
        <v>74530</v>
      </c>
      <c r="X86" s="24">
        <f t="shared" si="56"/>
        <v>74531</v>
      </c>
      <c r="Y86" s="24">
        <f t="shared" si="56"/>
        <v>74532</v>
      </c>
      <c r="Z86" s="30">
        <f t="shared" si="56"/>
        <v>51586</v>
      </c>
      <c r="AA86" s="30">
        <f t="shared" si="56"/>
        <v>51587</v>
      </c>
      <c r="AB86" s="30">
        <f t="shared" si="56"/>
        <v>51588</v>
      </c>
      <c r="AC86" s="30">
        <f t="shared" si="56"/>
        <v>53721</v>
      </c>
      <c r="AD86" s="30">
        <f t="shared" si="56"/>
        <v>53722</v>
      </c>
      <c r="AE86" s="30">
        <f t="shared" si="56"/>
        <v>53723</v>
      </c>
    </row>
    <row r="87" spans="1:31">
      <c r="A87" s="1" t="s">
        <v>11</v>
      </c>
      <c r="B87" s="24">
        <f t="shared" si="54"/>
        <v>74847</v>
      </c>
      <c r="C87" s="24">
        <f t="shared" si="54"/>
        <v>74848</v>
      </c>
      <c r="D87" s="24">
        <f t="shared" si="54"/>
        <v>74849</v>
      </c>
      <c r="E87" s="24">
        <f t="shared" si="54"/>
        <v>79372</v>
      </c>
      <c r="F87" s="24">
        <f t="shared" si="54"/>
        <v>79373</v>
      </c>
      <c r="G87" s="24">
        <f t="shared" si="54"/>
        <v>79374</v>
      </c>
      <c r="H87" s="108">
        <f t="shared" si="54"/>
        <v>199756</v>
      </c>
      <c r="I87" s="24">
        <f t="shared" si="54"/>
        <v>199757</v>
      </c>
      <c r="J87" s="28">
        <f t="shared" si="54"/>
        <v>199758</v>
      </c>
      <c r="K87" s="21">
        <f t="shared" si="55"/>
        <v>53003</v>
      </c>
      <c r="L87" s="21">
        <f t="shared" si="55"/>
        <v>53004</v>
      </c>
      <c r="M87" s="21">
        <f t="shared" si="55"/>
        <v>53005</v>
      </c>
      <c r="N87" s="24">
        <f t="shared" si="55"/>
        <v>89564</v>
      </c>
      <c r="O87" s="24">
        <f t="shared" si="55"/>
        <v>89565</v>
      </c>
      <c r="P87" s="24">
        <f t="shared" si="55"/>
        <v>89566</v>
      </c>
      <c r="Q87" s="21">
        <f t="shared" si="55"/>
        <v>53798</v>
      </c>
      <c r="R87" s="21">
        <f t="shared" si="55"/>
        <v>53799</v>
      </c>
      <c r="S87" s="21">
        <f t="shared" si="56"/>
        <v>53800</v>
      </c>
      <c r="T87" s="24">
        <f t="shared" si="56"/>
        <v>89836</v>
      </c>
      <c r="U87" s="24">
        <f t="shared" si="56"/>
        <v>89837</v>
      </c>
      <c r="V87" s="24">
        <f t="shared" si="56"/>
        <v>89838</v>
      </c>
      <c r="W87" s="24">
        <f t="shared" si="56"/>
        <v>74520</v>
      </c>
      <c r="X87" s="24">
        <f t="shared" si="56"/>
        <v>74521</v>
      </c>
      <c r="Y87" s="24">
        <f t="shared" si="56"/>
        <v>74522</v>
      </c>
      <c r="Z87" s="31">
        <f t="shared" si="56"/>
        <v>51576</v>
      </c>
      <c r="AA87" s="31">
        <f t="shared" si="56"/>
        <v>51577</v>
      </c>
      <c r="AB87" s="30">
        <f t="shared" si="56"/>
        <v>51578</v>
      </c>
      <c r="AC87" s="30">
        <f t="shared" si="56"/>
        <v>53711</v>
      </c>
      <c r="AD87" s="30">
        <f t="shared" si="56"/>
        <v>53712</v>
      </c>
      <c r="AE87" s="30">
        <f t="shared" si="56"/>
        <v>53713</v>
      </c>
    </row>
    <row r="88" spans="1:31">
      <c r="A88" s="1" t="s">
        <v>12</v>
      </c>
      <c r="B88" s="24">
        <f t="shared" si="54"/>
        <v>74837</v>
      </c>
      <c r="C88" s="24">
        <f t="shared" si="54"/>
        <v>74838</v>
      </c>
      <c r="D88" s="24">
        <f t="shared" si="54"/>
        <v>74839</v>
      </c>
      <c r="E88" s="24">
        <f t="shared" si="54"/>
        <v>79362</v>
      </c>
      <c r="F88" s="24">
        <f t="shared" si="54"/>
        <v>79363</v>
      </c>
      <c r="G88" s="24">
        <f t="shared" si="54"/>
        <v>79364</v>
      </c>
      <c r="H88" s="108">
        <f t="shared" si="54"/>
        <v>199746</v>
      </c>
      <c r="I88" s="24">
        <f t="shared" si="54"/>
        <v>199747</v>
      </c>
      <c r="J88" s="28">
        <f t="shared" si="54"/>
        <v>199748</v>
      </c>
      <c r="K88" s="21">
        <f t="shared" si="55"/>
        <v>52993</v>
      </c>
      <c r="L88" s="21">
        <f t="shared" si="55"/>
        <v>52994</v>
      </c>
      <c r="M88" s="21">
        <f t="shared" si="55"/>
        <v>52995</v>
      </c>
      <c r="N88" s="24">
        <f t="shared" si="55"/>
        <v>89554</v>
      </c>
      <c r="O88" s="24">
        <f t="shared" si="55"/>
        <v>89555</v>
      </c>
      <c r="P88" s="24">
        <f t="shared" si="55"/>
        <v>89556</v>
      </c>
      <c r="Q88" s="21">
        <f t="shared" si="55"/>
        <v>53788</v>
      </c>
      <c r="R88" s="21">
        <f t="shared" si="55"/>
        <v>53789</v>
      </c>
      <c r="S88" s="21">
        <f t="shared" si="56"/>
        <v>53790</v>
      </c>
      <c r="T88" s="24">
        <f t="shared" si="56"/>
        <v>89826</v>
      </c>
      <c r="U88" s="24">
        <f t="shared" si="56"/>
        <v>89827</v>
      </c>
      <c r="V88" s="24">
        <f t="shared" si="56"/>
        <v>89828</v>
      </c>
      <c r="W88" s="24">
        <f t="shared" si="56"/>
        <v>74510</v>
      </c>
      <c r="X88" s="24">
        <f t="shared" si="56"/>
        <v>74511</v>
      </c>
      <c r="Y88" s="24">
        <f t="shared" si="56"/>
        <v>74512</v>
      </c>
      <c r="Z88" s="30">
        <f t="shared" si="56"/>
        <v>51566</v>
      </c>
      <c r="AA88" s="30">
        <f t="shared" si="56"/>
        <v>51567</v>
      </c>
      <c r="AB88" s="30">
        <f t="shared" si="56"/>
        <v>51568</v>
      </c>
      <c r="AC88" s="30">
        <f t="shared" si="56"/>
        <v>53701</v>
      </c>
      <c r="AD88" s="30">
        <f t="shared" si="56"/>
        <v>53702</v>
      </c>
      <c r="AE88" s="30">
        <f t="shared" si="56"/>
        <v>53703</v>
      </c>
    </row>
    <row r="89" spans="1:31" ht="15" thickBot="1">
      <c r="A89" s="2" t="s">
        <v>13</v>
      </c>
      <c r="B89" s="26">
        <f t="shared" si="54"/>
        <v>74827</v>
      </c>
      <c r="C89" s="26">
        <f t="shared" si="54"/>
        <v>74828</v>
      </c>
      <c r="D89" s="26">
        <f t="shared" si="54"/>
        <v>74829</v>
      </c>
      <c r="E89" s="26">
        <f t="shared" si="54"/>
        <v>79352</v>
      </c>
      <c r="F89" s="26">
        <f t="shared" si="54"/>
        <v>79353</v>
      </c>
      <c r="G89" s="26">
        <f t="shared" si="54"/>
        <v>79354</v>
      </c>
      <c r="H89" s="89">
        <f t="shared" si="54"/>
        <v>199736</v>
      </c>
      <c r="I89" s="26">
        <f t="shared" si="54"/>
        <v>199737</v>
      </c>
      <c r="J89" s="111">
        <f t="shared" si="54"/>
        <v>199738</v>
      </c>
      <c r="K89" s="26">
        <f t="shared" si="55"/>
        <v>52983</v>
      </c>
      <c r="L89" s="26">
        <f t="shared" si="55"/>
        <v>52984</v>
      </c>
      <c r="M89" s="26">
        <f t="shared" si="55"/>
        <v>52985</v>
      </c>
      <c r="N89" s="26">
        <f t="shared" si="55"/>
        <v>89544</v>
      </c>
      <c r="O89" s="26">
        <f t="shared" si="55"/>
        <v>89545</v>
      </c>
      <c r="P89" s="26">
        <f t="shared" si="55"/>
        <v>89546</v>
      </c>
      <c r="Q89" s="26">
        <f t="shared" si="55"/>
        <v>53778</v>
      </c>
      <c r="R89" s="26">
        <f t="shared" si="55"/>
        <v>53779</v>
      </c>
      <c r="S89" s="26">
        <f t="shared" si="56"/>
        <v>53780</v>
      </c>
      <c r="T89" s="26">
        <f t="shared" si="56"/>
        <v>89816</v>
      </c>
      <c r="U89" s="26">
        <f t="shared" si="56"/>
        <v>89817</v>
      </c>
      <c r="V89" s="26">
        <f t="shared" si="56"/>
        <v>89818</v>
      </c>
      <c r="W89" s="26">
        <f t="shared" si="56"/>
        <v>74500</v>
      </c>
      <c r="X89" s="26">
        <f t="shared" si="56"/>
        <v>74501</v>
      </c>
      <c r="Y89" s="26">
        <f t="shared" si="56"/>
        <v>74502</v>
      </c>
      <c r="Z89" s="32">
        <f t="shared" si="56"/>
        <v>51556</v>
      </c>
      <c r="AA89" s="32">
        <f t="shared" si="56"/>
        <v>51557</v>
      </c>
      <c r="AB89" s="32">
        <f t="shared" si="56"/>
        <v>51558</v>
      </c>
      <c r="AC89" s="184">
        <f t="shared" si="56"/>
        <v>53691</v>
      </c>
      <c r="AD89" s="32">
        <f t="shared" si="56"/>
        <v>53692</v>
      </c>
      <c r="AE89" s="32">
        <f t="shared" si="56"/>
        <v>53693</v>
      </c>
    </row>
    <row r="91" spans="1:31">
      <c r="Z91" s="146" t="s">
        <v>222</v>
      </c>
    </row>
  </sheetData>
  <mergeCells count="118">
    <mergeCell ref="AF3:AH3"/>
    <mergeCell ref="B3:D3"/>
    <mergeCell ref="AC3:AE3"/>
    <mergeCell ref="K3:M3"/>
    <mergeCell ref="E2:G2"/>
    <mergeCell ref="Z2:AB2"/>
    <mergeCell ref="H3:J3"/>
    <mergeCell ref="T3:V3"/>
    <mergeCell ref="B2:D2"/>
    <mergeCell ref="H2:J2"/>
    <mergeCell ref="T2:V2"/>
    <mergeCell ref="W3:Y3"/>
    <mergeCell ref="Q3:S3"/>
    <mergeCell ref="E3:G3"/>
    <mergeCell ref="N2:P2"/>
    <mergeCell ref="AC2:AE2"/>
    <mergeCell ref="K2:M2"/>
    <mergeCell ref="AF2:AH2"/>
    <mergeCell ref="W2:Y2"/>
    <mergeCell ref="Q2:S2"/>
    <mergeCell ref="Z3:AB3"/>
    <mergeCell ref="N3:P3"/>
    <mergeCell ref="BJ56:BL56"/>
    <mergeCell ref="BJ57:BL57"/>
    <mergeCell ref="AL56:AN56"/>
    <mergeCell ref="AF57:AH57"/>
    <mergeCell ref="AI57:AK57"/>
    <mergeCell ref="AL57:AN57"/>
    <mergeCell ref="AF56:AH56"/>
    <mergeCell ref="AI56:AK56"/>
    <mergeCell ref="Q57:S57"/>
    <mergeCell ref="T57:V57"/>
    <mergeCell ref="W57:Y57"/>
    <mergeCell ref="Z57:AB57"/>
    <mergeCell ref="AC57:AE57"/>
    <mergeCell ref="Z56:AB56"/>
    <mergeCell ref="AC56:AE56"/>
    <mergeCell ref="T56:V56"/>
    <mergeCell ref="W56:Y56"/>
    <mergeCell ref="BY56:CA56"/>
    <mergeCell ref="BY57:CA57"/>
    <mergeCell ref="AX56:AZ56"/>
    <mergeCell ref="AX57:AZ57"/>
    <mergeCell ref="BA56:BC56"/>
    <mergeCell ref="BA57:BC57"/>
    <mergeCell ref="BD56:BF56"/>
    <mergeCell ref="BD57:BF57"/>
    <mergeCell ref="AO56:AQ56"/>
    <mergeCell ref="AR56:AT56"/>
    <mergeCell ref="AO57:AQ57"/>
    <mergeCell ref="AR57:AT57"/>
    <mergeCell ref="AU56:AW56"/>
    <mergeCell ref="AU57:AW57"/>
    <mergeCell ref="BS56:BU56"/>
    <mergeCell ref="BS57:BU57"/>
    <mergeCell ref="BV56:BX56"/>
    <mergeCell ref="BV57:BX57"/>
    <mergeCell ref="BM56:BO56"/>
    <mergeCell ref="BM57:BO57"/>
    <mergeCell ref="BP56:BR56"/>
    <mergeCell ref="BP57:BR57"/>
    <mergeCell ref="BG56:BI56"/>
    <mergeCell ref="BG57:BI57"/>
    <mergeCell ref="AF21:AH21"/>
    <mergeCell ref="H21:J21"/>
    <mergeCell ref="B75:D75"/>
    <mergeCell ref="E75:G75"/>
    <mergeCell ref="H75:J75"/>
    <mergeCell ref="K75:M75"/>
    <mergeCell ref="B74:D74"/>
    <mergeCell ref="E74:G74"/>
    <mergeCell ref="H74:J74"/>
    <mergeCell ref="K74:M74"/>
    <mergeCell ref="N74:P74"/>
    <mergeCell ref="Z75:AB75"/>
    <mergeCell ref="AC75:AE75"/>
    <mergeCell ref="H38:J38"/>
    <mergeCell ref="H39:J39"/>
    <mergeCell ref="Z74:AB74"/>
    <mergeCell ref="AC74:AE74"/>
    <mergeCell ref="N75:P75"/>
    <mergeCell ref="Q75:S75"/>
    <mergeCell ref="T75:V75"/>
    <mergeCell ref="W75:Y75"/>
    <mergeCell ref="T74:V74"/>
    <mergeCell ref="W74:Y74"/>
    <mergeCell ref="Q74:S74"/>
    <mergeCell ref="B39:D39"/>
    <mergeCell ref="E39:G39"/>
    <mergeCell ref="B56:D56"/>
    <mergeCell ref="E56:G56"/>
    <mergeCell ref="H56:J56"/>
    <mergeCell ref="K56:M56"/>
    <mergeCell ref="H57:J57"/>
    <mergeCell ref="N56:P56"/>
    <mergeCell ref="Q56:S56"/>
    <mergeCell ref="AC21:AE21"/>
    <mergeCell ref="Q21:S21"/>
    <mergeCell ref="B38:D38"/>
    <mergeCell ref="E38:G38"/>
    <mergeCell ref="K21:M21"/>
    <mergeCell ref="T21:V21"/>
    <mergeCell ref="B21:D21"/>
    <mergeCell ref="E21:G21"/>
    <mergeCell ref="N21:P21"/>
    <mergeCell ref="Z21:AB21"/>
    <mergeCell ref="W21:Y21"/>
    <mergeCell ref="W20:Y20"/>
    <mergeCell ref="AF20:AH20"/>
    <mergeCell ref="H20:J20"/>
    <mergeCell ref="AC20:AE20"/>
    <mergeCell ref="Q20:S20"/>
    <mergeCell ref="K20:M20"/>
    <mergeCell ref="T20:V20"/>
    <mergeCell ref="B20:D20"/>
    <mergeCell ref="E20:G20"/>
    <mergeCell ref="N20:P20"/>
    <mergeCell ref="Z20:AB20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215"/>
  <sheetViews>
    <sheetView tabSelected="1" workbookViewId="0">
      <selection activeCell="L17" sqref="L17:M17"/>
    </sheetView>
  </sheetViews>
  <sheetFormatPr defaultRowHeight="14.25"/>
  <cols>
    <col min="1" max="1" width="15.75" style="188" customWidth="1"/>
    <col min="2" max="4" width="20.625" style="140" customWidth="1"/>
    <col min="5" max="5" width="36.125" style="140" customWidth="1"/>
    <col min="6" max="10" width="9" style="189"/>
    <col min="12" max="12" width="9.5" bestFit="1" customWidth="1"/>
  </cols>
  <sheetData>
    <row r="1" spans="1:18">
      <c r="A1" s="186" t="s">
        <v>225</v>
      </c>
      <c r="B1" s="187" t="s">
        <v>226</v>
      </c>
      <c r="C1" s="187" t="s">
        <v>227</v>
      </c>
      <c r="D1" s="187" t="s">
        <v>228</v>
      </c>
      <c r="E1" s="186" t="s">
        <v>230</v>
      </c>
      <c r="L1" s="306" t="s">
        <v>229</v>
      </c>
      <c r="M1" s="306"/>
      <c r="N1" s="306"/>
    </row>
    <row r="2" spans="1:18">
      <c r="A2" s="188">
        <v>50501</v>
      </c>
      <c r="B2" s="202" t="s">
        <v>411</v>
      </c>
      <c r="C2" s="140" t="s">
        <v>231</v>
      </c>
      <c r="D2" s="140" t="s">
        <v>232</v>
      </c>
      <c r="F2" s="190"/>
      <c r="H2" s="190"/>
      <c r="I2" s="190" t="s">
        <v>282</v>
      </c>
    </row>
    <row r="3" spans="1:18">
      <c r="A3" s="188">
        <v>50504</v>
      </c>
      <c r="B3" s="152" t="s">
        <v>236</v>
      </c>
      <c r="C3" s="152" t="s">
        <v>237</v>
      </c>
      <c r="D3" s="202" t="s">
        <v>234</v>
      </c>
      <c r="I3" s="190" t="s">
        <v>301</v>
      </c>
    </row>
    <row r="4" spans="1:18">
      <c r="A4" s="188">
        <v>50507</v>
      </c>
      <c r="B4" s="152" t="s">
        <v>235</v>
      </c>
      <c r="C4" s="152" t="s">
        <v>257</v>
      </c>
      <c r="D4" s="152" t="s">
        <v>290</v>
      </c>
      <c r="F4" s="190"/>
      <c r="I4" s="189" t="s">
        <v>271</v>
      </c>
      <c r="L4">
        <v>20140729</v>
      </c>
    </row>
    <row r="5" spans="1:18">
      <c r="A5" s="188">
        <v>50510</v>
      </c>
      <c r="B5" s="152" t="s">
        <v>235</v>
      </c>
      <c r="C5" s="152" t="s">
        <v>258</v>
      </c>
      <c r="D5" s="152" t="s">
        <v>238</v>
      </c>
      <c r="F5" s="190"/>
      <c r="G5" s="190" t="s">
        <v>327</v>
      </c>
      <c r="L5" s="307" t="s">
        <v>333</v>
      </c>
      <c r="M5" s="307"/>
      <c r="N5" s="307"/>
      <c r="O5" s="307"/>
    </row>
    <row r="6" spans="1:18">
      <c r="A6" s="188">
        <v>50513</v>
      </c>
      <c r="B6" s="152" t="s">
        <v>239</v>
      </c>
      <c r="C6" s="152" t="s">
        <v>258</v>
      </c>
      <c r="D6" s="201" t="s">
        <v>240</v>
      </c>
      <c r="F6" s="191"/>
      <c r="I6" s="190" t="s">
        <v>302</v>
      </c>
      <c r="L6" s="308" t="s">
        <v>332</v>
      </c>
      <c r="M6" s="308"/>
      <c r="N6" s="308"/>
      <c r="O6" s="308"/>
    </row>
    <row r="7" spans="1:18">
      <c r="A7" s="188">
        <v>50516</v>
      </c>
      <c r="B7" s="152" t="s">
        <v>241</v>
      </c>
      <c r="C7" s="152" t="s">
        <v>242</v>
      </c>
      <c r="D7" s="152" t="s">
        <v>243</v>
      </c>
      <c r="I7" s="189" t="s">
        <v>270</v>
      </c>
      <c r="L7" s="308" t="s">
        <v>578</v>
      </c>
      <c r="M7" s="308"/>
      <c r="N7" s="308"/>
      <c r="O7" s="308"/>
    </row>
    <row r="8" spans="1:18">
      <c r="A8" s="188">
        <v>50519</v>
      </c>
      <c r="B8" s="152" t="s">
        <v>242</v>
      </c>
      <c r="C8" s="152" t="s">
        <v>244</v>
      </c>
      <c r="D8" s="202" t="s">
        <v>245</v>
      </c>
      <c r="I8" s="190" t="s">
        <v>303</v>
      </c>
      <c r="L8" s="312" t="s">
        <v>579</v>
      </c>
      <c r="M8" s="312"/>
      <c r="N8" s="312"/>
      <c r="O8" s="312"/>
      <c r="P8" s="312"/>
      <c r="Q8" s="312"/>
      <c r="R8" s="312"/>
    </row>
    <row r="9" spans="1:18">
      <c r="A9" s="188">
        <v>50522</v>
      </c>
      <c r="B9" s="152" t="s">
        <v>246</v>
      </c>
      <c r="D9" s="152" t="s">
        <v>259</v>
      </c>
      <c r="E9" s="152" t="s">
        <v>272</v>
      </c>
    </row>
    <row r="10" spans="1:18">
      <c r="A10" s="188">
        <v>50525</v>
      </c>
      <c r="B10" s="152" t="s">
        <v>247</v>
      </c>
      <c r="C10" s="152" t="s">
        <v>248</v>
      </c>
      <c r="D10" s="202" t="s">
        <v>249</v>
      </c>
      <c r="G10" s="190" t="s">
        <v>304</v>
      </c>
      <c r="L10" s="308" t="s">
        <v>337</v>
      </c>
      <c r="M10" s="308"/>
      <c r="N10" s="308"/>
      <c r="O10" s="308"/>
      <c r="P10" s="308"/>
      <c r="Q10" s="308"/>
      <c r="R10" s="308"/>
    </row>
    <row r="11" spans="1:18">
      <c r="A11" s="188">
        <v>50528</v>
      </c>
      <c r="B11" s="152" t="s">
        <v>233</v>
      </c>
      <c r="C11" s="152" t="s">
        <v>250</v>
      </c>
      <c r="D11" s="152" t="s">
        <v>251</v>
      </c>
      <c r="L11" s="308" t="s">
        <v>334</v>
      </c>
      <c r="M11" s="313"/>
      <c r="N11" s="313"/>
    </row>
    <row r="12" spans="1:18">
      <c r="A12" s="188">
        <v>50531</v>
      </c>
      <c r="B12" s="202" t="s">
        <v>252</v>
      </c>
      <c r="C12" s="202" t="s">
        <v>253</v>
      </c>
      <c r="D12" s="152" t="s">
        <v>254</v>
      </c>
      <c r="L12" s="314" t="s">
        <v>335</v>
      </c>
      <c r="M12" s="314"/>
      <c r="N12" s="314"/>
    </row>
    <row r="13" spans="1:18">
      <c r="A13" s="188">
        <v>50534</v>
      </c>
      <c r="B13" s="152" t="s">
        <v>258</v>
      </c>
      <c r="C13" s="152" t="s">
        <v>255</v>
      </c>
      <c r="D13" s="152" t="s">
        <v>256</v>
      </c>
      <c r="G13" s="190" t="s">
        <v>374</v>
      </c>
      <c r="L13" s="308" t="s">
        <v>336</v>
      </c>
      <c r="M13" s="308"/>
    </row>
    <row r="14" spans="1:18">
      <c r="A14" s="188">
        <v>50537</v>
      </c>
      <c r="B14" s="152" t="s">
        <v>241</v>
      </c>
      <c r="C14" s="152" t="s">
        <v>289</v>
      </c>
      <c r="D14" s="195" t="s">
        <v>395</v>
      </c>
      <c r="L14" s="308" t="s">
        <v>338</v>
      </c>
      <c r="M14" s="308"/>
    </row>
    <row r="15" spans="1:18">
      <c r="A15" s="188">
        <v>50540</v>
      </c>
      <c r="B15" s="152" t="s">
        <v>258</v>
      </c>
      <c r="C15" s="152" t="s">
        <v>260</v>
      </c>
      <c r="D15" s="152" t="s">
        <v>256</v>
      </c>
      <c r="L15" s="308" t="s">
        <v>341</v>
      </c>
      <c r="M15" s="308"/>
    </row>
    <row r="16" spans="1:18">
      <c r="A16" s="188">
        <v>50543</v>
      </c>
      <c r="B16" s="152" t="s">
        <v>263</v>
      </c>
      <c r="C16" s="152" t="s">
        <v>261</v>
      </c>
      <c r="D16" s="152" t="s">
        <v>262</v>
      </c>
      <c r="L16" s="308" t="s">
        <v>345</v>
      </c>
      <c r="M16" s="308"/>
    </row>
    <row r="17" spans="1:17">
      <c r="A17" s="188">
        <v>50546</v>
      </c>
      <c r="B17" s="152" t="s">
        <v>264</v>
      </c>
      <c r="C17" s="152" t="s">
        <v>393</v>
      </c>
      <c r="D17" s="202" t="s">
        <v>252</v>
      </c>
      <c r="L17" s="308" t="s">
        <v>346</v>
      </c>
      <c r="M17" s="308"/>
    </row>
    <row r="18" spans="1:17">
      <c r="A18" s="188">
        <v>50549</v>
      </c>
      <c r="B18" s="202" t="s">
        <v>265</v>
      </c>
      <c r="C18" s="152" t="s">
        <v>394</v>
      </c>
      <c r="D18" s="201" t="s">
        <v>266</v>
      </c>
      <c r="L18" s="308" t="s">
        <v>351</v>
      </c>
      <c r="M18" s="308"/>
    </row>
    <row r="19" spans="1:17">
      <c r="A19" s="188">
        <v>50552</v>
      </c>
      <c r="B19" s="152" t="s">
        <v>267</v>
      </c>
      <c r="C19" s="152" t="s">
        <v>268</v>
      </c>
      <c r="D19" s="202" t="s">
        <v>269</v>
      </c>
      <c r="L19" s="308" t="s">
        <v>352</v>
      </c>
      <c r="M19" s="308"/>
    </row>
    <row r="20" spans="1:17">
      <c r="A20" s="188">
        <v>50555</v>
      </c>
      <c r="B20" s="152" t="s">
        <v>262</v>
      </c>
      <c r="C20" s="152" t="s">
        <v>235</v>
      </c>
      <c r="D20" s="152" t="s">
        <v>288</v>
      </c>
      <c r="L20" s="308" t="s">
        <v>356</v>
      </c>
      <c r="M20" s="308"/>
    </row>
    <row r="21" spans="1:17">
      <c r="A21" s="188">
        <v>50558</v>
      </c>
      <c r="B21" s="152" t="s">
        <v>241</v>
      </c>
      <c r="C21" s="152" t="s">
        <v>256</v>
      </c>
      <c r="D21" s="152" t="s">
        <v>287</v>
      </c>
      <c r="L21" s="308" t="s">
        <v>377</v>
      </c>
      <c r="M21" s="308"/>
    </row>
    <row r="22" spans="1:17">
      <c r="A22" s="188">
        <v>50561</v>
      </c>
      <c r="B22" s="152" t="s">
        <v>273</v>
      </c>
      <c r="C22" s="152" t="s">
        <v>294</v>
      </c>
      <c r="D22" s="152" t="s">
        <v>274</v>
      </c>
      <c r="G22" s="190" t="s">
        <v>412</v>
      </c>
      <c r="H22" s="190" t="s">
        <v>413</v>
      </c>
      <c r="I22" s="190" t="s">
        <v>414</v>
      </c>
      <c r="J22" s="191" t="s">
        <v>415</v>
      </c>
    </row>
    <row r="23" spans="1:17">
      <c r="A23" s="188">
        <v>50564</v>
      </c>
      <c r="B23" s="202" t="s">
        <v>275</v>
      </c>
      <c r="C23" s="152" t="s">
        <v>309</v>
      </c>
      <c r="D23" s="152" t="s">
        <v>276</v>
      </c>
      <c r="G23" s="189">
        <v>31</v>
      </c>
      <c r="H23" s="189">
        <v>27</v>
      </c>
      <c r="I23" s="189">
        <v>20</v>
      </c>
      <c r="J23" s="200">
        <v>17</v>
      </c>
      <c r="L23" s="146" t="s">
        <v>381</v>
      </c>
    </row>
    <row r="24" spans="1:17">
      <c r="A24" s="188">
        <v>50567</v>
      </c>
      <c r="B24" s="202" t="s">
        <v>277</v>
      </c>
      <c r="C24" s="152" t="s">
        <v>278</v>
      </c>
      <c r="D24" s="152" t="s">
        <v>279</v>
      </c>
      <c r="G24" s="190" t="s">
        <v>416</v>
      </c>
      <c r="H24" s="190" t="s">
        <v>417</v>
      </c>
      <c r="L24" s="194"/>
      <c r="M24" s="194"/>
      <c r="N24" s="194"/>
    </row>
    <row r="25" spans="1:17">
      <c r="A25" s="188">
        <v>50570</v>
      </c>
      <c r="B25" s="152" t="s">
        <v>280</v>
      </c>
      <c r="C25" s="152" t="s">
        <v>281</v>
      </c>
      <c r="D25" s="152" t="s">
        <v>263</v>
      </c>
      <c r="G25" s="189">
        <v>8</v>
      </c>
      <c r="H25" s="189">
        <v>3</v>
      </c>
      <c r="L25" s="146" t="s">
        <v>385</v>
      </c>
    </row>
    <row r="26" spans="1:17">
      <c r="A26" s="188">
        <v>50573</v>
      </c>
      <c r="B26" s="201" t="s">
        <v>240</v>
      </c>
      <c r="C26" s="152" t="s">
        <v>257</v>
      </c>
      <c r="D26" s="152" t="s">
        <v>286</v>
      </c>
      <c r="L26" s="146" t="s">
        <v>383</v>
      </c>
    </row>
    <row r="27" spans="1:17">
      <c r="A27" s="188">
        <v>50576</v>
      </c>
      <c r="B27" s="202" t="s">
        <v>283</v>
      </c>
      <c r="C27" s="152" t="s">
        <v>284</v>
      </c>
      <c r="D27" s="152" t="s">
        <v>285</v>
      </c>
      <c r="L27" s="146" t="s">
        <v>384</v>
      </c>
    </row>
    <row r="28" spans="1:17">
      <c r="A28" s="188">
        <v>50579</v>
      </c>
      <c r="B28" s="152" t="s">
        <v>235</v>
      </c>
      <c r="C28" s="152" t="s">
        <v>292</v>
      </c>
      <c r="D28" s="202" t="s">
        <v>291</v>
      </c>
      <c r="L28" s="146" t="s">
        <v>382</v>
      </c>
    </row>
    <row r="29" spans="1:17">
      <c r="A29" s="188">
        <v>50582</v>
      </c>
      <c r="B29" s="152" t="s">
        <v>256</v>
      </c>
      <c r="C29" s="152" t="s">
        <v>241</v>
      </c>
      <c r="D29" s="152" t="s">
        <v>259</v>
      </c>
      <c r="L29" s="146" t="s">
        <v>386</v>
      </c>
    </row>
    <row r="30" spans="1:17">
      <c r="A30" s="188">
        <v>50585</v>
      </c>
      <c r="B30" s="140" t="s">
        <v>293</v>
      </c>
      <c r="C30" s="152"/>
      <c r="D30" s="152" t="s">
        <v>295</v>
      </c>
      <c r="E30" s="152" t="s">
        <v>272</v>
      </c>
    </row>
    <row r="31" spans="1:17">
      <c r="A31" s="188">
        <v>50588</v>
      </c>
      <c r="B31" s="152" t="s">
        <v>298</v>
      </c>
      <c r="C31" s="202" t="s">
        <v>297</v>
      </c>
      <c r="D31" s="202" t="s">
        <v>296</v>
      </c>
      <c r="L31" s="194"/>
      <c r="M31" s="194"/>
      <c r="N31" s="194"/>
      <c r="O31" s="194"/>
      <c r="P31" s="194"/>
      <c r="Q31" s="194"/>
    </row>
    <row r="32" spans="1:17">
      <c r="A32" s="188">
        <v>50591</v>
      </c>
      <c r="B32" s="152" t="s">
        <v>300</v>
      </c>
      <c r="C32" s="201" t="s">
        <v>299</v>
      </c>
      <c r="D32" s="152" t="s">
        <v>263</v>
      </c>
      <c r="L32" s="194"/>
      <c r="M32" s="194"/>
      <c r="N32" s="194"/>
      <c r="O32" s="194"/>
      <c r="P32" s="194"/>
      <c r="Q32" s="194"/>
    </row>
    <row r="33" spans="1:18">
      <c r="A33" s="188">
        <v>50594</v>
      </c>
      <c r="B33" s="152" t="s">
        <v>236</v>
      </c>
      <c r="C33" s="152" t="s">
        <v>305</v>
      </c>
      <c r="D33" s="152" t="s">
        <v>257</v>
      </c>
      <c r="L33" s="194"/>
      <c r="M33" s="194"/>
      <c r="N33" s="194"/>
      <c r="O33" s="194"/>
      <c r="P33" s="194"/>
      <c r="Q33" s="194"/>
    </row>
    <row r="34" spans="1:18">
      <c r="A34" s="188">
        <v>50597</v>
      </c>
      <c r="B34" s="152" t="s">
        <v>306</v>
      </c>
      <c r="C34" s="152" t="s">
        <v>307</v>
      </c>
      <c r="D34" s="152" t="s">
        <v>308</v>
      </c>
      <c r="L34" s="194"/>
    </row>
    <row r="35" spans="1:18">
      <c r="A35" s="188">
        <v>50600</v>
      </c>
      <c r="B35" s="152" t="s">
        <v>311</v>
      </c>
      <c r="C35" s="202" t="s">
        <v>313</v>
      </c>
      <c r="D35" s="152" t="s">
        <v>310</v>
      </c>
      <c r="L35" s="194"/>
    </row>
    <row r="36" spans="1:18">
      <c r="A36" s="188">
        <v>50603</v>
      </c>
      <c r="B36" s="152" t="s">
        <v>276</v>
      </c>
      <c r="C36" s="201" t="s">
        <v>323</v>
      </c>
      <c r="D36" s="152" t="s">
        <v>256</v>
      </c>
      <c r="L36" s="194"/>
    </row>
    <row r="37" spans="1:18">
      <c r="A37" s="188">
        <v>50606</v>
      </c>
      <c r="B37" s="202" t="s">
        <v>324</v>
      </c>
      <c r="C37" s="152" t="s">
        <v>325</v>
      </c>
      <c r="D37" s="152" t="s">
        <v>326</v>
      </c>
      <c r="G37" s="190" t="s">
        <v>365</v>
      </c>
      <c r="I37" s="190"/>
      <c r="L37" s="194"/>
    </row>
    <row r="38" spans="1:18">
      <c r="A38" s="192"/>
      <c r="B38" s="193"/>
      <c r="C38" s="193"/>
      <c r="D38" s="193"/>
      <c r="E38" s="193"/>
      <c r="G38" s="189">
        <v>10</v>
      </c>
      <c r="H38" s="190" t="s">
        <v>312</v>
      </c>
    </row>
    <row r="39" spans="1:18">
      <c r="A39" s="188">
        <v>1999999997</v>
      </c>
      <c r="B39" s="152" t="s">
        <v>276</v>
      </c>
      <c r="C39" s="152" t="s">
        <v>323</v>
      </c>
      <c r="D39" s="152" t="s">
        <v>233</v>
      </c>
      <c r="G39" s="189">
        <v>11</v>
      </c>
      <c r="H39" s="190" t="s">
        <v>314</v>
      </c>
      <c r="L39" s="194"/>
    </row>
    <row r="40" spans="1:18">
      <c r="A40" s="188">
        <v>2000000000</v>
      </c>
      <c r="B40" s="195" t="s">
        <v>399</v>
      </c>
      <c r="C40" s="195" t="s">
        <v>339</v>
      </c>
      <c r="D40" s="152" t="s">
        <v>340</v>
      </c>
      <c r="G40" s="189">
        <v>12</v>
      </c>
      <c r="H40" s="190" t="s">
        <v>315</v>
      </c>
      <c r="L40" s="194"/>
    </row>
    <row r="41" spans="1:18">
      <c r="A41" s="192"/>
      <c r="B41" s="193"/>
      <c r="C41" s="193"/>
      <c r="D41" s="193"/>
      <c r="E41" s="193"/>
      <c r="G41" s="189">
        <v>13</v>
      </c>
      <c r="H41" s="190" t="s">
        <v>316</v>
      </c>
      <c r="L41" s="194"/>
    </row>
    <row r="42" spans="1:18">
      <c r="A42" s="188">
        <v>2099999999</v>
      </c>
      <c r="B42" s="152" t="s">
        <v>342</v>
      </c>
      <c r="C42" s="152" t="s">
        <v>343</v>
      </c>
      <c r="D42" s="152" t="s">
        <v>344</v>
      </c>
      <c r="G42" s="189">
        <v>14</v>
      </c>
      <c r="H42" s="190" t="s">
        <v>317</v>
      </c>
    </row>
    <row r="43" spans="1:18">
      <c r="A43" s="188">
        <v>2100000002</v>
      </c>
      <c r="B43" s="152" t="s">
        <v>248</v>
      </c>
      <c r="C43" s="152" t="s">
        <v>325</v>
      </c>
      <c r="D43" s="152" t="s">
        <v>259</v>
      </c>
      <c r="G43" s="189">
        <v>15</v>
      </c>
      <c r="H43" s="190" t="s">
        <v>318</v>
      </c>
      <c r="L43" s="194"/>
    </row>
    <row r="44" spans="1:18">
      <c r="A44" s="192"/>
      <c r="B44" s="193"/>
      <c r="C44" s="193"/>
      <c r="D44" s="193"/>
      <c r="E44" s="193"/>
      <c r="G44" s="189">
        <v>16</v>
      </c>
      <c r="H44" s="190" t="s">
        <v>319</v>
      </c>
      <c r="L44" s="194"/>
    </row>
    <row r="45" spans="1:18">
      <c r="A45" s="188">
        <v>2140000001</v>
      </c>
      <c r="B45" s="152" t="s">
        <v>348</v>
      </c>
      <c r="C45" s="152" t="s">
        <v>235</v>
      </c>
      <c r="D45" s="152" t="s">
        <v>347</v>
      </c>
      <c r="G45" s="189">
        <v>17</v>
      </c>
      <c r="H45" s="190" t="s">
        <v>320</v>
      </c>
      <c r="L45" s="194"/>
    </row>
    <row r="46" spans="1:18">
      <c r="A46" s="188">
        <v>2140000004</v>
      </c>
      <c r="B46" s="152" t="s">
        <v>349</v>
      </c>
      <c r="C46" s="152" t="s">
        <v>256</v>
      </c>
      <c r="D46" s="152" t="s">
        <v>241</v>
      </c>
      <c r="G46" s="189">
        <v>18</v>
      </c>
      <c r="H46" s="190" t="s">
        <v>321</v>
      </c>
    </row>
    <row r="47" spans="1:18">
      <c r="A47" s="192"/>
      <c r="B47" s="193"/>
      <c r="C47" s="193"/>
      <c r="D47" s="193"/>
      <c r="E47" s="193"/>
      <c r="G47" s="189">
        <v>19</v>
      </c>
      <c r="H47" s="190" t="s">
        <v>322</v>
      </c>
      <c r="L47" s="194"/>
    </row>
    <row r="48" spans="1:18">
      <c r="A48" s="188">
        <v>2147000000</v>
      </c>
      <c r="B48" s="152" t="s">
        <v>241</v>
      </c>
      <c r="C48" s="152" t="s">
        <v>350</v>
      </c>
      <c r="D48" s="152" t="s">
        <v>235</v>
      </c>
      <c r="L48" s="194"/>
      <c r="M48" s="194"/>
      <c r="N48" s="194"/>
      <c r="O48" s="194"/>
      <c r="P48" s="194"/>
      <c r="Q48" s="194"/>
      <c r="R48" s="194"/>
    </row>
    <row r="49" spans="1:18">
      <c r="A49" s="188">
        <v>2147000003</v>
      </c>
      <c r="B49" s="152" t="s">
        <v>257</v>
      </c>
      <c r="C49" s="152" t="s">
        <v>260</v>
      </c>
      <c r="D49" s="152" t="s">
        <v>308</v>
      </c>
      <c r="G49" s="190"/>
      <c r="L49" s="194"/>
      <c r="M49" s="194"/>
      <c r="N49" s="194"/>
      <c r="O49" s="194"/>
      <c r="P49" s="194"/>
      <c r="Q49" s="194"/>
      <c r="R49" s="194"/>
    </row>
    <row r="50" spans="1:18">
      <c r="A50" s="192"/>
      <c r="B50" s="193"/>
      <c r="C50" s="193"/>
      <c r="D50" s="193"/>
      <c r="E50" s="193"/>
      <c r="H50" s="190"/>
      <c r="I50" s="189">
        <v>57</v>
      </c>
      <c r="J50" s="190" t="s">
        <v>366</v>
      </c>
      <c r="L50" s="194"/>
      <c r="M50" s="194"/>
      <c r="N50" s="194"/>
      <c r="O50" s="194"/>
      <c r="P50" s="194"/>
      <c r="Q50" s="194"/>
      <c r="R50" s="194"/>
    </row>
    <row r="51" spans="1:18">
      <c r="A51" s="188">
        <v>2147480000</v>
      </c>
      <c r="B51" s="152" t="s">
        <v>353</v>
      </c>
      <c r="C51" s="152" t="s">
        <v>354</v>
      </c>
      <c r="D51" s="152" t="s">
        <v>252</v>
      </c>
      <c r="H51" s="190"/>
      <c r="I51" s="189">
        <v>61</v>
      </c>
      <c r="J51" s="190" t="s">
        <v>540</v>
      </c>
      <c r="L51" s="194"/>
      <c r="M51" s="194"/>
      <c r="N51" s="194"/>
      <c r="O51" s="194"/>
      <c r="P51" s="194"/>
      <c r="Q51" s="194"/>
      <c r="R51" s="194"/>
    </row>
    <row r="52" spans="1:18">
      <c r="A52" s="188">
        <v>2147480003</v>
      </c>
      <c r="B52" s="152" t="s">
        <v>240</v>
      </c>
      <c r="C52" s="152" t="s">
        <v>355</v>
      </c>
      <c r="D52" s="152" t="s">
        <v>263</v>
      </c>
      <c r="M52" s="194"/>
      <c r="N52" s="194"/>
      <c r="O52" s="194"/>
      <c r="P52" s="194"/>
      <c r="Q52" s="194"/>
      <c r="R52" s="194"/>
    </row>
    <row r="53" spans="1:18" ht="14.25" customHeight="1">
      <c r="A53" s="192"/>
      <c r="B53" s="193"/>
      <c r="C53" s="193"/>
      <c r="D53" s="193"/>
      <c r="E53" s="193"/>
      <c r="L53" s="194"/>
      <c r="M53" s="194"/>
      <c r="N53" s="194"/>
      <c r="O53" s="194"/>
      <c r="P53" s="194"/>
      <c r="Q53" s="194"/>
      <c r="R53" s="194"/>
    </row>
    <row r="54" spans="1:18">
      <c r="A54" s="188">
        <v>2147483600</v>
      </c>
      <c r="B54" s="152" t="s">
        <v>235</v>
      </c>
      <c r="C54" s="152" t="s">
        <v>274</v>
      </c>
      <c r="D54" s="152" t="s">
        <v>258</v>
      </c>
      <c r="L54" s="194"/>
      <c r="M54" s="194"/>
      <c r="N54" s="194"/>
      <c r="O54" s="194"/>
      <c r="P54" s="194"/>
      <c r="Q54" s="194"/>
      <c r="R54" s="194"/>
    </row>
    <row r="55" spans="1:18">
      <c r="A55" s="188">
        <v>2147483603</v>
      </c>
      <c r="B55" s="152" t="s">
        <v>357</v>
      </c>
      <c r="C55" s="152" t="s">
        <v>358</v>
      </c>
      <c r="D55" s="152" t="s">
        <v>259</v>
      </c>
    </row>
    <row r="56" spans="1:18">
      <c r="A56" s="188">
        <v>2147483606</v>
      </c>
      <c r="B56" s="152" t="s">
        <v>359</v>
      </c>
      <c r="C56" s="152" t="s">
        <v>274</v>
      </c>
      <c r="D56" s="152" t="s">
        <v>260</v>
      </c>
    </row>
    <row r="57" spans="1:18">
      <c r="A57" s="188">
        <v>2147483609</v>
      </c>
      <c r="B57" s="152" t="s">
        <v>360</v>
      </c>
      <c r="C57" s="152" t="s">
        <v>263</v>
      </c>
      <c r="D57" s="152" t="s">
        <v>236</v>
      </c>
    </row>
    <row r="58" spans="1:18">
      <c r="A58" s="188">
        <v>2147483612</v>
      </c>
      <c r="B58" s="152" t="s">
        <v>273</v>
      </c>
      <c r="C58" s="152" t="s">
        <v>252</v>
      </c>
      <c r="D58" s="152" t="s">
        <v>257</v>
      </c>
    </row>
    <row r="59" spans="1:18">
      <c r="A59" s="188">
        <v>2147483615</v>
      </c>
      <c r="B59" s="152" t="s">
        <v>361</v>
      </c>
      <c r="C59" s="152" t="s">
        <v>362</v>
      </c>
      <c r="D59" s="152" t="s">
        <v>363</v>
      </c>
    </row>
    <row r="60" spans="1:18">
      <c r="A60" s="188">
        <v>2147483618</v>
      </c>
      <c r="B60" s="152" t="s">
        <v>237</v>
      </c>
      <c r="C60" s="152" t="s">
        <v>247</v>
      </c>
      <c r="D60" s="152" t="s">
        <v>253</v>
      </c>
    </row>
    <row r="61" spans="1:18">
      <c r="A61" s="188">
        <v>2147483621</v>
      </c>
      <c r="B61" s="152" t="s">
        <v>241</v>
      </c>
      <c r="C61" s="152" t="s">
        <v>364</v>
      </c>
      <c r="D61" s="152" t="s">
        <v>310</v>
      </c>
      <c r="H61" s="190"/>
    </row>
    <row r="62" spans="1:18">
      <c r="A62" s="188">
        <v>2147483624</v>
      </c>
      <c r="B62" s="152" t="s">
        <v>274</v>
      </c>
      <c r="C62" s="152" t="s">
        <v>367</v>
      </c>
      <c r="D62" s="152" t="s">
        <v>368</v>
      </c>
    </row>
    <row r="63" spans="1:18">
      <c r="A63" s="188">
        <v>2147483627</v>
      </c>
      <c r="B63" s="152" t="s">
        <v>371</v>
      </c>
      <c r="C63" s="152" t="s">
        <v>369</v>
      </c>
      <c r="D63" s="152" t="s">
        <v>370</v>
      </c>
      <c r="G63" s="190" t="s">
        <v>403</v>
      </c>
    </row>
    <row r="64" spans="1:18">
      <c r="A64" s="188">
        <v>2147483630</v>
      </c>
      <c r="B64" s="152" t="s">
        <v>296</v>
      </c>
      <c r="C64" s="152" t="s">
        <v>372</v>
      </c>
      <c r="D64" s="195" t="s">
        <v>373</v>
      </c>
      <c r="G64" s="189">
        <v>150</v>
      </c>
      <c r="H64" s="190" t="s">
        <v>328</v>
      </c>
    </row>
    <row r="65" spans="1:8">
      <c r="A65" s="188">
        <v>2147483633</v>
      </c>
      <c r="B65" s="152" t="s">
        <v>375</v>
      </c>
      <c r="C65" s="152" t="s">
        <v>236</v>
      </c>
      <c r="D65" s="152" t="s">
        <v>376</v>
      </c>
      <c r="G65" s="189">
        <v>151</v>
      </c>
      <c r="H65" s="190" t="s">
        <v>329</v>
      </c>
    </row>
    <row r="66" spans="1:8">
      <c r="A66" s="188">
        <v>2147483635</v>
      </c>
      <c r="C66" s="152" t="s">
        <v>379</v>
      </c>
      <c r="D66" s="152" t="s">
        <v>380</v>
      </c>
      <c r="E66" s="152" t="s">
        <v>378</v>
      </c>
      <c r="G66" s="189">
        <v>152</v>
      </c>
    </row>
    <row r="67" spans="1:8">
      <c r="A67" s="192"/>
      <c r="B67" s="193"/>
      <c r="C67" s="193"/>
      <c r="D67" s="193"/>
      <c r="E67" s="193"/>
      <c r="G67" s="189">
        <v>153</v>
      </c>
      <c r="H67" s="190" t="s">
        <v>397</v>
      </c>
    </row>
    <row r="68" spans="1:8">
      <c r="A68" s="188">
        <v>0</v>
      </c>
      <c r="B68" s="152" t="s">
        <v>241</v>
      </c>
      <c r="C68" s="152" t="s">
        <v>387</v>
      </c>
      <c r="D68" s="152" t="s">
        <v>388</v>
      </c>
      <c r="G68" s="189">
        <v>154</v>
      </c>
    </row>
    <row r="69" spans="1:8">
      <c r="A69" s="188">
        <v>3</v>
      </c>
      <c r="B69" s="152" t="s">
        <v>242</v>
      </c>
      <c r="C69" s="152" t="s">
        <v>389</v>
      </c>
      <c r="D69" s="152" t="s">
        <v>259</v>
      </c>
      <c r="G69" s="189">
        <v>155</v>
      </c>
    </row>
    <row r="70" spans="1:8">
      <c r="A70" s="188">
        <v>6</v>
      </c>
      <c r="B70" s="196" t="s">
        <v>392</v>
      </c>
      <c r="C70" s="196" t="s">
        <v>391</v>
      </c>
      <c r="D70" s="152" t="s">
        <v>263</v>
      </c>
      <c r="E70" s="152"/>
      <c r="G70" s="189">
        <v>156</v>
      </c>
    </row>
    <row r="71" spans="1:8">
      <c r="A71" s="192"/>
      <c r="B71" s="193"/>
      <c r="C71" s="193"/>
      <c r="D71" s="193"/>
      <c r="E71" s="193"/>
      <c r="G71" s="189">
        <v>157</v>
      </c>
    </row>
    <row r="72" spans="1:8">
      <c r="A72" s="188">
        <v>20009</v>
      </c>
      <c r="B72" s="152" t="s">
        <v>247</v>
      </c>
      <c r="C72" s="152" t="s">
        <v>257</v>
      </c>
      <c r="D72" s="152" t="s">
        <v>235</v>
      </c>
      <c r="G72" s="189">
        <v>158</v>
      </c>
    </row>
    <row r="73" spans="1:8">
      <c r="A73" s="197" t="s">
        <v>396</v>
      </c>
      <c r="B73" s="193"/>
      <c r="C73" s="193"/>
      <c r="D73" s="193"/>
      <c r="E73" s="193"/>
      <c r="G73" s="189">
        <v>159</v>
      </c>
    </row>
    <row r="74" spans="1:8">
      <c r="A74" s="188">
        <v>50537</v>
      </c>
      <c r="B74" s="152" t="s">
        <v>241</v>
      </c>
      <c r="C74" s="152" t="s">
        <v>289</v>
      </c>
      <c r="D74" s="195" t="s">
        <v>398</v>
      </c>
      <c r="E74" s="152" t="s">
        <v>400</v>
      </c>
      <c r="G74" s="189">
        <v>160</v>
      </c>
    </row>
    <row r="75" spans="1:8">
      <c r="G75" s="189">
        <v>161</v>
      </c>
    </row>
    <row r="76" spans="1:8">
      <c r="G76" s="189">
        <v>162</v>
      </c>
    </row>
    <row r="77" spans="1:8">
      <c r="G77" s="189">
        <v>163</v>
      </c>
    </row>
    <row r="78" spans="1:8">
      <c r="A78" s="188">
        <v>79482</v>
      </c>
      <c r="D78" s="195" t="s">
        <v>485</v>
      </c>
      <c r="E78" s="152" t="s">
        <v>410</v>
      </c>
      <c r="G78" s="189">
        <v>164</v>
      </c>
    </row>
    <row r="79" spans="1:8">
      <c r="G79" s="189">
        <v>165</v>
      </c>
      <c r="H79" s="190" t="s">
        <v>522</v>
      </c>
    </row>
    <row r="80" spans="1:8">
      <c r="A80" s="188">
        <v>1999999998</v>
      </c>
      <c r="D80" s="195" t="s">
        <v>399</v>
      </c>
      <c r="G80" s="189">
        <v>166</v>
      </c>
    </row>
    <row r="81" spans="1:8">
      <c r="A81" s="188">
        <v>1999999999</v>
      </c>
      <c r="D81" s="195" t="s">
        <v>339</v>
      </c>
      <c r="G81" s="189">
        <v>167</v>
      </c>
    </row>
    <row r="82" spans="1:8">
      <c r="D82" s="152"/>
      <c r="G82" s="189">
        <v>168</v>
      </c>
    </row>
    <row r="83" spans="1:8">
      <c r="A83" s="188">
        <v>2147483620</v>
      </c>
      <c r="B83" s="152"/>
      <c r="D83" s="152" t="s">
        <v>364</v>
      </c>
      <c r="G83" s="189">
        <v>169</v>
      </c>
      <c r="H83" s="190" t="s">
        <v>534</v>
      </c>
    </row>
    <row r="84" spans="1:8">
      <c r="A84" s="188">
        <v>2147483630</v>
      </c>
      <c r="B84" s="152" t="s">
        <v>296</v>
      </c>
      <c r="C84" s="152" t="s">
        <v>372</v>
      </c>
      <c r="D84" s="195" t="s">
        <v>373</v>
      </c>
      <c r="G84" s="189">
        <v>170</v>
      </c>
    </row>
    <row r="85" spans="1:8">
      <c r="G85" s="189">
        <v>171</v>
      </c>
      <c r="H85" s="190" t="s">
        <v>547</v>
      </c>
    </row>
    <row r="86" spans="1:8">
      <c r="G86" s="189">
        <v>172</v>
      </c>
    </row>
    <row r="87" spans="1:8">
      <c r="G87" s="189">
        <v>173</v>
      </c>
    </row>
    <row r="88" spans="1:8">
      <c r="A88" s="188">
        <v>50624</v>
      </c>
      <c r="D88" s="152" t="s">
        <v>523</v>
      </c>
      <c r="E88" s="152" t="s">
        <v>524</v>
      </c>
      <c r="G88" s="189">
        <v>174</v>
      </c>
    </row>
    <row r="89" spans="1:8">
      <c r="A89" s="188">
        <v>50663</v>
      </c>
      <c r="D89" s="140" t="s">
        <v>418</v>
      </c>
      <c r="G89" s="189">
        <v>175</v>
      </c>
    </row>
    <row r="90" spans="1:8">
      <c r="A90" s="188">
        <v>50680</v>
      </c>
      <c r="D90" s="140" t="s">
        <v>419</v>
      </c>
      <c r="G90" s="189">
        <v>176</v>
      </c>
    </row>
    <row r="91" spans="1:8">
      <c r="A91" s="188">
        <v>50726</v>
      </c>
      <c r="D91" s="140" t="s">
        <v>420</v>
      </c>
      <c r="G91" s="189">
        <v>177</v>
      </c>
      <c r="H91" s="190" t="s">
        <v>545</v>
      </c>
    </row>
    <row r="92" spans="1:8">
      <c r="A92" s="188">
        <v>50741</v>
      </c>
      <c r="D92" s="140" t="s">
        <v>421</v>
      </c>
      <c r="G92" s="189">
        <v>178</v>
      </c>
    </row>
    <row r="93" spans="1:8">
      <c r="A93" s="188">
        <v>50768</v>
      </c>
      <c r="D93" s="140" t="s">
        <v>422</v>
      </c>
      <c r="G93" s="189">
        <v>179</v>
      </c>
      <c r="H93" s="190" t="s">
        <v>331</v>
      </c>
    </row>
    <row r="94" spans="1:8">
      <c r="A94" s="188">
        <v>50774</v>
      </c>
      <c r="D94" s="140" t="s">
        <v>423</v>
      </c>
      <c r="G94" s="189">
        <v>180</v>
      </c>
    </row>
    <row r="95" spans="1:8">
      <c r="A95" s="188">
        <v>50922</v>
      </c>
      <c r="D95" s="140" t="s">
        <v>424</v>
      </c>
      <c r="G95" s="189">
        <v>181</v>
      </c>
    </row>
    <row r="96" spans="1:8">
      <c r="A96" s="188">
        <v>50939</v>
      </c>
      <c r="D96" s="140" t="s">
        <v>425</v>
      </c>
      <c r="G96" s="189">
        <v>182</v>
      </c>
    </row>
    <row r="97" spans="1:8">
      <c r="A97" s="188">
        <v>50947</v>
      </c>
      <c r="D97" s="140" t="s">
        <v>426</v>
      </c>
      <c r="G97" s="189">
        <v>183</v>
      </c>
    </row>
    <row r="98" spans="1:8">
      <c r="A98" s="188">
        <v>50982</v>
      </c>
      <c r="D98" s="140" t="s">
        <v>402</v>
      </c>
      <c r="G98" s="189">
        <v>184</v>
      </c>
    </row>
    <row r="99" spans="1:8">
      <c r="G99" s="189">
        <v>185</v>
      </c>
    </row>
    <row r="100" spans="1:8">
      <c r="A100" s="188">
        <v>51041</v>
      </c>
      <c r="D100" s="140" t="s">
        <v>429</v>
      </c>
      <c r="G100" s="189">
        <v>186</v>
      </c>
      <c r="H100" s="190" t="s">
        <v>550</v>
      </c>
    </row>
    <row r="101" spans="1:8">
      <c r="A101" s="188">
        <v>51098</v>
      </c>
      <c r="D101" s="140" t="s">
        <v>430</v>
      </c>
      <c r="G101" s="189">
        <v>187</v>
      </c>
    </row>
    <row r="102" spans="1:8">
      <c r="A102" s="188">
        <v>51128</v>
      </c>
      <c r="D102" s="140" t="s">
        <v>431</v>
      </c>
      <c r="G102" s="189">
        <v>188</v>
      </c>
    </row>
    <row r="103" spans="1:8">
      <c r="A103" s="188">
        <v>51129</v>
      </c>
      <c r="D103" s="140" t="s">
        <v>432</v>
      </c>
      <c r="G103" s="189">
        <v>189</v>
      </c>
      <c r="H103" s="190" t="s">
        <v>330</v>
      </c>
    </row>
    <row r="104" spans="1:8">
      <c r="A104" s="188">
        <v>51157</v>
      </c>
      <c r="D104" s="140" t="s">
        <v>433</v>
      </c>
    </row>
    <row r="105" spans="1:8">
      <c r="A105" s="188">
        <v>51207</v>
      </c>
      <c r="D105" s="140" t="s">
        <v>434</v>
      </c>
    </row>
    <row r="106" spans="1:8">
      <c r="A106" s="188">
        <v>51215</v>
      </c>
      <c r="B106" s="140" t="s">
        <v>435</v>
      </c>
      <c r="G106" s="146" t="s">
        <v>409</v>
      </c>
    </row>
    <row r="107" spans="1:8">
      <c r="A107" s="188">
        <v>51248</v>
      </c>
      <c r="C107" s="152" t="s">
        <v>526</v>
      </c>
      <c r="D107" s="140" t="s">
        <v>421</v>
      </c>
      <c r="G107">
        <v>58394</v>
      </c>
    </row>
    <row r="108" spans="1:8">
      <c r="A108" s="188">
        <v>51314</v>
      </c>
      <c r="B108" s="140" t="s">
        <v>436</v>
      </c>
      <c r="G108">
        <v>56482</v>
      </c>
    </row>
    <row r="109" spans="1:8">
      <c r="A109" s="188">
        <v>51335</v>
      </c>
      <c r="D109" s="195" t="s">
        <v>401</v>
      </c>
    </row>
    <row r="110" spans="1:8">
      <c r="A110" s="188">
        <v>51339</v>
      </c>
      <c r="D110" s="140" t="s">
        <v>437</v>
      </c>
    </row>
    <row r="111" spans="1:8">
      <c r="A111" s="188">
        <v>51343</v>
      </c>
      <c r="D111" s="152" t="s">
        <v>530</v>
      </c>
      <c r="G111" s="189" t="s">
        <v>427</v>
      </c>
    </row>
    <row r="112" spans="1:8">
      <c r="A112" s="188">
        <v>51424</v>
      </c>
      <c r="D112" s="140" t="s">
        <v>438</v>
      </c>
      <c r="E112" s="195" t="s">
        <v>484</v>
      </c>
      <c r="G112" s="189" t="s">
        <v>428</v>
      </c>
    </row>
    <row r="113" spans="1:12">
      <c r="A113" s="188">
        <v>51454</v>
      </c>
      <c r="D113" s="140" t="s">
        <v>439</v>
      </c>
      <c r="G113" s="189" t="s">
        <v>451</v>
      </c>
    </row>
    <row r="114" spans="1:12">
      <c r="A114" s="188">
        <v>51455</v>
      </c>
      <c r="D114" s="140" t="s">
        <v>421</v>
      </c>
      <c r="G114" s="190" t="s">
        <v>487</v>
      </c>
    </row>
    <row r="115" spans="1:12">
      <c r="A115" s="188">
        <v>51509</v>
      </c>
      <c r="D115" s="140" t="s">
        <v>440</v>
      </c>
      <c r="G115" s="190" t="s">
        <v>516</v>
      </c>
    </row>
    <row r="116" spans="1:12">
      <c r="A116" s="188">
        <v>51538</v>
      </c>
      <c r="D116" s="140" t="s">
        <v>436</v>
      </c>
    </row>
    <row r="117" spans="1:12">
      <c r="A117" s="188">
        <v>51662</v>
      </c>
      <c r="D117" s="152" t="s">
        <v>535</v>
      </c>
    </row>
    <row r="118" spans="1:12">
      <c r="A118" s="188">
        <v>51686</v>
      </c>
      <c r="D118" s="140" t="s">
        <v>441</v>
      </c>
      <c r="G118" s="146" t="s">
        <v>517</v>
      </c>
    </row>
    <row r="119" spans="1:12">
      <c r="A119" s="188">
        <v>51689</v>
      </c>
      <c r="D119" s="152" t="s">
        <v>525</v>
      </c>
      <c r="G119" s="146" t="s">
        <v>518</v>
      </c>
    </row>
    <row r="120" spans="1:12">
      <c r="A120" s="188">
        <v>51693</v>
      </c>
      <c r="D120" s="152" t="s">
        <v>537</v>
      </c>
      <c r="G120" s="146" t="s">
        <v>519</v>
      </c>
    </row>
    <row r="121" spans="1:12">
      <c r="A121" s="188">
        <v>51749</v>
      </c>
      <c r="C121" s="140" t="s">
        <v>442</v>
      </c>
      <c r="D121" s="195" t="s">
        <v>538</v>
      </c>
      <c r="E121" s="195" t="s">
        <v>479</v>
      </c>
      <c r="G121" s="146" t="s">
        <v>520</v>
      </c>
    </row>
    <row r="122" spans="1:12">
      <c r="A122" s="203">
        <v>51755</v>
      </c>
      <c r="D122" s="140" t="s">
        <v>443</v>
      </c>
      <c r="E122" s="140" t="s">
        <v>444</v>
      </c>
      <c r="G122" s="146" t="s">
        <v>521</v>
      </c>
    </row>
    <row r="123" spans="1:12">
      <c r="A123" s="203">
        <v>51758</v>
      </c>
      <c r="C123" s="140" t="s">
        <v>445</v>
      </c>
    </row>
    <row r="124" spans="1:12">
      <c r="A124" s="188">
        <v>51806</v>
      </c>
      <c r="D124" s="140" t="s">
        <v>446</v>
      </c>
      <c r="L124" s="146"/>
    </row>
    <row r="125" spans="1:12">
      <c r="A125" s="188">
        <v>51865</v>
      </c>
      <c r="D125" s="140" t="s">
        <v>408</v>
      </c>
    </row>
    <row r="126" spans="1:12">
      <c r="A126" s="188">
        <v>52063</v>
      </c>
      <c r="D126" s="140" t="s">
        <v>447</v>
      </c>
      <c r="I126"/>
      <c r="J126"/>
    </row>
    <row r="127" spans="1:12">
      <c r="A127" s="188">
        <v>52125</v>
      </c>
      <c r="D127" s="140" t="s">
        <v>404</v>
      </c>
    </row>
    <row r="128" spans="1:12">
      <c r="A128" s="188">
        <v>52134</v>
      </c>
      <c r="D128" s="140" t="s">
        <v>448</v>
      </c>
    </row>
    <row r="129" spans="1:10">
      <c r="A129" s="188">
        <v>52194</v>
      </c>
      <c r="D129" s="195" t="s">
        <v>478</v>
      </c>
      <c r="E129" s="195" t="s">
        <v>479</v>
      </c>
      <c r="I129"/>
      <c r="J129"/>
    </row>
    <row r="130" spans="1:10">
      <c r="A130" s="188">
        <v>52209</v>
      </c>
      <c r="B130" s="140" t="s">
        <v>449</v>
      </c>
    </row>
    <row r="131" spans="1:10">
      <c r="A131" s="188">
        <v>52211</v>
      </c>
      <c r="C131" s="152" t="s">
        <v>541</v>
      </c>
    </row>
    <row r="132" spans="1:10">
      <c r="A132" s="188">
        <v>52285</v>
      </c>
      <c r="D132" s="140" t="s">
        <v>450</v>
      </c>
    </row>
    <row r="133" spans="1:10">
      <c r="A133" s="188">
        <v>52424</v>
      </c>
      <c r="D133" s="152" t="s">
        <v>531</v>
      </c>
      <c r="I133" s="191"/>
    </row>
    <row r="134" spans="1:10">
      <c r="A134" s="188">
        <v>52457</v>
      </c>
      <c r="D134" s="152" t="s">
        <v>570</v>
      </c>
      <c r="J134" s="190"/>
    </row>
    <row r="135" spans="1:10">
      <c r="A135" s="188">
        <v>52721</v>
      </c>
      <c r="D135" s="140" t="s">
        <v>452</v>
      </c>
    </row>
    <row r="136" spans="1:10">
      <c r="A136" s="188">
        <v>52734</v>
      </c>
      <c r="D136" s="140" t="s">
        <v>436</v>
      </c>
    </row>
    <row r="137" spans="1:10">
      <c r="A137" s="188">
        <v>52757</v>
      </c>
      <c r="D137" s="140" t="s">
        <v>447</v>
      </c>
      <c r="J137" s="190"/>
    </row>
    <row r="138" spans="1:10">
      <c r="A138" s="188">
        <v>52962</v>
      </c>
      <c r="D138" s="140" t="s">
        <v>453</v>
      </c>
      <c r="E138" s="195" t="s">
        <v>483</v>
      </c>
    </row>
    <row r="139" spans="1:10">
      <c r="A139" s="188">
        <v>53009</v>
      </c>
      <c r="D139" s="140" t="s">
        <v>440</v>
      </c>
    </row>
    <row r="140" spans="1:10">
      <c r="A140" s="188">
        <v>53021</v>
      </c>
      <c r="D140" s="140" t="s">
        <v>454</v>
      </c>
    </row>
    <row r="141" spans="1:10">
      <c r="A141" s="188">
        <v>53045</v>
      </c>
      <c r="D141" s="140" t="s">
        <v>455</v>
      </c>
    </row>
    <row r="142" spans="1:10">
      <c r="A142" s="188">
        <v>53081</v>
      </c>
      <c r="D142" s="140" t="s">
        <v>446</v>
      </c>
    </row>
    <row r="143" spans="1:10">
      <c r="A143" s="188">
        <v>53110</v>
      </c>
      <c r="D143" s="140" t="s">
        <v>456</v>
      </c>
    </row>
    <row r="144" spans="1:10">
      <c r="A144" s="188">
        <v>53114</v>
      </c>
      <c r="D144" s="140" t="s">
        <v>457</v>
      </c>
      <c r="J144" s="190"/>
    </row>
    <row r="145" spans="1:5">
      <c r="A145" s="188">
        <v>53134</v>
      </c>
      <c r="D145" s="140" t="s">
        <v>405</v>
      </c>
    </row>
    <row r="146" spans="1:5">
      <c r="A146" s="188">
        <v>53194</v>
      </c>
      <c r="D146" s="140" t="s">
        <v>458</v>
      </c>
    </row>
    <row r="147" spans="1:5">
      <c r="A147" s="188">
        <v>53217</v>
      </c>
      <c r="D147" s="140" t="s">
        <v>459</v>
      </c>
    </row>
    <row r="148" spans="1:5">
      <c r="A148" s="188">
        <v>53229</v>
      </c>
      <c r="D148" s="140" t="s">
        <v>435</v>
      </c>
    </row>
    <row r="149" spans="1:5">
      <c r="A149" s="188">
        <v>53258</v>
      </c>
      <c r="B149" s="140" t="s">
        <v>459</v>
      </c>
      <c r="C149" s="140" t="s">
        <v>460</v>
      </c>
    </row>
    <row r="150" spans="1:5">
      <c r="A150" s="188">
        <v>53288</v>
      </c>
      <c r="D150" s="140" t="s">
        <v>461</v>
      </c>
    </row>
    <row r="151" spans="1:5">
      <c r="A151" s="188">
        <v>53348</v>
      </c>
      <c r="D151" s="140" t="s">
        <v>459</v>
      </c>
    </row>
    <row r="152" spans="1:5">
      <c r="A152" s="188">
        <v>53402</v>
      </c>
      <c r="D152" s="140" t="s">
        <v>446</v>
      </c>
      <c r="E152" s="140" t="s">
        <v>463</v>
      </c>
    </row>
    <row r="153" spans="1:5">
      <c r="A153" s="188">
        <v>53462</v>
      </c>
      <c r="D153" s="140" t="s">
        <v>422</v>
      </c>
    </row>
    <row r="154" spans="1:5">
      <c r="A154" s="188">
        <v>53463</v>
      </c>
      <c r="D154" s="152" t="s">
        <v>544</v>
      </c>
    </row>
    <row r="155" spans="1:5">
      <c r="A155" s="188">
        <v>53582</v>
      </c>
      <c r="D155" s="140" t="s">
        <v>462</v>
      </c>
    </row>
    <row r="156" spans="1:5">
      <c r="A156" s="188">
        <v>53636</v>
      </c>
      <c r="D156" s="140" t="s">
        <v>458</v>
      </c>
    </row>
    <row r="157" spans="1:5">
      <c r="A157" s="309" t="s">
        <v>464</v>
      </c>
      <c r="B157" s="310"/>
      <c r="C157" s="310"/>
      <c r="D157" s="310"/>
      <c r="E157" s="311"/>
    </row>
    <row r="158" spans="1:5">
      <c r="A158" s="188">
        <v>53672</v>
      </c>
      <c r="B158" s="195" t="s">
        <v>469</v>
      </c>
      <c r="C158" s="140" t="s">
        <v>465</v>
      </c>
      <c r="E158" s="195" t="s">
        <v>482</v>
      </c>
    </row>
    <row r="159" spans="1:5">
      <c r="A159" s="188">
        <v>53678</v>
      </c>
      <c r="B159" s="140" t="s">
        <v>466</v>
      </c>
      <c r="E159" s="140" t="s">
        <v>467</v>
      </c>
    </row>
    <row r="160" spans="1:5">
      <c r="A160" s="188">
        <v>53726</v>
      </c>
      <c r="B160" s="140" t="s">
        <v>440</v>
      </c>
    </row>
    <row r="161" spans="1:5">
      <c r="A161" s="188">
        <v>53789</v>
      </c>
      <c r="D161" s="152" t="s">
        <v>546</v>
      </c>
    </row>
    <row r="162" spans="1:5">
      <c r="A162" s="188">
        <v>53819</v>
      </c>
      <c r="C162" s="152" t="s">
        <v>536</v>
      </c>
    </row>
    <row r="163" spans="1:5">
      <c r="A163" s="188">
        <v>53822</v>
      </c>
      <c r="C163" s="195" t="s">
        <v>468</v>
      </c>
    </row>
    <row r="164" spans="1:5">
      <c r="A164" s="188">
        <v>53879</v>
      </c>
      <c r="B164" s="152" t="s">
        <v>446</v>
      </c>
    </row>
    <row r="165" spans="1:5">
      <c r="A165" s="188">
        <v>53906</v>
      </c>
      <c r="C165" s="152" t="s">
        <v>470</v>
      </c>
    </row>
    <row r="166" spans="1:5">
      <c r="A166" s="188">
        <v>53909</v>
      </c>
      <c r="C166" s="195" t="s">
        <v>471</v>
      </c>
    </row>
    <row r="167" spans="1:5">
      <c r="A167" s="188">
        <v>53993</v>
      </c>
      <c r="B167" s="195" t="s">
        <v>472</v>
      </c>
      <c r="E167" s="195" t="s">
        <v>479</v>
      </c>
    </row>
    <row r="168" spans="1:5">
      <c r="A168" s="188">
        <v>53996</v>
      </c>
      <c r="D168" s="152" t="s">
        <v>473</v>
      </c>
    </row>
    <row r="169" spans="1:5">
      <c r="A169" s="188">
        <v>54089</v>
      </c>
      <c r="B169" s="195" t="s">
        <v>474</v>
      </c>
      <c r="E169" s="195" t="s">
        <v>479</v>
      </c>
    </row>
    <row r="170" spans="1:5">
      <c r="A170" s="188">
        <v>54149</v>
      </c>
      <c r="B170" s="152" t="s">
        <v>475</v>
      </c>
    </row>
    <row r="171" spans="1:5">
      <c r="A171" s="188">
        <v>51476</v>
      </c>
      <c r="C171" s="152" t="s">
        <v>390</v>
      </c>
      <c r="D171" s="152" t="s">
        <v>476</v>
      </c>
      <c r="E171" s="152" t="s">
        <v>477</v>
      </c>
    </row>
    <row r="172" spans="1:5">
      <c r="A172" s="188">
        <v>54200</v>
      </c>
      <c r="D172" s="152" t="s">
        <v>480</v>
      </c>
    </row>
    <row r="173" spans="1:5">
      <c r="A173" s="188">
        <v>54230</v>
      </c>
      <c r="C173" s="152" t="s">
        <v>280</v>
      </c>
      <c r="E173" s="152" t="s">
        <v>477</v>
      </c>
    </row>
    <row r="174" spans="1:5">
      <c r="A174" s="188">
        <v>54233</v>
      </c>
      <c r="C174" s="152" t="s">
        <v>421</v>
      </c>
    </row>
    <row r="175" spans="1:5">
      <c r="A175" s="188">
        <v>54335</v>
      </c>
      <c r="D175" s="152" t="s">
        <v>527</v>
      </c>
    </row>
    <row r="176" spans="1:5">
      <c r="A176" s="188">
        <v>54347</v>
      </c>
      <c r="D176" s="152" t="s">
        <v>481</v>
      </c>
      <c r="E176" s="195" t="s">
        <v>553</v>
      </c>
    </row>
    <row r="177" spans="1:5">
      <c r="A177" s="188">
        <v>54410</v>
      </c>
      <c r="D177" s="152" t="s">
        <v>542</v>
      </c>
    </row>
    <row r="178" spans="1:5">
      <c r="A178" s="188">
        <v>54512</v>
      </c>
      <c r="C178" s="152" t="s">
        <v>528</v>
      </c>
    </row>
    <row r="179" spans="1:5">
      <c r="A179" s="188">
        <v>54527</v>
      </c>
      <c r="C179" s="152" t="s">
        <v>447</v>
      </c>
    </row>
    <row r="180" spans="1:5">
      <c r="A180" s="188">
        <v>54587</v>
      </c>
      <c r="B180" s="152" t="s">
        <v>457</v>
      </c>
    </row>
    <row r="181" spans="1:5">
      <c r="A181" s="188">
        <v>54590</v>
      </c>
      <c r="B181" s="152" t="s">
        <v>543</v>
      </c>
    </row>
    <row r="182" spans="1:5">
      <c r="A182" s="188">
        <v>54671</v>
      </c>
      <c r="C182" s="195" t="s">
        <v>486</v>
      </c>
      <c r="E182" s="195" t="s">
        <v>479</v>
      </c>
    </row>
    <row r="183" spans="1:5">
      <c r="A183" s="188">
        <v>54698</v>
      </c>
      <c r="D183" s="152" t="s">
        <v>457</v>
      </c>
    </row>
    <row r="184" spans="1:5">
      <c r="A184" s="188">
        <v>54824</v>
      </c>
      <c r="C184" s="195" t="s">
        <v>548</v>
      </c>
      <c r="E184" s="195" t="s">
        <v>479</v>
      </c>
    </row>
    <row r="185" spans="1:5">
      <c r="A185" s="188">
        <v>54908</v>
      </c>
      <c r="D185" s="152" t="s">
        <v>454</v>
      </c>
    </row>
    <row r="186" spans="1:5">
      <c r="A186" s="188">
        <v>55085</v>
      </c>
      <c r="C186" s="152" t="s">
        <v>488</v>
      </c>
    </row>
    <row r="187" spans="1:5">
      <c r="A187" s="188">
        <v>55091</v>
      </c>
      <c r="C187" s="195" t="s">
        <v>489</v>
      </c>
      <c r="E187" s="152" t="s">
        <v>490</v>
      </c>
    </row>
    <row r="188" spans="1:5">
      <c r="A188" s="188">
        <v>55112</v>
      </c>
      <c r="D188" s="195" t="s">
        <v>491</v>
      </c>
      <c r="E188" s="152" t="s">
        <v>492</v>
      </c>
    </row>
    <row r="189" spans="1:5">
      <c r="A189" s="188">
        <v>55151</v>
      </c>
      <c r="B189" s="152" t="s">
        <v>493</v>
      </c>
    </row>
    <row r="190" spans="1:5">
      <c r="A190" s="188">
        <v>55175</v>
      </c>
      <c r="D190" s="195" t="s">
        <v>494</v>
      </c>
      <c r="E190" s="195" t="s">
        <v>479</v>
      </c>
    </row>
    <row r="191" spans="1:5">
      <c r="A191" s="188">
        <v>55208</v>
      </c>
      <c r="B191" s="195" t="s">
        <v>491</v>
      </c>
      <c r="E191" s="152" t="s">
        <v>495</v>
      </c>
    </row>
    <row r="192" spans="1:5">
      <c r="A192" s="188">
        <v>55265</v>
      </c>
      <c r="D192" s="152" t="s">
        <v>496</v>
      </c>
      <c r="E192" s="152" t="s">
        <v>497</v>
      </c>
    </row>
    <row r="193" spans="1:5">
      <c r="A193" s="188">
        <v>55358</v>
      </c>
      <c r="C193" s="152" t="s">
        <v>539</v>
      </c>
      <c r="E193" s="152"/>
    </row>
    <row r="194" spans="1:5">
      <c r="A194" s="188">
        <v>55430</v>
      </c>
      <c r="D194" s="152" t="s">
        <v>498</v>
      </c>
      <c r="E194" s="195"/>
    </row>
    <row r="195" spans="1:5">
      <c r="A195" s="188">
        <v>55442</v>
      </c>
      <c r="C195" s="152" t="s">
        <v>459</v>
      </c>
    </row>
    <row r="196" spans="1:5">
      <c r="A196" s="188">
        <v>55478</v>
      </c>
      <c r="B196" s="195" t="s">
        <v>499</v>
      </c>
      <c r="E196" s="195" t="s">
        <v>479</v>
      </c>
    </row>
    <row r="197" spans="1:5">
      <c r="A197" s="188">
        <v>55706</v>
      </c>
      <c r="B197" s="152" t="s">
        <v>500</v>
      </c>
    </row>
    <row r="198" spans="1:5">
      <c r="A198" s="188">
        <v>55796</v>
      </c>
      <c r="D198" s="152" t="s">
        <v>454</v>
      </c>
    </row>
    <row r="199" spans="1:5">
      <c r="A199" s="188">
        <v>55826</v>
      </c>
      <c r="B199" s="152" t="s">
        <v>501</v>
      </c>
    </row>
    <row r="200" spans="1:5">
      <c r="A200" s="188">
        <v>55916</v>
      </c>
      <c r="C200" s="152" t="s">
        <v>503</v>
      </c>
      <c r="E200" s="152" t="s">
        <v>502</v>
      </c>
    </row>
    <row r="201" spans="1:5">
      <c r="A201" s="188">
        <v>56024</v>
      </c>
      <c r="D201" s="152" t="s">
        <v>504</v>
      </c>
      <c r="E201" s="152" t="s">
        <v>505</v>
      </c>
    </row>
    <row r="202" spans="1:5">
      <c r="A202" s="188">
        <v>56039</v>
      </c>
      <c r="B202" s="195" t="s">
        <v>551</v>
      </c>
      <c r="E202" s="195" t="s">
        <v>479</v>
      </c>
    </row>
    <row r="203" spans="1:5">
      <c r="A203" s="188">
        <v>56099</v>
      </c>
      <c r="B203" s="152" t="s">
        <v>532</v>
      </c>
    </row>
    <row r="204" spans="1:5">
      <c r="A204" s="188">
        <v>56126</v>
      </c>
      <c r="C204" s="152" t="s">
        <v>506</v>
      </c>
    </row>
    <row r="205" spans="1:5">
      <c r="A205" s="188">
        <v>56156</v>
      </c>
      <c r="C205" s="152" t="s">
        <v>406</v>
      </c>
      <c r="E205" s="152" t="s">
        <v>507</v>
      </c>
    </row>
    <row r="206" spans="1:5">
      <c r="A206" s="188">
        <v>56216</v>
      </c>
      <c r="C206" s="195" t="s">
        <v>478</v>
      </c>
      <c r="E206" s="195" t="s">
        <v>508</v>
      </c>
    </row>
    <row r="207" spans="1:5">
      <c r="A207" s="188">
        <v>56276</v>
      </c>
      <c r="C207" s="152" t="s">
        <v>529</v>
      </c>
    </row>
    <row r="208" spans="1:5">
      <c r="A208" s="188">
        <v>56303</v>
      </c>
      <c r="D208" s="152" t="s">
        <v>509</v>
      </c>
      <c r="E208" s="195" t="s">
        <v>510</v>
      </c>
    </row>
    <row r="209" spans="1:5">
      <c r="A209" s="188">
        <v>56363</v>
      </c>
      <c r="C209" s="195" t="s">
        <v>549</v>
      </c>
      <c r="E209" s="195" t="s">
        <v>511</v>
      </c>
    </row>
    <row r="210" spans="1:5">
      <c r="A210" s="188">
        <v>56378</v>
      </c>
      <c r="B210" s="195" t="s">
        <v>512</v>
      </c>
      <c r="E210" s="152" t="s">
        <v>513</v>
      </c>
    </row>
    <row r="211" spans="1:5">
      <c r="A211" s="188">
        <v>56387</v>
      </c>
      <c r="D211" s="152" t="s">
        <v>514</v>
      </c>
    </row>
    <row r="212" spans="1:5">
      <c r="A212" s="188">
        <v>56411</v>
      </c>
      <c r="C212" s="152" t="s">
        <v>533</v>
      </c>
    </row>
    <row r="213" spans="1:5">
      <c r="A213" s="188">
        <v>56483</v>
      </c>
      <c r="C213" s="152" t="s">
        <v>515</v>
      </c>
    </row>
    <row r="215" spans="1:5">
      <c r="A215" s="188">
        <v>63696</v>
      </c>
      <c r="D215" s="152" t="s">
        <v>552</v>
      </c>
      <c r="E215" s="152" t="s">
        <v>580</v>
      </c>
    </row>
  </sheetData>
  <mergeCells count="18">
    <mergeCell ref="A157:E157"/>
    <mergeCell ref="L8:R8"/>
    <mergeCell ref="L16:M16"/>
    <mergeCell ref="L17:M17"/>
    <mergeCell ref="L18:M18"/>
    <mergeCell ref="L19:M19"/>
    <mergeCell ref="L20:M20"/>
    <mergeCell ref="L10:R10"/>
    <mergeCell ref="L11:N11"/>
    <mergeCell ref="L12:N12"/>
    <mergeCell ref="L13:M13"/>
    <mergeCell ref="L14:M14"/>
    <mergeCell ref="L15:M15"/>
    <mergeCell ref="L1:N1"/>
    <mergeCell ref="L5:O5"/>
    <mergeCell ref="L6:O6"/>
    <mergeCell ref="L7:O7"/>
    <mergeCell ref="L21:M21"/>
  </mergeCells>
  <phoneticPr fontId="27" type="noConversion"/>
  <conditionalFormatting sqref="A80:A84 B80:C81 B83:B84 C84 A92:E97 D80:E84 D158:D169 B103:E156 E158:E199 B158:C199 D171:D199 A103:A199 A200:E200 A202:A1048576 B202:B203 B205:B1048576 C202:C210 C212:C1048576 B1:B29 D1:D29 A47:E47 A50:E50 A53:E53 A67:E67 A71:E71 A73:E73 A74:D79 A1:A74 D31:D74 C1:C74 B31:B74 E1:E79 D202:E1048576">
    <cfRule type="containsText" dxfId="4" priority="14" operator="containsText" text="保持">
      <formula>NOT(ISERROR(SEARCH("保持",A1)))</formula>
    </cfRule>
    <cfRule type="containsText" dxfId="3" priority="15" operator="containsText" text="抗">
      <formula>NOT(ISERROR(SEARCH("抗",A1)))</formula>
    </cfRule>
    <cfRule type="containsText" dxfId="2" priority="16" operator="containsText" text="伤害">
      <formula>NOT(ISERROR(SEARCH("伤害",A1)))</formula>
    </cfRule>
    <cfRule type="containsText" dxfId="1" priority="17" operator="containsText" text="免疫">
      <formula>NOT(ISERROR(SEARCH("免疫",A1)))</formula>
    </cfRule>
  </conditionalFormatting>
  <conditionalFormatting sqref="A80:A84 B80:C81 B83:B84 C84 A92:E97 D80:E84 D158:D169 B103:E156 E158:E199 B158:C199 D171:D199 A103:A199 A200:E200 A202:A1048576 B202:B203 B205:B1048576 C202:C210 C212:C1048576 A1:E79 D202:E1048576">
    <cfRule type="containsText" dxfId="0" priority="1" operator="containsText" text="*+">
      <formula>NOT(ISERROR(SEARCH("*+",A1)))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新id列表</vt:lpstr>
      <vt:lpstr>旧发现地址</vt:lpstr>
      <vt:lpstr>近战</vt:lpstr>
      <vt:lpstr>远程</vt:lpstr>
      <vt:lpstr>近战活武器附加属性趋势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Deniulor</cp:lastModifiedBy>
  <dcterms:created xsi:type="dcterms:W3CDTF">2011-05-10T09:30:34Z</dcterms:created>
  <dcterms:modified xsi:type="dcterms:W3CDTF">2016-06-18T17:14:56Z</dcterms:modified>
</cp:coreProperties>
</file>