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ena\Documents\BUS101\Makeup 1\"/>
    </mc:Choice>
  </mc:AlternateContent>
  <xr:revisionPtr revIDLastSave="0" documentId="8_{AC349695-5FE2-48BD-A0C2-598CFC8C192F}" xr6:coauthVersionLast="45" xr6:coauthVersionMax="45" xr10:uidLastSave="{00000000-0000-0000-0000-000000000000}"/>
  <bookViews>
    <workbookView xWindow="-120" yWindow="-120" windowWidth="20730" windowHeight="11760" xr2:uid="{28DC220A-135B-43EA-A36A-AC748459818D}"/>
  </bookViews>
  <sheets>
    <sheet name="ID" sheetId="3" r:id="rId1"/>
    <sheet name="EX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3" l="1"/>
  <c r="D9" i="3" s="1"/>
  <c r="H36" i="2"/>
  <c r="G36" i="2"/>
  <c r="H35" i="2"/>
  <c r="G35" i="2"/>
  <c r="H34" i="2"/>
  <c r="G34" i="2"/>
  <c r="H33" i="2"/>
  <c r="G33" i="2"/>
  <c r="H32" i="2"/>
  <c r="G32" i="2"/>
  <c r="H31" i="2"/>
  <c r="N17" i="2"/>
  <c r="N18" i="2" s="1"/>
  <c r="N19" i="2" l="1"/>
  <c r="G3" i="2" l="1"/>
</calcChain>
</file>

<file path=xl/sharedStrings.xml><?xml version="1.0" encoding="utf-8"?>
<sst xmlns="http://schemas.openxmlformats.org/spreadsheetml/2006/main" count="60" uniqueCount="55">
  <si>
    <t>Remaining Time:</t>
  </si>
  <si>
    <t>There are 4 questions.</t>
  </si>
  <si>
    <t>Table A</t>
  </si>
  <si>
    <t>XBox-1</t>
  </si>
  <si>
    <t>XBox-X</t>
  </si>
  <si>
    <t>Unit Price</t>
  </si>
  <si>
    <t>Unit Variable Cost</t>
  </si>
  <si>
    <t>Sales Volume</t>
  </si>
  <si>
    <t>Pts</t>
  </si>
  <si>
    <t>ANSWER</t>
  </si>
  <si>
    <t>Accounting  Q1</t>
  </si>
  <si>
    <t>Report the contribution margin for one unit of XBox-1. (Use Table A)</t>
  </si>
  <si>
    <t>Table B</t>
  </si>
  <si>
    <t>Total Annual Direct Fixed Costs</t>
  </si>
  <si>
    <t>Table C: Annual Income Statement of B-Co</t>
  </si>
  <si>
    <t>Revenue</t>
  </si>
  <si>
    <t>Tax Rate</t>
  </si>
  <si>
    <t>Cost of Goods Sold</t>
  </si>
  <si>
    <t>Gross Margin</t>
  </si>
  <si>
    <t>Accounting Q2</t>
  </si>
  <si>
    <t>B-Co produces XBox-1 and XBox-X together. The annual income statement of B-Co is given in Table C. Report the new net income if their R&amp;D costs increase by 14% and the variable costs for XBox-X decrease by 50%. (Use Table A, Table B and Table C)</t>
  </si>
  <si>
    <t>R&amp;D</t>
  </si>
  <si>
    <t>Marketing</t>
  </si>
  <si>
    <t>Income Before Taxes</t>
  </si>
  <si>
    <t>Income Tax Expense</t>
  </si>
  <si>
    <t>Net Income</t>
  </si>
  <si>
    <t>Finance Q1</t>
  </si>
  <si>
    <t>To have $100,000 at the end of 3 years, how much should you pay each year to a bank which has an annual interest rate of 12%?</t>
  </si>
  <si>
    <t>Finance Q2</t>
  </si>
  <si>
    <t>Report the "Annual Revenue" that allows the company to make 1,500 TL more than the expected amount. USE Table A and B.</t>
  </si>
  <si>
    <t>TABLE A</t>
  </si>
  <si>
    <t>TABLE B</t>
  </si>
  <si>
    <t>Cost of Capital</t>
  </si>
  <si>
    <t>Period</t>
  </si>
  <si>
    <t>Annual Revenue</t>
  </si>
  <si>
    <t>Annual Cost</t>
  </si>
  <si>
    <t>Annual Net Cash Flow</t>
  </si>
  <si>
    <t>Initial Cost</t>
  </si>
  <si>
    <t>Selling Price</t>
  </si>
  <si>
    <t>NPV</t>
  </si>
  <si>
    <t>Do not upload your file's shortcut to LMS.
(If the size of your file is 1-2 KB you are probably uploading shortcut.)</t>
  </si>
  <si>
    <t>5)</t>
  </si>
  <si>
    <r>
      <rPr>
        <b/>
        <u/>
        <sz val="14"/>
        <color theme="0"/>
        <rFont val="Calibri"/>
        <family val="2"/>
        <charset val="162"/>
        <scheme val="minor"/>
      </rPr>
      <t>Watch the Time</t>
    </r>
    <r>
      <rPr>
        <sz val="14"/>
        <color theme="0"/>
        <rFont val="Calibri"/>
        <family val="2"/>
        <scheme val="minor"/>
      </rPr>
      <t xml:space="preserve"> - you have </t>
    </r>
    <r>
      <rPr>
        <b/>
        <sz val="14"/>
        <color theme="0"/>
        <rFont val="Calibri"/>
        <family val="2"/>
        <charset val="162"/>
        <scheme val="minor"/>
      </rPr>
      <t xml:space="preserve">ten minutes </t>
    </r>
    <r>
      <rPr>
        <sz val="14"/>
        <color theme="0"/>
        <rFont val="Calibri"/>
        <family val="2"/>
        <scheme val="minor"/>
      </rPr>
      <t>to finish the exam.</t>
    </r>
  </si>
  <si>
    <t>4)</t>
  </si>
  <si>
    <t>Crying is allowed but please do so without leaving your camera's sight.</t>
  </si>
  <si>
    <t>3)</t>
  </si>
  <si>
    <r>
      <t xml:space="preserve">Always use </t>
    </r>
    <r>
      <rPr>
        <b/>
        <u/>
        <sz val="14"/>
        <color theme="0"/>
        <rFont val="Calibri"/>
        <family val="2"/>
        <charset val="162"/>
        <scheme val="minor"/>
      </rPr>
      <t>Paste Special -&gt; Values</t>
    </r>
    <r>
      <rPr>
        <sz val="14"/>
        <color theme="0"/>
        <rFont val="Calibri"/>
        <family val="2"/>
        <scheme val="minor"/>
      </rPr>
      <t xml:space="preserve"> to paste your answers!!!</t>
    </r>
  </si>
  <si>
    <t>2)</t>
  </si>
  <si>
    <r>
      <t xml:space="preserve">Remember: You won't be able to use </t>
    </r>
    <r>
      <rPr>
        <i/>
        <sz val="14"/>
        <color theme="0"/>
        <rFont val="Calibri"/>
        <family val="2"/>
        <scheme val="minor"/>
      </rPr>
      <t xml:space="preserve">cut-paste </t>
    </r>
    <r>
      <rPr>
        <sz val="14"/>
        <color theme="0"/>
        <rFont val="Calibri"/>
        <family val="2"/>
        <scheme val="minor"/>
      </rPr>
      <t xml:space="preserve">and </t>
    </r>
    <r>
      <rPr>
        <b/>
        <sz val="14"/>
        <color theme="0"/>
        <rFont val="Calibri"/>
        <family val="2"/>
        <scheme val="minor"/>
      </rPr>
      <t>don't</t>
    </r>
    <r>
      <rPr>
        <sz val="14"/>
        <color theme="0"/>
        <rFont val="Calibri"/>
        <family val="2"/>
        <scheme val="minor"/>
      </rPr>
      <t xml:space="preserve"> use drag and drop.</t>
    </r>
  </si>
  <si>
    <t>1)</t>
  </si>
  <si>
    <t>Last Minute Instructions:</t>
  </si>
  <si>
    <t>To Start Your Exam Click the Start Button</t>
  </si>
  <si>
    <t>Minutes</t>
  </si>
  <si>
    <t>You Have</t>
  </si>
  <si>
    <t>Welcome to Make-up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</si>
</sst>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.00"/>
    <numFmt numFmtId="165" formatCode="_-* #,##0.00\ &quot;TL&quot;_-;\-* #,##0.00\ &quot;TL&quot;_-;_-* &quot;-&quot;??\ &quot;TL&quot;_-;_-@_-"/>
    <numFmt numFmtId="166" formatCode="h:mm;@"/>
  </numFmts>
  <fonts count="3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32"/>
      <color theme="0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4"/>
      <color theme="4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0"/>
      <name val="Calibri"/>
      <family val="2"/>
      <charset val="162"/>
      <scheme val="minor"/>
    </font>
    <font>
      <b/>
      <u/>
      <sz val="14"/>
      <color theme="0"/>
      <name val="Calibri"/>
      <family val="2"/>
      <charset val="162"/>
      <scheme val="minor"/>
    </font>
    <font>
      <b/>
      <sz val="14"/>
      <color theme="0"/>
      <name val="Calibri"/>
      <family val="2"/>
      <charset val="162"/>
      <scheme val="minor"/>
    </font>
    <font>
      <u/>
      <sz val="12"/>
      <color theme="10"/>
      <name val="Calibri"/>
      <family val="2"/>
      <scheme val="minor"/>
    </font>
    <font>
      <i/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9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9" fillId="0" borderId="0"/>
    <xf numFmtId="43" fontId="4" fillId="0" borderId="0" applyFont="0" applyFill="0" applyBorder="0" applyAlignment="0" applyProtection="0"/>
    <xf numFmtId="0" fontId="16" fillId="0" borderId="0"/>
    <xf numFmtId="165" fontId="1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6" fillId="3" borderId="0" applyNumberFormat="0" applyBorder="0" applyAlignment="0" applyProtection="0"/>
  </cellStyleXfs>
  <cellXfs count="116">
    <xf numFmtId="0" fontId="0" fillId="0" borderId="0" xfId="0"/>
    <xf numFmtId="0" fontId="5" fillId="0" borderId="0" xfId="1" applyFont="1"/>
    <xf numFmtId="0" fontId="4" fillId="0" borderId="0" xfId="1"/>
    <xf numFmtId="45" fontId="4" fillId="0" borderId="0" xfId="1" applyNumberFormat="1"/>
    <xf numFmtId="0" fontId="10" fillId="5" borderId="4" xfId="3" applyFont="1" applyFill="1" applyBorder="1" applyAlignment="1">
      <alignment horizontal="center" vertical="center"/>
    </xf>
    <xf numFmtId="0" fontId="10" fillId="5" borderId="4" xfId="3" applyFont="1" applyFill="1" applyBorder="1" applyAlignment="1">
      <alignment vertical="center"/>
    </xf>
    <xf numFmtId="0" fontId="11" fillId="5" borderId="5" xfId="3" applyFont="1" applyFill="1" applyBorder="1" applyAlignment="1">
      <alignment horizontal="left" vertical="center"/>
    </xf>
    <xf numFmtId="164" fontId="4" fillId="0" borderId="6" xfId="1" applyNumberFormat="1" applyBorder="1"/>
    <xf numFmtId="164" fontId="4" fillId="0" borderId="7" xfId="1" applyNumberFormat="1" applyBorder="1"/>
    <xf numFmtId="0" fontId="11" fillId="5" borderId="8" xfId="3" applyFont="1" applyFill="1" applyBorder="1" applyAlignment="1">
      <alignment horizontal="left" vertical="center"/>
    </xf>
    <xf numFmtId="164" fontId="4" fillId="0" borderId="9" xfId="1" applyNumberFormat="1" applyBorder="1"/>
    <xf numFmtId="164" fontId="4" fillId="0" borderId="10" xfId="1" applyNumberFormat="1" applyBorder="1"/>
    <xf numFmtId="0" fontId="11" fillId="5" borderId="11" xfId="3" applyFont="1" applyFill="1" applyBorder="1" applyAlignment="1">
      <alignment horizontal="left" vertical="center"/>
    </xf>
    <xf numFmtId="164" fontId="4" fillId="0" borderId="12" xfId="1" applyNumberFormat="1" applyBorder="1"/>
    <xf numFmtId="164" fontId="4" fillId="0" borderId="13" xfId="1" applyNumberFormat="1" applyBorder="1"/>
    <xf numFmtId="2" fontId="12" fillId="5" borderId="4" xfId="4" applyNumberFormat="1" applyFont="1" applyFill="1" applyBorder="1" applyAlignment="1">
      <alignment vertical="center" wrapText="1"/>
    </xf>
    <xf numFmtId="0" fontId="10" fillId="5" borderId="4" xfId="3" applyFont="1" applyFill="1" applyBorder="1" applyAlignment="1">
      <alignment horizontal="center" vertical="center" wrapText="1"/>
    </xf>
    <xf numFmtId="0" fontId="10" fillId="5" borderId="4" xfId="3" applyFont="1" applyFill="1" applyBorder="1" applyAlignment="1">
      <alignment vertical="center" wrapText="1"/>
    </xf>
    <xf numFmtId="164" fontId="4" fillId="0" borderId="4" xfId="1" applyNumberFormat="1" applyBorder="1"/>
    <xf numFmtId="0" fontId="10" fillId="5" borderId="1" xfId="3" applyFont="1" applyFill="1" applyBorder="1" applyAlignment="1">
      <alignment vertical="center"/>
    </xf>
    <xf numFmtId="0" fontId="10" fillId="5" borderId="3" xfId="3" applyFont="1" applyFill="1" applyBorder="1" applyAlignment="1">
      <alignment vertical="center"/>
    </xf>
    <xf numFmtId="0" fontId="11" fillId="5" borderId="14" xfId="3" applyFont="1" applyFill="1" applyBorder="1" applyAlignment="1">
      <alignment horizontal="left" vertical="center"/>
    </xf>
    <xf numFmtId="164" fontId="4" fillId="0" borderId="7" xfId="1" applyNumberFormat="1" applyBorder="1" applyAlignment="1">
      <alignment wrapText="1"/>
    </xf>
    <xf numFmtId="0" fontId="10" fillId="5" borderId="15" xfId="3" applyFont="1" applyFill="1" applyBorder="1" applyAlignment="1">
      <alignment horizontal="center" vertical="center"/>
    </xf>
    <xf numFmtId="0" fontId="11" fillId="5" borderId="16" xfId="3" applyFont="1" applyFill="1" applyBorder="1" applyAlignment="1">
      <alignment horizontal="left" vertical="center"/>
    </xf>
    <xf numFmtId="164" fontId="4" fillId="0" borderId="10" xfId="1" applyNumberFormat="1" applyBorder="1" applyAlignment="1">
      <alignment wrapText="1"/>
    </xf>
    <xf numFmtId="9" fontId="4" fillId="0" borderId="17" xfId="1" applyNumberFormat="1" applyBorder="1" applyAlignment="1">
      <alignment horizontal="center" wrapText="1"/>
    </xf>
    <xf numFmtId="0" fontId="5" fillId="0" borderId="0" xfId="1" applyFont="1" applyAlignment="1">
      <alignment wrapText="1"/>
    </xf>
    <xf numFmtId="0" fontId="4" fillId="0" borderId="0" xfId="1" applyAlignment="1">
      <alignment wrapText="1"/>
    </xf>
    <xf numFmtId="0" fontId="11" fillId="5" borderId="18" xfId="3" applyFont="1" applyFill="1" applyBorder="1" applyAlignment="1">
      <alignment horizontal="left" vertical="center"/>
    </xf>
    <xf numFmtId="164" fontId="4" fillId="0" borderId="13" xfId="1" applyNumberFormat="1" applyBorder="1" applyAlignment="1">
      <alignment wrapText="1"/>
    </xf>
    <xf numFmtId="2" fontId="12" fillId="6" borderId="4" xfId="4" applyNumberFormat="1" applyFont="1" applyFill="1" applyBorder="1" applyAlignment="1">
      <alignment vertical="center" wrapText="1"/>
    </xf>
    <xf numFmtId="0" fontId="10" fillId="6" borderId="4" xfId="3" applyFont="1" applyFill="1" applyBorder="1" applyAlignment="1">
      <alignment horizontal="center" vertical="center" wrapText="1"/>
    </xf>
    <xf numFmtId="0" fontId="13" fillId="6" borderId="14" xfId="3" applyFont="1" applyFill="1" applyBorder="1"/>
    <xf numFmtId="9" fontId="15" fillId="0" borderId="7" xfId="3" applyNumberFormat="1" applyFont="1" applyBorder="1"/>
    <xf numFmtId="0" fontId="16" fillId="0" borderId="0" xfId="5"/>
    <xf numFmtId="0" fontId="13" fillId="6" borderId="14" xfId="3" applyFont="1" applyFill="1" applyBorder="1" applyAlignment="1">
      <alignment horizontal="center" vertical="center"/>
    </xf>
    <xf numFmtId="0" fontId="12" fillId="6" borderId="19" xfId="3" applyFont="1" applyFill="1" applyBorder="1" applyAlignment="1">
      <alignment horizontal="center" vertical="center"/>
    </xf>
    <xf numFmtId="0" fontId="12" fillId="6" borderId="7" xfId="3" applyFont="1" applyFill="1" applyBorder="1" applyAlignment="1">
      <alignment horizontal="center" vertical="center" wrapText="1"/>
    </xf>
    <xf numFmtId="0" fontId="13" fillId="6" borderId="16" xfId="3" applyFont="1" applyFill="1" applyBorder="1"/>
    <xf numFmtId="165" fontId="18" fillId="0" borderId="10" xfId="6" applyFont="1" applyBorder="1"/>
    <xf numFmtId="0" fontId="12" fillId="6" borderId="16" xfId="3" applyFont="1" applyFill="1" applyBorder="1"/>
    <xf numFmtId="165" fontId="15" fillId="0" borderId="17" xfId="6" applyFont="1" applyBorder="1"/>
    <xf numFmtId="165" fontId="18" fillId="0" borderId="17" xfId="6" applyFont="1" applyBorder="1"/>
    <xf numFmtId="165" fontId="18" fillId="0" borderId="10" xfId="6" applyFont="1" applyFill="1" applyBorder="1"/>
    <xf numFmtId="0" fontId="13" fillId="6" borderId="18" xfId="3" applyFont="1" applyFill="1" applyBorder="1"/>
    <xf numFmtId="165" fontId="18" fillId="0" borderId="13" xfId="6" applyFont="1" applyBorder="1"/>
    <xf numFmtId="0" fontId="12" fillId="6" borderId="18" xfId="3" applyFont="1" applyFill="1" applyBorder="1"/>
    <xf numFmtId="165" fontId="18" fillId="0" borderId="20" xfId="6" applyFont="1" applyBorder="1"/>
    <xf numFmtId="0" fontId="15" fillId="0" borderId="0" xfId="3" applyFont="1"/>
    <xf numFmtId="0" fontId="18" fillId="0" borderId="21" xfId="3" applyFont="1" applyBorder="1"/>
    <xf numFmtId="0" fontId="12" fillId="6" borderId="4" xfId="3" applyFont="1" applyFill="1" applyBorder="1"/>
    <xf numFmtId="165" fontId="12" fillId="0" borderId="12" xfId="6" applyFont="1" applyBorder="1"/>
    <xf numFmtId="0" fontId="19" fillId="0" borderId="0" xfId="5" applyFont="1"/>
    <xf numFmtId="0" fontId="20" fillId="4" borderId="22" xfId="1" applyFont="1" applyFill="1" applyBorder="1" applyAlignment="1">
      <alignment horizontal="left"/>
    </xf>
    <xf numFmtId="0" fontId="3" fillId="4" borderId="23" xfId="1" applyFont="1" applyFill="1" applyBorder="1"/>
    <xf numFmtId="0" fontId="21" fillId="4" borderId="24" xfId="1" applyFont="1" applyFill="1" applyBorder="1"/>
    <xf numFmtId="0" fontId="22" fillId="4" borderId="26" xfId="1" applyFont="1" applyFill="1" applyBorder="1" applyAlignment="1">
      <alignment horizontal="right" vertical="top"/>
    </xf>
    <xf numFmtId="0" fontId="22" fillId="4" borderId="26" xfId="1" applyFont="1" applyFill="1" applyBorder="1" applyAlignment="1">
      <alignment horizontal="right"/>
    </xf>
    <xf numFmtId="0" fontId="22" fillId="4" borderId="25" xfId="1" applyFont="1" applyFill="1" applyBorder="1" applyAlignment="1">
      <alignment horizontal="left"/>
    </xf>
    <xf numFmtId="0" fontId="22" fillId="4" borderId="0" xfId="1" applyFont="1" applyFill="1" applyAlignment="1">
      <alignment horizontal="left"/>
    </xf>
    <xf numFmtId="0" fontId="26" fillId="0" borderId="0" xfId="7"/>
    <xf numFmtId="0" fontId="3" fillId="4" borderId="25" xfId="1" applyFont="1" applyFill="1" applyBorder="1"/>
    <xf numFmtId="0" fontId="3" fillId="4" borderId="0" xfId="1" applyFont="1" applyFill="1"/>
    <xf numFmtId="0" fontId="29" fillId="4" borderId="26" xfId="1" applyFont="1" applyFill="1" applyBorder="1"/>
    <xf numFmtId="0" fontId="3" fillId="4" borderId="27" xfId="1" applyFont="1" applyFill="1" applyBorder="1"/>
    <xf numFmtId="0" fontId="3" fillId="4" borderId="21" xfId="1" applyFont="1" applyFill="1" applyBorder="1"/>
    <xf numFmtId="0" fontId="3" fillId="4" borderId="28" xfId="1" applyFont="1" applyFill="1" applyBorder="1"/>
    <xf numFmtId="166" fontId="4" fillId="0" borderId="0" xfId="1" applyNumberFormat="1"/>
    <xf numFmtId="0" fontId="14" fillId="0" borderId="0" xfId="1" applyFont="1"/>
    <xf numFmtId="0" fontId="33" fillId="0" borderId="0" xfId="1" applyFont="1"/>
    <xf numFmtId="0" fontId="32" fillId="7" borderId="28" xfId="8" applyFont="1" applyFill="1" applyBorder="1" applyAlignment="1">
      <alignment horizontal="center" vertical="center"/>
    </xf>
    <xf numFmtId="0" fontId="32" fillId="7" borderId="21" xfId="8" applyFont="1" applyFill="1" applyBorder="1" applyAlignment="1">
      <alignment horizontal="center" vertical="center"/>
    </xf>
    <xf numFmtId="0" fontId="32" fillId="7" borderId="27" xfId="8" applyFont="1" applyFill="1" applyBorder="1" applyAlignment="1">
      <alignment horizontal="center" vertical="center"/>
    </xf>
    <xf numFmtId="0" fontId="32" fillId="7" borderId="24" xfId="8" applyFont="1" applyFill="1" applyBorder="1" applyAlignment="1">
      <alignment horizontal="center" vertical="center"/>
    </xf>
    <xf numFmtId="0" fontId="32" fillId="7" borderId="23" xfId="8" applyFont="1" applyFill="1" applyBorder="1" applyAlignment="1">
      <alignment horizontal="center" vertical="center"/>
    </xf>
    <xf numFmtId="0" fontId="32" fillId="7" borderId="22" xfId="8" applyFont="1" applyFill="1" applyBorder="1" applyAlignment="1">
      <alignment horizontal="center" vertical="center"/>
    </xf>
    <xf numFmtId="0" fontId="30" fillId="4" borderId="28" xfId="8" applyFont="1" applyFill="1" applyBorder="1" applyAlignment="1">
      <alignment horizontal="right"/>
    </xf>
    <xf numFmtId="0" fontId="30" fillId="4" borderId="21" xfId="8" applyFont="1" applyFill="1" applyBorder="1" applyAlignment="1">
      <alignment horizontal="right"/>
    </xf>
    <xf numFmtId="0" fontId="30" fillId="4" borderId="24" xfId="8" applyFont="1" applyFill="1" applyBorder="1" applyAlignment="1">
      <alignment horizontal="right"/>
    </xf>
    <xf numFmtId="0" fontId="30" fillId="4" borderId="23" xfId="8" applyFont="1" applyFill="1" applyBorder="1" applyAlignment="1">
      <alignment horizontal="right"/>
    </xf>
    <xf numFmtId="45" fontId="31" fillId="4" borderId="21" xfId="8" applyNumberFormat="1" applyFont="1" applyFill="1" applyBorder="1" applyAlignment="1">
      <alignment horizontal="center"/>
    </xf>
    <xf numFmtId="45" fontId="31" fillId="4" borderId="23" xfId="8" applyNumberFormat="1" applyFont="1" applyFill="1" applyBorder="1" applyAlignment="1">
      <alignment horizontal="center"/>
    </xf>
    <xf numFmtId="0" fontId="30" fillId="4" borderId="21" xfId="8" applyFont="1" applyFill="1" applyBorder="1" applyAlignment="1">
      <alignment horizontal="left"/>
    </xf>
    <xf numFmtId="0" fontId="30" fillId="4" borderId="27" xfId="8" applyFont="1" applyFill="1" applyBorder="1" applyAlignment="1">
      <alignment horizontal="left"/>
    </xf>
    <xf numFmtId="0" fontId="30" fillId="4" borderId="23" xfId="8" applyFont="1" applyFill="1" applyBorder="1" applyAlignment="1">
      <alignment horizontal="left"/>
    </xf>
    <xf numFmtId="0" fontId="30" fillId="4" borderId="22" xfId="8" applyFont="1" applyFill="1" applyBorder="1" applyAlignment="1">
      <alignment horizontal="left"/>
    </xf>
    <xf numFmtId="0" fontId="30" fillId="4" borderId="28" xfId="8" applyFont="1" applyFill="1" applyBorder="1" applyAlignment="1">
      <alignment horizontal="center" vertical="center" wrapText="1"/>
    </xf>
    <xf numFmtId="0" fontId="30" fillId="4" borderId="21" xfId="8" applyFont="1" applyFill="1" applyBorder="1" applyAlignment="1">
      <alignment horizontal="center" vertical="center" wrapText="1"/>
    </xf>
    <xf numFmtId="0" fontId="30" fillId="4" borderId="27" xfId="8" applyFont="1" applyFill="1" applyBorder="1" applyAlignment="1">
      <alignment horizontal="center" vertical="center" wrapText="1"/>
    </xf>
    <xf numFmtId="0" fontId="30" fillId="4" borderId="24" xfId="8" applyFont="1" applyFill="1" applyBorder="1" applyAlignment="1">
      <alignment horizontal="center" vertical="center" wrapText="1"/>
    </xf>
    <xf numFmtId="0" fontId="30" fillId="4" borderId="23" xfId="8" applyFont="1" applyFill="1" applyBorder="1" applyAlignment="1">
      <alignment horizontal="center" vertical="center" wrapText="1"/>
    </xf>
    <xf numFmtId="0" fontId="30" fillId="4" borderId="22" xfId="8" applyFont="1" applyFill="1" applyBorder="1" applyAlignment="1">
      <alignment horizontal="center" vertical="center" wrapText="1"/>
    </xf>
    <xf numFmtId="0" fontId="22" fillId="4" borderId="0" xfId="1" applyFont="1" applyFill="1" applyAlignment="1">
      <alignment horizontal="left" vertical="top" wrapText="1"/>
    </xf>
    <xf numFmtId="0" fontId="22" fillId="4" borderId="25" xfId="1" applyFont="1" applyFill="1" applyBorder="1" applyAlignment="1">
      <alignment horizontal="left" vertical="top" wrapText="1"/>
    </xf>
    <xf numFmtId="0" fontId="22" fillId="4" borderId="0" xfId="1" applyFont="1" applyFill="1" applyAlignment="1">
      <alignment horizontal="left" vertical="center" wrapText="1"/>
    </xf>
    <xf numFmtId="0" fontId="22" fillId="4" borderId="25" xfId="1" applyFont="1" applyFill="1" applyBorder="1" applyAlignment="1">
      <alignment horizontal="left" vertical="center" wrapText="1"/>
    </xf>
    <xf numFmtId="0" fontId="23" fillId="4" borderId="0" xfId="1" applyFont="1" applyFill="1" applyAlignment="1">
      <alignment horizontal="left"/>
    </xf>
    <xf numFmtId="0" fontId="23" fillId="4" borderId="25" xfId="1" applyFont="1" applyFill="1" applyBorder="1" applyAlignment="1">
      <alignment horizontal="left"/>
    </xf>
    <xf numFmtId="0" fontId="22" fillId="4" borderId="0" xfId="1" applyFont="1" applyFill="1" applyAlignment="1">
      <alignment horizontal="left"/>
    </xf>
    <xf numFmtId="0" fontId="22" fillId="4" borderId="25" xfId="1" applyFont="1" applyFill="1" applyBorder="1" applyAlignment="1">
      <alignment horizontal="left"/>
    </xf>
    <xf numFmtId="0" fontId="2" fillId="0" borderId="1" xfId="1" applyFont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13" fillId="6" borderId="1" xfId="3" applyFont="1" applyFill="1" applyBorder="1" applyAlignment="1">
      <alignment horizontal="center"/>
    </xf>
    <xf numFmtId="0" fontId="13" fillId="6" borderId="3" xfId="3" applyFont="1" applyFill="1" applyBorder="1" applyAlignment="1">
      <alignment horizontal="center"/>
    </xf>
    <xf numFmtId="0" fontId="14" fillId="6" borderId="1" xfId="3" applyFont="1" applyFill="1" applyBorder="1" applyAlignment="1">
      <alignment horizontal="center"/>
    </xf>
    <xf numFmtId="0" fontId="14" fillId="6" borderId="2" xfId="3" applyFont="1" applyFill="1" applyBorder="1" applyAlignment="1">
      <alignment horizontal="center"/>
    </xf>
    <xf numFmtId="0" fontId="14" fillId="6" borderId="3" xfId="3" applyFont="1" applyFill="1" applyBorder="1" applyAlignment="1">
      <alignment horizontal="center"/>
    </xf>
    <xf numFmtId="0" fontId="7" fillId="4" borderId="1" xfId="2" applyFont="1" applyFill="1" applyBorder="1" applyAlignment="1">
      <alignment horizontal="center" vertical="center" wrapText="1"/>
    </xf>
    <xf numFmtId="0" fontId="7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45" fontId="8" fillId="4" borderId="1" xfId="2" applyNumberFormat="1" applyFont="1" applyFill="1" applyBorder="1" applyAlignment="1">
      <alignment horizontal="right" vertical="center"/>
    </xf>
    <xf numFmtId="45" fontId="8" fillId="4" borderId="3" xfId="2" applyNumberFormat="1" applyFont="1" applyFill="1" applyBorder="1" applyAlignment="1">
      <alignment horizontal="right" vertical="center"/>
    </xf>
    <xf numFmtId="0" fontId="1" fillId="4" borderId="1" xfId="2" applyFont="1" applyFill="1" applyBorder="1" applyAlignment="1">
      <alignment horizontal="center" vertical="center" wrapText="1"/>
    </xf>
    <xf numFmtId="0" fontId="1" fillId="4" borderId="2" xfId="2" applyFont="1" applyFill="1" applyBorder="1" applyAlignment="1">
      <alignment horizontal="center" vertical="center" wrapText="1"/>
    </xf>
  </cellXfs>
  <cellStyles count="9">
    <cellStyle name="Accent2 2" xfId="2" xr:uid="{C13D77AC-ED66-4FA0-99A0-67D390675675}"/>
    <cellStyle name="Accent3 2" xfId="8" xr:uid="{62096BDC-E438-426E-BE14-1814312B6F34}"/>
    <cellStyle name="Comma 2" xfId="4" xr:uid="{406A3B00-C65B-48BC-9324-3C64ACDE288F}"/>
    <cellStyle name="Currency 2" xfId="6" xr:uid="{30FF405A-96A6-4876-8046-4D77FEE04E02}"/>
    <cellStyle name="Hyperlink" xfId="7" builtinId="8"/>
    <cellStyle name="Normal" xfId="0" builtinId="0"/>
    <cellStyle name="Normal 11" xfId="5" xr:uid="{902B6E3B-F61B-4884-BE32-209E357195AE}"/>
    <cellStyle name="Normal 2" xfId="1" xr:uid="{0DF2B229-9984-409B-B9ED-0B10FB750497}"/>
    <cellStyle name="Normal 2 2" xfId="3" xr:uid="{E5A10CC0-3EE1-4B90-B0EF-71BC86B0EA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9</xdr:row>
      <xdr:rowOff>0</xdr:rowOff>
    </xdr:from>
    <xdr:ext cx="304800" cy="294553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D1D90A14-FA0C-42FF-86EA-A27E786A5924}"/>
            </a:ext>
          </a:extLst>
        </xdr:cNvPr>
        <xdr:cNvSpPr>
          <a:spLocks noChangeAspect="1" noChangeArrowheads="1"/>
        </xdr:cNvSpPr>
      </xdr:nvSpPr>
      <xdr:spPr bwMode="auto">
        <a:xfrm>
          <a:off x="8382000" y="1800225"/>
          <a:ext cx="304800" cy="294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294553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C3AF0DD1-AA9B-4EFD-815C-9A80FF29F6FE}"/>
            </a:ext>
          </a:extLst>
        </xdr:cNvPr>
        <xdr:cNvSpPr>
          <a:spLocks noChangeAspect="1" noChangeArrowheads="1"/>
        </xdr:cNvSpPr>
      </xdr:nvSpPr>
      <xdr:spPr bwMode="auto">
        <a:xfrm>
          <a:off x="10896600" y="1800225"/>
          <a:ext cx="304800" cy="294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294553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DA2BE6C7-220A-4BAE-AE56-12C54357ECD8}"/>
            </a:ext>
          </a:extLst>
        </xdr:cNvPr>
        <xdr:cNvSpPr>
          <a:spLocks noChangeAspect="1" noChangeArrowheads="1"/>
        </xdr:cNvSpPr>
      </xdr:nvSpPr>
      <xdr:spPr bwMode="auto">
        <a:xfrm>
          <a:off x="10896600" y="1600200"/>
          <a:ext cx="304800" cy="294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232736</xdr:colOff>
      <xdr:row>0</xdr:row>
      <xdr:rowOff>0</xdr:rowOff>
    </xdr:from>
    <xdr:ext cx="2880150" cy="2761446"/>
    <xdr:pic macro="[0]!start">
      <xdr:nvPicPr>
        <xdr:cNvPr id="5" name="Picture 4">
          <a:extLst>
            <a:ext uri="{FF2B5EF4-FFF2-40B4-BE49-F238E27FC236}">
              <a16:creationId xmlns:a16="http://schemas.microsoft.com/office/drawing/2014/main" id="{604DDEE0-6083-4524-A947-3B59C477B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8336" y="0"/>
          <a:ext cx="2880150" cy="2761446"/>
        </a:xfrm>
        <a:prstGeom prst="rect">
          <a:avLst/>
        </a:prstGeom>
      </xdr:spPr>
    </xdr:pic>
    <xdr:clientData/>
  </xdr:oneCellAnchor>
  <xdr:oneCellAnchor>
    <xdr:from>
      <xdr:col>0</xdr:col>
      <xdr:colOff>812438</xdr:colOff>
      <xdr:row>38</xdr:row>
      <xdr:rowOff>51979</xdr:rowOff>
    </xdr:from>
    <xdr:ext cx="2221185" cy="798593"/>
    <xdr:pic macro="[0]!finishExam">
      <xdr:nvPicPr>
        <xdr:cNvPr id="6" name="Picture 5">
          <a:extLst>
            <a:ext uri="{FF2B5EF4-FFF2-40B4-BE49-F238E27FC236}">
              <a16:creationId xmlns:a16="http://schemas.microsoft.com/office/drawing/2014/main" id="{49625497-A45C-45A6-A113-3B6B8D8C8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38" y="7652929"/>
          <a:ext cx="2221185" cy="79859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708D9-54A2-4F13-94C2-F1FFCF613308}">
  <sheetPr codeName="Sheet2"/>
  <dimension ref="B1:Q23"/>
  <sheetViews>
    <sheetView tabSelected="1" zoomScale="88" zoomScaleNormal="72" workbookViewId="0"/>
  </sheetViews>
  <sheetFormatPr defaultColWidth="12.5703125" defaultRowHeight="15.75" x14ac:dyDescent="0.25"/>
  <cols>
    <col min="1" max="6" width="12.5703125" style="2"/>
    <col min="7" max="7" width="16.140625" style="2" bestFit="1" customWidth="1"/>
    <col min="8" max="8" width="7.42578125" style="2" customWidth="1"/>
    <col min="9" max="11" width="12.5703125" style="2"/>
    <col min="12" max="12" width="17.140625" style="2" bestFit="1" customWidth="1"/>
    <col min="13" max="16384" width="12.5703125" style="2"/>
  </cols>
  <sheetData>
    <row r="1" spans="2:17" ht="12" customHeight="1" x14ac:dyDescent="0.25"/>
    <row r="2" spans="2:17" ht="12" customHeight="1" x14ac:dyDescent="0.55000000000000004">
      <c r="B2" s="70"/>
      <c r="C2" s="69"/>
      <c r="D2" s="69"/>
      <c r="E2" s="69"/>
      <c r="F2" s="69"/>
      <c r="G2" s="69"/>
    </row>
    <row r="3" spans="2:17" ht="12" customHeight="1" x14ac:dyDescent="0.25"/>
    <row r="4" spans="2:17" ht="12" customHeight="1" x14ac:dyDescent="0.25">
      <c r="G4" s="68"/>
    </row>
    <row r="5" spans="2:17" ht="12" customHeight="1" thickBot="1" x14ac:dyDescent="0.3"/>
    <row r="6" spans="2:17" ht="16.5" customHeight="1" x14ac:dyDescent="0.25">
      <c r="B6" s="71" t="s">
        <v>54</v>
      </c>
      <c r="C6" s="72"/>
      <c r="D6" s="72"/>
      <c r="E6" s="73"/>
    </row>
    <row r="7" spans="2:17" ht="16.5" customHeight="1" thickBot="1" x14ac:dyDescent="0.3">
      <c r="B7" s="74"/>
      <c r="C7" s="75"/>
      <c r="D7" s="75"/>
      <c r="E7" s="76"/>
    </row>
    <row r="8" spans="2:17" ht="16.5" thickBot="1" x14ac:dyDescent="0.3"/>
    <row r="9" spans="2:17" ht="17.100000000000001" customHeight="1" x14ac:dyDescent="0.25">
      <c r="B9" s="77" t="s">
        <v>53</v>
      </c>
      <c r="C9" s="78"/>
      <c r="D9" s="81">
        <f ca="1">L23-NOW()</f>
        <v>6.9444444452528842E-3</v>
      </c>
      <c r="E9" s="81"/>
      <c r="F9" s="83" t="s">
        <v>52</v>
      </c>
      <c r="G9" s="84"/>
    </row>
    <row r="10" spans="2:17" ht="17.100000000000001" customHeight="1" thickBot="1" x14ac:dyDescent="0.3">
      <c r="B10" s="79"/>
      <c r="C10" s="80"/>
      <c r="D10" s="82"/>
      <c r="E10" s="82"/>
      <c r="F10" s="85"/>
      <c r="G10" s="86"/>
    </row>
    <row r="11" spans="2:17" ht="18.95" customHeight="1" thickBot="1" x14ac:dyDescent="0.3"/>
    <row r="12" spans="2:17" ht="18.95" customHeight="1" x14ac:dyDescent="0.25">
      <c r="B12" s="87" t="s">
        <v>51</v>
      </c>
      <c r="C12" s="88"/>
      <c r="D12" s="88"/>
      <c r="E12" s="88"/>
      <c r="F12" s="88"/>
      <c r="G12" s="88"/>
      <c r="H12" s="89"/>
    </row>
    <row r="13" spans="2:17" ht="18.95" customHeight="1" thickBot="1" x14ac:dyDescent="0.3">
      <c r="B13" s="90"/>
      <c r="C13" s="91"/>
      <c r="D13" s="91"/>
      <c r="E13" s="91"/>
      <c r="F13" s="91"/>
      <c r="G13" s="91"/>
      <c r="H13" s="92"/>
    </row>
    <row r="14" spans="2:17" ht="17.100000000000001" customHeight="1" thickBot="1" x14ac:dyDescent="0.3"/>
    <row r="15" spans="2:17" x14ac:dyDescent="0.25">
      <c r="B15" s="67"/>
      <c r="C15" s="66"/>
      <c r="D15" s="66"/>
      <c r="E15" s="66"/>
      <c r="F15" s="66"/>
      <c r="G15" s="66"/>
      <c r="H15" s="66"/>
      <c r="I15" s="66"/>
      <c r="J15" s="66"/>
      <c r="K15" s="66"/>
      <c r="L15" s="65"/>
      <c r="Q15" s="61"/>
    </row>
    <row r="16" spans="2:17" ht="21" x14ac:dyDescent="0.35">
      <c r="B16" s="64" t="s">
        <v>50</v>
      </c>
      <c r="C16" s="63"/>
      <c r="D16" s="63"/>
      <c r="E16" s="63"/>
      <c r="F16" s="63"/>
      <c r="G16" s="63"/>
      <c r="H16" s="63"/>
      <c r="I16" s="63"/>
      <c r="J16" s="63"/>
      <c r="K16" s="63"/>
      <c r="L16" s="62"/>
      <c r="Q16" s="61"/>
    </row>
    <row r="17" spans="2:17" ht="18.75" x14ac:dyDescent="0.3">
      <c r="B17" s="58" t="s">
        <v>49</v>
      </c>
      <c r="C17" s="99" t="s">
        <v>48</v>
      </c>
      <c r="D17" s="99"/>
      <c r="E17" s="99"/>
      <c r="F17" s="99"/>
      <c r="G17" s="99"/>
      <c r="H17" s="99"/>
      <c r="I17" s="99"/>
      <c r="J17" s="99"/>
      <c r="K17" s="99"/>
      <c r="L17" s="100"/>
      <c r="Q17" s="61"/>
    </row>
    <row r="18" spans="2:17" ht="18.75" x14ac:dyDescent="0.3">
      <c r="B18" s="58" t="s">
        <v>47</v>
      </c>
      <c r="C18" s="99" t="s">
        <v>46</v>
      </c>
      <c r="D18" s="99"/>
      <c r="E18" s="99"/>
      <c r="F18" s="99"/>
      <c r="G18" s="99"/>
      <c r="H18" s="99"/>
      <c r="I18" s="99"/>
      <c r="J18" s="99"/>
      <c r="K18" s="99"/>
      <c r="L18" s="100"/>
    </row>
    <row r="19" spans="2:17" ht="18.75" x14ac:dyDescent="0.3">
      <c r="B19" s="58" t="s">
        <v>45</v>
      </c>
      <c r="C19" s="60" t="s">
        <v>44</v>
      </c>
      <c r="D19" s="60"/>
      <c r="E19" s="60"/>
      <c r="F19" s="60"/>
      <c r="G19" s="60"/>
      <c r="H19" s="60"/>
      <c r="I19" s="60"/>
      <c r="J19" s="60"/>
      <c r="K19" s="60"/>
      <c r="L19" s="59"/>
    </row>
    <row r="20" spans="2:17" ht="18.75" x14ac:dyDescent="0.3">
      <c r="B20" s="58" t="s">
        <v>43</v>
      </c>
      <c r="C20" s="97" t="s">
        <v>42</v>
      </c>
      <c r="D20" s="97"/>
      <c r="E20" s="97"/>
      <c r="F20" s="97"/>
      <c r="G20" s="97"/>
      <c r="H20" s="97"/>
      <c r="I20" s="97"/>
      <c r="J20" s="97"/>
      <c r="K20" s="97"/>
      <c r="L20" s="98"/>
    </row>
    <row r="21" spans="2:17" ht="18.95" customHeight="1" x14ac:dyDescent="0.25">
      <c r="B21" s="57" t="s">
        <v>41</v>
      </c>
      <c r="C21" s="95" t="s">
        <v>40</v>
      </c>
      <c r="D21" s="95"/>
      <c r="E21" s="95"/>
      <c r="F21" s="95"/>
      <c r="G21" s="95"/>
      <c r="H21" s="95"/>
      <c r="I21" s="95"/>
      <c r="J21" s="95"/>
      <c r="K21" s="95"/>
      <c r="L21" s="96"/>
    </row>
    <row r="22" spans="2:17" ht="18.95" customHeight="1" x14ac:dyDescent="0.25">
      <c r="B22" s="57"/>
      <c r="C22" s="93"/>
      <c r="D22" s="93"/>
      <c r="E22" s="93"/>
      <c r="F22" s="93"/>
      <c r="G22" s="93"/>
      <c r="H22" s="93"/>
      <c r="I22" s="93"/>
      <c r="J22" s="93"/>
      <c r="K22" s="93"/>
      <c r="L22" s="94"/>
    </row>
    <row r="23" spans="2:17" ht="19.5" thickBot="1" x14ac:dyDescent="0.35">
      <c r="B23" s="56">
        <v>1</v>
      </c>
      <c r="C23" s="55"/>
      <c r="D23" s="55"/>
      <c r="E23" s="55"/>
      <c r="F23" s="55"/>
      <c r="G23" s="55"/>
      <c r="H23" s="55"/>
      <c r="I23" s="55"/>
      <c r="J23" s="55"/>
      <c r="K23" s="55"/>
      <c r="L23" s="54">
        <f ca="1">NOW()+1/144</f>
        <v>44199.773696759257</v>
      </c>
    </row>
  </sheetData>
  <mergeCells count="10">
    <mergeCell ref="C22:L22"/>
    <mergeCell ref="C21:L21"/>
    <mergeCell ref="C20:L20"/>
    <mergeCell ref="C18:L18"/>
    <mergeCell ref="C17:L17"/>
    <mergeCell ref="B6:E7"/>
    <mergeCell ref="B9:C10"/>
    <mergeCell ref="D9:E10"/>
    <mergeCell ref="F9:G10"/>
    <mergeCell ref="B12:H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1B5E-8E5A-43FC-BE17-CD8B3D4187DD}">
  <sheetPr codeName="Sheet3"/>
  <dimension ref="A2:P38"/>
  <sheetViews>
    <sheetView zoomScale="70" zoomScaleNormal="70" workbookViewId="0">
      <selection activeCell="F30" sqref="F30"/>
    </sheetView>
  </sheetViews>
  <sheetFormatPr defaultColWidth="12.5703125" defaultRowHeight="15.75" x14ac:dyDescent="0.25"/>
  <cols>
    <col min="1" max="1" width="5.5703125" style="1" customWidth="1"/>
    <col min="2" max="2" width="12.5703125" style="2"/>
    <col min="3" max="3" width="19" style="2" customWidth="1"/>
    <col min="4" max="4" width="17.28515625" style="2" customWidth="1"/>
    <col min="5" max="5" width="6.28515625" style="2" customWidth="1"/>
    <col min="6" max="6" width="8" style="2" customWidth="1"/>
    <col min="7" max="7" width="15.42578125" style="2" customWidth="1"/>
    <col min="8" max="8" width="23.140625" style="2" customWidth="1"/>
    <col min="9" max="9" width="16.7109375" style="2" customWidth="1"/>
    <col min="10" max="11" width="12.5703125" style="2"/>
    <col min="12" max="12" width="20.7109375" style="2" customWidth="1"/>
    <col min="13" max="13" width="22.5703125" style="2" customWidth="1"/>
    <col min="14" max="14" width="18.28515625" style="2" customWidth="1"/>
    <col min="15" max="16" width="12.5703125" style="2"/>
    <col min="17" max="17" width="26.85546875" style="2" customWidth="1"/>
    <col min="18" max="18" width="19.42578125" style="2" bestFit="1" customWidth="1"/>
    <col min="19" max="19" width="11.5703125" style="2" customWidth="1"/>
    <col min="20" max="20" width="17.7109375" style="2" bestFit="1" customWidth="1"/>
    <col min="21" max="21" width="21" style="2" bestFit="1" customWidth="1"/>
    <col min="22" max="22" width="14.85546875" style="2" bestFit="1" customWidth="1"/>
    <col min="23" max="23" width="19.42578125" style="2" customWidth="1"/>
    <col min="24" max="24" width="17.85546875" style="2" customWidth="1"/>
    <col min="25" max="25" width="23" style="2" bestFit="1" customWidth="1"/>
    <col min="26" max="26" width="14.85546875" style="2" customWidth="1"/>
    <col min="27" max="27" width="16.42578125" style="2" bestFit="1" customWidth="1"/>
    <col min="28" max="16384" width="12.5703125" style="2"/>
  </cols>
  <sheetData>
    <row r="2" spans="1:16" ht="16.5" thickBot="1" x14ac:dyDescent="0.3">
      <c r="J2" s="3"/>
    </row>
    <row r="3" spans="1:16" ht="48" customHeight="1" thickBot="1" x14ac:dyDescent="0.3">
      <c r="C3" s="109" t="s">
        <v>0</v>
      </c>
      <c r="D3" s="110"/>
      <c r="E3" s="110"/>
      <c r="F3" s="111"/>
      <c r="G3" s="112">
        <f ca="1">ID!D9</f>
        <v>6.9444444452528842E-3</v>
      </c>
      <c r="H3" s="113"/>
    </row>
    <row r="4" spans="1:16" ht="16.5" customHeight="1" thickBot="1" x14ac:dyDescent="0.3">
      <c r="C4" s="114" t="s">
        <v>1</v>
      </c>
      <c r="D4" s="115"/>
      <c r="E4" s="115"/>
      <c r="F4" s="115"/>
      <c r="G4" s="115"/>
      <c r="H4" s="115"/>
      <c r="L4" s="4" t="s">
        <v>2</v>
      </c>
      <c r="M4" s="5" t="s">
        <v>3</v>
      </c>
      <c r="N4" s="5" t="s">
        <v>4</v>
      </c>
    </row>
    <row r="5" spans="1:16" x14ac:dyDescent="0.25">
      <c r="L5" s="6" t="s">
        <v>5</v>
      </c>
      <c r="M5" s="7">
        <v>450</v>
      </c>
      <c r="N5" s="8">
        <v>940</v>
      </c>
    </row>
    <row r="6" spans="1:16" x14ac:dyDescent="0.25">
      <c r="L6" s="9" t="s">
        <v>6</v>
      </c>
      <c r="M6" s="10">
        <v>200</v>
      </c>
      <c r="N6" s="11">
        <v>780</v>
      </c>
    </row>
    <row r="7" spans="1:16" ht="16.5" thickBot="1" x14ac:dyDescent="0.3">
      <c r="L7" s="12" t="s">
        <v>7</v>
      </c>
      <c r="M7" s="13">
        <v>10500</v>
      </c>
      <c r="N7" s="14">
        <v>6320</v>
      </c>
    </row>
    <row r="8" spans="1:16" ht="16.5" thickBot="1" x14ac:dyDescent="0.3">
      <c r="A8" s="1" t="s">
        <v>8</v>
      </c>
      <c r="J8" s="15" t="s">
        <v>9</v>
      </c>
    </row>
    <row r="9" spans="1:16" ht="32.25" thickBot="1" x14ac:dyDescent="0.3">
      <c r="A9" s="1">
        <v>2</v>
      </c>
      <c r="B9" s="16" t="s">
        <v>10</v>
      </c>
      <c r="C9" s="101" t="s">
        <v>11</v>
      </c>
      <c r="D9" s="102"/>
      <c r="E9" s="102"/>
      <c r="F9" s="102"/>
      <c r="G9" s="102"/>
      <c r="H9" s="102"/>
      <c r="I9" s="103"/>
      <c r="J9" s="15"/>
      <c r="L9" s="16" t="s">
        <v>12</v>
      </c>
      <c r="M9" s="17" t="s">
        <v>13</v>
      </c>
      <c r="N9" s="18">
        <v>55000</v>
      </c>
    </row>
    <row r="10" spans="1:16" ht="16.5" thickBot="1" x14ac:dyDescent="0.3"/>
    <row r="11" spans="1:16" ht="16.5" thickBot="1" x14ac:dyDescent="0.3">
      <c r="M11" s="19" t="s">
        <v>14</v>
      </c>
      <c r="N11" s="20"/>
    </row>
    <row r="12" spans="1:16" x14ac:dyDescent="0.25">
      <c r="M12" s="21" t="s">
        <v>15</v>
      </c>
      <c r="N12" s="22"/>
      <c r="P12" s="23" t="s">
        <v>16</v>
      </c>
    </row>
    <row r="13" spans="1:16" ht="16.5" thickBot="1" x14ac:dyDescent="0.3">
      <c r="M13" s="24" t="s">
        <v>17</v>
      </c>
      <c r="N13" s="25"/>
      <c r="P13" s="26">
        <v>0.22</v>
      </c>
    </row>
    <row r="14" spans="1:16" ht="16.5" thickBot="1" x14ac:dyDescent="0.3">
      <c r="J14" s="15" t="s">
        <v>9</v>
      </c>
      <c r="M14" s="24" t="s">
        <v>18</v>
      </c>
      <c r="N14" s="25"/>
    </row>
    <row r="15" spans="1:16" ht="47.25" customHeight="1" thickBot="1" x14ac:dyDescent="0.3">
      <c r="A15" s="1">
        <v>3</v>
      </c>
      <c r="B15" s="16" t="s">
        <v>19</v>
      </c>
      <c r="C15" s="101" t="s">
        <v>20</v>
      </c>
      <c r="D15" s="102"/>
      <c r="E15" s="102"/>
      <c r="F15" s="102"/>
      <c r="G15" s="102"/>
      <c r="H15" s="102"/>
      <c r="I15" s="103"/>
      <c r="J15" s="15"/>
      <c r="M15" s="24" t="s">
        <v>21</v>
      </c>
      <c r="N15" s="25">
        <v>150000</v>
      </c>
    </row>
    <row r="16" spans="1:16" x14ac:dyDescent="0.25">
      <c r="M16" s="24" t="s">
        <v>22</v>
      </c>
      <c r="N16" s="25">
        <v>80000</v>
      </c>
    </row>
    <row r="17" spans="1:15" s="28" customFormat="1" x14ac:dyDescent="0.25">
      <c r="A17" s="27"/>
      <c r="M17" s="24" t="s">
        <v>23</v>
      </c>
      <c r="N17" s="25">
        <f>N14-SUM(N15:N16)</f>
        <v>-230000</v>
      </c>
      <c r="O17" s="2"/>
    </row>
    <row r="18" spans="1:15" s="28" customFormat="1" x14ac:dyDescent="0.25">
      <c r="A18" s="27"/>
      <c r="M18" s="24" t="s">
        <v>24</v>
      </c>
      <c r="N18" s="25">
        <f>N17*P13</f>
        <v>-50600</v>
      </c>
      <c r="O18" s="2"/>
    </row>
    <row r="19" spans="1:15" s="28" customFormat="1" ht="16.5" thickBot="1" x14ac:dyDescent="0.3">
      <c r="A19" s="27"/>
      <c r="M19" s="29" t="s">
        <v>25</v>
      </c>
      <c r="N19" s="30">
        <f>N17-N18</f>
        <v>-179400</v>
      </c>
      <c r="O19" s="2"/>
    </row>
    <row r="20" spans="1:15" s="28" customFormat="1" ht="16.5" thickBot="1" x14ac:dyDescent="0.3">
      <c r="A20" s="27"/>
      <c r="N20" s="2"/>
      <c r="O20" s="2"/>
    </row>
    <row r="21" spans="1:15" ht="16.5" thickBot="1" x14ac:dyDescent="0.3">
      <c r="J21" s="31" t="s">
        <v>9</v>
      </c>
      <c r="M21" s="28"/>
      <c r="O21" s="28"/>
    </row>
    <row r="22" spans="1:15" ht="36" customHeight="1" thickBot="1" x14ac:dyDescent="0.3">
      <c r="A22" s="1">
        <v>2</v>
      </c>
      <c r="B22" s="32" t="s">
        <v>26</v>
      </c>
      <c r="C22" s="101" t="s">
        <v>27</v>
      </c>
      <c r="D22" s="102"/>
      <c r="E22" s="102"/>
      <c r="F22" s="102"/>
      <c r="G22" s="102"/>
      <c r="H22" s="102"/>
      <c r="I22" s="103"/>
      <c r="J22" s="31"/>
      <c r="M22" s="28"/>
      <c r="O22" s="28"/>
    </row>
    <row r="23" spans="1:15" x14ac:dyDescent="0.25">
      <c r="N23" s="28"/>
      <c r="O23" s="28"/>
    </row>
    <row r="24" spans="1:15" x14ac:dyDescent="0.25">
      <c r="L24" s="28"/>
      <c r="M24" s="28"/>
      <c r="N24" s="28"/>
      <c r="O24" s="28"/>
    </row>
    <row r="25" spans="1:15" ht="16.5" thickBot="1" x14ac:dyDescent="0.3"/>
    <row r="26" spans="1:15" ht="16.5" thickBot="1" x14ac:dyDescent="0.3">
      <c r="J26" s="31" t="s">
        <v>9</v>
      </c>
    </row>
    <row r="27" spans="1:15" ht="34.5" customHeight="1" thickBot="1" x14ac:dyDescent="0.3">
      <c r="A27" s="1">
        <v>3</v>
      </c>
      <c r="B27" s="32" t="s">
        <v>28</v>
      </c>
      <c r="C27" s="101" t="s">
        <v>29</v>
      </c>
      <c r="D27" s="102"/>
      <c r="E27" s="102"/>
      <c r="F27" s="102"/>
      <c r="G27" s="102"/>
      <c r="H27" s="102"/>
      <c r="I27" s="103"/>
      <c r="J27" s="31"/>
    </row>
    <row r="28" spans="1:15" ht="16.5" thickBot="1" x14ac:dyDescent="0.3"/>
    <row r="29" spans="1:15" ht="15.95" customHeight="1" thickBot="1" x14ac:dyDescent="0.3">
      <c r="C29" s="104" t="s">
        <v>30</v>
      </c>
      <c r="D29" s="105"/>
      <c r="F29" s="106" t="s">
        <v>31</v>
      </c>
      <c r="G29" s="107"/>
      <c r="H29" s="107"/>
      <c r="I29" s="108"/>
    </row>
    <row r="30" spans="1:15" ht="31.5" customHeight="1" x14ac:dyDescent="0.25">
      <c r="C30" s="33" t="s">
        <v>32</v>
      </c>
      <c r="D30" s="34">
        <v>0.25</v>
      </c>
      <c r="E30" s="35"/>
      <c r="F30" s="36" t="s">
        <v>33</v>
      </c>
      <c r="G30" s="37" t="s">
        <v>34</v>
      </c>
      <c r="H30" s="37" t="s">
        <v>35</v>
      </c>
      <c r="I30" s="38" t="s">
        <v>36</v>
      </c>
    </row>
    <row r="31" spans="1:15" ht="17.100000000000001" customHeight="1" x14ac:dyDescent="0.25">
      <c r="C31" s="39" t="s">
        <v>37</v>
      </c>
      <c r="D31" s="40">
        <v>163500</v>
      </c>
      <c r="E31" s="35"/>
      <c r="F31" s="41">
        <v>0</v>
      </c>
      <c r="G31" s="42">
        <v>0</v>
      </c>
      <c r="H31" s="43">
        <f>D31</f>
        <v>163500</v>
      </c>
      <c r="I31" s="40"/>
    </row>
    <row r="32" spans="1:15" ht="15.95" customHeight="1" x14ac:dyDescent="0.25">
      <c r="C32" s="39" t="s">
        <v>34</v>
      </c>
      <c r="D32" s="44">
        <v>54500</v>
      </c>
      <c r="E32" s="35"/>
      <c r="F32" s="41">
        <v>1</v>
      </c>
      <c r="G32" s="42">
        <f>$D$32</f>
        <v>54500</v>
      </c>
      <c r="H32" s="43">
        <f>$D$33</f>
        <v>21100</v>
      </c>
      <c r="I32" s="40"/>
    </row>
    <row r="33" spans="3:9" ht="24" customHeight="1" x14ac:dyDescent="0.25">
      <c r="C33" s="39" t="s">
        <v>35</v>
      </c>
      <c r="D33" s="40">
        <v>21100</v>
      </c>
      <c r="E33" s="35"/>
      <c r="F33" s="41">
        <v>2</v>
      </c>
      <c r="G33" s="42">
        <f>$D$32</f>
        <v>54500</v>
      </c>
      <c r="H33" s="43">
        <f>$D$33</f>
        <v>21100</v>
      </c>
      <c r="I33" s="40"/>
    </row>
    <row r="34" spans="3:9" ht="39.75" customHeight="1" thickBot="1" x14ac:dyDescent="0.3">
      <c r="C34" s="45" t="s">
        <v>38</v>
      </c>
      <c r="D34" s="46">
        <v>226500</v>
      </c>
      <c r="E34" s="35"/>
      <c r="F34" s="41">
        <v>3</v>
      </c>
      <c r="G34" s="42">
        <f>$D$32</f>
        <v>54500</v>
      </c>
      <c r="H34" s="43">
        <f>$D$33</f>
        <v>21100</v>
      </c>
      <c r="I34" s="40"/>
    </row>
    <row r="35" spans="3:9" x14ac:dyDescent="0.25">
      <c r="E35" s="35"/>
      <c r="F35" s="41">
        <v>4</v>
      </c>
      <c r="G35" s="42">
        <f>$D$32</f>
        <v>54500</v>
      </c>
      <c r="H35" s="43">
        <f>$D$33</f>
        <v>21100</v>
      </c>
      <c r="I35" s="40"/>
    </row>
    <row r="36" spans="3:9" ht="16.5" thickBot="1" x14ac:dyDescent="0.3">
      <c r="E36" s="35"/>
      <c r="F36" s="47">
        <v>5</v>
      </c>
      <c r="G36" s="42">
        <f>$D$32+D34</f>
        <v>281000</v>
      </c>
      <c r="H36" s="48">
        <f>$D$33</f>
        <v>21100</v>
      </c>
      <c r="I36" s="40"/>
    </row>
    <row r="37" spans="3:9" ht="16.5" thickBot="1" x14ac:dyDescent="0.3">
      <c r="C37" s="49"/>
      <c r="D37" s="49"/>
      <c r="E37" s="35"/>
      <c r="F37" s="49"/>
      <c r="G37" s="50"/>
      <c r="H37" s="51" t="s">
        <v>39</v>
      </c>
      <c r="I37" s="52"/>
    </row>
    <row r="38" spans="3:9" x14ac:dyDescent="0.25">
      <c r="C38" s="53"/>
      <c r="D38" s="53"/>
      <c r="E38" s="53"/>
      <c r="F38" s="53"/>
      <c r="G38" s="53"/>
      <c r="H38" s="53"/>
      <c r="I38" s="35"/>
    </row>
  </sheetData>
  <mergeCells count="9">
    <mergeCell ref="C27:I27"/>
    <mergeCell ref="C29:D29"/>
    <mergeCell ref="F29:I29"/>
    <mergeCell ref="C3:F3"/>
    <mergeCell ref="G3:H3"/>
    <mergeCell ref="C4:H4"/>
    <mergeCell ref="C9:I9"/>
    <mergeCell ref="C15:I15"/>
    <mergeCell ref="C22:I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Asena</dc:creator>
  <cp:lastModifiedBy>Asena</cp:lastModifiedBy>
  <dcterms:created xsi:type="dcterms:W3CDTF">2021-01-03T15:11:31Z</dcterms:created>
  <dcterms:modified xsi:type="dcterms:W3CDTF">2021-01-03T15:24:17Z</dcterms:modified>
</cp:coreProperties>
</file>