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ESSOAL\EDUCAÇÃO\_UNICID\_Aulas\__Turmas\_2021\2o Semestre\_AULAS\3a. MAT CC 1A 2A [PRG WEB]\[02] Aulas\[06 - 28 Set] Banco de Dados IV\"/>
    </mc:Choice>
  </mc:AlternateContent>
  <bookViews>
    <workbookView xWindow="0" yWindow="0" windowWidth="23040" windowHeight="9528" activeTab="3"/>
  </bookViews>
  <sheets>
    <sheet name="Plan2" sheetId="2" r:id="rId1"/>
    <sheet name="Plan3" sheetId="3" r:id="rId2"/>
    <sheet name="Plan4" sheetId="4" r:id="rId3"/>
    <sheet name="Plan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5" l="1"/>
  <c r="H2" i="5"/>
  <c r="G2" i="5" s="1"/>
  <c r="F2" i="5" s="1"/>
  <c r="E2" i="5" s="1"/>
  <c r="D2" i="5" s="1"/>
  <c r="C2" i="5" s="1"/>
  <c r="B2" i="5" s="1"/>
  <c r="K15" i="5" s="1"/>
  <c r="D27" i="4" l="1"/>
  <c r="G22" i="4"/>
  <c r="G21" i="4"/>
  <c r="G20" i="4"/>
  <c r="G19" i="4"/>
  <c r="G18" i="4"/>
</calcChain>
</file>

<file path=xl/sharedStrings.xml><?xml version="1.0" encoding="utf-8"?>
<sst xmlns="http://schemas.openxmlformats.org/spreadsheetml/2006/main" count="194" uniqueCount="118">
  <si>
    <t>Clientes</t>
  </si>
  <si>
    <t>nome</t>
  </si>
  <si>
    <t>Carlos Majer</t>
  </si>
  <si>
    <t>Renata Vasconcelos</t>
  </si>
  <si>
    <t>ddd</t>
  </si>
  <si>
    <t>telefonico</t>
  </si>
  <si>
    <t>1234-5678</t>
  </si>
  <si>
    <t>9.1234-5677</t>
  </si>
  <si>
    <t>5000-1022</t>
  </si>
  <si>
    <t>Carros</t>
  </si>
  <si>
    <t>placa</t>
  </si>
  <si>
    <t>uf</t>
  </si>
  <si>
    <t>SP</t>
  </si>
  <si>
    <t>logradouro</t>
  </si>
  <si>
    <t>numero</t>
  </si>
  <si>
    <t>bairro</t>
  </si>
  <si>
    <t>cidade</t>
  </si>
  <si>
    <t>cep</t>
  </si>
  <si>
    <t>complemento</t>
  </si>
  <si>
    <t>Av.</t>
  </si>
  <si>
    <t>endereco</t>
  </si>
  <si>
    <t>São Paulo</t>
  </si>
  <si>
    <t>referencia</t>
  </si>
  <si>
    <t>Ana Cristina Sá</t>
  </si>
  <si>
    <t>id (PK)</t>
  </si>
  <si>
    <t>idCliente (FK)</t>
  </si>
  <si>
    <t>RESTRAIN</t>
  </si>
  <si>
    <t>Normalização de tabelas (Formas Normais)</t>
  </si>
  <si>
    <t>Informa na criação da tabela que o campo idCliente é chave estrangeira relacionada ao id da tabela clientes (aplicando a integridade referencial)</t>
  </si>
  <si>
    <t>JOIN (junção) - Comando SQL que permite relacionar dados de tabelas diferentes</t>
  </si>
  <si>
    <t>Bloco B. Apto 17, Condomínio Gardens</t>
  </si>
  <si>
    <t>centro</t>
  </si>
  <si>
    <t>12345-678</t>
  </si>
  <si>
    <t>próximo da Sé</t>
  </si>
  <si>
    <t>Brigadeiro Luis Antonio</t>
  </si>
  <si>
    <t xml:space="preserve"> -23.53655167360802, -46.56226836379559</t>
  </si>
  <si>
    <t>posicao Google</t>
  </si>
  <si>
    <t>ABC-1234</t>
  </si>
  <si>
    <t>FEX-0002</t>
  </si>
  <si>
    <t>GDB-1654</t>
  </si>
  <si>
    <t>ano</t>
  </si>
  <si>
    <t>fabricante</t>
  </si>
  <si>
    <t>VW</t>
  </si>
  <si>
    <t>Fiat</t>
  </si>
  <si>
    <t>Hyundai</t>
  </si>
  <si>
    <t>cor</t>
  </si>
  <si>
    <t>Prata</t>
  </si>
  <si>
    <t>Branco</t>
  </si>
  <si>
    <t>Preto</t>
  </si>
  <si>
    <t>DND-1220</t>
  </si>
  <si>
    <t>Ford</t>
  </si>
  <si>
    <t>modelo</t>
  </si>
  <si>
    <t>Ká</t>
  </si>
  <si>
    <t>Virtus</t>
  </si>
  <si>
    <t>Uno</t>
  </si>
  <si>
    <t>Creta</t>
  </si>
  <si>
    <t>idDono (FK)</t>
  </si>
  <si>
    <t>PK</t>
  </si>
  <si>
    <t>Campo da tabela que permite identificar de forma única/exclusiva um determinado cadastro/registro/linha.</t>
  </si>
  <si>
    <t>Não permite ficar em branco, nulo, ou ter repetições</t>
  </si>
  <si>
    <t>FK</t>
  </si>
  <si>
    <t>Primary Key (Chave Primária)</t>
  </si>
  <si>
    <t>Foreign Key (Chave Estrangeira)</t>
  </si>
  <si>
    <t>Campo da tabela que permite identificar o registro de outra tabela. Efetua a ligação entre as tabelas.</t>
  </si>
  <si>
    <t>Ele pode ter repetições e até ficar em branco.</t>
  </si>
  <si>
    <t>CONCESSIONÁRIA</t>
  </si>
  <si>
    <t>valor</t>
  </si>
  <si>
    <t>Vendas</t>
  </si>
  <si>
    <t>data</t>
  </si>
  <si>
    <t>hora</t>
  </si>
  <si>
    <t>idCarro</t>
  </si>
  <si>
    <t>idCliente</t>
  </si>
  <si>
    <t>formaPgto</t>
  </si>
  <si>
    <t>Cartão Crédito</t>
  </si>
  <si>
    <t>Cheque</t>
  </si>
  <si>
    <t>detalhePgto</t>
  </si>
  <si>
    <t>CH 123 - Banco X Ag: Y - nome: XXXX - Vcto: xx/xx/xx</t>
  </si>
  <si>
    <t>SUPERMERCADO</t>
  </si>
  <si>
    <t>Produtos</t>
  </si>
  <si>
    <t>Sabão em Pó</t>
  </si>
  <si>
    <t>preco</t>
  </si>
  <si>
    <t>Sabonete</t>
  </si>
  <si>
    <t>Cândida 2 Lts</t>
  </si>
  <si>
    <t>Vassoura</t>
  </si>
  <si>
    <t>....</t>
  </si>
  <si>
    <t>qtd</t>
  </si>
  <si>
    <t>Caixa</t>
  </si>
  <si>
    <t>total</t>
  </si>
  <si>
    <t>FP</t>
  </si>
  <si>
    <t>CC</t>
  </si>
  <si>
    <t>CC No. XXX - outras informações</t>
  </si>
  <si>
    <t>idProduto (FK)</t>
  </si>
  <si>
    <t>idCaixa (FK)</t>
  </si>
  <si>
    <t>DN</t>
  </si>
  <si>
    <t>CD</t>
  </si>
  <si>
    <t>dados</t>
  </si>
  <si>
    <t>BOOLEAN</t>
  </si>
  <si>
    <t>TINYINT(1)</t>
  </si>
  <si>
    <t>TINY INT = INTEIRO PEQUENO (1 BYTE)</t>
  </si>
  <si>
    <t>BITS</t>
  </si>
  <si>
    <t>BYTE</t>
  </si>
  <si>
    <t>VALORES POSSÍVEIS DE 1 BIT</t>
  </si>
  <si>
    <t>LIGADO</t>
  </si>
  <si>
    <t>DESLIGADO</t>
  </si>
  <si>
    <t>1a possibilidade</t>
  </si>
  <si>
    <t>2a</t>
  </si>
  <si>
    <t>3a</t>
  </si>
  <si>
    <t>4a</t>
  </si>
  <si>
    <t>5a</t>
  </si>
  <si>
    <t>6a</t>
  </si>
  <si>
    <t>7a</t>
  </si>
  <si>
    <t>...</t>
  </si>
  <si>
    <t>256a</t>
  </si>
  <si>
    <t>DECIMAL</t>
  </si>
  <si>
    <t>NÚMERO BINÁRIO</t>
  </si>
  <si>
    <t>=</t>
  </si>
  <si>
    <t>BASE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</si>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</sst>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5" fillId="0" borderId="0" xfId="0" applyFont="1"/>
    <xf numFmtId="0" fontId="2" fillId="4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44" fontId="0" fillId="0" borderId="0" xfId="1" applyFont="1"/>
    <xf numFmtId="14" fontId="0" fillId="0" borderId="0" xfId="0" applyNumberFormat="1"/>
    <xf numFmtId="20" fontId="0" fillId="0" borderId="0" xfId="0" applyNumberFormat="1"/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8" fillId="8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90" zoomScaleNormal="190" workbookViewId="0">
      <selection activeCell="C10" sqref="C10"/>
    </sheetView>
  </sheetViews>
  <sheetFormatPr defaultRowHeight="14.4" x14ac:dyDescent="0.3"/>
  <cols>
    <col min="2" max="2" width="17.5546875" bestFit="1" customWidth="1"/>
    <col min="3" max="3" width="5" bestFit="1" customWidth="1"/>
    <col min="4" max="4" width="11.6640625" bestFit="1" customWidth="1"/>
    <col min="5" max="5" width="11.6640625" customWidth="1"/>
    <col min="6" max="6" width="20.109375" bestFit="1" customWidth="1"/>
    <col min="7" max="7" width="17.6640625" customWidth="1"/>
    <col min="8" max="8" width="34.88671875" customWidth="1"/>
    <col min="9" max="9" width="6.33203125" bestFit="1" customWidth="1"/>
    <col min="10" max="10" width="9" bestFit="1" customWidth="1"/>
    <col min="11" max="11" width="4.33203125" customWidth="1"/>
    <col min="12" max="12" width="9.88671875" bestFit="1" customWidth="1"/>
    <col min="13" max="13" width="12.5546875" bestFit="1" customWidth="1"/>
    <col min="14" max="14" width="38.6640625" bestFit="1" customWidth="1"/>
  </cols>
  <sheetData>
    <row r="1" spans="1:14" ht="2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">
      <c r="A2" s="3" t="s">
        <v>24</v>
      </c>
      <c r="B2" s="3" t="s">
        <v>1</v>
      </c>
      <c r="C2" s="3" t="s">
        <v>4</v>
      </c>
      <c r="D2" s="3" t="s">
        <v>5</v>
      </c>
      <c r="E2" s="3" t="s">
        <v>13</v>
      </c>
      <c r="F2" s="3" t="s">
        <v>20</v>
      </c>
      <c r="G2" s="3" t="s">
        <v>14</v>
      </c>
      <c r="H2" s="3" t="s">
        <v>18</v>
      </c>
      <c r="I2" s="3" t="s">
        <v>15</v>
      </c>
      <c r="J2" s="3" t="s">
        <v>16</v>
      </c>
      <c r="K2" s="3" t="s">
        <v>11</v>
      </c>
      <c r="L2" s="3" t="s">
        <v>17</v>
      </c>
      <c r="M2" s="3" t="s">
        <v>22</v>
      </c>
      <c r="N2" s="3" t="s">
        <v>36</v>
      </c>
    </row>
    <row r="3" spans="1:14" x14ac:dyDescent="0.3">
      <c r="A3" s="4">
        <v>1</v>
      </c>
      <c r="B3" s="2" t="s">
        <v>23</v>
      </c>
      <c r="C3" s="2">
        <v>11</v>
      </c>
      <c r="D3" s="2" t="s">
        <v>6</v>
      </c>
      <c r="E3" s="2" t="s">
        <v>19</v>
      </c>
      <c r="F3" s="2" t="s">
        <v>34</v>
      </c>
      <c r="G3" s="2">
        <v>1512</v>
      </c>
      <c r="H3" s="2" t="s">
        <v>30</v>
      </c>
      <c r="I3" s="2" t="s">
        <v>31</v>
      </c>
      <c r="J3" s="2" t="s">
        <v>21</v>
      </c>
      <c r="K3" s="2" t="s">
        <v>12</v>
      </c>
      <c r="L3" s="2" t="s">
        <v>32</v>
      </c>
      <c r="M3" s="2" t="s">
        <v>33</v>
      </c>
      <c r="N3" s="2" t="s">
        <v>35</v>
      </c>
    </row>
    <row r="4" spans="1:14" x14ac:dyDescent="0.3">
      <c r="A4" s="4">
        <v>2</v>
      </c>
      <c r="B4" s="2" t="s">
        <v>2</v>
      </c>
      <c r="C4" s="2">
        <v>11</v>
      </c>
      <c r="D4" s="2" t="s">
        <v>7</v>
      </c>
      <c r="E4" s="2"/>
    </row>
    <row r="5" spans="1:14" x14ac:dyDescent="0.3">
      <c r="A5" s="4">
        <v>3</v>
      </c>
      <c r="B5" s="2" t="s">
        <v>3</v>
      </c>
      <c r="C5" s="2">
        <v>21</v>
      </c>
      <c r="D5" s="2" t="s">
        <v>8</v>
      </c>
      <c r="E5" s="2"/>
    </row>
    <row r="7" spans="1:14" ht="15.6" x14ac:dyDescent="0.3">
      <c r="A7" s="17" t="s">
        <v>9</v>
      </c>
      <c r="B7" s="17"/>
      <c r="C7" s="17"/>
      <c r="D7" s="17"/>
      <c r="E7" s="17"/>
      <c r="F7" s="17"/>
      <c r="G7" s="17"/>
    </row>
    <row r="8" spans="1:14" x14ac:dyDescent="0.3">
      <c r="A8" s="3" t="s">
        <v>24</v>
      </c>
      <c r="B8" s="3" t="s">
        <v>10</v>
      </c>
      <c r="C8" s="3" t="s">
        <v>40</v>
      </c>
      <c r="D8" s="3" t="s">
        <v>41</v>
      </c>
      <c r="E8" s="3" t="s">
        <v>51</v>
      </c>
      <c r="F8" s="3" t="s">
        <v>45</v>
      </c>
      <c r="G8" s="7" t="s">
        <v>56</v>
      </c>
    </row>
    <row r="9" spans="1:14" x14ac:dyDescent="0.3">
      <c r="A9" s="4">
        <v>1</v>
      </c>
      <c r="B9" t="s">
        <v>37</v>
      </c>
      <c r="C9">
        <v>2021</v>
      </c>
      <c r="D9" t="s">
        <v>42</v>
      </c>
      <c r="E9" t="s">
        <v>53</v>
      </c>
      <c r="F9" t="s">
        <v>48</v>
      </c>
      <c r="G9" s="8">
        <v>1</v>
      </c>
    </row>
    <row r="10" spans="1:14" x14ac:dyDescent="0.3">
      <c r="A10" s="4">
        <v>2</v>
      </c>
      <c r="B10" t="s">
        <v>38</v>
      </c>
      <c r="C10">
        <v>1988</v>
      </c>
      <c r="D10" t="s">
        <v>43</v>
      </c>
      <c r="E10" t="s">
        <v>54</v>
      </c>
      <c r="F10" t="s">
        <v>47</v>
      </c>
      <c r="G10" s="8">
        <v>2</v>
      </c>
    </row>
    <row r="11" spans="1:14" x14ac:dyDescent="0.3">
      <c r="A11" s="4">
        <v>3</v>
      </c>
      <c r="B11" t="s">
        <v>39</v>
      </c>
      <c r="C11">
        <v>2020</v>
      </c>
      <c r="D11" t="s">
        <v>44</v>
      </c>
      <c r="E11" t="s">
        <v>55</v>
      </c>
      <c r="F11" t="s">
        <v>46</v>
      </c>
      <c r="G11" s="8">
        <v>1</v>
      </c>
    </row>
    <row r="12" spans="1:14" x14ac:dyDescent="0.3">
      <c r="A12" s="4">
        <v>4</v>
      </c>
      <c r="B12" t="s">
        <v>49</v>
      </c>
      <c r="C12">
        <v>2015</v>
      </c>
      <c r="D12" t="s">
        <v>50</v>
      </c>
      <c r="E12" t="s">
        <v>52</v>
      </c>
      <c r="F12" t="s">
        <v>48</v>
      </c>
      <c r="G12" s="8">
        <v>3</v>
      </c>
    </row>
    <row r="14" spans="1:14" x14ac:dyDescent="0.3">
      <c r="A14" s="5" t="s">
        <v>57</v>
      </c>
      <c r="B14" s="5" t="s">
        <v>61</v>
      </c>
    </row>
    <row r="15" spans="1:14" x14ac:dyDescent="0.3">
      <c r="B15" t="s">
        <v>58</v>
      </c>
    </row>
    <row r="16" spans="1:14" x14ac:dyDescent="0.3">
      <c r="B16" t="s">
        <v>59</v>
      </c>
    </row>
    <row r="18" spans="1:2" x14ac:dyDescent="0.3">
      <c r="A18" s="5" t="s">
        <v>60</v>
      </c>
      <c r="B18" s="5" t="s">
        <v>62</v>
      </c>
    </row>
    <row r="19" spans="1:2" x14ac:dyDescent="0.3">
      <c r="B19" t="s">
        <v>63</v>
      </c>
    </row>
    <row r="20" spans="1:2" x14ac:dyDescent="0.3">
      <c r="B20" t="s">
        <v>64</v>
      </c>
    </row>
    <row r="22" spans="1:2" x14ac:dyDescent="0.3">
      <c r="A22" t="s">
        <v>28</v>
      </c>
    </row>
    <row r="23" spans="1:2" x14ac:dyDescent="0.3">
      <c r="A23" t="s">
        <v>26</v>
      </c>
    </row>
    <row r="25" spans="1:2" x14ac:dyDescent="0.3">
      <c r="A25" t="s">
        <v>27</v>
      </c>
    </row>
    <row r="27" spans="1:2" x14ac:dyDescent="0.3">
      <c r="A27" t="s">
        <v>29</v>
      </c>
    </row>
  </sheetData>
  <mergeCells count="2">
    <mergeCell ref="A1:N1"/>
    <mergeCell ref="A7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90" zoomScaleNormal="190" workbookViewId="0">
      <selection activeCell="A7" sqref="A7:A8"/>
    </sheetView>
  </sheetViews>
  <sheetFormatPr defaultRowHeight="14.4" x14ac:dyDescent="0.3"/>
  <cols>
    <col min="2" max="2" width="17.5546875" bestFit="1" customWidth="1"/>
    <col min="3" max="3" width="5.5546875" bestFit="1" customWidth="1"/>
    <col min="4" max="4" width="11.6640625" bestFit="1" customWidth="1"/>
    <col min="5" max="5" width="11.6640625" customWidth="1"/>
    <col min="6" max="6" width="14.5546875" customWidth="1"/>
    <col min="7" max="7" width="17.6640625" customWidth="1"/>
    <col min="8" max="8" width="34.88671875" customWidth="1"/>
    <col min="9" max="9" width="6.33203125" bestFit="1" customWidth="1"/>
    <col min="10" max="10" width="9" bestFit="1" customWidth="1"/>
    <col min="11" max="11" width="4.33203125" customWidth="1"/>
    <col min="12" max="12" width="9.88671875" bestFit="1" customWidth="1"/>
    <col min="13" max="13" width="12.5546875" bestFit="1" customWidth="1"/>
    <col min="14" max="14" width="38.6640625" bestFit="1" customWidth="1"/>
  </cols>
  <sheetData>
    <row r="1" spans="1:14" ht="31.2" x14ac:dyDescent="0.6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4" spans="1:14" ht="21" x14ac:dyDescent="0.4">
      <c r="A4" s="16" t="s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3">
      <c r="A5" s="3" t="s">
        <v>24</v>
      </c>
      <c r="B5" s="3" t="s">
        <v>1</v>
      </c>
      <c r="C5" s="3" t="s">
        <v>4</v>
      </c>
      <c r="D5" s="3" t="s">
        <v>5</v>
      </c>
      <c r="E5" s="3" t="s">
        <v>13</v>
      </c>
      <c r="F5" s="3" t="s">
        <v>20</v>
      </c>
      <c r="G5" s="3" t="s">
        <v>14</v>
      </c>
      <c r="H5" s="3" t="s">
        <v>18</v>
      </c>
      <c r="I5" s="3" t="s">
        <v>15</v>
      </c>
      <c r="J5" s="3" t="s">
        <v>16</v>
      </c>
      <c r="K5" s="3" t="s">
        <v>11</v>
      </c>
      <c r="L5" s="3" t="s">
        <v>17</v>
      </c>
      <c r="M5" s="3" t="s">
        <v>22</v>
      </c>
      <c r="N5" s="3" t="s">
        <v>36</v>
      </c>
    </row>
    <row r="6" spans="1:14" x14ac:dyDescent="0.3">
      <c r="A6" s="6">
        <v>1</v>
      </c>
      <c r="B6" s="2" t="s">
        <v>23</v>
      </c>
      <c r="C6" s="2">
        <v>11</v>
      </c>
      <c r="D6" s="2" t="s">
        <v>6</v>
      </c>
      <c r="E6" s="2" t="s">
        <v>19</v>
      </c>
      <c r="F6" s="2" t="s">
        <v>34</v>
      </c>
      <c r="G6" s="2">
        <v>1512</v>
      </c>
      <c r="H6" s="2" t="s">
        <v>30</v>
      </c>
      <c r="I6" s="2" t="s">
        <v>31</v>
      </c>
      <c r="J6" s="2" t="s">
        <v>21</v>
      </c>
      <c r="K6" s="2" t="s">
        <v>12</v>
      </c>
      <c r="L6" s="2" t="s">
        <v>32</v>
      </c>
      <c r="M6" s="2" t="s">
        <v>33</v>
      </c>
      <c r="N6" s="2" t="s">
        <v>35</v>
      </c>
    </row>
    <row r="7" spans="1:14" x14ac:dyDescent="0.3">
      <c r="A7" s="6">
        <v>2</v>
      </c>
      <c r="B7" s="2" t="s">
        <v>2</v>
      </c>
      <c r="C7" s="2">
        <v>11</v>
      </c>
      <c r="D7" s="2" t="s">
        <v>7</v>
      </c>
      <c r="E7" s="2"/>
    </row>
    <row r="8" spans="1:14" x14ac:dyDescent="0.3">
      <c r="A8" s="6">
        <v>3</v>
      </c>
      <c r="B8" s="2" t="s">
        <v>3</v>
      </c>
      <c r="C8" s="2">
        <v>21</v>
      </c>
      <c r="D8" s="2" t="s">
        <v>8</v>
      </c>
      <c r="E8" s="2"/>
    </row>
    <row r="10" spans="1:14" ht="15.6" x14ac:dyDescent="0.3">
      <c r="A10" s="17" t="s">
        <v>9</v>
      </c>
      <c r="B10" s="17"/>
      <c r="C10" s="17"/>
      <c r="D10" s="17"/>
      <c r="E10" s="17"/>
      <c r="F10" s="17"/>
      <c r="G10" s="17"/>
    </row>
    <row r="11" spans="1:14" x14ac:dyDescent="0.3">
      <c r="A11" s="3" t="s">
        <v>24</v>
      </c>
      <c r="B11" s="3" t="s">
        <v>10</v>
      </c>
      <c r="C11" s="3" t="s">
        <v>40</v>
      </c>
      <c r="D11" s="3" t="s">
        <v>41</v>
      </c>
      <c r="E11" s="3" t="s">
        <v>51</v>
      </c>
      <c r="F11" s="3" t="s">
        <v>45</v>
      </c>
      <c r="G11" s="3" t="s">
        <v>66</v>
      </c>
    </row>
    <row r="12" spans="1:14" x14ac:dyDescent="0.3">
      <c r="A12" s="12">
        <v>1</v>
      </c>
      <c r="B12" t="s">
        <v>37</v>
      </c>
      <c r="C12">
        <v>2021</v>
      </c>
      <c r="D12" t="s">
        <v>42</v>
      </c>
      <c r="E12" t="s">
        <v>53</v>
      </c>
      <c r="F12" t="s">
        <v>48</v>
      </c>
      <c r="G12" s="9">
        <v>95800</v>
      </c>
    </row>
    <row r="13" spans="1:14" ht="13.8" customHeight="1" x14ac:dyDescent="0.3">
      <c r="A13" s="12">
        <v>2</v>
      </c>
      <c r="B13" t="s">
        <v>38</v>
      </c>
      <c r="C13">
        <v>1980</v>
      </c>
      <c r="D13" t="s">
        <v>43</v>
      </c>
      <c r="E13" t="s">
        <v>54</v>
      </c>
      <c r="F13" t="s">
        <v>47</v>
      </c>
      <c r="G13" s="9">
        <v>3500</v>
      </c>
    </row>
    <row r="14" spans="1:14" x14ac:dyDescent="0.3">
      <c r="A14" s="12">
        <v>3</v>
      </c>
      <c r="B14" t="s">
        <v>39</v>
      </c>
      <c r="C14">
        <v>2020</v>
      </c>
      <c r="D14" t="s">
        <v>44</v>
      </c>
      <c r="E14" t="s">
        <v>55</v>
      </c>
      <c r="F14" t="s">
        <v>46</v>
      </c>
      <c r="G14" s="9">
        <v>94300</v>
      </c>
    </row>
    <row r="15" spans="1:14" x14ac:dyDescent="0.3">
      <c r="A15" s="12">
        <v>4</v>
      </c>
      <c r="B15" t="s">
        <v>49</v>
      </c>
      <c r="C15">
        <v>2015</v>
      </c>
      <c r="D15" t="s">
        <v>50</v>
      </c>
      <c r="E15" t="s">
        <v>52</v>
      </c>
      <c r="F15" t="s">
        <v>48</v>
      </c>
      <c r="G15" s="9">
        <v>35000</v>
      </c>
    </row>
    <row r="17" spans="1:8" ht="15.6" x14ac:dyDescent="0.3">
      <c r="A17" s="17" t="s">
        <v>67</v>
      </c>
      <c r="B17" s="17"/>
      <c r="C17" s="17"/>
      <c r="D17" s="17"/>
      <c r="E17" s="17"/>
      <c r="F17" s="17"/>
      <c r="G17" s="17"/>
    </row>
    <row r="18" spans="1:8" x14ac:dyDescent="0.3">
      <c r="A18" s="3" t="s">
        <v>24</v>
      </c>
      <c r="B18" s="3" t="s">
        <v>68</v>
      </c>
      <c r="C18" s="3" t="s">
        <v>69</v>
      </c>
      <c r="D18" s="3" t="s">
        <v>70</v>
      </c>
      <c r="E18" s="3" t="s">
        <v>71</v>
      </c>
      <c r="F18" s="3" t="s">
        <v>66</v>
      </c>
      <c r="G18" s="3" t="s">
        <v>72</v>
      </c>
      <c r="H18" s="3" t="s">
        <v>75</v>
      </c>
    </row>
    <row r="19" spans="1:8" x14ac:dyDescent="0.3">
      <c r="A19" s="13">
        <v>15000</v>
      </c>
      <c r="B19" s="10">
        <v>44467</v>
      </c>
      <c r="C19" s="11">
        <v>0.33333333333333331</v>
      </c>
      <c r="D19" s="12">
        <v>2</v>
      </c>
      <c r="E19" s="6">
        <v>3</v>
      </c>
      <c r="F19" s="9">
        <v>3800</v>
      </c>
      <c r="G19" t="s">
        <v>73</v>
      </c>
    </row>
    <row r="20" spans="1:8" x14ac:dyDescent="0.3">
      <c r="A20" s="13">
        <v>15001</v>
      </c>
      <c r="B20" s="10">
        <v>44467</v>
      </c>
      <c r="C20" s="11">
        <v>0.35416666666666669</v>
      </c>
      <c r="D20" s="12">
        <v>4</v>
      </c>
      <c r="E20" s="6">
        <v>1</v>
      </c>
      <c r="F20" s="9">
        <v>33500</v>
      </c>
      <c r="G20" t="s">
        <v>74</v>
      </c>
      <c r="H20" t="s">
        <v>76</v>
      </c>
    </row>
  </sheetData>
  <mergeCells count="4">
    <mergeCell ref="A4:N4"/>
    <mergeCell ref="A10:G10"/>
    <mergeCell ref="A1:L1"/>
    <mergeCell ref="A17:G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zoomScale="205" zoomScaleNormal="205" workbookViewId="0">
      <selection activeCell="H19" sqref="H19"/>
    </sheetView>
  </sheetViews>
  <sheetFormatPr defaultRowHeight="14.4" x14ac:dyDescent="0.3"/>
  <cols>
    <col min="2" max="2" width="12.88671875" customWidth="1"/>
    <col min="3" max="3" width="12.109375" bestFit="1" customWidth="1"/>
    <col min="4" max="4" width="13.33203125" bestFit="1" customWidth="1"/>
    <col min="5" max="5" width="3.88671875" bestFit="1" customWidth="1"/>
    <col min="6" max="6" width="11.21875" customWidth="1"/>
    <col min="8" max="8" width="10.77734375" bestFit="1" customWidth="1"/>
  </cols>
  <sheetData>
    <row r="1" spans="1:12" ht="31.2" x14ac:dyDescent="0.6">
      <c r="A1" s="18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4" spans="1:12" ht="21" x14ac:dyDescent="0.4">
      <c r="A4" s="16" t="s">
        <v>78</v>
      </c>
      <c r="B4" s="16"/>
      <c r="C4" s="16"/>
    </row>
    <row r="5" spans="1:12" x14ac:dyDescent="0.3">
      <c r="A5" s="3" t="s">
        <v>24</v>
      </c>
      <c r="B5" s="3" t="s">
        <v>1</v>
      </c>
      <c r="C5" s="3" t="s">
        <v>80</v>
      </c>
    </row>
    <row r="6" spans="1:12" x14ac:dyDescent="0.3">
      <c r="A6" s="13">
        <v>1</v>
      </c>
      <c r="B6" t="s">
        <v>79</v>
      </c>
      <c r="C6" s="14">
        <v>10.199999999999999</v>
      </c>
    </row>
    <row r="7" spans="1:12" x14ac:dyDescent="0.3">
      <c r="A7" s="13">
        <v>2</v>
      </c>
      <c r="B7" t="s">
        <v>81</v>
      </c>
      <c r="C7" s="14">
        <v>2.33</v>
      </c>
    </row>
    <row r="8" spans="1:12" x14ac:dyDescent="0.3">
      <c r="A8" s="13">
        <v>3</v>
      </c>
      <c r="B8" t="s">
        <v>82</v>
      </c>
      <c r="C8">
        <v>3.99</v>
      </c>
    </row>
    <row r="9" spans="1:12" x14ac:dyDescent="0.3">
      <c r="A9" s="13">
        <v>4</v>
      </c>
      <c r="B9" t="s">
        <v>83</v>
      </c>
      <c r="C9" s="14">
        <v>8</v>
      </c>
    </row>
    <row r="11" spans="1:12" ht="21" x14ac:dyDescent="0.4">
      <c r="A11" s="16" t="s">
        <v>0</v>
      </c>
      <c r="B11" s="16"/>
      <c r="C11" s="16"/>
    </row>
    <row r="12" spans="1:12" s="1" customFormat="1" x14ac:dyDescent="0.3">
      <c r="A12" s="3" t="s">
        <v>24</v>
      </c>
      <c r="B12" s="1" t="s">
        <v>1</v>
      </c>
      <c r="C12" s="1" t="s">
        <v>84</v>
      </c>
    </row>
    <row r="13" spans="1:12" x14ac:dyDescent="0.3">
      <c r="A13" s="6">
        <v>1</v>
      </c>
      <c r="B13" t="s">
        <v>23</v>
      </c>
    </row>
    <row r="14" spans="1:12" x14ac:dyDescent="0.3">
      <c r="A14" s="6">
        <v>2</v>
      </c>
      <c r="B14" t="s">
        <v>3</v>
      </c>
    </row>
    <row r="16" spans="1:12" ht="21" x14ac:dyDescent="0.4">
      <c r="A16" s="16" t="s">
        <v>67</v>
      </c>
      <c r="B16" s="16"/>
      <c r="C16" s="16"/>
      <c r="D16" s="16"/>
      <c r="E16" s="16"/>
      <c r="F16" s="16"/>
      <c r="G16" s="16"/>
      <c r="H16" s="16"/>
    </row>
    <row r="17" spans="1:8" s="1" customFormat="1" x14ac:dyDescent="0.3">
      <c r="A17" s="3" t="s">
        <v>24</v>
      </c>
      <c r="B17" s="15" t="s">
        <v>68</v>
      </c>
      <c r="C17" s="3" t="s">
        <v>25</v>
      </c>
      <c r="D17" s="3" t="s">
        <v>91</v>
      </c>
      <c r="E17" s="3" t="s">
        <v>85</v>
      </c>
      <c r="F17" s="15" t="s">
        <v>80</v>
      </c>
      <c r="G17" s="15" t="s">
        <v>87</v>
      </c>
      <c r="H17" s="3" t="s">
        <v>92</v>
      </c>
    </row>
    <row r="18" spans="1:8" x14ac:dyDescent="0.3">
      <c r="A18" s="6">
        <v>7840</v>
      </c>
      <c r="B18" s="10">
        <v>44467</v>
      </c>
      <c r="C18" s="6">
        <v>1</v>
      </c>
      <c r="D18" s="13">
        <v>2</v>
      </c>
      <c r="E18">
        <v>5</v>
      </c>
      <c r="F18" s="14">
        <v>2.15</v>
      </c>
      <c r="G18">
        <f>E18*F18</f>
        <v>10.75</v>
      </c>
      <c r="H18" s="6">
        <v>15788</v>
      </c>
    </row>
    <row r="19" spans="1:8" x14ac:dyDescent="0.3">
      <c r="A19" s="6">
        <v>7841</v>
      </c>
      <c r="B19" s="10">
        <v>44467</v>
      </c>
      <c r="C19" s="6">
        <v>1</v>
      </c>
      <c r="D19" s="13">
        <v>4</v>
      </c>
      <c r="E19">
        <v>1</v>
      </c>
      <c r="F19" s="14">
        <v>7.2</v>
      </c>
      <c r="G19" s="14">
        <f>E19*F19</f>
        <v>7.2</v>
      </c>
      <c r="H19" s="6">
        <v>15788</v>
      </c>
    </row>
    <row r="20" spans="1:8" x14ac:dyDescent="0.3">
      <c r="A20" s="6">
        <v>7842</v>
      </c>
      <c r="B20" s="10">
        <v>44467</v>
      </c>
      <c r="C20" s="6">
        <v>2</v>
      </c>
      <c r="D20" s="13">
        <v>3</v>
      </c>
      <c r="E20">
        <v>1</v>
      </c>
      <c r="F20">
        <v>3.75</v>
      </c>
      <c r="G20" s="14">
        <f>E20*F20</f>
        <v>3.75</v>
      </c>
      <c r="H20" s="6">
        <v>15789</v>
      </c>
    </row>
    <row r="21" spans="1:8" x14ac:dyDescent="0.3">
      <c r="A21" s="6">
        <v>7843</v>
      </c>
      <c r="B21" s="10">
        <v>44468</v>
      </c>
      <c r="C21" s="6">
        <v>1</v>
      </c>
      <c r="D21" s="13">
        <v>2</v>
      </c>
      <c r="E21">
        <v>1</v>
      </c>
      <c r="F21">
        <v>2.33</v>
      </c>
      <c r="G21" s="14">
        <f>E21*F21</f>
        <v>2.33</v>
      </c>
      <c r="H21" s="6">
        <v>15790</v>
      </c>
    </row>
    <row r="22" spans="1:8" x14ac:dyDescent="0.3">
      <c r="A22" s="6">
        <v>7844</v>
      </c>
      <c r="B22" s="10">
        <v>44468</v>
      </c>
      <c r="C22" s="6">
        <v>2</v>
      </c>
      <c r="D22" s="13">
        <v>3</v>
      </c>
      <c r="E22">
        <v>1</v>
      </c>
      <c r="F22">
        <v>3.99</v>
      </c>
      <c r="G22" s="14">
        <f>E22*F22</f>
        <v>3.99</v>
      </c>
      <c r="H22" s="6">
        <v>15791</v>
      </c>
    </row>
    <row r="25" spans="1:8" ht="21" x14ac:dyDescent="0.4">
      <c r="A25" s="16" t="s">
        <v>86</v>
      </c>
      <c r="B25" s="16"/>
      <c r="C25" s="16"/>
      <c r="D25" s="16"/>
      <c r="E25" s="16"/>
      <c r="F25" s="16"/>
    </row>
    <row r="26" spans="1:8" s="1" customFormat="1" x14ac:dyDescent="0.3">
      <c r="A26" s="3" t="s">
        <v>24</v>
      </c>
      <c r="B26" s="3" t="s">
        <v>68</v>
      </c>
      <c r="C26" s="3" t="s">
        <v>71</v>
      </c>
      <c r="D26" s="3" t="s">
        <v>66</v>
      </c>
      <c r="E26" s="3" t="s">
        <v>88</v>
      </c>
      <c r="F26" s="3" t="s">
        <v>75</v>
      </c>
    </row>
    <row r="27" spans="1:8" x14ac:dyDescent="0.3">
      <c r="A27" s="6">
        <v>15788</v>
      </c>
      <c r="B27" s="10">
        <v>44467</v>
      </c>
      <c r="C27" s="6">
        <v>1</v>
      </c>
      <c r="D27">
        <f>10.75+7.2</f>
        <v>17.95</v>
      </c>
      <c r="E27" t="s">
        <v>89</v>
      </c>
      <c r="F27" t="s">
        <v>90</v>
      </c>
    </row>
    <row r="28" spans="1:8" x14ac:dyDescent="0.3">
      <c r="A28" s="6">
        <v>15789</v>
      </c>
      <c r="B28" s="10">
        <v>44467</v>
      </c>
      <c r="C28" s="6">
        <v>2</v>
      </c>
      <c r="D28">
        <v>3.75</v>
      </c>
      <c r="E28" t="s">
        <v>93</v>
      </c>
    </row>
    <row r="29" spans="1:8" x14ac:dyDescent="0.3">
      <c r="A29" s="6">
        <v>15790</v>
      </c>
      <c r="B29" s="10">
        <v>44468</v>
      </c>
      <c r="C29" s="6">
        <v>1</v>
      </c>
      <c r="D29">
        <v>2.33</v>
      </c>
      <c r="E29" t="s">
        <v>94</v>
      </c>
      <c r="F29" t="s">
        <v>95</v>
      </c>
    </row>
    <row r="30" spans="1:8" x14ac:dyDescent="0.3">
      <c r="A30" s="6">
        <v>15791</v>
      </c>
      <c r="B30" s="10">
        <v>44468</v>
      </c>
      <c r="C30" s="6">
        <v>2</v>
      </c>
      <c r="D30">
        <v>3.99</v>
      </c>
      <c r="E30" t="s">
        <v>89</v>
      </c>
      <c r="F30" t="s">
        <v>90</v>
      </c>
    </row>
  </sheetData>
  <mergeCells count="5">
    <mergeCell ref="A25:F25"/>
    <mergeCell ref="A16:H16"/>
    <mergeCell ref="A1:L1"/>
    <mergeCell ref="A4:C4"/>
    <mergeCell ref="A11:C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zoomScale="235" zoomScaleNormal="235" workbookViewId="0">
      <selection activeCell="K15" sqref="K15"/>
    </sheetView>
  </sheetViews>
  <sheetFormatPr defaultRowHeight="14.4" x14ac:dyDescent="0.3"/>
  <cols>
    <col min="1" max="1" width="16" customWidth="1"/>
    <col min="2" max="2" width="4.33203125" style="19" customWidth="1"/>
    <col min="3" max="5" width="3" style="19" bestFit="1" customWidth="1"/>
    <col min="6" max="9" width="2.6640625" style="19" customWidth="1"/>
    <col min="10" max="10" width="1.6640625" customWidth="1"/>
    <col min="11" max="11" width="8.88671875" style="31"/>
  </cols>
  <sheetData>
    <row r="2" spans="1:11" s="5" customFormat="1" x14ac:dyDescent="0.3">
      <c r="B2" s="31">
        <f>C2*2</f>
        <v>128</v>
      </c>
      <c r="C2" s="31">
        <f>D2*2</f>
        <v>64</v>
      </c>
      <c r="D2" s="31">
        <f>E2*2</f>
        <v>32</v>
      </c>
      <c r="E2" s="31">
        <f>F2*2</f>
        <v>16</v>
      </c>
      <c r="F2" s="31">
        <f>G2*2</f>
        <v>8</v>
      </c>
      <c r="G2" s="31">
        <f>H2*2</f>
        <v>4</v>
      </c>
      <c r="H2" s="31">
        <f>I2*2</f>
        <v>2</v>
      </c>
      <c r="I2" s="31">
        <v>1</v>
      </c>
      <c r="K2" s="31" t="s">
        <v>113</v>
      </c>
    </row>
    <row r="3" spans="1:11" ht="15" thickBot="1" x14ac:dyDescent="0.35">
      <c r="B3" s="21" t="s">
        <v>100</v>
      </c>
      <c r="C3" s="21"/>
      <c r="D3" s="21"/>
      <c r="E3" s="21"/>
      <c r="F3" s="21"/>
      <c r="G3" s="21"/>
      <c r="H3" s="21"/>
      <c r="I3" s="21"/>
    </row>
    <row r="4" spans="1:11" s="20" customFormat="1" x14ac:dyDescent="0.3">
      <c r="A4" s="20" t="s">
        <v>99</v>
      </c>
      <c r="B4" s="32">
        <v>8</v>
      </c>
      <c r="C4" s="33">
        <v>7</v>
      </c>
      <c r="D4" s="33">
        <v>6</v>
      </c>
      <c r="E4" s="33">
        <v>5</v>
      </c>
      <c r="F4" s="33">
        <v>4</v>
      </c>
      <c r="G4" s="33">
        <v>3</v>
      </c>
      <c r="H4" s="33">
        <v>2</v>
      </c>
      <c r="I4" s="34">
        <v>1</v>
      </c>
      <c r="K4" s="31"/>
    </row>
    <row r="5" spans="1:11" x14ac:dyDescent="0.3">
      <c r="A5" t="s">
        <v>104</v>
      </c>
      <c r="B5" s="23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5">
        <v>0</v>
      </c>
      <c r="K5" s="31">
        <v>0</v>
      </c>
    </row>
    <row r="6" spans="1:11" x14ac:dyDescent="0.3">
      <c r="A6" t="s">
        <v>105</v>
      </c>
      <c r="B6" s="23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6">
        <v>1</v>
      </c>
      <c r="K6" s="31">
        <v>1</v>
      </c>
    </row>
    <row r="7" spans="1:11" x14ac:dyDescent="0.3">
      <c r="A7" t="s">
        <v>106</v>
      </c>
      <c r="B7" s="23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7">
        <v>1</v>
      </c>
      <c r="I7" s="25">
        <v>0</v>
      </c>
      <c r="K7" s="31">
        <v>2</v>
      </c>
    </row>
    <row r="8" spans="1:11" x14ac:dyDescent="0.3">
      <c r="A8" t="s">
        <v>107</v>
      </c>
      <c r="B8" s="23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7">
        <v>1</v>
      </c>
      <c r="I8" s="26">
        <v>1</v>
      </c>
      <c r="K8" s="31">
        <v>3</v>
      </c>
    </row>
    <row r="9" spans="1:11" x14ac:dyDescent="0.3">
      <c r="A9" t="s">
        <v>108</v>
      </c>
      <c r="B9" s="23">
        <v>0</v>
      </c>
      <c r="C9" s="24">
        <v>0</v>
      </c>
      <c r="D9" s="24">
        <v>0</v>
      </c>
      <c r="E9" s="24">
        <v>0</v>
      </c>
      <c r="F9" s="24">
        <v>0</v>
      </c>
      <c r="G9" s="27">
        <v>1</v>
      </c>
      <c r="H9" s="24">
        <v>0</v>
      </c>
      <c r="I9" s="25">
        <v>0</v>
      </c>
      <c r="K9" s="31">
        <v>4</v>
      </c>
    </row>
    <row r="10" spans="1:11" x14ac:dyDescent="0.3">
      <c r="A10" t="s">
        <v>109</v>
      </c>
      <c r="B10" s="23">
        <v>0</v>
      </c>
      <c r="C10" s="24">
        <v>0</v>
      </c>
      <c r="D10" s="24">
        <v>0</v>
      </c>
      <c r="E10" s="24">
        <v>0</v>
      </c>
      <c r="F10" s="24">
        <v>0</v>
      </c>
      <c r="G10" s="27">
        <v>1</v>
      </c>
      <c r="H10" s="24">
        <v>0</v>
      </c>
      <c r="I10" s="26">
        <v>1</v>
      </c>
      <c r="K10" s="31">
        <v>5</v>
      </c>
    </row>
    <row r="11" spans="1:11" x14ac:dyDescent="0.3">
      <c r="A11" t="s">
        <v>110</v>
      </c>
      <c r="B11" s="23">
        <v>0</v>
      </c>
      <c r="C11" s="24">
        <v>0</v>
      </c>
      <c r="D11" s="24">
        <v>0</v>
      </c>
      <c r="E11" s="24">
        <v>0</v>
      </c>
      <c r="F11" s="24">
        <v>0</v>
      </c>
      <c r="G11" s="27">
        <v>1</v>
      </c>
      <c r="H11" s="27">
        <v>1</v>
      </c>
      <c r="I11" s="25">
        <v>0</v>
      </c>
      <c r="K11" s="31">
        <v>6</v>
      </c>
    </row>
    <row r="12" spans="1:11" x14ac:dyDescent="0.3">
      <c r="A12" t="s">
        <v>111</v>
      </c>
      <c r="B12" s="23" t="s">
        <v>111</v>
      </c>
      <c r="C12" s="24"/>
      <c r="D12" s="24"/>
      <c r="E12" s="24"/>
      <c r="F12" s="24"/>
      <c r="G12" s="24"/>
      <c r="H12" s="24"/>
      <c r="I12" s="25"/>
    </row>
    <row r="13" spans="1:11" x14ac:dyDescent="0.3">
      <c r="B13" s="23">
        <v>0</v>
      </c>
      <c r="C13" s="24">
        <v>0</v>
      </c>
      <c r="D13" s="27">
        <v>1</v>
      </c>
      <c r="E13" s="24">
        <v>0</v>
      </c>
      <c r="F13" s="24">
        <v>0</v>
      </c>
      <c r="G13" s="27">
        <v>1</v>
      </c>
      <c r="H13" s="24">
        <v>0</v>
      </c>
      <c r="I13" s="26">
        <v>1</v>
      </c>
      <c r="K13" s="31">
        <v>37</v>
      </c>
    </row>
    <row r="14" spans="1:11" x14ac:dyDescent="0.3">
      <c r="A14" t="s">
        <v>117</v>
      </c>
      <c r="B14" s="23">
        <v>0</v>
      </c>
      <c r="C14" s="27">
        <v>1</v>
      </c>
      <c r="D14" s="24">
        <v>0</v>
      </c>
      <c r="E14" s="27">
        <v>1</v>
      </c>
      <c r="F14" s="24">
        <v>0</v>
      </c>
      <c r="G14" s="27">
        <v>1</v>
      </c>
      <c r="H14" s="27">
        <v>1</v>
      </c>
      <c r="I14" s="25">
        <v>0</v>
      </c>
      <c r="K14" s="31">
        <f>2+4+16+64</f>
        <v>86</v>
      </c>
    </row>
    <row r="15" spans="1:11" ht="15" thickBot="1" x14ac:dyDescent="0.35">
      <c r="A15" t="s">
        <v>112</v>
      </c>
      <c r="B15" s="28">
        <v>1</v>
      </c>
      <c r="C15" s="29">
        <v>1</v>
      </c>
      <c r="D15" s="29">
        <v>1</v>
      </c>
      <c r="E15" s="29">
        <v>1</v>
      </c>
      <c r="F15" s="29">
        <v>1</v>
      </c>
      <c r="G15" s="29">
        <v>1</v>
      </c>
      <c r="H15" s="29">
        <v>1</v>
      </c>
      <c r="I15" s="30">
        <v>1</v>
      </c>
      <c r="K15" s="31">
        <f>SUM(B2:I2)</f>
        <v>255</v>
      </c>
    </row>
    <row r="17" spans="1:3" x14ac:dyDescent="0.3">
      <c r="A17" t="s">
        <v>101</v>
      </c>
    </row>
    <row r="18" spans="1:3" x14ac:dyDescent="0.3">
      <c r="A18">
        <v>0</v>
      </c>
      <c r="B18" s="22" t="s">
        <v>103</v>
      </c>
    </row>
    <row r="19" spans="1:3" x14ac:dyDescent="0.3">
      <c r="A19">
        <v>1</v>
      </c>
      <c r="B19" s="22" t="s">
        <v>102</v>
      </c>
    </row>
    <row r="21" spans="1:3" x14ac:dyDescent="0.3">
      <c r="A21" t="s">
        <v>114</v>
      </c>
      <c r="B21" s="19" t="s">
        <v>115</v>
      </c>
      <c r="C21" s="22" t="s">
        <v>116</v>
      </c>
    </row>
    <row r="23" spans="1:3" x14ac:dyDescent="0.3">
      <c r="A23" t="s">
        <v>96</v>
      </c>
      <c r="B23" s="19" t="s">
        <v>97</v>
      </c>
    </row>
    <row r="24" spans="1:3" x14ac:dyDescent="0.3">
      <c r="A24" t="s">
        <v>98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Plan3</vt:lpstr>
      <vt:lpstr>Plan4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Majer</dc:creator>
  <cp:lastModifiedBy>Majer</cp:lastModifiedBy>
  <dcterms:created xsi:type="dcterms:W3CDTF">2021-09-20T22:28:25Z</dcterms:created>
  <dcterms:modified xsi:type="dcterms:W3CDTF">2021-09-28T14:08:39Z</dcterms:modified>
</cp:coreProperties>
</file>