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585" windowWidth="14805" windowHeight="7530" tabRatio="902" activeTab="2"/>
  </bookViews>
  <sheets>
    <sheet name="Template OS Linux" sheetId="4" r:id="rId1"/>
    <sheet name="Template OS IBM AIX" sheetId="5" r:id="rId2"/>
    <sheet name="Template OS Windows" sheetId="6" r:id="rId3"/>
    <sheet name="Tem Cisco Appliance Hardware" sheetId="1" r:id="rId4"/>
    <sheet name="Templ Cisco Peripheral Gateway" sheetId="2" r:id="rId5"/>
    <sheet name="Template CUCM" sheetId="3" r:id="rId6"/>
    <sheet name="Template CUIC" sheetId="7" r:id="rId7"/>
    <sheet name="Template Mount Point COMMON" sheetId="8" r:id="rId8"/>
    <sheet name="Mount Point COMMON FOR CUCM" sheetId="9" r:id="rId9"/>
    <sheet name="Tempate DBMS IBM DB2 Datahub Fr" sheetId="138" r:id="rId10"/>
    <sheet name="template dbms ibm db2" sheetId="137" r:id="rId11"/>
    <sheet name="Template dbms microsoft sql ser" sheetId="11" r:id="rId12"/>
    <sheet name="Template DBMS WithDefaultInstan" sheetId="12" r:id="rId13"/>
    <sheet name="Template DBMS WithNamedInstance" sheetId="13" r:id="rId14"/>
    <sheet name="Template DBMS Instance Cluster" sheetId="14" r:id="rId15"/>
    <sheet name="Template DBMS MultiInstance" sheetId="15" r:id="rId16"/>
    <sheet name="Template DBMS MultiInstance Wit" sheetId="16" r:id="rId17"/>
    <sheet name=" template dbms mysql" sheetId="17" r:id="rId18"/>
    <sheet name="template dbms mysql slave" sheetId="18" r:id="rId19"/>
    <sheet name="template dbms oracle 11 odbc" sheetId="19" r:id="rId20"/>
    <sheet name="template dbms postgresql" sheetId="20" r:id="rId21"/>
    <sheet name=" template sybase odbc" sheetId="21" r:id="rId22"/>
    <sheet name="template Deep Discovery Email I" sheetId="22" r:id="rId23"/>
    <sheet name="Template Hewlett Packard" sheetId="23" r:id="rId24"/>
    <sheet name="Template Hewlett Packard Blade" sheetId="24" r:id="rId25"/>
    <sheet name="Template Hewlett Packard Bl (2" sheetId="25" r:id="rId26"/>
    <sheet name="Template Hewlett Packard RackV2" sheetId="28" r:id="rId27"/>
    <sheet name="Template Hewlett Packard RackV3" sheetId="29" r:id="rId28"/>
    <sheet name="template ipmi sun" sheetId="30" r:id="rId29"/>
    <sheet name="template xscf sun" sheetId="31" r:id="rId30"/>
    <sheet name="template ib logs" sheetId="59" r:id="rId31"/>
    <sheet name="template il logs" sheetId="60" r:id="rId32"/>
    <sheet name="template sas rtdm" sheetId="61" r:id="rId33"/>
    <sheet name="Template App Dozor v5" sheetId="64" r:id="rId34"/>
    <sheet name="Template App Good Control" sheetId="65" r:id="rId35"/>
    <sheet name="Template App Good Proxy" sheetId="66" r:id="rId36"/>
    <sheet name="Template App Good Technology" sheetId="67" r:id="rId37"/>
    <sheet name="template lotus domino" sheetId="68" r:id="rId38"/>
    <sheet name="template exchange 2003" sheetId="69" r:id="rId39"/>
    <sheet name="template exchange 2010" sheetId="71" r:id="rId40"/>
    <sheet name="template exchange 2010 logs" sheetId="72" r:id="rId41"/>
    <sheet name="template ibm datastage compute" sheetId="73" r:id="rId42"/>
    <sheet name="template ibm datastage head" sheetId="75" r:id="rId43"/>
    <sheet name="templale ibm datastage webspher" sheetId="76" r:id="rId44"/>
    <sheet name="template ibm integration layer" sheetId="77" r:id="rId45"/>
    <sheet name="template middleware iis" sheetId="78" r:id="rId46"/>
    <sheet name="Template Blue Coat Proxy" sheetId="79" r:id="rId47"/>
    <sheet name="template_ironport" sheetId="80" r:id="rId48"/>
    <sheet name="Template 1433 Port" sheetId="81" r:id="rId49"/>
    <sheet name="Template 1434 Port" sheetId="82" r:id="rId50"/>
    <sheet name="Template App FTP Service" sheetId="83" r:id="rId51"/>
    <sheet name="Template App HTTP Service" sheetId="84" r:id="rId52"/>
    <sheet name="Template App NTP Service" sheetId="85" r:id="rId53"/>
    <sheet name="Template App Postfix Service" sheetId="86" r:id="rId54"/>
    <sheet name="Template App SSH Service" sheetId="87" r:id="rId55"/>
    <sheet name="Template CryptoPro CSP KC1" sheetId="88" r:id="rId56"/>
    <sheet name="Template Oracle Cluster Service" sheetId="89" r:id="rId57"/>
    <sheet name="Template VDI services" sheetId="90" r:id="rId58"/>
    <sheet name=" template emc vnx" sheetId="91" r:id="rId59"/>
    <sheet name="template emc vnx_sm22-prod-t2-0" sheetId="92" r:id="rId60"/>
    <sheet name="template_storage_emc" sheetId="93" r:id="rId61"/>
    <sheet name="Template_Storage_EMC SNMP Data" sheetId="94" r:id="rId62"/>
    <sheet name="template_storage_emc vplex" sheetId="95" r:id="rId63"/>
    <sheet name="template_storage_emc vplex curl" sheetId="96" r:id="rId64"/>
    <sheet name="template_storage_netapp 7-mode" sheetId="97" r:id="rId65"/>
    <sheet name="template_storage_netapp c-mode" sheetId="98" r:id="rId66"/>
    <sheet name=" TEST_IBMDS" sheetId="99" r:id="rId67"/>
    <sheet name="template windows cluster status" sheetId="100" r:id="rId68"/>
    <sheet name="template windows host perfmon" sheetId="101" r:id="rId69"/>
    <sheet name="Template DBMS PSQL TKS" sheetId="102" r:id="rId70"/>
    <sheet name="Template OS Linux TKS" sheetId="103" r:id="rId71"/>
    <sheet name="Template OS process number TKS" sheetId="104" r:id="rId72"/>
    <sheet name="Template OS process number TKS1" sheetId="105" r:id="rId73"/>
    <sheet name="Template OS process number TKS2" sheetId="106" r:id="rId74"/>
    <sheet name="Template OS Solaris" sheetId="107" r:id="rId75"/>
    <sheet name="Template OS Terminal Servers" sheetId="108" r:id="rId76"/>
    <sheet name=" template virt vmware" sheetId="109" r:id="rId77"/>
    <sheet name="template virt vmware guest" sheetId="110" r:id="rId78"/>
    <sheet name="template virt vmware hypervisor" sheetId="111" r:id="rId79"/>
    <sheet name="Template App Zabbix Agent" sheetId="112" r:id="rId80"/>
    <sheet name=" Template App Zabbix Proxy" sheetId="113" r:id="rId81"/>
    <sheet name="Template App Zabbix Server" sheetId="114" r:id="rId82"/>
    <sheet name=" template icmp ping" sheetId="115" r:id="rId83"/>
    <sheet name="template_zorka_diagnostic" sheetId="116" r:id="rId84"/>
    <sheet name="template_zorka_ejb" sheetId="117" r:id="rId85"/>
    <sheet name="template_zorka_jms" sheetId="118" r:id="rId86"/>
    <sheet name="template_zorka_jvm" sheetId="119" r:id="rId87"/>
    <sheet name="template_zorka_ldap" sheetId="120" r:id="rId88"/>
    <sheet name="template_zorka_sql" sheetId="121" r:id="rId89"/>
    <sheet name="Template App Apache Trapper" sheetId="125" r:id="rId90"/>
    <sheet name="Template App 1CSAHD" sheetId="126" r:id="rId91"/>
    <sheet name="Template App ABBYY FlexiCapture" sheetId="127" r:id="rId92"/>
    <sheet name="Template App AddSignKey" sheetId="128" r:id="rId93"/>
    <sheet name="Template App Amy" sheetId="129" r:id="rId94"/>
    <sheet name="Template App Citrix Application" sheetId="130" r:id="rId95"/>
    <sheet name="Template App Data Collector" sheetId="131" r:id="rId96"/>
    <sheet name="Template App Citrix License" sheetId="132" r:id="rId97"/>
    <sheet name="Template App Citrix Provisiong" sheetId="133" r:id="rId98"/>
    <sheet name="Template App Citrix SQL" sheetId="134" r:id="rId99"/>
    <sheet name="Template App Citrix StoreFront" sheetId="135" r:id="rId100"/>
    <sheet name="Template App Citrix Terminal" sheetId="136" r:id="rId101"/>
    <sheet name="Template App Company Media" sheetId="139" r:id="rId102"/>
    <sheet name="Template App DSAppWatcher IBM A" sheetId="140" r:id="rId103"/>
    <sheet name="Template App EMC Networker" sheetId="141" r:id="rId104"/>
    <sheet name=" Template App GOOD" sheetId="142" r:id="rId105"/>
    <sheet name="Template App haspas_server" sheetId="143" r:id="rId106"/>
    <sheet name="Template App ISC BIND" sheetId="144" r:id="rId107"/>
    <sheet name=" Template App KioSphereS" sheetId="145" r:id="rId108"/>
    <sheet name=" Template App McAfee" sheetId="146" r:id="rId109"/>
    <sheet name=" Template App Memcached" sheetId="147" r:id="rId110"/>
    <sheet name=" Template App Microsoft Active " sheetId="148" r:id="rId111"/>
    <sheet name=" Template App Microsoft Sharepo" sheetId="149" r:id="rId112"/>
    <sheet name=" Template App Microsoft Share" sheetId="150" r:id="rId113"/>
    <sheet name=" Template App Nginx" sheetId="151" r:id="rId114"/>
    <sheet name=" Template App NRD Luch" sheetId="152" r:id="rId115"/>
    <sheet name=" Template App Qulix" sheetId="153" r:id="rId116"/>
    <sheet name=" Template App RbStaff" sheetId="154" r:id="rId117"/>
    <sheet name=" Template App SAS ECM " sheetId="155" r:id="rId118"/>
    <sheet name=" Template App SAS ECM Database " sheetId="156" r:id="rId119"/>
    <sheet name=" Template App SAS ECM Web Appli" sheetId="157" r:id="rId120"/>
    <sheet name="Template App SAS MA Compute ser" sheetId="158" r:id="rId121"/>
    <sheet name=" Template App SAS MA Web Applli" sheetId="159" r:id="rId122"/>
    <sheet name="Template App SAS RTDM Metadata " sheetId="160" r:id="rId123"/>
    <sheet name="Template App SAS RTDM Web Appli" sheetId="161" r:id="rId124"/>
    <sheet name="Template App SAS Service" sheetId="162" r:id="rId125"/>
    <sheet name=" Template App Siebel SES" sheetId="163" r:id="rId126"/>
    <sheet name=" Template App Trend Micro" sheetId="164" r:id="rId127"/>
    <sheet name="Template App Zoom Call Rec Vip" sheetId="165" r:id="rId128"/>
  </sheets>
  <calcPr calcId="162913"/>
</workbook>
</file>

<file path=xl/calcChain.xml><?xml version="1.0" encoding="utf-8"?>
<calcChain xmlns="http://schemas.openxmlformats.org/spreadsheetml/2006/main">
  <c r="C14" i="121" l="1"/>
  <c r="C13" i="121"/>
  <c r="C10" i="121"/>
  <c r="C9" i="121"/>
  <c r="C8" i="121"/>
  <c r="C14" i="120"/>
  <c r="C13" i="120"/>
  <c r="C10" i="120"/>
  <c r="C9" i="120"/>
  <c r="C8" i="120"/>
  <c r="C26" i="119"/>
  <c r="C25" i="119"/>
  <c r="C24" i="119"/>
  <c r="C23" i="119"/>
  <c r="C22" i="119"/>
  <c r="C21" i="119"/>
  <c r="C20" i="119"/>
  <c r="C18" i="119"/>
  <c r="C17" i="119"/>
  <c r="C19" i="119"/>
  <c r="C16" i="119"/>
  <c r="C15" i="119"/>
  <c r="C10" i="119"/>
  <c r="C12" i="119"/>
  <c r="C11" i="119"/>
  <c r="C9" i="119"/>
  <c r="C8" i="119"/>
  <c r="C12" i="118"/>
  <c r="C11" i="118"/>
  <c r="C10" i="118"/>
  <c r="C9" i="118"/>
  <c r="C8" i="118"/>
  <c r="C18" i="118"/>
  <c r="C17" i="118"/>
  <c r="C16" i="118"/>
  <c r="C15" i="118"/>
  <c r="C13" i="117"/>
  <c r="C12" i="117"/>
  <c r="C11" i="117"/>
  <c r="C10" i="117"/>
  <c r="C17" i="116"/>
  <c r="C38" i="116"/>
  <c r="C37" i="116"/>
  <c r="C16" i="116"/>
  <c r="C36" i="116"/>
  <c r="C35" i="116"/>
  <c r="C34" i="116"/>
  <c r="C33" i="116"/>
  <c r="C15" i="116"/>
  <c r="C14" i="116"/>
  <c r="C32" i="116"/>
  <c r="C31" i="116"/>
  <c r="C13" i="116"/>
  <c r="C30" i="116"/>
  <c r="C29" i="116"/>
  <c r="C28" i="116"/>
  <c r="C12" i="116"/>
  <c r="C11" i="116"/>
  <c r="C27" i="116"/>
  <c r="C10" i="116"/>
  <c r="C26" i="116"/>
  <c r="C9" i="116"/>
  <c r="C25" i="116"/>
  <c r="C24" i="116"/>
  <c r="C23" i="116"/>
  <c r="C22" i="116"/>
  <c r="C21" i="116"/>
  <c r="C20" i="116"/>
  <c r="C8" i="116"/>
  <c r="C11" i="101" l="1"/>
  <c r="C12" i="101"/>
  <c r="C13" i="101"/>
  <c r="C14" i="101"/>
  <c r="C15" i="101"/>
  <c r="C16" i="101"/>
  <c r="C17" i="101"/>
  <c r="C18" i="101"/>
  <c r="C19" i="101"/>
  <c r="C20" i="101"/>
  <c r="C21" i="101"/>
  <c r="C22" i="101"/>
  <c r="C23" i="101"/>
  <c r="C24" i="101"/>
  <c r="C25" i="101"/>
  <c r="C26" i="101"/>
  <c r="C27" i="101"/>
  <c r="C28" i="101"/>
  <c r="C29" i="101"/>
  <c r="C30" i="101"/>
  <c r="C31" i="101"/>
  <c r="C32" i="101"/>
  <c r="C33" i="101"/>
  <c r="C34" i="101"/>
  <c r="C10" i="101"/>
  <c r="C48" i="71" l="1"/>
  <c r="C49" i="71"/>
  <c r="C47" i="71"/>
  <c r="C58" i="71"/>
  <c r="C57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24" i="71"/>
  <c r="C23" i="71"/>
  <c r="C55" i="71"/>
  <c r="C56" i="71"/>
  <c r="C54" i="71"/>
  <c r="C16" i="71"/>
  <c r="C17" i="71"/>
  <c r="C18" i="71"/>
  <c r="C19" i="71"/>
  <c r="C20" i="71"/>
  <c r="C21" i="71"/>
  <c r="C22" i="71"/>
  <c r="C13" i="71"/>
  <c r="C14" i="71"/>
  <c r="C15" i="71"/>
  <c r="C12" i="71"/>
  <c r="C53" i="71"/>
  <c r="C52" i="71"/>
  <c r="C10" i="71"/>
  <c r="C9" i="71"/>
  <c r="C8" i="71"/>
  <c r="C11" i="72"/>
  <c r="C8" i="72"/>
  <c r="C22" i="69"/>
  <c r="C23" i="69"/>
  <c r="C21" i="69"/>
  <c r="C48" i="69"/>
  <c r="C47" i="69"/>
  <c r="C20" i="69"/>
  <c r="C19" i="69"/>
  <c r="C18" i="69"/>
  <c r="C42" i="69"/>
  <c r="C8" i="69"/>
  <c r="C43" i="69"/>
  <c r="C9" i="69"/>
  <c r="C44" i="69"/>
  <c r="C10" i="69"/>
  <c r="C11" i="69"/>
  <c r="C45" i="69"/>
  <c r="C12" i="69"/>
  <c r="C13" i="69"/>
  <c r="C14" i="69"/>
  <c r="C15" i="69"/>
  <c r="C46" i="69"/>
  <c r="C16" i="69"/>
  <c r="C17" i="69"/>
  <c r="C37" i="69"/>
  <c r="C33" i="69"/>
  <c r="C32" i="69"/>
  <c r="C31" i="69"/>
  <c r="C30" i="69"/>
  <c r="C26" i="69"/>
  <c r="C34" i="69"/>
  <c r="C38" i="69"/>
  <c r="C39" i="69"/>
  <c r="C40" i="69"/>
  <c r="C41" i="69"/>
  <c r="C29" i="69"/>
  <c r="C10" i="72"/>
  <c r="C9" i="72"/>
  <c r="C11" i="71"/>
  <c r="C28" i="69"/>
  <c r="C27" i="69"/>
  <c r="C19" i="68"/>
  <c r="C18" i="68"/>
  <c r="C17" i="68"/>
  <c r="C16" i="68"/>
  <c r="C15" i="68"/>
  <c r="C14" i="68"/>
  <c r="C13" i="68"/>
  <c r="C12" i="68"/>
  <c r="C11" i="68"/>
  <c r="C10" i="68"/>
  <c r="C9" i="68"/>
  <c r="C8" i="68"/>
  <c r="C9" i="67"/>
  <c r="C8" i="67"/>
  <c r="C9" i="66"/>
  <c r="C40" i="64"/>
  <c r="C39" i="64"/>
  <c r="C38" i="64"/>
  <c r="C37" i="64"/>
  <c r="C36" i="64"/>
  <c r="C35" i="64"/>
  <c r="C34" i="64"/>
  <c r="C33" i="64"/>
  <c r="C32" i="64"/>
  <c r="C31" i="64"/>
  <c r="C30" i="64"/>
  <c r="C29" i="64"/>
  <c r="C28" i="64"/>
  <c r="C27" i="64"/>
  <c r="C26" i="64"/>
  <c r="C25" i="64"/>
  <c r="C24" i="64"/>
  <c r="C23" i="64"/>
  <c r="C22" i="64"/>
  <c r="C21" i="64"/>
  <c r="C20" i="64"/>
  <c r="C19" i="64"/>
  <c r="C18" i="64"/>
  <c r="C17" i="64"/>
  <c r="C16" i="64"/>
  <c r="C15" i="64"/>
  <c r="C14" i="64"/>
  <c r="C13" i="64"/>
  <c r="C12" i="64"/>
  <c r="C11" i="64"/>
  <c r="C10" i="64"/>
  <c r="C9" i="64"/>
  <c r="C8" i="64"/>
</calcChain>
</file>

<file path=xl/sharedStrings.xml><?xml version="1.0" encoding="utf-8"?>
<sst xmlns="http://schemas.openxmlformats.org/spreadsheetml/2006/main" count="8477" uniqueCount="2448">
  <si>
    <t>Системный вызов</t>
  </si>
  <si>
    <t>180d</t>
  </si>
  <si>
    <t>7d</t>
  </si>
  <si>
    <t>system.cpu.util[,system,avg5]</t>
  </si>
  <si>
    <t>CPU utilization (5 min average)</t>
  </si>
  <si>
    <t>14d</t>
  </si>
  <si>
    <t>vfs.file.cksum[/etc/resolv.conf]</t>
  </si>
  <si>
    <t>OS Linux: Checksum of /etc/resolv.conf</t>
  </si>
  <si>
    <t>vfs.file.cksum[/etc/passwd]</t>
  </si>
  <si>
    <t>OS Linux: Checksum of /etc/passwd</t>
  </si>
  <si>
    <t>30d</t>
  </si>
  <si>
    <t>system.cpu.switches</t>
  </si>
  <si>
    <t>OS Linux: Context switches per second</t>
  </si>
  <si>
    <t>system.cpu.util[,steal]</t>
  </si>
  <si>
    <t>OS Linux: CPU steal time</t>
  </si>
  <si>
    <t>system.cpu.util[,idle]</t>
  </si>
  <si>
    <t>OS Linux: CPU idle time</t>
  </si>
  <si>
    <t>system.cpu.util[,user]</t>
  </si>
  <si>
    <t>OS Linux: CPU user time</t>
  </si>
  <si>
    <t>system.cpu.util[,system]</t>
  </si>
  <si>
    <t>OS Linux: CPU system time</t>
  </si>
  <si>
    <t>system.cpu.util[,nice]</t>
  </si>
  <si>
    <t>OS Linux: CPU nice time</t>
  </si>
  <si>
    <t>system.cpu.intr</t>
  </si>
  <si>
    <t>OS Linux: CPU Interrupts per second</t>
  </si>
  <si>
    <t>system.localtime</t>
  </si>
  <si>
    <t>OS Linux: Host local time</t>
  </si>
  <si>
    <t>system.hostname</t>
  </si>
  <si>
    <t>OS Linux: Host name</t>
  </si>
  <si>
    <t>system.uptime</t>
  </si>
  <si>
    <t>OS Linux: System uptime</t>
  </si>
  <si>
    <t>agent.version</t>
  </si>
  <si>
    <t>Template App Zabbix Agent: Version of zabbix_agent(d) running</t>
  </si>
  <si>
    <t>Основные(статистические)</t>
  </si>
  <si>
    <t>vm.memory.size[pavailable]</t>
  </si>
  <si>
    <t>OS Linux: Available memory(percentage)</t>
  </si>
  <si>
    <t>system.cpu.util[,iowait]</t>
  </si>
  <si>
    <t>OS Linux: CPU iowait time</t>
  </si>
  <si>
    <t>system.swap.size[,pfree]</t>
  </si>
  <si>
    <t>OS Linux: Free swap space in %</t>
  </si>
  <si>
    <t>agent.ping</t>
  </si>
  <si>
    <t>Template App Zabbix Agent: Agent ping</t>
  </si>
  <si>
    <t>proc.num[,,run]</t>
  </si>
  <si>
    <t>OS Linux: Number of running processes</t>
  </si>
  <si>
    <t>Основные(с триггерами)</t>
  </si>
  <si>
    <t>Пороговое значение для уровня Disaster</t>
  </si>
  <si>
    <t>Пороговое значение для уровня High</t>
  </si>
  <si>
    <t>Пороговое значение для уровня Warning</t>
  </si>
  <si>
    <t>Type</t>
  </si>
  <si>
    <t>Trends</t>
  </si>
  <si>
    <t>History</t>
  </si>
  <si>
    <t>Interval(sec)</t>
  </si>
  <si>
    <t>Key</t>
  </si>
  <si>
    <t>Name</t>
  </si>
  <si>
    <t>Template OS Linux</t>
  </si>
  <si>
    <t>Linux</t>
  </si>
  <si>
    <t>Название шаблона</t>
  </si>
  <si>
    <t>Объект мониторинга</t>
  </si>
  <si>
    <t>system.stat[memory,fre]</t>
  </si>
  <si>
    <t>Free real memory</t>
  </si>
  <si>
    <t>90d</t>
  </si>
  <si>
    <t>aix.vmm.pbuflock</t>
  </si>
  <si>
    <t>Количество заблокированных дисковых операций ввода-вывода ввиду недоступности буферов физических томов</t>
  </si>
  <si>
    <t>aix.vmm.fsbuflock.client</t>
  </si>
  <si>
    <t>Количество заблокированных клиентских операций ввода-вывода ввиду недоступности буферов файловой системы</t>
  </si>
  <si>
    <t>aix.vmm.fsbuflock.pager</t>
  </si>
  <si>
    <t>Количество заблокированных операций ввода-вывода подкачки ввиду недоступности буферов файловой системы</t>
  </si>
  <si>
    <t>aix.vmm.fsbuflock.total</t>
  </si>
  <si>
    <t>Общее количество заблокированных операций ввода-вывода ввиду недоступности буферов файловой системы</t>
  </si>
  <si>
    <t>system.stat[cpu,wa]</t>
  </si>
  <si>
    <t>CPU iowait time</t>
  </si>
  <si>
    <t>system.stat[cpu,sy]</t>
  </si>
  <si>
    <t>CPU system time</t>
  </si>
  <si>
    <t>checkRAM</t>
  </si>
  <si>
    <t>Memory consumed</t>
  </si>
  <si>
    <t>checkMPIO</t>
  </si>
  <si>
    <t>MPIO failed state (percentage)</t>
  </si>
  <si>
    <t>system.cpu.load[percpu,avg15]</t>
  </si>
  <si>
    <t>Processor load (15 min average per core)</t>
  </si>
  <si>
    <t>checkSWAP</t>
  </si>
  <si>
    <t>SWAP usage</t>
  </si>
  <si>
    <t>Template OS IBM AIX</t>
  </si>
  <si>
    <t>proc.num[]</t>
  </si>
  <si>
    <t>Number of processes</t>
  </si>
  <si>
    <t>System uptime</t>
  </si>
  <si>
    <t>vm.memory.size[pused]</t>
  </si>
  <si>
    <t>Used memory, in %</t>
  </si>
  <si>
    <t>Template OS Windows</t>
  </si>
  <si>
    <t>Windows</t>
  </si>
  <si>
    <t>Template Cisco Appliance Hardware</t>
  </si>
  <si>
    <t>Free memory(percentage)</t>
  </si>
  <si>
    <t>FreeMemory.0</t>
  </si>
  <si>
    <t>Calculated</t>
  </si>
  <si>
    <t>Used Virtual Memory</t>
  </si>
  <si>
    <t>UsedVirtualMemory.0</t>
  </si>
  <si>
    <t>SNMPv2 agent</t>
  </si>
  <si>
    <t>Used Physical RAM</t>
  </si>
  <si>
    <t>UsedPhysicalRAM.0</t>
  </si>
  <si>
    <t>Total Virtual Memory</t>
  </si>
  <si>
    <t>TotalVirtualMemory.0</t>
  </si>
  <si>
    <t>Total Physical RAM</t>
  </si>
  <si>
    <t>TotalPhysicalRAM.0</t>
  </si>
  <si>
    <t>Template Cisco Peripheral Gateway</t>
  </si>
  <si>
    <t>Process DiagFwSvc.exe state</t>
  </si>
  <si>
    <t>proc.num[DiagFwSvc.exe]</t>
  </si>
  <si>
    <t>Zabbix agent</t>
  </si>
  <si>
    <t>Process jtapigw.exe state</t>
  </si>
  <si>
    <t>proc.num[jtapigw.exe]</t>
  </si>
  <si>
    <t>Process eagtpim.exe state</t>
  </si>
  <si>
    <t>proc.num[eagtpim.exe]</t>
  </si>
  <si>
    <t>Process ctisrvr.exe state</t>
  </si>
  <si>
    <t>proc.num[ctisrvr.exe]</t>
  </si>
  <si>
    <t>Process Tomcat7.exe state</t>
  </si>
  <si>
    <t>proc.num[Tomcat7.exe]</t>
  </si>
  <si>
    <t>Process cccsnmpmgmt.exe state</t>
  </si>
  <si>
    <t>proc.num[cccsnmpmgmt.exe]</t>
  </si>
  <si>
    <t>Process vrupim.exe state</t>
  </si>
  <si>
    <t>proc.num[vrupim.exe]</t>
  </si>
  <si>
    <t>Process nmm.exe state</t>
  </si>
  <si>
    <t>proc.num[nmm.exe]</t>
  </si>
  <si>
    <t>Process mdsproc.exe state</t>
  </si>
  <si>
    <t>proc.num[mdsproc.exe]</t>
  </si>
  <si>
    <t>Process testsync.exe state</t>
  </si>
  <si>
    <t>proc.num[testsync.exe]</t>
  </si>
  <si>
    <t>Process pgagent.exe state</t>
  </si>
  <si>
    <t>proc.num[pgagent.exe]</t>
  </si>
  <si>
    <t>Process nodeman.exe state</t>
  </si>
  <si>
    <t>proc.num[nodeman.exe]</t>
  </si>
  <si>
    <t>Process opc-cce.exe state</t>
  </si>
  <si>
    <t>proc.num[opc-cce.exe]</t>
  </si>
  <si>
    <t>Template CUCM</t>
  </si>
  <si>
    <t>ccmRegisteredPhones</t>
  </si>
  <si>
    <t>ccmRegisteredPhones.0</t>
  </si>
  <si>
    <t>Template CUIC</t>
  </si>
  <si>
    <t>cuicJvmMemoryTotal</t>
  </si>
  <si>
    <t>cuicJvmMemoryTotal.0</t>
  </si>
  <si>
    <t>cuicJvmMemoryFree</t>
  </si>
  <si>
    <t>cuicJvmMemoryFree.0</t>
  </si>
  <si>
    <t>Free disk space on /common</t>
  </si>
  <si>
    <t>FreeDiskSpaceCommon.0</t>
  </si>
  <si>
    <t>Used disk space on /common</t>
  </si>
  <si>
    <t>UsedDiskSpaceCommon.0</t>
  </si>
  <si>
    <t>Total disk space on /common</t>
  </si>
  <si>
    <t>TotalDiskSpaceCommon.0</t>
  </si>
  <si>
    <t>Template Mount Point COMMON</t>
  </si>
  <si>
    <t>Template Mount Point COMMON FOR CUCM</t>
  </si>
  <si>
    <t>365d</t>
  </si>
  <si>
    <t>Job state</t>
  </si>
  <si>
    <t>db.odbc.select[job,{$ODBC}]</t>
  </si>
  <si>
    <t>Database monitor</t>
  </si>
  <si>
    <t>DBMS</t>
  </si>
  <si>
    <t>template dbms microsoft sql server</t>
  </si>
  <si>
    <t xml:space="preserve"> Job state</t>
  </si>
  <si>
    <t xml:space="preserve"> db.odbc.select[job,{$ODBC}]</t>
  </si>
  <si>
    <t xml:space="preserve"> Database monitor</t>
  </si>
  <si>
    <t xml:space="preserve"> perf_counter["\Process(sqlservr)\% Processor Time",300]</t>
  </si>
  <si>
    <t>Buffer Manager\Buffer cache hit ratio(percentage)</t>
  </si>
  <si>
    <t>% Processor Time</t>
  </si>
  <si>
    <t>Database Pages</t>
  </si>
  <si>
    <t>Buffer Manager\Buffer cache hit ratio</t>
  </si>
  <si>
    <t>Buffer Manager\Database pages</t>
  </si>
  <si>
    <t>Data File Size</t>
  </si>
  <si>
    <t>Databases(_Total)\Data File(s) Size (KB)</t>
  </si>
  <si>
    <t>Free space in tempdb (KB)</t>
  </si>
  <si>
    <t>Transactions\Free Space in tempdb (KB)</t>
  </si>
  <si>
    <t>Lock Waits per second</t>
  </si>
  <si>
    <t>Locks(_Total)\Lock Waits/sec</t>
  </si>
  <si>
    <t>Log File Size</t>
  </si>
  <si>
    <t>Databases(_Total)\Log File(s) Size (KB)</t>
  </si>
  <si>
    <t>Memory Manager\Memory Grants Pending</t>
  </si>
  <si>
    <t>Memory Manager\Memory Grants Pending",60</t>
  </si>
  <si>
    <t>Memory\Pages Output/sec</t>
  </si>
  <si>
    <t>\Memory\Pages Output/sec",300</t>
  </si>
  <si>
    <t>Number Failed Jobs</t>
  </si>
  <si>
    <t>Jobs(_Total)\Failed jobs</t>
  </si>
  <si>
    <t>Number of Deadlocks per second</t>
  </si>
  <si>
    <t>Locks(_Total)\Number of Deadlocks/sec</t>
  </si>
  <si>
    <t>Number Users Connected</t>
  </si>
  <si>
    <t>General Statistics\User Connections</t>
  </si>
  <si>
    <t>Total Server Memory</t>
  </si>
  <si>
    <t>Memory Manager\Total Server Memory (KB)</t>
  </si>
  <si>
    <t>Transactions per second</t>
  </si>
  <si>
    <t>Databases(_Total)\Transactions/sec</t>
  </si>
  <si>
    <t>Batch Requests/sec</t>
  </si>
  <si>
    <t>SQL Statistics\Batch Requests/sec</t>
  </si>
  <si>
    <t>Blocked Processes</t>
  </si>
  <si>
    <t>General Statistics\Processes blocked</t>
  </si>
  <si>
    <t>Checkpoint pages/sec</t>
  </si>
  <si>
    <t>Buffer Manager\Checkpoint pages/sec</t>
  </si>
  <si>
    <t>Longest Running Transaction</t>
  </si>
  <si>
    <t>Transactions\Longest Transaction Running Time</t>
  </si>
  <si>
    <t>Page Life Expectancy</t>
  </si>
  <si>
    <t>Buffer Manager\Page Life Expectancy</t>
  </si>
  <si>
    <t>SQL Compilations/sec</t>
  </si>
  <si>
    <t>SQL Statistics\SQL Compilations/sec</t>
  </si>
  <si>
    <t>SQL Re-Compilations/sec</t>
  </si>
  <si>
    <t>SQL Statistics\SQL Re-Compilations/sec</t>
  </si>
  <si>
    <t>Log File Used Size (Total)</t>
  </si>
  <si>
    <t>Databases(_Total)\Log File(s) Used Size (KB)</t>
  </si>
  <si>
    <t>Template DBMS Microsoft SQL Server_Always_On_WithDefaultInstance</t>
  </si>
  <si>
    <t>Availability Replica(_Total)\Bytes Received from Replica/sec</t>
  </si>
  <si>
    <t>Availability Replica(_Total)\Bytes Sent to Replica/sec</t>
  </si>
  <si>
    <t>Availability Replica(_Total)\Bytes Sent to Transport/sec</t>
  </si>
  <si>
    <t>Availability Replica(_Total)\Flow Control/sec</t>
  </si>
  <si>
    <t>Availability Replica(_Total)\Flow Control Time (ms/sec)</t>
  </si>
  <si>
    <t>Availability Replica(_Total)\Receives from Replica/sec</t>
  </si>
  <si>
    <t>Availability Replica(_Total)\Resent Messages/sec</t>
  </si>
  <si>
    <t>Availability Replica(_Total)\Sends to Replica/sec</t>
  </si>
  <si>
    <t>Availability Replica(_Total)\Sends to Transport/sec</t>
  </si>
  <si>
    <t>Free space in tempdb</t>
  </si>
  <si>
    <t>Template DBMS Microsoft SQL Server_Always_On_WithNamedInstance</t>
  </si>
  <si>
    <t>Process(sqlservr)\% Processor Time</t>
  </si>
  <si>
    <t xml:space="preserve"> Template DBMS Microsoft SQL Server_Instance_Cluster</t>
  </si>
  <si>
    <t>SQL Statistics\Batch Requests/se</t>
  </si>
  <si>
    <t>Template DBMS Microsoft SQL Server_MultiInstance_WithDefaultInstance</t>
  </si>
  <si>
    <t>SQLAgent:Jobs(_Total)\Failed jobs</t>
  </si>
  <si>
    <t>Memory\Pages Output/se</t>
  </si>
  <si>
    <t>Buffer Manager\Checkpoint pages/se</t>
  </si>
  <si>
    <t>Template DBMS Microsoft SQL Server_MultiInstance_WithoutDefaultInstance</t>
  </si>
  <si>
    <t xml:space="preserve"> template dbms mysql</t>
  </si>
  <si>
    <t>Connections per second</t>
  </si>
  <si>
    <t>mysql.status[Connections]</t>
  </si>
  <si>
    <t>Delete operations per second</t>
  </si>
  <si>
    <t>mysql.status[Com_delete]</t>
  </si>
  <si>
    <t xml:space="preserve"> Insert operations per second</t>
  </si>
  <si>
    <t xml:space="preserve"> mysql.status[Com_insert]</t>
  </si>
  <si>
    <t>Locks granted immediately</t>
  </si>
  <si>
    <t>mysql.status[Table_locks_immediate]</t>
  </si>
  <si>
    <t>Locks waited</t>
  </si>
  <si>
    <t>mysql.status[Table_locks_waited]</t>
  </si>
  <si>
    <t>Queries</t>
  </si>
  <si>
    <t>mysql.status[Queries]</t>
  </si>
  <si>
    <t>Queries per second</t>
  </si>
  <si>
    <t>mysql.status[Questions]</t>
  </si>
  <si>
    <t>Select operations per second</t>
  </si>
  <si>
    <t>Slow queries</t>
  </si>
  <si>
    <t>mysql.status[Slow_queries]</t>
  </si>
  <si>
    <t>mysql.status[Com_select]</t>
  </si>
  <si>
    <t>Status</t>
  </si>
  <si>
    <t>mysql.ping</t>
  </si>
  <si>
    <t>Threads connected</t>
  </si>
  <si>
    <t>mysql.status[Threads_connected]</t>
  </si>
  <si>
    <t>Total operations per second</t>
  </si>
  <si>
    <t>total.ops</t>
  </si>
  <si>
    <t>Update operations per second</t>
  </si>
  <si>
    <t>mysql.status[Com_update]</t>
  </si>
  <si>
    <t>Seconds Behind Master</t>
  </si>
  <si>
    <t>template dbms mysql slave</t>
  </si>
  <si>
    <t>mysql.slavestatus[Seconds_Behind_Master]</t>
  </si>
  <si>
    <t>31d</t>
  </si>
  <si>
    <t>Slave IO Running</t>
  </si>
  <si>
    <t>Slave IO State</t>
  </si>
  <si>
    <t>mysql.slavestatus[Slave_IO_State]</t>
  </si>
  <si>
    <t>Slave SQL Running</t>
  </si>
  <si>
    <t>mysql.slavestatus[Slave_SQL_Running]</t>
  </si>
  <si>
    <t>mysql.slavestatus[Slave_IO_Running]</t>
  </si>
  <si>
    <t>template dbms oracle 11 odbc</t>
  </si>
  <si>
    <t>Active User Count</t>
  </si>
  <si>
    <t xml:space="preserve"> activeusercount</t>
  </si>
  <si>
    <t>Buffer Cache</t>
  </si>
  <si>
    <t xml:space="preserve"> buffercache</t>
  </si>
  <si>
    <t>Buffer Cache Hit Ratio</t>
  </si>
  <si>
    <t>buffercachehit</t>
  </si>
  <si>
    <t xml:space="preserve"> Commits</t>
  </si>
  <si>
    <t>commits</t>
  </si>
  <si>
    <t xml:space="preserve"> Count of users connected to Oracle.</t>
  </si>
  <si>
    <t xml:space="preserve"> usercount</t>
  </si>
  <si>
    <t xml:space="preserve"> Data Sending Status</t>
  </si>
  <si>
    <t xml:space="preserve"> odbc_oracle.py[{$DSN}]</t>
  </si>
  <si>
    <t xml:space="preserve"> DB Block Gets</t>
  </si>
  <si>
    <t xml:space="preserve"> dbblockgets</t>
  </si>
  <si>
    <t xml:space="preserve"> Deadlocks.</t>
  </si>
  <si>
    <t xml:space="preserve"> deadlocks</t>
  </si>
  <si>
    <t xml:space="preserve"> Hard parse ratio.</t>
  </si>
  <si>
    <t xml:space="preserve"> hparsratio</t>
  </si>
  <si>
    <t>Indexed SQL</t>
  </si>
  <si>
    <t xml:space="preserve"> indexedsql</t>
  </si>
  <si>
    <t xml:space="preserve"> Index fast full scans (full).</t>
  </si>
  <si>
    <t xml:space="preserve"> indexffs</t>
  </si>
  <si>
    <t xml:space="preserve"> Instance is active and open.</t>
  </si>
  <si>
    <t xml:space="preserve"> checkactive</t>
  </si>
  <si>
    <t xml:space="preserve"> Last applied archive log (at standby)</t>
  </si>
  <si>
    <t xml:space="preserve"> lastapplarclog</t>
  </si>
  <si>
    <t xml:space="preserve"> Last archived log sequence.</t>
  </si>
  <si>
    <t>lastarclog</t>
  </si>
  <si>
    <t>Number of sessions</t>
  </si>
  <si>
    <t>sessions</t>
  </si>
  <si>
    <t>Size of all datafiles.</t>
  </si>
  <si>
    <t xml:space="preserve"> dbfilesize</t>
  </si>
  <si>
    <t xml:space="preserve"> Uptime</t>
  </si>
  <si>
    <t xml:space="preserve"> uptime</t>
  </si>
  <si>
    <t xml:space="preserve"> Version</t>
  </si>
  <si>
    <t xml:space="preserve"> version</t>
  </si>
  <si>
    <t>Занятое пространство в Flash recovery area</t>
  </si>
  <si>
    <t>flashrecoveryarea</t>
  </si>
  <si>
    <t>template dbms postgresql</t>
  </si>
  <si>
    <t>PostgreSQL Backends connected (Total)</t>
  </si>
  <si>
    <t>pg.backends.count[{$PG_CONN},{$PG_DB}]</t>
  </si>
  <si>
    <t>PostgreSQL Backends connections available</t>
  </si>
  <si>
    <t xml:space="preserve"> pg.backends.free[{$PG_CONN},{$PG_DB}]</t>
  </si>
  <si>
    <t>PostgreSQL Backends connections used %</t>
  </si>
  <si>
    <t xml:space="preserve"> pg.backends.ratio[{$PG_CONN},{$PG_DB}]</t>
  </si>
  <si>
    <t xml:space="preserve"> PostgreSQL Checkpoint time</t>
  </si>
  <si>
    <t xml:space="preserve"> pg.checkpoint_time_ratio[{$PG_CONN},{$PG_DB}]</t>
  </si>
  <si>
    <t xml:space="preserve"> PostgreSQL Database transaction ID age (oldest)</t>
  </si>
  <si>
    <t>pg.db.xid_age[{$PG_CONN},{$PG_DB}]</t>
  </si>
  <si>
    <t>2137483648</t>
  </si>
  <si>
    <t>2146483648</t>
  </si>
  <si>
    <t xml:space="preserve"> PostgreSQL Longest running query</t>
  </si>
  <si>
    <t xml:space="preserve"> pg.queries.longest[{$PG_CONN},{$PG_DB}]</t>
  </si>
  <si>
    <t xml:space="preserve"> PostgreSQL Server responding</t>
  </si>
  <si>
    <t xml:space="preserve"> pg.connect[{$PG_CONN},{$PG_DB}]</t>
  </si>
  <si>
    <t xml:space="preserve"> PostgreSQL Server uptime</t>
  </si>
  <si>
    <t>pg.uptime[{$PG_CONN},{$PG_DB}]</t>
  </si>
  <si>
    <t xml:space="preserve"> Статус репликации</t>
  </si>
  <si>
    <t xml:space="preserve"> db.odbc.select[replstate,{$DSN}]</t>
  </si>
  <si>
    <t xml:space="preserve"> template sybase odbc</t>
  </si>
  <si>
    <t xml:space="preserve"> Number of current connections</t>
  </si>
  <si>
    <t xml:space="preserve"> db.odbc.select[connections,{$DSN1}]</t>
  </si>
  <si>
    <t xml:space="preserve"> Number of Deadlocks</t>
  </si>
  <si>
    <t xml:space="preserve"> db.odbc.select[deadlocks,{$DSN1}]</t>
  </si>
  <si>
    <t xml:space="preserve"> Number of timeouts because of Deadlocks</t>
  </si>
  <si>
    <t xml:space="preserve"> db.odbc.select[lock_waits,{$DSN1}]</t>
  </si>
  <si>
    <t xml:space="preserve"> Sybase Version</t>
  </si>
  <si>
    <t xml:space="preserve"> db.odbc.select[SyBase_Version,{$DSN1}]</t>
  </si>
  <si>
    <t>Hardware</t>
  </si>
  <si>
    <t>Template Deep Discovery Email Inspector</t>
  </si>
  <si>
    <t xml:space="preserve"> CPU system time</t>
  </si>
  <si>
    <t xml:space="preserve"> ssCpuSystem</t>
  </si>
  <si>
    <t>SNMPv3 agent</t>
  </si>
  <si>
    <t>CPU user time</t>
  </si>
  <si>
    <t>ssCpuUser</t>
  </si>
  <si>
    <t>Delivery queue number</t>
  </si>
  <si>
    <t>deliveryQueue</t>
  </si>
  <si>
    <t>Describes whether the amount of available swap space</t>
  </si>
  <si>
    <t>memSwapErrorMsg</t>
  </si>
  <si>
    <t>Percentage of inodes used on disk</t>
  </si>
  <si>
    <t>dskPercentNode</t>
  </si>
  <si>
    <t>Percentage of space used on disk</t>
  </si>
  <si>
    <t xml:space="preserve"> dskPercent</t>
  </si>
  <si>
    <t>The amount of real/physical memory currently unused or available</t>
  </si>
  <si>
    <t>memAvailReal</t>
  </si>
  <si>
    <t>Virtual Analyzer queue number</t>
  </si>
  <si>
    <t>virtualAnalyzerQueue</t>
  </si>
  <si>
    <t>Template Hewlett Packard</t>
  </si>
  <si>
    <t xml:space="preserve"> HP: Power Supply Condition</t>
  </si>
  <si>
    <t xml:space="preserve"> cpqHeFltTolPwrSupplyCondition</t>
  </si>
  <si>
    <t xml:space="preserve"> HP: RAM Status</t>
  </si>
  <si>
    <t xml:space="preserve"> cpqHeResilentMemStatus.0</t>
  </si>
  <si>
    <t xml:space="preserve"> HP: System Condition</t>
  </si>
  <si>
    <t xml:space="preserve"> cpqSiMibCondition.0</t>
  </si>
  <si>
    <t>HP: Temperature Status</t>
  </si>
  <si>
    <t>cpqHeThermalTempStatus</t>
  </si>
  <si>
    <t xml:space="preserve"> HP: Thermal Condition</t>
  </si>
  <si>
    <t xml:space="preserve"> cpqHeThermalCondition.0</t>
  </si>
  <si>
    <t>Template Hewlett Packard_Blade_SNMPv2</t>
  </si>
  <si>
    <t xml:space="preserve"> Fan Status</t>
  </si>
  <si>
    <t xml:space="preserve"> cpqHeThermalSystemFanStatus</t>
  </si>
  <si>
    <t xml:space="preserve"> Global System Health</t>
  </si>
  <si>
    <t xml:space="preserve"> cpqHeMibCondition</t>
  </si>
  <si>
    <t>Memory Status</t>
  </si>
  <si>
    <t xml:space="preserve"> cpqHeResilientMemCondition</t>
  </si>
  <si>
    <t xml:space="preserve"> System Condition</t>
  </si>
  <si>
    <t>cpqSiMibCondition.0</t>
  </si>
  <si>
    <t xml:space="preserve"> Temperature Status</t>
  </si>
  <si>
    <t>Template Hewlett Packard_Blade_SNMPv3</t>
  </si>
  <si>
    <t xml:space="preserve"> Template Hewlett Packard_Rack_SNMPv2</t>
  </si>
  <si>
    <t xml:space="preserve"> Power Supply Condition</t>
  </si>
  <si>
    <t>Template Hewlett Packard_Rack_SNMPv3</t>
  </si>
  <si>
    <t xml:space="preserve"> SNMPv3 agent</t>
  </si>
  <si>
    <t>template ipmi sun</t>
  </si>
  <si>
    <t>External check</t>
  </si>
  <si>
    <t>Cooling/Fan Fault</t>
  </si>
  <si>
    <t xml:space="preserve"> sunipmi.py["--host", "{$HOST}", "--chassis", "--item", "Cooling/Fan Fault"]</t>
  </si>
  <si>
    <t>Drive Fault</t>
  </si>
  <si>
    <t xml:space="preserve"> sunipmi.py["--host", "{$HOST}", "--chassis", "--item", "Drive Fault"]</t>
  </si>
  <si>
    <t xml:space="preserve"> Main Power Fault</t>
  </si>
  <si>
    <t>sunipmi.py["--host", "{$HOST}", "--chassis", "--item", "Main Power Fault"]</t>
  </si>
  <si>
    <t xml:space="preserve"> Power Control Fault</t>
  </si>
  <si>
    <t>sunipmi.py["--host", "{$HOST}", "--chassis", "--item", "Power Control Fault"]</t>
  </si>
  <si>
    <t>Power Overload</t>
  </si>
  <si>
    <t xml:space="preserve"> sunipmi.py["--host", "{$HOST}", "--chassis", "--item", "Power Overload"]</t>
  </si>
  <si>
    <t xml:space="preserve"> Product Name</t>
  </si>
  <si>
    <t xml:space="preserve"> sunipmi.py["--host", "{$HOST}", "--fru", "--item", "Product Name"]</t>
  </si>
  <si>
    <t xml:space="preserve"> Product Serial</t>
  </si>
  <si>
    <t xml:space="preserve"> sunipmi.py["--host", "{$HOST}", "--fru", "--item", "Product Serial"]</t>
  </si>
  <si>
    <t xml:space="preserve"> System Power State</t>
  </si>
  <si>
    <t xml:space="preserve"> sunipmi.py["--host", "{$HOST}", "--chassis", "--item", "System Power"]</t>
  </si>
  <si>
    <t>CPU utilization (15 min average)</t>
  </si>
  <si>
    <t>system.cpu.util[,system,avg15]</t>
  </si>
  <si>
    <t xml:space="preserve"> Data Gathering Status</t>
  </si>
  <si>
    <t xml:space="preserve"> xscf.py["--host", "{HOST.CONN}", "--gather"]</t>
  </si>
  <si>
    <t>Environment Inlet Temperature</t>
  </si>
  <si>
    <t xml:space="preserve"> xscf.py["--host", "{HOST.CONN}", "--environment"]</t>
  </si>
  <si>
    <t xml:space="preserve"> Used memory(percentage)</t>
  </si>
  <si>
    <t>Zabbix trapper</t>
  </si>
  <si>
    <t>Zabbix agent (active)</t>
  </si>
  <si>
    <t>Simple check</t>
  </si>
  <si>
    <t>vfs.file.cksum[/InfoSphere/InformationServer/Server/DSEngine/uvconfig]</t>
  </si>
  <si>
    <t>vfs.file.cksum[/etc/environment]</t>
  </si>
  <si>
    <t>vfs.file.cksum[/InfoSphere/InformationServer/Server/PXEngine/grid_enabled.5.0.8/grid_config.apt]</t>
  </si>
  <si>
    <t>vfs.file.cksum[/InfoSphere/InformationServer/Server/PXEngine/grid_enabled.5.0.8/grid_global_values]</t>
  </si>
  <si>
    <t>vfs.file.cksum[/InfoSphere/PlatformLSF/conf/lsbatch/dsgrid/configdir/lsb.hosts]</t>
  </si>
  <si>
    <t>Bhosts_rsb-aspdsc2</t>
  </si>
  <si>
    <t>Bhosts_rsb-aspdsh1</t>
  </si>
  <si>
    <t>Bhosts_rsb-aspdsh2</t>
  </si>
  <si>
    <t>proc.num[sbatchd]</t>
  </si>
  <si>
    <t>Port 443 state</t>
  </si>
  <si>
    <t>net.tcp.listen[443]</t>
  </si>
  <si>
    <t>icmpping</t>
  </si>
  <si>
    <t xml:space="preserve"> Simple check</t>
  </si>
  <si>
    <t>Logs</t>
  </si>
  <si>
    <t>template ib logs</t>
  </si>
  <si>
    <t>Keyword BIP2153 in /var/log/messages file</t>
  </si>
  <si>
    <t>log[/var/log/messages,BIP2153]</t>
  </si>
  <si>
    <t>template il logs</t>
  </si>
  <si>
    <t>Execution Group state in /var/log/messages</t>
  </si>
  <si>
    <t xml:space="preserve">checkvarlog </t>
  </si>
  <si>
    <t>Keyword BIP3314W in /var/log/messages file</t>
  </si>
  <si>
    <t>log[/var/log/messages,BIP3314W]</t>
  </si>
  <si>
    <t xml:space="preserve">Zabbix agent (active) </t>
  </si>
  <si>
    <t>template sas rtdm rsbtest.log file</t>
  </si>
  <si>
    <t>Keyword failed in /sas/mule-standalone/logs/RSBTest.log file</t>
  </si>
  <si>
    <t xml:space="preserve">log[/sas/mule-standalone/logs/RSBTest.log,failed] </t>
  </si>
  <si>
    <t>Mail</t>
  </si>
  <si>
    <t>Template App Dozor v5</t>
  </si>
  <si>
    <t>Checksum of /etc/rsyslog.conf</t>
  </si>
  <si>
    <t>vfs.file.cksum[/etc/rsyslog.conf]</t>
  </si>
  <si>
    <t>Checksum of /etc/libaudit.conf</t>
  </si>
  <si>
    <t>vfs.file.cksum[/etc/libaudit.conf]</t>
  </si>
  <si>
    <t>Checksum of /etc/services</t>
  </si>
  <si>
    <t xml:space="preserve"> vfs.file.cksum[/etc/services]</t>
  </si>
  <si>
    <t>Checksum of /boot/grub/grub.conf</t>
  </si>
  <si>
    <t>vfs.file.cksum[/boot/grub/grub.conf]</t>
  </si>
  <si>
    <t xml:space="preserve"> Checksum of /etc/init.d/auditd</t>
  </si>
  <si>
    <t>vfs.file.cksum[/etc/init.d/auditd]</t>
  </si>
  <si>
    <t>Checksum of /etc/sysconfig/auditd</t>
  </si>
  <si>
    <t xml:space="preserve"> vfs.file.cksum[/etc/sysconfig/auditd]</t>
  </si>
  <si>
    <t>Checksum of /usr/sbin/sshd</t>
  </si>
  <si>
    <t>vfs.file.cksum[/usr/sbin/sshd]</t>
  </si>
  <si>
    <t>Checksum of /usr/bin/ssh</t>
  </si>
  <si>
    <t>vfs.file.cksum[/usr/bin/ssh]</t>
  </si>
  <si>
    <t>Number messages in archiver-err</t>
  </si>
  <si>
    <t xml:space="preserve"> checkspool[archiver-err]</t>
  </si>
  <si>
    <t>Number messages in archiver-norm</t>
  </si>
  <si>
    <t>checkspool[archiver-norm]</t>
  </si>
  <si>
    <t>Number messages in mailfilter-err</t>
  </si>
  <si>
    <t>checkspool[mailfilter-err]</t>
  </si>
  <si>
    <t>Number messages in mailfilter-norm</t>
  </si>
  <si>
    <t>checkspool[mailfilter-norm]</t>
  </si>
  <si>
    <t>Number messages in sender-err</t>
  </si>
  <si>
    <t>checkspool[sender-err]</t>
  </si>
  <si>
    <t>Number messages in sender-norm</t>
  </si>
  <si>
    <t>checkspool[sender-norm]</t>
  </si>
  <si>
    <t>Number of processes filestorage-ng</t>
  </si>
  <si>
    <t>proc.num[,,,filestorage-ng]</t>
  </si>
  <si>
    <t>Number of processes rsyslogd</t>
  </si>
  <si>
    <t>proc.num[rsyslogd]</t>
  </si>
  <si>
    <t>Number of processes smap-archiver</t>
  </si>
  <si>
    <t>proc.num[,,,smap-archiver]</t>
  </si>
  <si>
    <t>Number of processes smap-idid</t>
  </si>
  <si>
    <t>proc.num[,,,smap-idid]</t>
  </si>
  <si>
    <t>Number of processes smap-mailfilter</t>
  </si>
  <si>
    <t>proc.num[,,,smap-mailfilter]</t>
  </si>
  <si>
    <t>Number of processes smap-monitor</t>
  </si>
  <si>
    <t>proc.num[,,,smap-monitor]</t>
  </si>
  <si>
    <t>Number of processes smap-sender</t>
  </si>
  <si>
    <t>proc.num[,,,smap-sender]</t>
  </si>
  <si>
    <t>Number of processes smap-smtp-gw</t>
  </si>
  <si>
    <t>proc.num[,,,smap-smtp-gw]</t>
  </si>
  <si>
    <t>Number of processes smap-tikaserver</t>
  </si>
  <si>
    <t>proc.num[,,,smap-tikaserver]</t>
  </si>
  <si>
    <t>Number of processes sshd</t>
  </si>
  <si>
    <t>proc.num[sshd]</t>
  </si>
  <si>
    <t>Number of processes zabbix_agentd</t>
  </si>
  <si>
    <t>proc.num[zabbix_agentd]</t>
  </si>
  <si>
    <t>Uptime of process filestorage-ng</t>
  </si>
  <si>
    <t>checkuptime[filestorage-ng]</t>
  </si>
  <si>
    <t>Uptime of process smap-archiver</t>
  </si>
  <si>
    <t>checkuptime[smap-archiver]</t>
  </si>
  <si>
    <t>Uptime of process smap-idid</t>
  </si>
  <si>
    <t>checkuptime[smap-idid]</t>
  </si>
  <si>
    <t>Uptime of process smap-mailfilter</t>
  </si>
  <si>
    <t>checkuptime[smap-mailfilter]</t>
  </si>
  <si>
    <t>Uptime of process smap-monitor</t>
  </si>
  <si>
    <t xml:space="preserve"> checkuptime[smap-monitor]</t>
  </si>
  <si>
    <t>Uptime of process smap-sender</t>
  </si>
  <si>
    <t>checkuptime[smap-sender]</t>
  </si>
  <si>
    <t>Uptime of process smap-smtp-gw</t>
  </si>
  <si>
    <t>checkuptime[smap-smtp-gw]</t>
  </si>
  <si>
    <t>Uptime of process smap-tikaserver</t>
  </si>
  <si>
    <t>checkuptime[smap-tikaserver]</t>
  </si>
  <si>
    <t>Template App Good Control Service</t>
  </si>
  <si>
    <t>Service GoodControl state</t>
  </si>
  <si>
    <t>service_state["GoodControl"]</t>
  </si>
  <si>
    <t>Template App Good Proxy Server</t>
  </si>
  <si>
    <t>Port 17433 state</t>
  </si>
  <si>
    <t>net.tcp.listen[17433]</t>
  </si>
  <si>
    <t>Service GPS state</t>
  </si>
  <si>
    <t>service_state["GPS"]</t>
  </si>
  <si>
    <t>Template App Good Technology Common Services</t>
  </si>
  <si>
    <t>Port 8443 state</t>
  </si>
  <si>
    <t>net.tcp.listen[8443]</t>
  </si>
  <si>
    <t xml:space="preserve"> Service GoodServerDistribution state</t>
  </si>
  <si>
    <t>service_state["GoodServerDistribution"]</t>
  </si>
  <si>
    <t>template lotus domino</t>
  </si>
  <si>
    <t>1352 Port state</t>
  </si>
  <si>
    <t>net.tcp.service[tcp,,1352]</t>
  </si>
  <si>
    <t>template icmp ping: ICMP loss</t>
  </si>
  <si>
    <t>icmppingloss</t>
  </si>
  <si>
    <t>template icmp ping: ICMP ping</t>
  </si>
  <si>
    <t>template icmp ping: ICMP response time</t>
  </si>
  <si>
    <t>icmppingsec</t>
  </si>
  <si>
    <t>Number of nadminp.exe process</t>
  </si>
  <si>
    <t>proc.num[nadminp.exe]</t>
  </si>
  <si>
    <t>SNMPv1 agent</t>
  </si>
  <si>
    <t xml:space="preserve"> Number of namgr.exe process</t>
  </si>
  <si>
    <t>proc.num[namgr.exe]</t>
  </si>
  <si>
    <t>Number of nreplica.exe process</t>
  </si>
  <si>
    <t>proc.num[nreplica.exe]</t>
  </si>
  <si>
    <t>Number of nserver.exe process</t>
  </si>
  <si>
    <t>proc.num[nserver.exe]</t>
  </si>
  <si>
    <t>Number of nrouter.exe process</t>
  </si>
  <si>
    <t>proc.num[nrouter.exe]</t>
  </si>
  <si>
    <t xml:space="preserve"> Number of dead messages</t>
  </si>
  <si>
    <t>lnDeadMail</t>
  </si>
  <si>
    <t>Number of mail messages in message queue on hold</t>
  </si>
  <si>
    <t>lnMailHold</t>
  </si>
  <si>
    <t>Total pending messages</t>
  </si>
  <si>
    <t>lnMailTotalPending</t>
  </si>
  <si>
    <t>template microsoft exchange 2003</t>
  </si>
  <si>
    <t>template microsoft exchange 2010</t>
  </si>
  <si>
    <t xml:space="preserve">template_microsoft_exchange_2010_logs </t>
  </si>
  <si>
    <t>Application 977 Event Log</t>
  </si>
  <si>
    <t>eventlog[Application,,Information,,977]</t>
  </si>
  <si>
    <t>Exchange IS: Active Connections</t>
  </si>
  <si>
    <t>perf_counter["\MSExchangeIS\Active Connection Count"]</t>
  </si>
  <si>
    <t>Exchange IS: Active User Count</t>
  </si>
  <si>
    <t>perf_counter["\MSExchangeIS\Active User Count"]</t>
  </si>
  <si>
    <t>Exchange IS: Database Cache Size</t>
  </si>
  <si>
    <t>perf_counter["\Database(Information Store)\Database Cache Size"]</t>
  </si>
  <si>
    <t>Exchange IS: Database Page Fault Stalls</t>
  </si>
  <si>
    <t xml:space="preserve"> perf_counter["\Database(Information Store)\Database Page Fault Stalls/sec"]</t>
  </si>
  <si>
    <t>Exchange IS: Mailbox Active Client logons</t>
  </si>
  <si>
    <t>perf_counter["\MSExchangeIS Mailbox(_Total)\Active Client Logons"]</t>
  </si>
  <si>
    <t>Exchange IS: Messages Delivered Locally</t>
  </si>
  <si>
    <t>perf_counter["\MSExchangeIS Mailbox(_Total)\Local Deliveries"]</t>
  </si>
  <si>
    <t>Exchange IS: Messages Sent</t>
  </si>
  <si>
    <t>perf_counter["\MSExchangeIS Mailbox(_Total)\Messages Sent"]</t>
  </si>
  <si>
    <t>Exchange OWA: Current Users</t>
  </si>
  <si>
    <t>perf_counter["\MSExchange OWA\Current Users"]</t>
  </si>
  <si>
    <t>Exchange Transport: Average recipients per incoming message</t>
  </si>
  <si>
    <t>perf_counter["\MSExchangeTransport SmtpReceive(_total)\Average recipients/message"]</t>
  </si>
  <si>
    <t>Exchange Transport: Average recipients per outgoing message</t>
  </si>
  <si>
    <t>perf_counter["\MSExchangeTransport SmtpSend(_total)\Average Recipients/message"]</t>
  </si>
  <si>
    <t>Exchange Transport: Connections Received</t>
  </si>
  <si>
    <t>perf_counter["\MSExchangeTransport SmtpReceive(_total)\Connections Total"]</t>
  </si>
  <si>
    <t>Exchange Transport: Messages Received</t>
  </si>
  <si>
    <t>perf_counter["\MSExchangeTransport SmtpReceive(_total)\Messages Received Total"]</t>
  </si>
  <si>
    <t>Exchange Transport: Messages Sent</t>
  </si>
  <si>
    <t>perf_counter["\MSExchangeTransport SmtpSend(_total)\Messages Sent Total"]</t>
  </si>
  <si>
    <t>Exchange Transport: Remote Queue Length</t>
  </si>
  <si>
    <t>perf_counter["\MSExchangeTransport Queues(_total)\Active Remote Delivery Queue Length"]</t>
  </si>
  <si>
    <t>Memory: Information store</t>
  </si>
  <si>
    <t>perf_counter["\Process(store)\Private Bytes"]</t>
  </si>
  <si>
    <t xml:space="preserve"> Service State: ASP.NET State</t>
  </si>
  <si>
    <t>service_state[aspnet_state]</t>
  </si>
  <si>
    <t>Service State: Exchange Active Directory Topology</t>
  </si>
  <si>
    <t>service_state[MSExchangeADTopology]</t>
  </si>
  <si>
    <t>Service State: Exchange EdgeSync</t>
  </si>
  <si>
    <t xml:space="preserve"> service_state[MSExchangeEdgeSync]</t>
  </si>
  <si>
    <t>Service State: Exchange Event</t>
  </si>
  <si>
    <t>service_state[MSExchangeES]</t>
  </si>
  <si>
    <t>Service State: Exchange File Distribution</t>
  </si>
  <si>
    <t>service_state[MSExchangeFDS]</t>
  </si>
  <si>
    <t>Service State: Exchange IMAP4</t>
  </si>
  <si>
    <t>service_state[IMAP4Svc]</t>
  </si>
  <si>
    <t>Service State: Exchange Information Store</t>
  </si>
  <si>
    <t>service_state[MSExchangeIS]</t>
  </si>
  <si>
    <t xml:space="preserve"> Service State: Exchange Mailbox Assistants</t>
  </si>
  <si>
    <t>service_state[MSExchangeMailboxAssistants]</t>
  </si>
  <si>
    <t>Service State: Exchange Mail Submission</t>
  </si>
  <si>
    <t>service_state[MSExchangeMailSubmission]</t>
  </si>
  <si>
    <t>Service State: Exchange Management</t>
  </si>
  <si>
    <t>service_state[MSExchangeMGMT]</t>
  </si>
  <si>
    <t>Service State: Exchange MTA Stacks</t>
  </si>
  <si>
    <t xml:space="preserve"> service_state[MSExchangeMTA]</t>
  </si>
  <si>
    <t>Service State: Exchange POP3</t>
  </si>
  <si>
    <t>service_state[POP3Svc]</t>
  </si>
  <si>
    <t>Service State: Exchange Replication Service</t>
  </si>
  <si>
    <t>service_state[MSExchangeRepl]</t>
  </si>
  <si>
    <t>Service State: Exchange Routing Engine</t>
  </si>
  <si>
    <t>service_state[RESvc]</t>
  </si>
  <si>
    <t>Service State: Exchange Service Host</t>
  </si>
  <si>
    <t xml:space="preserve"> service_state[MSExchangeServiceHost]</t>
  </si>
  <si>
    <t>Service State: Exchange Site Replication Service</t>
  </si>
  <si>
    <t>service_state[MSExchangeSRS]</t>
  </si>
  <si>
    <t>Service State: Exchange System Attendant</t>
  </si>
  <si>
    <t>service_state[MSExchangeSA]</t>
  </si>
  <si>
    <t>Service State: Exchange Transport</t>
  </si>
  <si>
    <t>service_state[MSExchangeTransport]</t>
  </si>
  <si>
    <t>Service State: Exchange Transport Log Search</t>
  </si>
  <si>
    <t>service_state[MSExchangeTransportLogSearch]</t>
  </si>
  <si>
    <t>Service State: HTTP SSL</t>
  </si>
  <si>
    <t>service_state[HTTPFilter]</t>
  </si>
  <si>
    <t>Service State: IIS Admin</t>
  </si>
  <si>
    <t>service_state[IISADMIN]</t>
  </si>
  <si>
    <t>Service State: McAfee GroupShield</t>
  </si>
  <si>
    <t>service_state["McAfee GroupShield"]</t>
  </si>
  <si>
    <t>Service State: World Wide Web Publishing</t>
  </si>
  <si>
    <t>service_state[W3SVC]</t>
  </si>
  <si>
    <t>Application 2153 Event Log</t>
  </si>
  <si>
    <t>eventlog[Application,,Error,,2153]</t>
  </si>
  <si>
    <t>System 1097 Event Log</t>
  </si>
  <si>
    <t>eventlog[System,,Error,,1097]</t>
  </si>
  <si>
    <t>Application 9214 Event Log</t>
  </si>
  <si>
    <t>eventlog[Application,,Warning,,9214]</t>
  </si>
  <si>
    <t>Application (514|9514) Event Log</t>
  </si>
  <si>
    <t xml:space="preserve"> eventlog[Application,,,,(514|9514)]</t>
  </si>
  <si>
    <t>Averaged latency for the past 1,024 packets</t>
  </si>
  <si>
    <t>perf_counter["\MSExchange RpcClientAccess\RPC Averaged Latency"]</t>
  </si>
  <si>
    <t>Averaged RPC latency for all operations in the last 1,024 packets</t>
  </si>
  <si>
    <t>perf_counter["\MSExchangeIS\RPC Averaged Latency"]</t>
  </si>
  <si>
    <t>Number of client requests currently being processed by the RPC Client Access service.</t>
  </si>
  <si>
    <t>perf_counter["\MSExchange RpcClientAccess\RPC Requests"]</t>
  </si>
  <si>
    <t>Number of Failed Back-End Connection attempts per second</t>
  </si>
  <si>
    <t>perf_counter["\RPC/HTTP Proxy\Number of Failed Back-End Connection attempts per Second"]</t>
  </si>
  <si>
    <t>Number of local delivery attempts per second</t>
  </si>
  <si>
    <t>perf_counter["\MSExchange Store Driver\Inbound: LocalDeliveryCallsPerSecond"]</t>
  </si>
  <si>
    <t>Number of mail items per second being submitted</t>
  </si>
  <si>
    <t>perf_counter["\MSExchange Store Driver\Outbound: Submitted Mail Items Per Second"]</t>
  </si>
  <si>
    <t>Number of messages in a retry state attempting to deliver a message to a remote mailbox</t>
  </si>
  <si>
    <t>perf_counter["\MSExchangeTransport Queues(_total)\Retry Mailbox Delivery Queue Length"]</t>
  </si>
  <si>
    <t>Number of messages in a retry state in the remote delivery queues</t>
  </si>
  <si>
    <t>perf_counter["\MSExchangeTransport Queues(_total)\Retry Remote Delivery Queue Length"]</t>
  </si>
  <si>
    <t>Number of messages in the active mailbox queues</t>
  </si>
  <si>
    <t>perf_counter["\MSExchangeTransport Queues(_total)\Active Mailbox Delivery Queue Length"]</t>
  </si>
  <si>
    <t xml:space="preserve"> Number of messages in the active remote delivery queues</t>
  </si>
  <si>
    <t>Number of messages in the largest delivery queues</t>
  </si>
  <si>
    <t>perf_counter["\MSExchangeTransport Queues(_total)\Largest Delivery Queue Length"]</t>
  </si>
  <si>
    <t>Number of messages in the poison message queue</t>
  </si>
  <si>
    <t xml:space="preserve"> perf_counter["\MSExchangeTransport Queues(_total)\Poison Queue Length"]</t>
  </si>
  <si>
    <t>Number of messages in the submission queue</t>
  </si>
  <si>
    <t>perf_counter["\MSExchangeTransport Queues(_total)\Submission Queue Length"]</t>
  </si>
  <si>
    <t>Number of messages in the Unreachable queue</t>
  </si>
  <si>
    <t>perf_counter["\MSExchangeTransport Queues(_total)\Unreachable Queue Length"]</t>
  </si>
  <si>
    <t xml:space="preserve"> Number of messages queued for delivery in all queues</t>
  </si>
  <si>
    <t>perf_counter["\MSExchangeTransport Queues(_total)\Aggregate Delivery Queue Length (All Queues)"]</t>
  </si>
  <si>
    <t>Number of messages received by the SMTP server each second</t>
  </si>
  <si>
    <t>perf_counter["\MSExchangeTransport SmtpReceive(_total)\Messages Received/sec"]</t>
  </si>
  <si>
    <t>Number of messages that are delivered per second</t>
  </si>
  <si>
    <t xml:space="preserve"> perf_counter["\MSExchangeTransport Queues(_total)\Messages Completed Delivery Per Second"]</t>
  </si>
  <si>
    <t>Number of messages that have been queued in the Submission queue per second</t>
  </si>
  <si>
    <t xml:space="preserve"> perf_counter["\MSExchangeTransport Queues(_total)\Messages Submitted Per Second"]</t>
  </si>
  <si>
    <t>Number of submitted messages not yet processed by the transport layer Mailbox(_Total)</t>
  </si>
  <si>
    <t>perf_counter["\MSExchangeIS Mailbox(_Total)\Messages Queued for Submission"]</t>
  </si>
  <si>
    <t>Number of submitted messages not yet processed by the transport layer Public(_Total)</t>
  </si>
  <si>
    <t>perf_counter["\MSExchangeIS Public(_Total)\Messages Queued for Submission"]</t>
  </si>
  <si>
    <t>net.tcp.service[tcp,,443]</t>
  </si>
  <si>
    <t>Port 25 state</t>
  </si>
  <si>
    <t>net.tcp.service[tcp,,25]</t>
  </si>
  <si>
    <t>Port 60002 state</t>
  </si>
  <si>
    <t>net.tcp.service[tcp,,60002]</t>
  </si>
  <si>
    <t>Port 60001 state</t>
  </si>
  <si>
    <t>net.tcp.service[tcp,,60001]</t>
  </si>
  <si>
    <t>Service state of IIS Admin Service (IISADMIN)</t>
  </si>
  <si>
    <t>service_state["IISADMIN"]</t>
  </si>
  <si>
    <t>Service state of Microsoft Exchange Active Directory Topology (MSExchangeADTopology)</t>
  </si>
  <si>
    <t>service_state["MSExchangeADTopology"]</t>
  </si>
  <si>
    <t>Service state of Microsoft Exchange File Distribution (MSExchangeFDS)</t>
  </si>
  <si>
    <t xml:space="preserve"> service_state["MSExchangeFDS"]</t>
  </si>
  <si>
    <t>Service state of Microsoft Exchange Forms-Based Authentication (MSExchangeFBA)</t>
  </si>
  <si>
    <t>service_state["MSExchangeFBA"]</t>
  </si>
  <si>
    <t>Service state of Microsoft Exchange IMAP4 (MSExchangeImap4)</t>
  </si>
  <si>
    <t>service_state["MSExchangeImap4"]</t>
  </si>
  <si>
    <t>Service state of Microsoft Exchange Information Store (MSExchangeIS)</t>
  </si>
  <si>
    <t>service_state["MSExchangeIS"]</t>
  </si>
  <si>
    <t>Service state of Microsoft Exchange Mailbox Assistants (MSExchangeMailboxAssistants)</t>
  </si>
  <si>
    <t>service_state["MSExchangeMailboxAssistants"]</t>
  </si>
  <si>
    <t>Service state of Microsoft Exchange Mail Submission (MSExchangeMailSubmission)</t>
  </si>
  <si>
    <t>service_state["MSExchangeMailSubmission"]</t>
  </si>
  <si>
    <t>Service state of Microsoft Exchange Monitoring (MSExchangeMonitoring)</t>
  </si>
  <si>
    <t>service_state["MSExchangeMonitoring"]</t>
  </si>
  <si>
    <t>Service state of Microsoft Exchange Protected Service Host (MSExchangeProtectedServiceHost)</t>
  </si>
  <si>
    <t>service_state["MSExchangeProtectedServiceHost"]</t>
  </si>
  <si>
    <t>Service state of Microsoft Exchange Replication (MSExchangeRepl)</t>
  </si>
  <si>
    <t>service_state["MSExchangeRepl"]</t>
  </si>
  <si>
    <t xml:space="preserve"> Service state of Microsoft Exchange RPC Client Access (MSExchangeRPC)</t>
  </si>
  <si>
    <t>service_state["MSExchangeRPC"]</t>
  </si>
  <si>
    <t>Service state of Microsoft Exchange Search Indexer (MSExchangeSearch)</t>
  </si>
  <si>
    <t>service_state["MSExchangeSearch"]</t>
  </si>
  <si>
    <t>Service state of Microsoft Exchange Service Host (MSExchangeServiceHost)</t>
  </si>
  <si>
    <t>service_state["MSExchangeServiceHost"]</t>
  </si>
  <si>
    <t>Service state of Microsoft Exchange System Attendant (MSExchangeSA)</t>
  </si>
  <si>
    <t xml:space="preserve"> service_state["MSExchangeSA"]</t>
  </si>
  <si>
    <t>Service state of Microsoft Exchange Throttling (MSExchangeThrottling)</t>
  </si>
  <si>
    <t>service_state["MSExchangeThrottling"]</t>
  </si>
  <si>
    <t>Service state of Microsoft Exchange Transport (MSExchangeTransport)</t>
  </si>
  <si>
    <t>service_state["MSExchangeTransport"]</t>
  </si>
  <si>
    <t>Service state of Microsoft Exchange Transport Log Search (MSExchangeTransportLogSearch)</t>
  </si>
  <si>
    <t>service_state["MSExchangeTransportLogSearch"]</t>
  </si>
  <si>
    <t>Service state of Microsoft Search (Exchange) (msftesql-Exchange)</t>
  </si>
  <si>
    <t>service_state["msftesql-Exchange"]</t>
  </si>
  <si>
    <t>Service state of ScanMail for Microsoft Exchange Master Service (ScanMail_Master)</t>
  </si>
  <si>
    <t>service_state["ScanMail_Master"]</t>
  </si>
  <si>
    <t>Service state of ScanMail for Microsoft Exchange System Watcher (ScanMail_SystemWatcher)</t>
  </si>
  <si>
    <t>service_state["ScanMail_SystemWatcher"]</t>
  </si>
  <si>
    <t>Shows the number of messages sent by the SMTP send connector each second</t>
  </si>
  <si>
    <t>perf_counter["\MSExchangeTransport SmtpSend(_total)\Messages Sent/sec"]</t>
  </si>
  <si>
    <t>Time to send an LDAP read request to the specified domain controller and receive a response</t>
  </si>
  <si>
    <t>perf_counter["\MSExchange ADAccess Domain Controllers(*)\LDAP Read Time"]</t>
  </si>
  <si>
    <t>Time to send an LDAP search request and receive a response</t>
  </si>
  <si>
    <t>perf_counter["\MSExchange ADAccess Domain Controllers(*)\LDAP Search Time"]</t>
  </si>
  <si>
    <t>Total number of version buckets allocated</t>
  </si>
  <si>
    <t>perf_counter["\MSExchange Database ==&gt; Instances(edgetransport/Transport Mail Database)\Version buckets allocated"]</t>
  </si>
  <si>
    <t>template ibm datastage compute</t>
  </si>
  <si>
    <t>Состояние очереди LSF queue на rsb-aspdsc1</t>
  </si>
  <si>
    <t>Состояние очереди LSF queue на rsb-aspdsc2</t>
  </si>
  <si>
    <t>Состояние очереди LSF queue на rsb-aspdsc3</t>
  </si>
  <si>
    <t>Состояние очереди LSF queue на rsb-aspdsh1</t>
  </si>
  <si>
    <t>Состояние очереди LSF queue на rsb-aspdsh2</t>
  </si>
  <si>
    <t>Количество процессов PlatformLSF LIM</t>
  </si>
  <si>
    <t>Количество процессов GPFS daemon</t>
  </si>
  <si>
    <t>Количество процессов PlatformLSF RES</t>
  </si>
  <si>
    <t>Количество процессов PlatformLSF batch</t>
  </si>
  <si>
    <t>Bhosts_rsb-aspdsc1</t>
  </si>
  <si>
    <t>Bhosts_rsb-aspdsc3</t>
  </si>
  <si>
    <t>proc.num[lim]</t>
  </si>
  <si>
    <t>proc.num[mmfsd]</t>
  </si>
  <si>
    <t>proc.num[res]</t>
  </si>
  <si>
    <t>template ibm datastage head</t>
  </si>
  <si>
    <t>Контрольная сумма файла /etc/environment</t>
  </si>
  <si>
    <t>Контрольная сумма файла /InfoSphere/InformationServer/Server/DSEngine/dsenv</t>
  </si>
  <si>
    <t>Контрольная сумма файла /InfoSphere/InformationServer/Server/DSEngine/uvconfig</t>
  </si>
  <si>
    <t>Контрольная сумма файла /InfoSphere/InformationServer/Server/PXEngine/grid_enabled.5.0.8/grid_config.apt</t>
  </si>
  <si>
    <t>Контрольная сумма файла /InfoSphere/InformationServer/Server/PXEngine/grid_enabled.5.0.8/grid_global_values</t>
  </si>
  <si>
    <t>Контрольная сумма файла /InfoSphere/PlatformLSF/conf/lsbatch/dsgrid/configdir/lsb.hosts</t>
  </si>
  <si>
    <t>vfs.file.cksum[/InfoSphere/InformationServer/Server/DSEngine/dsenv]</t>
  </si>
  <si>
    <t>системный вызов</t>
  </si>
  <si>
    <t>Количество процессов Datastage Daemon (dsrpcd)</t>
  </si>
  <si>
    <t>checkdsrpcd</t>
  </si>
  <si>
    <t>Количество процессов ASBNode</t>
  </si>
  <si>
    <t>checkrunagent</t>
  </si>
  <si>
    <t>Состояние сервиса AppWatcher</t>
  </si>
  <si>
    <t>iis.dsodb.status[AppWatcher]</t>
  </si>
  <si>
    <t>Состояние сервиса EngMonApp</t>
  </si>
  <si>
    <t>iis.dsodb.status[EngMonApp]</t>
  </si>
  <si>
    <t>Состояние сервиса ODBQueryApp</t>
  </si>
  <si>
    <t>iis.dsodb.status[ODBQueryApp]</t>
  </si>
  <si>
    <t>Состояние сервиса ResMonApp</t>
  </si>
  <si>
    <t>iis.dsodb.status[ResMonApp]</t>
  </si>
  <si>
    <t>template ibm datastage websphere</t>
  </si>
  <si>
    <t>Задания выполняемые более 24 часов</t>
  </si>
  <si>
    <t>vfs.file.contents[/tmp/LifeTime_xmeta.zabbix]</t>
  </si>
  <si>
    <t>PAR задания</t>
  </si>
  <si>
    <t>Jobtype_PAR</t>
  </si>
  <si>
    <t>SRV задания</t>
  </si>
  <si>
    <t>Jobtype_SRV</t>
  </si>
  <si>
    <t>Top 3 CPU hoggers</t>
  </si>
  <si>
    <t>Top_3_CPU_hoggers</t>
  </si>
  <si>
    <t>Доступность порта 8879 Websphere DMGR</t>
  </si>
  <si>
    <t>net.tcp.service[tcp,,8879]</t>
  </si>
  <si>
    <t>Доступность порта 9080 Websphere InfoSphere</t>
  </si>
  <si>
    <t>net.tcp.service[tcp,,9080]</t>
  </si>
  <si>
    <t>Доступность порта 7272 Websphere node agent</t>
  </si>
  <si>
    <t>net.tcp.service[tcp,,7272]</t>
  </si>
  <si>
    <t>Задания закончившиеся с выдачей предупреждений</t>
  </si>
  <si>
    <t>finished_warnings</t>
  </si>
  <si>
    <t>Задания закончившиеся успешно</t>
  </si>
  <si>
    <t>finished_ok</t>
  </si>
  <si>
    <t>Задания запущенные параллельно</t>
  </si>
  <si>
    <t>running_parallel_job</t>
  </si>
  <si>
    <t>Задания с ошибкой синхронизации</t>
  </si>
  <si>
    <t>failed_synchronized_jobs</t>
  </si>
  <si>
    <t>Запущенные задания</t>
  </si>
  <si>
    <t>running_server_job</t>
  </si>
  <si>
    <t>Количество процессов WebSphere HTTP server</t>
  </si>
  <si>
    <t>was.ihs.status[/InfoSphere/was/HTTPServer,httpd]</t>
  </si>
  <si>
    <t>Остановленные задания с ошибкой</t>
  </si>
  <si>
    <t>failed_stopped_jobs</t>
  </si>
  <si>
    <t>Потребляемые задания(consumed jobs)</t>
  </si>
  <si>
    <t>running_sequence_job</t>
  </si>
  <si>
    <t>Прерванные задания с ошибкой</t>
  </si>
  <si>
    <t>failed_aborted_jobs</t>
  </si>
  <si>
    <t>Статус nodeagent</t>
  </si>
  <si>
    <t>was.appserver.status[/InfoSphere/was/AppServer/profiles,Custom01,nodeagent]</t>
  </si>
  <si>
    <t>Статус Websphere application server status</t>
  </si>
  <si>
    <t>was.appserver.status[/InfoSphere/was/AppServer/profiles,Custom01,rsb-wspwas1_1]</t>
  </si>
  <si>
    <t>Статус Websphere Deployment Manager</t>
  </si>
  <si>
    <t>was.appserver.status[/InfoSphere/was/AppServer/profiles,Dmgr01,dmgr]</t>
  </si>
  <si>
    <t>template ibm integration layer</t>
  </si>
  <si>
    <t>Количество процессов amqzfuma</t>
  </si>
  <si>
    <t>checkamqzfuma</t>
  </si>
  <si>
    <t>Количество процессов amqzxma0</t>
  </si>
  <si>
    <t>checkamqzxma0</t>
  </si>
  <si>
    <t>Количество процессов bipbroker</t>
  </si>
  <si>
    <t>checkbipbroker</t>
  </si>
  <si>
    <t>Количество процессов bipservice</t>
  </si>
  <si>
    <t>checkbipservice</t>
  </si>
  <si>
    <t>Количество процессов DiskGroupAgent</t>
  </si>
  <si>
    <t>checkDiskGroupAgent</t>
  </si>
  <si>
    <t>Количество процессов had</t>
  </si>
  <si>
    <t>checkhad</t>
  </si>
  <si>
    <t>Количество процессов HostMonitor</t>
  </si>
  <si>
    <t>checkHostMonitor</t>
  </si>
  <si>
    <t>Количество процессов IPAgent</t>
  </si>
  <si>
    <t>checkIPAgent</t>
  </si>
  <si>
    <t>Количество процессов MountAgent</t>
  </si>
  <si>
    <t>checkMountAgent</t>
  </si>
  <si>
    <t>Количество процессов NICAgent</t>
  </si>
  <si>
    <t>checkNICAgent</t>
  </si>
  <si>
    <t>Количество процессов WebSphereMessageBroker</t>
  </si>
  <si>
    <t>checkWebSphereMessageBroker</t>
  </si>
  <si>
    <t>Количество процессов WebSphereMQ</t>
  </si>
  <si>
    <t>checkWebSphereMQ</t>
  </si>
  <si>
    <t>Состояние порта 1502</t>
  </si>
  <si>
    <t>net.tcp.listen[1502]</t>
  </si>
  <si>
    <t>Состояние порта 1503</t>
  </si>
  <si>
    <t>net.tcp.listen[1503]</t>
  </si>
  <si>
    <t>Состояние порта 1501</t>
  </si>
  <si>
    <t>net.tcp.listen[1501]</t>
  </si>
  <si>
    <t>Состояние порта 1414</t>
  </si>
  <si>
    <t>net.tcp.listen[1414]</t>
  </si>
  <si>
    <t>Состояние порта 1417</t>
  </si>
  <si>
    <t>net.tcp.listen[1417]</t>
  </si>
  <si>
    <t>Состояние порта 1500</t>
  </si>
  <si>
    <t>net.tcp.listen[1500]</t>
  </si>
  <si>
    <t>template middleware iis</t>
  </si>
  <si>
    <t>Remote.run pool discovery script</t>
  </si>
  <si>
    <t>system.run[powershell -NoProfile -ExecutionPolicy Bypass -File "C:\Program Files\Zabbix_Agent\Scripts\iis.ps1",nowait]</t>
  </si>
  <si>
    <t>Состояние сервиса W3SVC</t>
  </si>
  <si>
    <t>service_state["W3SVC"]</t>
  </si>
  <si>
    <r>
      <t>last(</t>
    </r>
    <r>
      <rPr>
        <sz val="9"/>
        <color rgb="FF1F2C33"/>
        <rFont val="Arial"/>
        <family val="2"/>
        <charset val="204"/>
      </rPr>
      <t>,0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}=0</t>
    </r>
  </si>
  <si>
    <r>
      <t>last()</t>
    </r>
    <r>
      <rPr>
        <sz val="9"/>
        <color rgb="FF1F2C33"/>
        <rFont val="Arial"/>
        <family val="2"/>
        <charset val="204"/>
      </rPr>
      <t>}&lt;&gt;0</t>
    </r>
  </si>
  <si>
    <t>Template Blue Coat Proxy</t>
  </si>
  <si>
    <t>sg proxy http client connections</t>
  </si>
  <si>
    <t>httpconn.0</t>
  </si>
  <si>
    <t>sg proxy memory pressure</t>
  </si>
  <si>
    <t>memory.0</t>
  </si>
  <si>
    <t>Состояние порта 8080</t>
  </si>
  <si>
    <t>net.tcp.service[tcp,,8080]</t>
  </si>
  <si>
    <t>Состояние порта 80</t>
  </si>
  <si>
    <t>net.tcp.service[tcp,,80]</t>
  </si>
  <si>
    <t>template_ironport</t>
  </si>
  <si>
    <t>degreesCelsius.1</t>
  </si>
  <si>
    <t>mailTransferThreads</t>
  </si>
  <si>
    <t>perCentCPUUtilization</t>
  </si>
  <si>
    <t>perCentMemoryUtilization</t>
  </si>
  <si>
    <t>perCentQueueUtilization</t>
  </si>
  <si>
    <t>powerSupplyStatus.1</t>
  </si>
  <si>
    <t>powerSupplyStatus.2</t>
  </si>
  <si>
    <t>raidStatus.1</t>
  </si>
  <si>
    <t>raidStatus.2</t>
  </si>
  <si>
    <t>tcpCurrEstab</t>
  </si>
  <si>
    <r>
      <t>avg(</t>
    </r>
    <r>
      <rPr>
        <sz val="9"/>
        <color rgb="FF1F2C33"/>
        <rFont val="Arial"/>
        <family val="2"/>
        <charset val="204"/>
      </rPr>
      <t>900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}&gt;500</t>
    </r>
  </si>
  <si>
    <r>
      <t>avg(</t>
    </r>
    <r>
      <rPr>
        <sz val="9"/>
        <color rgb="FF1F2C33"/>
        <rFont val="Arial"/>
        <family val="2"/>
        <charset val="204"/>
      </rPr>
      <t>600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}&gt;80</t>
    </r>
  </si>
  <si>
    <r>
      <rPr>
        <b/>
        <sz val="9"/>
        <color rgb="FF1F2C33"/>
        <rFont val="Arial"/>
        <family val="2"/>
        <charset val="204"/>
      </rPr>
      <t>avg(</t>
    </r>
    <r>
      <rPr>
        <sz val="9"/>
        <color rgb="FF1F2C33"/>
        <rFont val="Arial"/>
        <family val="2"/>
        <charset val="204"/>
      </rPr>
      <t>600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}&gt;50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</si>
  <si>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}&lt;&gt;1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</si>
  <si>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}&lt;&gt;2</t>
    </r>
  </si>
  <si>
    <r>
      <t>avg(</t>
    </r>
    <r>
      <rPr>
        <sz val="9"/>
        <color rgb="FF1F2C33"/>
        <rFont val="Arial"/>
        <family val="2"/>
        <charset val="204"/>
      </rPr>
      <t>900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}&gt;100</t>
    </r>
  </si>
  <si>
    <t>Middleware</t>
  </si>
  <si>
    <t>Network Devices</t>
  </si>
  <si>
    <t>Port</t>
  </si>
  <si>
    <t>Template 1433 Port</t>
  </si>
  <si>
    <t>Состояние порта 1433</t>
  </si>
  <si>
    <t>net.tcp.listen[1433]</t>
  </si>
  <si>
    <t>Template 1434 Port</t>
  </si>
  <si>
    <t>Состояние порта 1434</t>
  </si>
  <si>
    <t xml:space="preserve"> net.tcp.listen[1434]</t>
  </si>
  <si>
    <t>template xscf sun</t>
  </si>
  <si>
    <t>Template App FTP Service</t>
  </si>
  <si>
    <t>Services</t>
  </si>
  <si>
    <t xml:space="preserve"> FTP service is running</t>
  </si>
  <si>
    <t xml:space="preserve"> service_state["ftpsvc"]</t>
  </si>
  <si>
    <t>Template App HTTP Service</t>
  </si>
  <si>
    <t xml:space="preserve"> HTTP service is running</t>
  </si>
  <si>
    <t>net.tcp.service[http]</t>
  </si>
  <si>
    <t>Template App NTP Service</t>
  </si>
  <si>
    <t xml:space="preserve"> Доступность NTP</t>
  </si>
  <si>
    <t xml:space="preserve"> Отсутствие расхождения времени на сервере с корневым NTP</t>
  </si>
  <si>
    <t>ntp.check</t>
  </si>
  <si>
    <t xml:space="preserve"> ntp.offset</t>
  </si>
  <si>
    <t>Template App Postfix Service</t>
  </si>
  <si>
    <t>Number master processes</t>
  </si>
  <si>
    <t>proc.num[master,,,]</t>
  </si>
  <si>
    <t>Template App SSH Service</t>
  </si>
  <si>
    <t xml:space="preserve"> SSH service is running</t>
  </si>
  <si>
    <t>net.tcp.service[ssh]</t>
  </si>
  <si>
    <t>Template CryptoPro CSP KC1</t>
  </si>
  <si>
    <t xml:space="preserve"> Состояние сервиса CryptoPro CSP KC1</t>
  </si>
  <si>
    <t xml:space="preserve"> service_state["cpcsp"]</t>
  </si>
  <si>
    <t xml:space="preserve"> Template Oracle Cluster Service</t>
  </si>
  <si>
    <t>Состояние сервиса ora.asm</t>
  </si>
  <si>
    <t>check_ora.asm</t>
  </si>
  <si>
    <t>Состояние сервиса ora.DATA.dg</t>
  </si>
  <si>
    <t>check_ora.DATA.dg</t>
  </si>
  <si>
    <t>Состояние сервиса ora.FRA.dg</t>
  </si>
  <si>
    <t>check_ora.FRA.dg</t>
  </si>
  <si>
    <t>Состояние сервиса ora.LISTENER.lsnr</t>
  </si>
  <si>
    <t>check_ora.LISTENER.lsnr</t>
  </si>
  <si>
    <t>Состояние сервиса ora.LISTENER_SCAN1.lsnr</t>
  </si>
  <si>
    <t>ora.LISTENER_SCAN1.lsnr</t>
  </si>
  <si>
    <t>Состояние сервиса ora.LISTENER_SCAN2.lsnr</t>
  </si>
  <si>
    <t>ora.LISTENER_SCAN2.lsnr</t>
  </si>
  <si>
    <t>Template VDI services</t>
  </si>
  <si>
    <t xml:space="preserve"> template emc vnx</t>
  </si>
  <si>
    <t>Storages</t>
  </si>
  <si>
    <t>Array Health Stats Collection</t>
  </si>
  <si>
    <t>emc_vnx_stats.py["--serial",{HOST.HOST},"--ecom_ip",{$ECOMIP},"--ecom_user",{$ECOMUSER},"--ecom_pass",{$ECOMPASS},"--array"]</t>
  </si>
  <si>
    <t>Physical Disk Stats Collection</t>
  </si>
  <si>
    <t>emc_vnx_stats.py["--serial",{HOST.HOST},"--ecom_ip",{$ECOMIP},"--ecom_user",{$ECOMUSER},"--ecom_pass",{$ECOMPASS},"--disks"]</t>
  </si>
  <si>
    <t>Pool Stats Collection</t>
  </si>
  <si>
    <t>emc_vnx_stats.py["--serial",{HOST.HOST},"--ecom_ip",{$ECOMIP},"--ecom_user",{$ECOMUSER},"--ecom_pass",{$ECOMPASS},"--pools"]</t>
  </si>
  <si>
    <t>Storage Processor Stats Collection</t>
  </si>
  <si>
    <t>emc_vnx_stats.py["--serial",{HOST.HOST},"--ecom_ip",{$ECOMIP},"--ecom_user",{$ECOMUSER},"--ecom_pass",{$ECOMPASS},"--procs"]</t>
  </si>
  <si>
    <t>Volume Stats Collection</t>
  </si>
  <si>
    <t>emc_vnx_stats.py["--serial",{HOST.HOST},"--ecom_ip",{$ECOMIP},"--ecom_user",{$ECOMUSER},"--ecom_pass",{$ECOMPASS},"--volumes"]</t>
  </si>
  <si>
    <t>2d</t>
  </si>
  <si>
    <t>template emc vnx_sm22-prod-t2-0964</t>
  </si>
  <si>
    <t>template_storage_emc</t>
  </si>
  <si>
    <t xml:space="preserve">Data Gathering Status
</t>
  </si>
  <si>
    <t>emc_clariion.py["--host","{HOST.NAME}","--gather"]</t>
  </si>
  <si>
    <t>Overall state</t>
  </si>
  <si>
    <t>emc_clariion.py["--host", "{HOST.NAME}","--faults"]</t>
  </si>
  <si>
    <t>Dirty Cache % SPA</t>
  </si>
  <si>
    <t>emc_clariion.py["--host","{HOST.NAME}","--fastcache", "--item", "Percentage Dirty SPA"]</t>
  </si>
  <si>
    <t>Dirty Cache % SPB</t>
  </si>
  <si>
    <t>emc_clariion.py["--host","{HOST.NAME}","--fastcache", "--item", "Percentage Dirty SPB"]</t>
  </si>
  <si>
    <t>Dirty Cache Pages</t>
  </si>
  <si>
    <t>emc_clariion.py["--host","{HOST.NAME}","--cache", "--item", "Dirty Cache Pages (MB)"]</t>
  </si>
  <si>
    <t>Serial No</t>
  </si>
  <si>
    <t>emc_clariion.py["--host","{HOST.NAME}","--agent", "--item", "Serial No"]</t>
  </si>
  <si>
    <t>SPA Read Cache State</t>
  </si>
  <si>
    <t>emc_clariion.py["--host","{HOST.NAME}","--cache", "--item", "SPA Read Cache State"]</t>
  </si>
  <si>
    <t>SPA Write Cache State</t>
  </si>
  <si>
    <t>emc_clariion.py["--host","{HOST.NAME}","--cache", "--item", "SPA Write Cache State"]</t>
  </si>
  <si>
    <t>SPB Read Cache State</t>
  </si>
  <si>
    <t>emc_clariion.py["--host","{HOST.NAME}","--cache", "--item", "SPB Read Cache State"]</t>
  </si>
  <si>
    <t>SP Busy</t>
  </si>
  <si>
    <t>emc_clariion.py["--host","{HOST.NAME}","--spbusy", "--item", "Prct Busy"]</t>
  </si>
  <si>
    <t>SPB Write Cache State</t>
  </si>
  <si>
    <t>emc_clariion.py["--host","{HOST.NAME}","--cache", "--item", "SPB Write Cache State"]</t>
  </si>
  <si>
    <t>SP Idle</t>
  </si>
  <si>
    <t>emc_clariion.py["--host","{HOST.NAME}","--spbusy", "--item", "Prct Idle"]</t>
  </si>
  <si>
    <t>SP Read Cache State</t>
  </si>
  <si>
    <t>emc_clariion.py["--host","{HOST.NAME}","--cache", "--item", "SP Read Cache State"]</t>
  </si>
  <si>
    <t>SP Write Cache State</t>
  </si>
  <si>
    <t>emc_clariion.py["--host","{HOST.NAME}","--cache", "--item", "SP Write Cache State"]</t>
  </si>
  <si>
    <t>Template_Storage_EMC SNMP Data Domain</t>
  </si>
  <si>
    <t>22 Port state</t>
  </si>
  <si>
    <t>net.tcp.service[tcp,,22]</t>
  </si>
  <si>
    <t>2051 Port state</t>
  </si>
  <si>
    <t>net.tcp.service[tcp,,2051]</t>
  </si>
  <si>
    <t>2049 Port state</t>
  </si>
  <si>
    <t>net.tcp.service[tcp,,2049]</t>
  </si>
  <si>
    <t>111 Port state</t>
  </si>
  <si>
    <t>net.tcp.service[tcp,,111]</t>
  </si>
  <si>
    <t>2052 Port state</t>
  </si>
  <si>
    <t>net.tcp.service[tcp,,2052]</t>
  </si>
  <si>
    <t>3009 Port state</t>
  </si>
  <si>
    <t>net.tcp.service[tcp,,3009]</t>
  </si>
  <si>
    <t>80 Port state</t>
  </si>
  <si>
    <t>443 Port state</t>
  </si>
  <si>
    <t>VTL Library Status</t>
  </si>
  <si>
    <t>vtlLibraryStatus</t>
  </si>
  <si>
    <t xml:space="preserve"> SNMPv2 agent</t>
  </si>
  <si>
    <t>Compression Rate</t>
  </si>
  <si>
    <t>emc_datadomain.py["-H", "{HOST.CONN}", "-dedpct"]</t>
  </si>
  <si>
    <t>CPU Utilization Avg</t>
  </si>
  <si>
    <t>cpuavg</t>
  </si>
  <si>
    <t>CPU Utilization Peak</t>
  </si>
  <si>
    <t>cpupeak</t>
  </si>
  <si>
    <t>Deduplication Rate</t>
  </si>
  <si>
    <t>emc_datadomain.py["-H", "{HOST.CONN}", "-dedup"]</t>
  </si>
  <si>
    <t>Disk Peak Utilization</t>
  </si>
  <si>
    <t>diskpeak</t>
  </si>
  <si>
    <t>DiskReadKBytesPerSecond</t>
  </si>
  <si>
    <t>diskReadKBytesPerSecond.1</t>
  </si>
  <si>
    <t>DiskWriteKBytesPerSecond</t>
  </si>
  <si>
    <t>diskWriteKBytesPerSecond</t>
  </si>
  <si>
    <t>Network Read</t>
  </si>
  <si>
    <t>netread</t>
  </si>
  <si>
    <t>Network Write</t>
  </si>
  <si>
    <t>netwrite</t>
  </si>
  <si>
    <t>Performance Gather</t>
  </si>
  <si>
    <t>emc_datadomain1.py["-H", "{HOST.CONN}", "-perf"]</t>
  </si>
  <si>
    <t>Stream Read</t>
  </si>
  <si>
    <t>streamread</t>
  </si>
  <si>
    <t>Stream Write</t>
  </si>
  <si>
    <t>streamwrite</t>
  </si>
  <si>
    <t>VTL Library Model</t>
  </si>
  <si>
    <t>vtlLibraryModel</t>
  </si>
  <si>
    <t>VTL Library Name</t>
  </si>
  <si>
    <t>vtlLibraryName</t>
  </si>
  <si>
    <t>VTL Library Revision</t>
  </si>
  <si>
    <t>vtlLibraryRevision</t>
  </si>
  <si>
    <t>VTL Library Serial</t>
  </si>
  <si>
    <t>vtlLibrarySerial</t>
  </si>
  <si>
    <t>VTL Library Vendor</t>
  </si>
  <si>
    <t>vtlLibraryVendor</t>
  </si>
  <si>
    <t>template_storage_emc vplex</t>
  </si>
  <si>
    <t>FEPortAvgReadLatency Director-1-1-A-FC01</t>
  </si>
  <si>
    <t>FEPortAvgReadLatencyDirector11AFC01</t>
  </si>
  <si>
    <t>FEPortAvgReadLatency Director-1-1-A-FC02</t>
  </si>
  <si>
    <t>FEPortAvgReadLatencyDirector11AFC03</t>
  </si>
  <si>
    <t>FEPortAvgReadLatency Director-1-1-B-FC00</t>
  </si>
  <si>
    <t>FEPortAvgReadLatencyDirector11BFC00</t>
  </si>
  <si>
    <t>FEPortAvgReadLatency Director-1-1-B-FC03</t>
  </si>
  <si>
    <t>FEPortAvgReadLatencyDirector11BFC03</t>
  </si>
  <si>
    <t>FEPortAvgReadLatency Director-1-2-A-FC00</t>
  </si>
  <si>
    <t>FEPortAvgReadLatencyDirector12AFC00</t>
  </si>
  <si>
    <t>FEPortAvgReadLatency Director-1-2-A-FC03</t>
  </si>
  <si>
    <t>FEPortAvgReadLatencyDirector12AFC03</t>
  </si>
  <si>
    <t>FEPortAvgReadLatency Director-1-2-B-FC01</t>
  </si>
  <si>
    <t>FEPortAvgReadLatencyDirector12BFC01</t>
  </si>
  <si>
    <t>FEPortAvgReadLatency Director-1-2-B-FC02</t>
  </si>
  <si>
    <t>FEPortAvgReadLatencyDirector12BFC02</t>
  </si>
  <si>
    <t>FEPortAvgReadLatency Director-1-3-A-FC01</t>
  </si>
  <si>
    <t>FEPortAvgReadLatencyDirector13AFC01</t>
  </si>
  <si>
    <t>FEPortAvgReadLatency Director-1-3-B-FC00</t>
  </si>
  <si>
    <t>FEPortAvgReadLatencyDirector13BFC00</t>
  </si>
  <si>
    <t>FEPortAvgReadLatency Director-1-4-A-FC00</t>
  </si>
  <si>
    <t>FEPortAvgReadLatencyDirector14AFC00</t>
  </si>
  <si>
    <t>FEPortAvgReadLatency Director-1-4-B-FC01</t>
  </si>
  <si>
    <t>FEPortAvgReadLatencyDirector14BFC01</t>
  </si>
  <si>
    <t>FEPortAvgWriteLatency Director-1-1-A-FC01</t>
  </si>
  <si>
    <t>FEPortAvgWriteLatencyDirector11AFC01</t>
  </si>
  <si>
    <t>FEPortAvgWriteLatency Director-1-1-A-FC02</t>
  </si>
  <si>
    <t>FEPortAvgWriteLatencyDirector11AFC02</t>
  </si>
  <si>
    <t>FEPortAvgWriteLatency Director-1-1-B-FC00</t>
  </si>
  <si>
    <t>FEPortAvgWriteLatencyDirector11BFC00</t>
  </si>
  <si>
    <t>FEPortAvgWriteLatency Director-1-1-B-FC03</t>
  </si>
  <si>
    <t>FEPortAvgWriteLatencyDirector11BFC03</t>
  </si>
  <si>
    <t>FEPortAvgWriteLatency Director-1-2-A-FC00</t>
  </si>
  <si>
    <t>FEPortAvgWriteLatencyDirector12AFC00</t>
  </si>
  <si>
    <t>FEPortAvgWriteLatency Director-1-2-A-FC03</t>
  </si>
  <si>
    <t>FEPortAvgWriteLatencyDirector12AFC03</t>
  </si>
  <si>
    <t>FEPortAvgWriteLatency Director-1-2-B-FC01</t>
  </si>
  <si>
    <t>FEPortAvgWriteLatencyDirector12BFC01</t>
  </si>
  <si>
    <t>FEPortAvgWriteLatency Director-1-2-B-FC02</t>
  </si>
  <si>
    <t>FEPortAvgWriteLatencyDirector12BFC02</t>
  </si>
  <si>
    <t>FEPortAvgWriteLatency Director-1-3-A-FC01</t>
  </si>
  <si>
    <t>FEPortAvgWriteLatencyDirector13AFC01</t>
  </si>
  <si>
    <t>FEPortAvgWriteLatency Director-1-3-B-FC00</t>
  </si>
  <si>
    <t>FEPortAvgWriteLatencyDirector13BFC00</t>
  </si>
  <si>
    <t>FEPortAvgWriteLatency Director-1-4-A-FC00</t>
  </si>
  <si>
    <t>FEPortAvgWriteLatencyDirector14AFC00</t>
  </si>
  <si>
    <t>FEPortAvgWriteLatency Director-1-4-B-FC01</t>
  </si>
  <si>
    <t>FEPortAvgWriteLatencyDirector14AFC01</t>
  </si>
  <si>
    <t>FEPortBytesRead Director-1-1-A-FC01</t>
  </si>
  <si>
    <t>FEPortBytesReadDirector11AFC01</t>
  </si>
  <si>
    <t>FEPortBytesRead Director-1-1-A-FC02</t>
  </si>
  <si>
    <t>FEPortBytesReadDirector11AFC02</t>
  </si>
  <si>
    <t>FEPortBytesRead Director-1-1-B-FC00</t>
  </si>
  <si>
    <t>FEPortBytesReadDirector11BFC00</t>
  </si>
  <si>
    <t>FEPortBytesRead Director-1-1-B-FC03</t>
  </si>
  <si>
    <t>FEPortBytesReadDirector11BFC03</t>
  </si>
  <si>
    <t>FEPortBytesRead Director-1-2-A-FC00</t>
  </si>
  <si>
    <t>FEPortBytesReadDirector12AFC00</t>
  </si>
  <si>
    <t>FEPortBytesRead Director-1-2-A-FC03</t>
  </si>
  <si>
    <t>FEPortBytesReadDirector12AFC03</t>
  </si>
  <si>
    <t>FEPortBytesRead Director-1-2-B-FC01</t>
  </si>
  <si>
    <t>FEPortBytesReadDirector12BFC01</t>
  </si>
  <si>
    <t>FEPortBytesRead Director-1-2-B-FC02</t>
  </si>
  <si>
    <t>FEPortBytesReadDirector12BFC02</t>
  </si>
  <si>
    <t>FEPortBytesRead Director-1-3-A-FC01</t>
  </si>
  <si>
    <t>FEPortBytesReadDirector13AFC01</t>
  </si>
  <si>
    <t>FEPortBytesRead Director-1-3-B-FC00</t>
  </si>
  <si>
    <t>FEPortBytesReadDirector13BFC00</t>
  </si>
  <si>
    <t>FEPortBytesRead Director-1-4-A-FC00</t>
  </si>
  <si>
    <t>FEPortBytesReadDirector14AFC00</t>
  </si>
  <si>
    <t>FEPortBytesRead Director-1-4-B-FC01</t>
  </si>
  <si>
    <t>FEPortBytesReadDirector14BFC01</t>
  </si>
  <si>
    <t>FEPortBytesWrite Director-1-1-A-FC01</t>
  </si>
  <si>
    <t>FEPortBytesWriteDirector11AFC01</t>
  </si>
  <si>
    <t>FEPortBytesWrite Director-1-1-A-FC02</t>
  </si>
  <si>
    <t>FEPortBytesWriteDirector11AFC02</t>
  </si>
  <si>
    <t>FEPortBytesWrite Director-1-1-B-FC00</t>
  </si>
  <si>
    <t>FEPortBytesWriteDirector11BFC00</t>
  </si>
  <si>
    <t>FEPortBytesWrite Director-1-1-B-FC03</t>
  </si>
  <si>
    <t>FEPortBytesWriteDirector11BFC03</t>
  </si>
  <si>
    <t>FEPortBytesWrite Director-1-2-A-FC00</t>
  </si>
  <si>
    <t>FEPortBytesWriteDirector12AFC00</t>
  </si>
  <si>
    <t>FEPortBytesWrite Director-1-2-A-FC03</t>
  </si>
  <si>
    <t>FEPortBytesWriteDirector12AFC03</t>
  </si>
  <si>
    <t>FEPortBytesWrite Director-1-2-B-FC01</t>
  </si>
  <si>
    <t>FEPortBytesWriteDirector12BFC01</t>
  </si>
  <si>
    <t>FEPortBytesWrite Director-1-2-B-FC02</t>
  </si>
  <si>
    <t>FEPortBytesWriteDirector12BFC02</t>
  </si>
  <si>
    <t>FEPortBytesWrite Director-1-3-A-FC01</t>
  </si>
  <si>
    <t>FEPortBytesWriteDirector13AFC01</t>
  </si>
  <si>
    <t>FEPortBytesWrite Director-1-3-B-FC00</t>
  </si>
  <si>
    <t>FEPortBytesWriteDirector13BFC00</t>
  </si>
  <si>
    <t>FEPortBytesWrite Director-1-4-B-FC01</t>
  </si>
  <si>
    <t>FEPortBytesWriteDirector14BFC01</t>
  </si>
  <si>
    <t>FEPortIORead Director-1-1-A-FC01</t>
  </si>
  <si>
    <t>FEPortIOReadDirector11AFC01</t>
  </si>
  <si>
    <t>FEPortIORead Director-1-1-A-FC02</t>
  </si>
  <si>
    <t>FEPortIOReadDirector11AFC02</t>
  </si>
  <si>
    <t>FEPortIORead Director-1-1-B-FC00</t>
  </si>
  <si>
    <t>FEPortIOReadDirector11BFC00</t>
  </si>
  <si>
    <t>FEPortIORead Director-1-1-B-FC03</t>
  </si>
  <si>
    <t>FEPortIOReadDirector11BFC03</t>
  </si>
  <si>
    <t>FEPortIORead Director-1-2-A-FC00</t>
  </si>
  <si>
    <t>FEPortIOReadDirector12AFC00</t>
  </si>
  <si>
    <t>FEPortIORead Director-1-2-A-FC03</t>
  </si>
  <si>
    <t>FEPortIOReadDirector12AFC03</t>
  </si>
  <si>
    <t>FEPortIORead Director-1-2-B-FC01</t>
  </si>
  <si>
    <t>FEPortIOReadDirector12BFC01</t>
  </si>
  <si>
    <t>FEPortIORead Director-1-2-B-FC02</t>
  </si>
  <si>
    <t>FEPortIOReadDirector12BFC02</t>
  </si>
  <si>
    <t>FEPortIORead Director-1-3-A-FC01</t>
  </si>
  <si>
    <t>FEPortIOReadDirector13AFC01</t>
  </si>
  <si>
    <t>FEPortIORead Director-1-3-B-FC00</t>
  </si>
  <si>
    <t>FEPortIOReadDirector13BFC00</t>
  </si>
  <si>
    <t>FEPortIORead Director-1-4-A-FC00</t>
  </si>
  <si>
    <t>FEPortIOReadDirector14AFC00</t>
  </si>
  <si>
    <t>FEPortIORead Director-1-4-B-FC01</t>
  </si>
  <si>
    <t>FEPortIOReadDirector14BFC00</t>
  </si>
  <si>
    <t>FEPortIOWrite Director-1-1-A-FC01</t>
  </si>
  <si>
    <t>FEPortIOWriteDirector11AFC01</t>
  </si>
  <si>
    <t>FEPortIOWrite Director-1-1-A-FC02</t>
  </si>
  <si>
    <t>FEPortIOWriteDirector11AFC02</t>
  </si>
  <si>
    <t>FEPortIOWrite Director-1-1-B-FC00</t>
  </si>
  <si>
    <t>FEPortIOWriteDirector11BFC00</t>
  </si>
  <si>
    <t>FEPortIOWrite Director-1-1-B-FC03</t>
  </si>
  <si>
    <t>FEPortIOWriteDirector11BFC03</t>
  </si>
  <si>
    <t>FEPortIOWrite Director-1-2-A-FC00</t>
  </si>
  <si>
    <t>FEPortIOWriteDirector12AFC00</t>
  </si>
  <si>
    <t>FEPortIOWrite Director-1-2-A-FC03</t>
  </si>
  <si>
    <t>FEPortIOWriteDirector12AFC03</t>
  </si>
  <si>
    <t>FEPortIOWrite Director-1-2-B-FC01</t>
  </si>
  <si>
    <t>FEPortIOWriteDirector12BFC01</t>
  </si>
  <si>
    <t>FEPortIOWrite Director-1-2-B-FC02</t>
  </si>
  <si>
    <t>FEPortIOWriteDirector12BFC02</t>
  </si>
  <si>
    <t>FEPortIOWrite Director-1-3-A-FC01</t>
  </si>
  <si>
    <t>FEPortIOWriteDirector13AFC01</t>
  </si>
  <si>
    <t>FEPortIOWrite Director-1-3-B-FC00</t>
  </si>
  <si>
    <t>FEPortIOWriteDirector13BFC00</t>
  </si>
  <si>
    <t>FEPortIOWrite Director-1-4-A-FC00</t>
  </si>
  <si>
    <t>FEPortIOWriteDirector14AFC00</t>
  </si>
  <si>
    <t>FEPortIOWrite Director-1-4-B-FC01</t>
  </si>
  <si>
    <t>FEPortIOWriteDirector14BFC01</t>
  </si>
  <si>
    <t>template_storage_emc vplex curl</t>
  </si>
  <si>
    <t>curl_consistency-group_BR7</t>
  </si>
  <si>
    <t>curl-vplex.sh[curl_consistency-group_BR7]</t>
  </si>
  <si>
    <t>curl_consistency-group_SM22</t>
  </si>
  <si>
    <t>curl-vplex.sh[curl_consistency-group_SM22]</t>
  </si>
  <si>
    <t>curl_consistency-group_SM22-2</t>
  </si>
  <si>
    <t>curl-vplex.sh[curl_consistency-group_SM22-2]</t>
  </si>
  <si>
    <t>curl_consistency-group_SM22-3</t>
  </si>
  <si>
    <t>curl-vplex.sh[curl_consistency-group_SM22-3]</t>
  </si>
  <si>
    <t>template_storage_netapp 7-mode</t>
  </si>
  <si>
    <t>Count of the number of chassis fans which are not operating</t>
  </si>
  <si>
    <t>envFailedFanCount.0</t>
  </si>
  <si>
    <t>Count of the number of power supplies which are in degraded mode</t>
  </si>
  <si>
    <t>envFailedPowerSupplyCount.0</t>
  </si>
  <si>
    <t>envOverTemperature</t>
  </si>
  <si>
    <t>envOverTemperature.0</t>
  </si>
  <si>
    <t>ndmpd status</t>
  </si>
  <si>
    <t>ndmpOn.0</t>
  </si>
  <si>
    <t>Snapmirror status</t>
  </si>
  <si>
    <t>snapmirrorOn.0</t>
  </si>
  <si>
    <t>The number of disks which are currently being reconstructed</t>
  </si>
  <si>
    <t>diskReconstructingCount.0</t>
  </si>
  <si>
    <t>The number of disks which are currently broken</t>
  </si>
  <si>
    <t>diskFailedCount.0</t>
  </si>
  <si>
    <t>The number of disks which are prefailed and marked for rapid raid recovery</t>
  </si>
  <si>
    <t>diskPrefailedCount.0</t>
  </si>
  <si>
    <t>The number of parity disks which are currently being reconstructed</t>
  </si>
  <si>
    <t>diskReconstructingParityCount.0</t>
  </si>
  <si>
    <t>autosupportStatus</t>
  </si>
  <si>
    <t>autosupportStatus.0</t>
  </si>
  <si>
    <t>cpuBusyTime(percentage)</t>
  </si>
  <si>
    <t>cpuBusyTimePerCent.0</t>
  </si>
  <si>
    <t>fsOverallStatus</t>
  </si>
  <si>
    <t>fsOverallStatus.0</t>
  </si>
  <si>
    <t>nvramBatteryStatus</t>
  </si>
  <si>
    <t>nvramBatteryStatus.0</t>
  </si>
  <si>
    <t>Status last returned by the Clustered Failover partner</t>
  </si>
  <si>
    <t>cfPartnerStatus.0</t>
  </si>
  <si>
    <t>The number of available spare disks</t>
  </si>
  <si>
    <t>diskSpareCount.0</t>
  </si>
  <si>
    <t>The percentage of space currently in use or reserved by the fullest file system</t>
  </si>
  <si>
    <t>fsmaxusedbytespercent.0</t>
  </si>
  <si>
    <t>Clustered Failover configuration settings</t>
  </si>
  <si>
    <t>cfSettings.0</t>
  </si>
  <si>
    <t>Clustered Failover state</t>
  </si>
  <si>
    <t>cfState.0</t>
  </si>
  <si>
    <t>miscGlobal Status</t>
  </si>
  <si>
    <t>miscGlobalStatus.0</t>
  </si>
  <si>
    <t>The current status of the interconnect</t>
  </si>
  <si>
    <t>cfInterconnectStatus.0</t>
  </si>
  <si>
    <t>The percentage of inodes currently in use by the fullest file system.</t>
  </si>
  <si>
    <t>fsmaxusedinodespercent.0</t>
  </si>
  <si>
    <t>cifs_vif1 Incoming data speed</t>
  </si>
  <si>
    <t>netapp.py["{HOST.CONN}", "ifnet","cifs_vif1", "recv_data"]</t>
  </si>
  <si>
    <t>nfs Incoming data speed</t>
  </si>
  <si>
    <t>netapp.py["{HOST.CONN}", "ifnet","nfs", "recv_data"]</t>
  </si>
  <si>
    <t>sm Incoming data speed</t>
  </si>
  <si>
    <t>netapp.py["{HOST.CONN}", "ifnet","sm", "recv_data"]</t>
  </si>
  <si>
    <t>cifs_vif1 Outgoing data speed</t>
  </si>
  <si>
    <t>netapp.py["{HOST.CONN}", "ifnet","cifs_vif1", "send_data"]</t>
  </si>
  <si>
    <t>sm Outgoing data speed</t>
  </si>
  <si>
    <t>netapp.py["{HOST.CONN}", "ifnet","sm", "send_data"]</t>
  </si>
  <si>
    <t>nfs Outgoing data speed</t>
  </si>
  <si>
    <t>netapp.py["{HOST.CONN}", "ifnet","nfs", "send_data"]</t>
  </si>
  <si>
    <t>cifs_vif1 Received with errors data speed</t>
  </si>
  <si>
    <t>netapp.py["{HOST.CONN}", "ifnet","cifs_vif1", "recv_drop_packets"]</t>
  </si>
  <si>
    <t>nfs Received with errors data speed</t>
  </si>
  <si>
    <t>netapp.py["{HOST.CONN}", "ifnet","nfs", "recv_drop_packets"]</t>
  </si>
  <si>
    <t>sm Received with errors data speed</t>
  </si>
  <si>
    <t>netapp.py["{HOST.CONN}", "ifnet","sm", "recv_drop_packets"]</t>
  </si>
  <si>
    <t>CIFS 75ms Latency Peak</t>
  </si>
  <si>
    <t>netapp.py["{HOST.CONN}", "peak"]</t>
  </si>
  <si>
    <t>CIFS Latency</t>
  </si>
  <si>
    <t>netapp.py["{HOST.CONN}", "cifs", "latency"]</t>
  </si>
  <si>
    <t>CIFS Read Operations</t>
  </si>
  <si>
    <t>netapp.py["{HOST.CONN}", "cifs", "read"]</t>
  </si>
  <si>
    <t>CIFS Write Operations</t>
  </si>
  <si>
    <t>netapp.py["{HOST.CONN}", "cifs", "write"]</t>
  </si>
  <si>
    <t>diskFailedMessage</t>
  </si>
  <si>
    <t>diskFailedMessage.0</t>
  </si>
  <si>
    <t>FCP Latency</t>
  </si>
  <si>
    <t>netapp.py["{HOST.CONN}", "fcp"]</t>
  </si>
  <si>
    <t>Firmware version</t>
  </si>
  <si>
    <t>FirmwareVersion.0</t>
  </si>
  <si>
    <t>fsStatusMessage</t>
  </si>
  <si>
    <t>fsStatusMessage.0</t>
  </si>
  <si>
    <t>miscGlobalStatusMessage</t>
  </si>
  <si>
    <t>miscGlobalStatusMessage.0</t>
  </si>
  <si>
    <t>Model</t>
  </si>
  <si>
    <t>Model.0</t>
  </si>
  <si>
    <t>Serial number</t>
  </si>
  <si>
    <t>sn.0</t>
  </si>
  <si>
    <t>The current number of active CIFS sessions on the filer</t>
  </si>
  <si>
    <t>cifsNSessions.0</t>
  </si>
  <si>
    <t>The current number of CIFS users on the filer</t>
  </si>
  <si>
    <t>cifsConnectedUsers.0</t>
  </si>
  <si>
    <t>The name of the Domain Controller used by this filer to authenticate users and file requests</t>
  </si>
  <si>
    <t>cifsDCName.0</t>
  </si>
  <si>
    <t>The number of calls, via CIFS, to open a file or directory, since the last time the statistics were reset</t>
  </si>
  <si>
    <t>cifsOpens.0</t>
  </si>
  <si>
    <t>The number of CIFS directory operations, since the last time the statistics were reset</t>
  </si>
  <si>
    <t>cifsDirOps.0</t>
  </si>
  <si>
    <t>The number of CIFS operations, since the last time the statistics were reset</t>
  </si>
  <si>
    <t>cifsOthers.0</t>
  </si>
  <si>
    <t>The number of CIFS operations done by the filer, since the last time the statistics were cleared</t>
  </si>
  <si>
    <t>cifsTotalOps.0</t>
  </si>
  <si>
    <t>The number of open CIFS files and directories on the filer</t>
  </si>
  <si>
    <t>cifsNOpenFiles.0</t>
  </si>
  <si>
    <t>The number of sk_switch invocations</t>
  </si>
  <si>
    <t>cpuSwitchInvocations.0</t>
  </si>
  <si>
    <t>The percentage of time handling CP interrupts</t>
  </si>
  <si>
    <t>cpuCPInterruptPercent.0</t>
  </si>
  <si>
    <t>cpuContextSwitches.0</t>
  </si>
  <si>
    <t>The percentage of time handling non-cp interrupts</t>
  </si>
  <si>
    <t>cpuNonCPInterruptPercent.0</t>
  </si>
  <si>
    <t>The total number of bytes read via FCP since the last boot</t>
  </si>
  <si>
    <t>fcp64ReadBytes.0</t>
  </si>
  <si>
    <t>The total number of bytes written via FCP since the last boot</t>
  </si>
  <si>
    <t>fcp64WriteBytes.0</t>
  </si>
  <si>
    <t>The total number of CIFS calls received, since the last time the statistics were cleared</t>
  </si>
  <si>
    <t>cifsTotalCalls.0</t>
  </si>
  <si>
    <t>The total number of CIFS operations to get the attributes on a file or directory, since the last time the statistics were reset</t>
  </si>
  <si>
    <t>cifsGetAttrs.0</t>
  </si>
  <si>
    <t>The total number of CIFS Read operations on a file or directory, since the last time the statistics were reset</t>
  </si>
  <si>
    <t>cifsReads.0</t>
  </si>
  <si>
    <t>The total number of CIFS write operations on a file or directory, since the last time the statistics were reset</t>
  </si>
  <si>
    <t>cifsWrites.0</t>
  </si>
  <si>
    <t>The total number of FCP ops handled since the last boot</t>
  </si>
  <si>
    <t>fcp64Ops.0</t>
  </si>
  <si>
    <t>The total number of NFS calls received, since the last time the statistics were cleared</t>
  </si>
  <si>
    <t>nfsCalls.0</t>
  </si>
  <si>
    <t>The total number of Server side NFS calls since the last boot</t>
  </si>
  <si>
    <t>misc64NfsOps.0</t>
  </si>
  <si>
    <t>Version</t>
  </si>
  <si>
    <t>ProductVersion.0</t>
  </si>
  <si>
    <t>template_storage_netapp c-mode</t>
  </si>
  <si>
    <t>disksparecount.0</t>
  </si>
  <si>
    <t>diskreconstructingcount.0</t>
  </si>
  <si>
    <t>diskfailedcount.0</t>
  </si>
  <si>
    <t>The number of disks which are prefailed and marked for rapid raid recovery.</t>
  </si>
  <si>
    <t>diskprefailedcount.0</t>
  </si>
  <si>
    <t>diskreconstructingparitycount.0</t>
  </si>
  <si>
    <t>Autosupport Status</t>
  </si>
  <si>
    <t>CPU Busy time (perncentage)</t>
  </si>
  <si>
    <t>The percent of time that the CPU has been doing useful work since the last time a client requested</t>
  </si>
  <si>
    <t>cDOTCpuBusyTimePerCent.0</t>
  </si>
  <si>
    <t>Cluster Serial Number</t>
  </si>
  <si>
    <t>clusterIdentitySerialNumber.0</t>
  </si>
  <si>
    <t>diskfailedmessage.0</t>
  </si>
  <si>
    <t>clusterIdentityName.0</t>
  </si>
  <si>
    <t>The number of hardware context switches</t>
  </si>
  <si>
    <t xml:space="preserve"> TEST_IBMDS</t>
  </si>
  <si>
    <t>Environment Data Recorded</t>
  </si>
  <si>
    <t>ibm_ds.py["--host", "{$HOST}", "--envir", "--metric", "recorded"]</t>
  </si>
  <si>
    <t>Environment Data Usage</t>
  </si>
  <si>
    <t>ibm_ds.py["--host", "{$HOST}", "--envir", "--metric", "datausage"]</t>
  </si>
  <si>
    <t>ibm_ds.py["--host", "{$HOST}", "--envir", "--metric", "Inlettemp"]</t>
  </si>
  <si>
    <t>Environment I\O Usage</t>
  </si>
  <si>
    <t>ibm_ds.py["--host", "{$HOST}", "--envir", "--metric", "iops"]</t>
  </si>
  <si>
    <t>Environment Power Usage</t>
  </si>
  <si>
    <t>ibm_ds.py["--host", "{$HOST}", "--envir", "--metric", "Powerusage"]</t>
  </si>
  <si>
    <t>Environment Test Mode</t>
  </si>
  <si>
    <t>ibm_ds.py["--host", "{$HOST}", "--envir", "--metric", "testmode"]</t>
  </si>
  <si>
    <t>OS</t>
  </si>
  <si>
    <t>windows cluster</t>
  </si>
  <si>
    <t xml:space="preserve">template windows cluster status </t>
  </si>
  <si>
    <t>GroupState</t>
  </si>
  <si>
    <t>Cluster Group State</t>
  </si>
  <si>
    <t>Cluster OwnerNode</t>
  </si>
  <si>
    <t>OwnerNode</t>
  </si>
  <si>
    <t>template windows host perfmon</t>
  </si>
  <si>
    <t>Memory % Committed Bytes in Use</t>
  </si>
  <si>
    <t>perf_counter["\Memory\% Committed Bytes in Use",300]</t>
  </si>
  <si>
    <t>Memory Available Bytes</t>
  </si>
  <si>
    <t>perf_counter["\Memory\Available Bytes",300]</t>
  </si>
  <si>
    <t>Memory Pages/sec</t>
  </si>
  <si>
    <t>perf_counter["\Memory\Pages/sec",300]</t>
  </si>
  <si>
    <t>Memory Pool Nonpaged Bytes</t>
  </si>
  <si>
    <t>perf_counter["\Memory\Pool Nonpaged Bytes",300]</t>
  </si>
  <si>
    <t>Memory Pool Paged Bytes</t>
  </si>
  <si>
    <t>perf_counter["\Memory\Pool Paged Bytes",300]</t>
  </si>
  <si>
    <t xml:space="preserve">PhysicalDisk 0 C: % Disk Read Time </t>
  </si>
  <si>
    <t xml:space="preserve">perf_counter["\PhysicalDisk(0 C:)\% Disk Read Time",300] </t>
  </si>
  <si>
    <t xml:space="preserve">PhysicalDisk 0 C: % Disk Time </t>
  </si>
  <si>
    <t xml:space="preserve">perf_counter["\PhysicalDisk(0 C:)\% Disk Time",300] </t>
  </si>
  <si>
    <t xml:space="preserve">PhysicalDisk 0 C: % Disk Write Time </t>
  </si>
  <si>
    <t>perf_counter["\PhysicalDisk(0 C:)\% Disk Write Time",300]</t>
  </si>
  <si>
    <t xml:space="preserve">PhysicalDisk 0 C: Avg. Disk Bytes/Read </t>
  </si>
  <si>
    <t>perf_counter["\PhysicalDisk(0 C:)\Avg. Disk Bytes/Read",300]</t>
  </si>
  <si>
    <t xml:space="preserve">PhysicalDisk 0 C: Avg. Disk Bytes/Transfer </t>
  </si>
  <si>
    <t xml:space="preserve">perf_counter["\PhysicalDisk(0 C:)\Avg. Disk Bytes/Transfer",300] </t>
  </si>
  <si>
    <t xml:space="preserve">PhysicalDisk 0 C: Avg. Disk Bytes/Write </t>
  </si>
  <si>
    <t xml:space="preserve">perf_counter["\PhysicalDisk(0 C:)\Avg. Disk Bytes/Write",300] </t>
  </si>
  <si>
    <t>PhysicalDisk 0 C: Avg. Disk Read Queue Length</t>
  </si>
  <si>
    <t>perf_counter["\PhysicalDisk(0 C:)\Avg. Disk Read Queue Length",300]</t>
  </si>
  <si>
    <t>PhysicalDisk 0 C: Avg. Disk Write Queue Length</t>
  </si>
  <si>
    <t>perf_counter["\PhysicalDisk(0 C:)\Avg. Disk Write Queue Length",300]</t>
  </si>
  <si>
    <t>PhysicalDisk 0 C: Current Disk Queue Length</t>
  </si>
  <si>
    <t>perf_counter["\PhysicalDisk(0 C:)\Current Disk Queue Length",300]</t>
  </si>
  <si>
    <t>PhysicalDisk 0 C: Disk Bytes/sec</t>
  </si>
  <si>
    <t xml:space="preserve"> perf_counter["\PhysicalDisk(0 C:)\Disk Bytes/sec",300]</t>
  </si>
  <si>
    <t xml:space="preserve"> PhysicalDisk 0 C: Disk Read Bytes/sec</t>
  </si>
  <si>
    <t>perf_counter["\PhysicalDisk(0 C:)\Disk Read Bytes/sec",300]</t>
  </si>
  <si>
    <t>PhysicalDisk 0 C: Disk Reads/sec</t>
  </si>
  <si>
    <t>perf_counter["\PhysicalDisk(0 C:)\Disk Reads/sec",300]</t>
  </si>
  <si>
    <t>PhysicalDisk 0 C: Disk Transfers/sec</t>
  </si>
  <si>
    <t xml:space="preserve"> perf_counter["\PhysicalDisk(0 C:)\Disk Transfers/sec",300]</t>
  </si>
  <si>
    <t xml:space="preserve"> PhysicalDisk 0 C: Disk Write Bytes/sec</t>
  </si>
  <si>
    <t>perf_counter["\PhysicalDisk(0 C:)\Disk Write Bytes/sec",300]</t>
  </si>
  <si>
    <t>PhysicalDisk 0 C: Disk Writes/sec</t>
  </si>
  <si>
    <t>perf_counter["\PhysicalDisk(0 C:)\Disk Writes/sec",300]</t>
  </si>
  <si>
    <t>PhysicalDisk 0 C: Split IO/sec</t>
  </si>
  <si>
    <t>perf_counter["\PhysicalDisk(0 C:)\Split IO/sec",300]</t>
  </si>
  <si>
    <t>Processor % Interrupt Time</t>
  </si>
  <si>
    <t>perf_counter["\Processor Information(_Total)\% Interrupt Time",300]</t>
  </si>
  <si>
    <t>Processor % Processor Time</t>
  </si>
  <si>
    <t>perf_counter["\Processor Information(_Total)\% Processor Time",300]</t>
  </si>
  <si>
    <t xml:space="preserve"> Remote.run cluster discovery script</t>
  </si>
  <si>
    <t>system.run[powershell -NoProfile -ExecutionPolicy Bypass -File "C:\Program Files\Zabbix_Agent\Scripts\mscs.resources.discovery.ps1",nowait]</t>
  </si>
  <si>
    <t>System Processor Queue Length</t>
  </si>
  <si>
    <t>perf_counter["\System\Processor Queue Length",300]</t>
  </si>
  <si>
    <t>psql.connections</t>
  </si>
  <si>
    <t>psql.replication</t>
  </si>
  <si>
    <t>Систмный вызов</t>
  </si>
  <si>
    <t>last()}&gt;150</t>
  </si>
  <si>
    <t>last(#2)}&lt;&gt;1 or nodata(2m)}=1</t>
  </si>
  <si>
    <t>Template DBMS PSQL TKS</t>
  </si>
  <si>
    <t>Template OS Linux TKS</t>
  </si>
  <si>
    <t>Checksum of /etc/passwd</t>
  </si>
  <si>
    <t>CPU iowait 1 min</t>
  </si>
  <si>
    <t>CPU iowait 5 min</t>
  </si>
  <si>
    <t>system.cpu.util[,iowait,avg5]</t>
  </si>
  <si>
    <t>CPU iowait 15 min</t>
  </si>
  <si>
    <t>system.cpu.util[,iowait,avg15]</t>
  </si>
  <si>
    <t>CPU load 1 min</t>
  </si>
  <si>
    <t>system.cpu.load[all,avg1]</t>
  </si>
  <si>
    <t>CPU load 5 min</t>
  </si>
  <si>
    <t>system.cpu.load[all,avg5]</t>
  </si>
  <si>
    <t>CPU load 15 min</t>
  </si>
  <si>
    <t>system.cpu.load[all,avg15]</t>
  </si>
  <si>
    <t>CPU number</t>
  </si>
  <si>
    <t>system.cpu.num</t>
  </si>
  <si>
    <t>Host name</t>
  </si>
  <si>
    <t>template icmp ping: ICMP loss</t>
  </si>
  <si>
    <t>template icmp ping: ICMP ping</t>
  </si>
  <si>
    <t>template icmp ping: ICMP response time</t>
  </si>
  <si>
    <t>Maximum number of opened files</t>
  </si>
  <si>
    <t>kernel.maxfiles</t>
  </si>
  <si>
    <t>Maximum number of processes</t>
  </si>
  <si>
    <t>kernel.maxproc</t>
  </si>
  <si>
    <t>Memory available in %</t>
  </si>
  <si>
    <t>Swap space free in %</t>
  </si>
  <si>
    <t>System information</t>
  </si>
  <si>
    <t>system.uname</t>
  </si>
  <si>
    <r>
      <t>diff(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}&gt;0</t>
    </r>
  </si>
  <si>
    <t>#3</t>
  </si>
  <si>
    <t>180s</t>
  </si>
  <si>
    <r>
      <t>change(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}&lt;0</t>
    </r>
  </si>
  <si>
    <t>Template OS process number TKS</t>
  </si>
  <si>
    <t>Number of running processes</t>
  </si>
  <si>
    <t>Number of zombie processes</t>
  </si>
  <si>
    <t xml:space="preserve"> proc.num[,,zomb] </t>
  </si>
  <si>
    <t>Template OS process number TKS postgres</t>
  </si>
  <si>
    <t>Available memory(percentage)</t>
  </si>
  <si>
    <t>Free swap space in %</t>
  </si>
  <si>
    <t>Template OS Solaris</t>
  </si>
  <si>
    <t>Number of logged in users</t>
  </si>
  <si>
    <t>system.users.num</t>
  </si>
  <si>
    <t>Template OS Windows_Terminal Servers</t>
  </si>
  <si>
    <t>ICMP ping</t>
  </si>
  <si>
    <t xml:space="preserve"> template virt vmware</t>
  </si>
  <si>
    <t>Vmware</t>
  </si>
  <si>
    <t>Event log</t>
  </si>
  <si>
    <t>vmware.eventlog[{$URL}]</t>
  </si>
  <si>
    <t>Full name</t>
  </si>
  <si>
    <t>vmware.fullname[{$URL}]</t>
  </si>
  <si>
    <t>vmware.version[{$URL}]</t>
  </si>
  <si>
    <t>Ballooned memory</t>
  </si>
  <si>
    <t>vmware.vm.memory.size.ballooned[{$URL},{HOST.HOST}]</t>
  </si>
  <si>
    <t>Cluster name</t>
  </si>
  <si>
    <t>vmware.vm.cluster.name[{$URL},{HOST.HOST}]</t>
  </si>
  <si>
    <t>Committed storage space</t>
  </si>
  <si>
    <t>vmware.vm.storage.committed[{$URL},{HOST.HOST}]</t>
  </si>
  <si>
    <t>Compressed memory</t>
  </si>
  <si>
    <t>vmware.vm.memory.size.compressed[{$URL},{HOST.HOST}]</t>
  </si>
  <si>
    <t>CPU ready</t>
  </si>
  <si>
    <t>vmware.vm.cpu.ready[{$URL},{HOST.HOST}]</t>
  </si>
  <si>
    <t>CPU usage</t>
  </si>
  <si>
    <t>vmware.vm.cpu.usage[{$URL},{HOST.HOST}]</t>
  </si>
  <si>
    <t>Datacenter name</t>
  </si>
  <si>
    <t>vmware.vm.datacenter.name[{$URL},{HOST.HOST}]</t>
  </si>
  <si>
    <t>Guest memory usage</t>
  </si>
  <si>
    <t>vmware.vm.memory.size.usage.guest[{$URL},{HOST.HOST}]</t>
  </si>
  <si>
    <t>Host memory usage</t>
  </si>
  <si>
    <t>vmware.vm.memory.size.usage.host[{$URL},{HOST.HOST}]</t>
  </si>
  <si>
    <t>Hypervisor name</t>
  </si>
  <si>
    <t>vmware.vm.hv.name[{$URL},{HOST.HOST}]</t>
  </si>
  <si>
    <t>Memory size</t>
  </si>
  <si>
    <t>vmware.vm.memory.size[{$URL},{HOST.HOST}]</t>
  </si>
  <si>
    <t>Number of virtual CPUs</t>
  </si>
  <si>
    <t>vmware.vm.cpu.num[{$URL},{HOST.HOST}]</t>
  </si>
  <si>
    <t>Power state</t>
  </si>
  <si>
    <t>vmware.vm.powerstate[{$URL},{HOST.HOST}]</t>
  </si>
  <si>
    <t>Private memory</t>
  </si>
  <si>
    <t>vmware.vm.memory.size.private[{$URL},{HOST.HOST}]</t>
  </si>
  <si>
    <t>Shared memory</t>
  </si>
  <si>
    <t>vmware.vm.memory.size.shared[{$URL},{HOST.HOST}]</t>
  </si>
  <si>
    <t>Swapped memory</t>
  </si>
  <si>
    <t>vmware.vm.memory.size.swapped[{$URL},{HOST.HOST}]</t>
  </si>
  <si>
    <t>Uncommitted storage space</t>
  </si>
  <si>
    <t>vmware.vm.storage.uncommitted[{$URL},{HOST.HOST}]</t>
  </si>
  <si>
    <t>Unshared storage space</t>
  </si>
  <si>
    <t>vmware.vm.storage.unshared[{$URL},{HOST.HOST}]</t>
  </si>
  <si>
    <t>Uptime</t>
  </si>
  <si>
    <t>vmware.vm.uptime[{$URL},{HOST.HOST}]</t>
  </si>
  <si>
    <t>template virt vmware guest</t>
  </si>
  <si>
    <t>template virt vmware hypervisor</t>
  </si>
  <si>
    <t>vmware.hv.memory.size.ballooned[{$URL},{HOST.HOST}]</t>
  </si>
  <si>
    <t>Bios UUID</t>
  </si>
  <si>
    <t>vmware.hv.hw.uuid[{$URL},{HOST.HOST}]</t>
  </si>
  <si>
    <t>vmware.hv.cluster.name[{$URL},{HOST.HOST}]</t>
  </si>
  <si>
    <t>CPU cores</t>
  </si>
  <si>
    <t>vmware.hv.hw.cpu.num[{$URL},{HOST.HOST}]</t>
  </si>
  <si>
    <t>CPU frequency</t>
  </si>
  <si>
    <t>vmware.hv.hw.cpu.freq[{$URL},{HOST.HOST}]</t>
  </si>
  <si>
    <t>CPU model</t>
  </si>
  <si>
    <t>vmware.hv.hw.cpu.model[{$URL},{HOST.HOST}]</t>
  </si>
  <si>
    <t>CPU threads</t>
  </si>
  <si>
    <t>vmware.hv.hw.cpu.threads[{$URL},{HOST.HOST}]</t>
  </si>
  <si>
    <t>vmware.hv.cpu.usage[{$URL},{HOST.HOST}]</t>
  </si>
  <si>
    <t>vmware.hv.datacenter.name[{$URL},{HOST.HOST}]</t>
  </si>
  <si>
    <t>vmware.hv.fullname[{$URL},{HOST.HOST}]</t>
  </si>
  <si>
    <t>Health state rollup</t>
  </si>
  <si>
    <t>vmware.hv.sensor.health.state[{$URL},{HOST.HOST}]</t>
  </si>
  <si>
    <t>vmware.hv.hw.model[{$URL},{HOST.HOST}]</t>
  </si>
  <si>
    <t>Number of bytes received</t>
  </si>
  <si>
    <t>vmware.hv.network.in[{$URL},{HOST.HOST},bps]</t>
  </si>
  <si>
    <t>Number of bytes transmitted</t>
  </si>
  <si>
    <t>vmware.hv.network.out[{$URL},{HOST.HOST},bps]</t>
  </si>
  <si>
    <t>Number of guest VMs</t>
  </si>
  <si>
    <t>vmware.hv.vm.num[{$URL},{HOST.HOST}]</t>
  </si>
  <si>
    <t>Overall status</t>
  </si>
  <si>
    <t>vmware.hv.status[{$URL},{HOST.HOST}]</t>
  </si>
  <si>
    <t>Total memory</t>
  </si>
  <si>
    <t>vmware.hv.hw.memory[{$URL},{HOST.HOST}]</t>
  </si>
  <si>
    <t>vmware.hv.uptime[{$URL},{HOST.HOST}]</t>
  </si>
  <si>
    <t>Used memory</t>
  </si>
  <si>
    <t>vmware.hv.memory.used[{$URL},{HOST.HOST}]</t>
  </si>
  <si>
    <t>Vendor</t>
  </si>
  <si>
    <t>vmware.hv.hw.vendor[{$URL},{HOST.HOST}]</t>
  </si>
  <si>
    <t>vmware.hv.version[{$URL},{HOST.HOST}]</t>
  </si>
  <si>
    <t>Template App Zabbix Agent</t>
  </si>
  <si>
    <t>Zabbix</t>
  </si>
  <si>
    <t>Agent ping</t>
  </si>
  <si>
    <t xml:space="preserve"> agent.ping</t>
  </si>
  <si>
    <t>Version of zabbix_agent(d) running</t>
  </si>
  <si>
    <t xml:space="preserve"> Template App Zabbix Proxy</t>
  </si>
  <si>
    <t>Values processed by Zabbix proxy per second</t>
  </si>
  <si>
    <t>zabbix[wcache,values]</t>
  </si>
  <si>
    <t>Zabbix internal</t>
  </si>
  <si>
    <t xml:space="preserve"> Zabbix queue</t>
  </si>
  <si>
    <t>zabbix[queue]</t>
  </si>
  <si>
    <t>Zabbix history write cache, % free</t>
  </si>
  <si>
    <t>zabbix[wcache,history,pfree]</t>
  </si>
  <si>
    <t>Zabbix busy trapper processes, in %</t>
  </si>
  <si>
    <t>zabbix[process,trapper,avg,busy]</t>
  </si>
  <si>
    <t>Zabbix busy unreachable poller processes, in %</t>
  </si>
  <si>
    <t>zabbix[process,unreachable poller,avg,busy]</t>
  </si>
  <si>
    <t>Zabbix busy snmp trapper processes, in %</t>
  </si>
  <si>
    <t>zabbix[process,snmp trapper,avg,busy]</t>
  </si>
  <si>
    <t>Zabbix busy discoverer processes, in %</t>
  </si>
  <si>
    <t>zabbix[process,discoverer,avg,busy]</t>
  </si>
  <si>
    <t>Zabbix busy data sender processes, in %</t>
  </si>
  <si>
    <t>zabbix[process,data sender,avg,busy]</t>
  </si>
  <si>
    <t>Zabbix busy configuration syncer processes, in %</t>
  </si>
  <si>
    <t>zabbix[process,configuration syncer,avg,busy]</t>
  </si>
  <si>
    <t>Zabbix busy poller processes, in %</t>
  </si>
  <si>
    <t>zabbix[process,poller,avg,busy]</t>
  </si>
  <si>
    <t>Zabbix busy self-monitoring processes, in %</t>
  </si>
  <si>
    <t>zabbix[process,self-monitoring,avg,busy]</t>
  </si>
  <si>
    <t>Zabbix busy java poller processes, in %</t>
  </si>
  <si>
    <t>zabbix[process,java poller,avg,busy]</t>
  </si>
  <si>
    <t>Zabbix busy heartbeat sender processes, in %</t>
  </si>
  <si>
    <t>zabbix[process,heartbeat sender,avg,busy]</t>
  </si>
  <si>
    <t>Zabbix busy housekeeper processes, in %</t>
  </si>
  <si>
    <t>zabbix[process,housekeeper,avg,busy]</t>
  </si>
  <si>
    <t>Zabbix busy history syncer processes, in %</t>
  </si>
  <si>
    <t>zabbix[process,history syncer,avg,busy]</t>
  </si>
  <si>
    <t>Zabbix busy ipmi poller processes, in %</t>
  </si>
  <si>
    <t>zabbix[process,ipmi poller,avg,busy]</t>
  </si>
  <si>
    <t>Zabbix busy icmp pinger processes, in %</t>
  </si>
  <si>
    <t>zabbix[process,icmp pinger,avg,busy]</t>
  </si>
  <si>
    <t>Zabbix busy http poller processes, in %</t>
  </si>
  <si>
    <t>zabbix[process,http poller,avg,busy]</t>
  </si>
  <si>
    <t>Zabbix configuration cache, % free</t>
  </si>
  <si>
    <t>zabbix[rcache,buffer,pfree]</t>
  </si>
  <si>
    <t>Zabbix history index cache, % free</t>
  </si>
  <si>
    <t>zabbix[wcache,index,pfree]</t>
  </si>
  <si>
    <t>Zabbix queue over 10m</t>
  </si>
  <si>
    <t>zabbix[queue,10m]</t>
  </si>
  <si>
    <t>Template App Zabbix Server</t>
  </si>
  <si>
    <t>Values processed by Zabbix server per second</t>
  </si>
  <si>
    <t xml:space="preserve"> zabbix[wcache,values]</t>
  </si>
  <si>
    <t xml:space="preserve"> Zabbix value cache hits</t>
  </si>
  <si>
    <t xml:space="preserve"> zabbix[vcache,cache,hits]</t>
  </si>
  <si>
    <t>Zabbix value cache misses</t>
  </si>
  <si>
    <t>zabbix[vcache,cache,misses]</t>
  </si>
  <si>
    <t>Zabbix trend write cache, % free</t>
  </si>
  <si>
    <t>zabbix[wcache,trend,pfree]</t>
  </si>
  <si>
    <t>Zabbix busy task manager processes, in %</t>
  </si>
  <si>
    <t>zabbix[process,task manager,avg,busy]</t>
  </si>
  <si>
    <t>Zabbix busy alerter processes, in %</t>
  </si>
  <si>
    <t>zabbix[process,alerter,avg,busy]</t>
  </si>
  <si>
    <t>Zabbix busy db watchdog processes, in %</t>
  </si>
  <si>
    <t>zabbix[process,db watchdog,avg,busy]</t>
  </si>
  <si>
    <t>Zabbix busy vmware collector processes, in %</t>
  </si>
  <si>
    <t>zabbix[process,vmware collector,avg,busy]</t>
  </si>
  <si>
    <t>Zabbix busy timer processes, in %</t>
  </si>
  <si>
    <t>zabbix[process,timer,avg,busy]</t>
  </si>
  <si>
    <t>Zabbix busy proxy poller processes, in %</t>
  </si>
  <si>
    <t>zabbix[process,proxy poller,avg,busy]</t>
  </si>
  <si>
    <t>Zabbix busy escalator processes, in %</t>
  </si>
  <si>
    <t>zabbix[process,escalator,avg,busy]</t>
  </si>
  <si>
    <t>Zabbix busy node watcher processes, in %</t>
  </si>
  <si>
    <t>zabbix[process,node watcher,avg,busy]</t>
  </si>
  <si>
    <t>Zabbix value cache, % free</t>
  </si>
  <si>
    <t>zabbix[vcache,buffer,pfree]</t>
  </si>
  <si>
    <t>Zabbix value cache operating mode</t>
  </si>
  <si>
    <t>zabbix[vcache,cache,mode]</t>
  </si>
  <si>
    <t>Zabbix vmware cache, % free</t>
  </si>
  <si>
    <t>zabbix[vmware,buffer,pfree]</t>
  </si>
  <si>
    <t xml:space="preserve"> template icmp ping</t>
  </si>
  <si>
    <t xml:space="preserve"> ICMP loss</t>
  </si>
  <si>
    <t xml:space="preserve"> icmppingloss</t>
  </si>
  <si>
    <t xml:space="preserve"> ICMP ping</t>
  </si>
  <si>
    <t xml:space="preserve"> icmpping</t>
  </si>
  <si>
    <t xml:space="preserve"> ICMP response time</t>
  </si>
  <si>
    <t xml:space="preserve"> icmppingsec</t>
  </si>
  <si>
    <t>Zorka</t>
  </si>
  <si>
    <t>template_zorka_diagnostic</t>
  </si>
  <si>
    <t>Agent Errors</t>
  </si>
  <si>
    <t>zorka.jmx["java","zorka:type=ZorkaStats,name=Diagnostic","AgentErrors"]</t>
  </si>
  <si>
    <t>Agent Request Handling time per cycle</t>
  </si>
  <si>
    <t xml:space="preserve"> zorka.rate["java","zorka:type=ZorkaStats,name=Diagnostic","AgentTime","AgentRequests","AVG15"]</t>
  </si>
  <si>
    <t>Agent Requests</t>
  </si>
  <si>
    <t>zorka.jmx["java","zorka:type=ZorkaStats,name=Diagnostic","AgentRequests"]</t>
  </si>
  <si>
    <t>Average Counters created</t>
  </si>
  <si>
    <t>zorka.jmx["java","zorka:type=ZorkaStats,name=Diagnostic","AvgCountersCreated"]</t>
  </si>
  <si>
    <t>Average Counters errors</t>
  </si>
  <si>
    <t>zorka.jmx["java","zorka:type=ZorkaStats,name=Diagnostic","AvgCounterErrors"]</t>
  </si>
  <si>
    <t>Classes Processed</t>
  </si>
  <si>
    <t>zorka.jmx["java","zorka:type=ZorkaStats,name=Diagnostic","stats","ClassesProcessed", "calls"]</t>
  </si>
  <si>
    <t>Classes Transformed</t>
  </si>
  <si>
    <t>zorka.jmx["java","zorka:type=ZorkaStats,name=Diagnostic","stats","ClassesTransformed", "calls"]</t>
  </si>
  <si>
    <t>Configuration Errors</t>
  </si>
  <si>
    <t>zorka.jmx["java","zorka:type=ZorkaStats,name=Diagnostic","ConfigErrors"]</t>
  </si>
  <si>
    <t>Methods Instrumented</t>
  </si>
  <si>
    <t>zorka.jmx["java","zorka:type=ZorkaStats,name=Diagnostic","MethodsInstrumented"]</t>
  </si>
  <si>
    <t>Metrics Created</t>
  </si>
  <si>
    <t>zorka.jmx["java","zorka:type=ZorkaStats,name=Diagnostic","MetricsCreated"]</t>
  </si>
  <si>
    <t>Performance Monitor cycles</t>
  </si>
  <si>
    <t>zorka.jmx["java","zorka:type=ZorkaStats,name=Diagnostic","PerfMonCycles"]</t>
  </si>
  <si>
    <t>Performance Monitor errors</t>
  </si>
  <si>
    <t>zorka.jmx["java","zorka:type=ZorkaStats,name=Diagnostic","PerfMonErrors"]</t>
  </si>
  <si>
    <t>Performance Monitor nulls encountered</t>
  </si>
  <si>
    <t>zorka.jmx["java","zorka:type=ZorkaStats,name=Diagnostic","PerfMonNulls"]</t>
  </si>
  <si>
    <t>Performance Monitor queries executed</t>
  </si>
  <si>
    <t>zorka.jmx["java","zorka:type=ZorkaStats,name=Diagnostic","PerfMonQueries"]</t>
  </si>
  <si>
    <t>Performance Monitor time per cycle</t>
  </si>
  <si>
    <t>zorka.rate["java","zorka:type=ZorkaStats,name=Diagnostic","PerfMonTime","PerfMonCycles", "AVG15"]</t>
  </si>
  <si>
    <t>Performance Monitor warnings</t>
  </si>
  <si>
    <t xml:space="preserve"> zorka.jmx["java","zorka:type=ZorkaStats,name=Diagnostic","PerfMonWarnings"]</t>
  </si>
  <si>
    <t xml:space="preserve"> Spy Errors</t>
  </si>
  <si>
    <t>zorka.jmx["java","zorka:type=ZorkaStats,name=Diagnostic","SpyErrors"]</t>
  </si>
  <si>
    <t>Spy Lookup Time (cumulative)</t>
  </si>
  <si>
    <t>zorka.jmx["java","zorka:type=ZorkaStats,name=Diagnostic","stats","SpyLookups", "time"]</t>
  </si>
  <si>
    <t>Spy Submissions</t>
  </si>
  <si>
    <t>zorka.jmx["java","zorka:type=ZorkaStats,name=Diagnostic","SpySubmissions"]</t>
  </si>
  <si>
    <t>Symbols Created</t>
  </si>
  <si>
    <t>zorka.jmx["java","zorka:type=ZorkaStats,name=Diagnostic","SymbolsCreated"]</t>
  </si>
  <si>
    <t>Tracer Errors</t>
  </si>
  <si>
    <t>zorka.jmx["java","zorka:type=ZorkaStats,name=Diagnostic","TracerErrors"]</t>
  </si>
  <si>
    <t>Tracer Lookup Time (cumulative)</t>
  </si>
  <si>
    <t>zorka.jmx["java","zorka:type=ZorkaStats,name=Diagnostic","stats","TracerLookups","time"]</t>
  </si>
  <si>
    <t>Traces Dropped</t>
  </si>
  <si>
    <t>zorka.jmx["java","zorka:type=ZorkaStats,name=Diagnostic","TracesDropped"]</t>
  </si>
  <si>
    <t>Traces Submitted</t>
  </si>
  <si>
    <t xml:space="preserve"> zorka.jmx["java","zorka:type=ZorkaStats,name=Diagnostic","TracesSubmitted"]</t>
  </si>
  <si>
    <t>Transform Time (cumulative)</t>
  </si>
  <si>
    <t>zorka.jmx["java","zorka:type=ZorkaStats,name=Diagnostic","stats","ClassesTransformed","time"]</t>
  </si>
  <si>
    <t xml:space="preserve"> Traps Dropped</t>
  </si>
  <si>
    <t>zorka.jmx["java","zorka:type=ZorkaStats,name=Diagnostic","TrapsDropped"]</t>
  </si>
  <si>
    <t>Traps Sent</t>
  </si>
  <si>
    <t>zorka.jmx["java","zorka:type=ZorkaStats,name=Diagnostic","TrapsSent"]</t>
  </si>
  <si>
    <t>Traps Submitted</t>
  </si>
  <si>
    <t>zorka.jmx["java","zorka:type=ZorkaStats,name=Diagnostic","TrapsSubmitted"]</t>
  </si>
  <si>
    <t>Zorka Stats created</t>
  </si>
  <si>
    <t>zorka.jmx["java","zorka:type=ZorkaStats,name=Diagnostic","ZorkaStatsCreated"]</t>
  </si>
  <si>
    <t>template_zorka_ejb</t>
  </si>
  <si>
    <t>EJB average execution time (AVG5)</t>
  </si>
  <si>
    <t>ejb.avg5["stats", "ALL"]</t>
  </si>
  <si>
    <t>EJB average execution time (AVG15)</t>
  </si>
  <si>
    <t>ejb.avg15["stats", "ALL"]</t>
  </si>
  <si>
    <t>EJB calls per minute</t>
  </si>
  <si>
    <t>ejb.calls["stats", "ALL"]</t>
  </si>
  <si>
    <t xml:space="preserve"> EJB peak handling time</t>
  </si>
  <si>
    <t>ejb.peak["stats", "ALL"]</t>
  </si>
  <si>
    <t>template_zorka_jms</t>
  </si>
  <si>
    <t>JMS average handling time (AVG5)</t>
  </si>
  <si>
    <t>zorka.rate["java", "zorka:type=ZorkaStats,name=JMS", "handled", "ALL", "time", "calls", "AVG5"]</t>
  </si>
  <si>
    <t>JMS average request time (AVG15)</t>
  </si>
  <si>
    <t>zorka.rate["java", "zorka:type=ZorkaStats,name=JMS", "handled", "ALL", "time", "calls", "AVG15"]</t>
  </si>
  <si>
    <t>JMS message handling errors per minute</t>
  </si>
  <si>
    <t xml:space="preserve"> zorka.jmx["java", "zorka:type=ZorkaStats,name=JMS", "handled", "ALL", "errors"]</t>
  </si>
  <si>
    <t>JMS message reception errors per minute</t>
  </si>
  <si>
    <t>zorka.jmx["java", "zorka:type=ZorkaStats,name=JMS", "received", "ALL", "errors"]</t>
  </si>
  <si>
    <t>JMS message sending errors per minute</t>
  </si>
  <si>
    <t>zorka.jmx["java", "zorka:type=ZorkaStats,name=JMS", "sent", "ALL", "errors"]</t>
  </si>
  <si>
    <t>JMS peak message handling time</t>
  </si>
  <si>
    <t>zorka.jmx["java", "zorka:type=ZorkaStats,name=JMS", "handled", "ALL", "maxTimeCLR"]</t>
  </si>
  <si>
    <t>JMS messages handled per minute</t>
  </si>
  <si>
    <t xml:space="preserve"> zorka.jmx["java", "zorka:type=ZorkaStats,name=JMS", "handled", "ALL", "calls"]</t>
  </si>
  <si>
    <t xml:space="preserve"> JMS messages received per minute</t>
  </si>
  <si>
    <t>zorka.jmx["java", "zorka:type=ZorkaStats,name=JMS", "received", "ALL", "calls"]</t>
  </si>
  <si>
    <t>JMS messages sent per minute</t>
  </si>
  <si>
    <t>zorka.jmx["java", "zorka:type=ZorkaStats,name=JMS", "sent", "ALL", "calls"]</t>
  </si>
  <si>
    <t>template_zorka_jvm</t>
  </si>
  <si>
    <t>Heap Memory Utilization</t>
  </si>
  <si>
    <t>jvm.heaputil["HeapMemoryUsage"]</t>
  </si>
  <si>
    <t xml:space="preserve"> Host name of zabbix_agentd running</t>
  </si>
  <si>
    <t>agent.hostname</t>
  </si>
  <si>
    <t>Non-Heap Memory Utilization</t>
  </si>
  <si>
    <t>jvm.heaputil["NonHeapMemoryUsage"]</t>
  </si>
  <si>
    <t xml:space="preserve"> Heap Memory: used</t>
  </si>
  <si>
    <t>zorka.jmx["java","java.lang:type=Memory","HeapMemoryUsage","used"]</t>
  </si>
  <si>
    <t xml:space="preserve"> Heap Memory Commited</t>
  </si>
  <si>
    <t xml:space="preserve"> zorka.jmx["java","java.lang:type=Memory","HeapMemoryUsage","committed"]</t>
  </si>
  <si>
    <t>Heap Memory Initial</t>
  </si>
  <si>
    <t xml:space="preserve"> zorka.jmx["java","java.lang:type=Memory","HeapMemoryUsage","init"]</t>
  </si>
  <si>
    <t>Heap Memory Maximum</t>
  </si>
  <si>
    <t>zorka.jmx["java","java.lang:type=Memory","HeapMemoryUsage","max"]</t>
  </si>
  <si>
    <t xml:space="preserve"> Non-Heap Memory Commited</t>
  </si>
  <si>
    <t xml:space="preserve"> zorka.jmx["java","java.lang:type=Memory","NonHeapMemoryUsage","committed"]</t>
  </si>
  <si>
    <t>Non-Heap Memory Initial</t>
  </si>
  <si>
    <t>zorka.jmx["java","java.lang:type=Memory","NonHeapMemoryUsage","init"]</t>
  </si>
  <si>
    <t>Non-Heap Memory Maximum</t>
  </si>
  <si>
    <t>zorka.jmx["java","java.lang:type=Memory","NonHeapMemoryUsage","max"]</t>
  </si>
  <si>
    <t>Non-Heap Memory Used</t>
  </si>
  <si>
    <t>zorka.jmx["java","java.lang:type=Memory","NonHeapMemoryUsage","used"]</t>
  </si>
  <si>
    <t>Number of threads</t>
  </si>
  <si>
    <t xml:space="preserve"> zorka.jmx["java","java.lang:type=Threading","ThreadCount"]</t>
  </si>
  <si>
    <t xml:space="preserve"> Peak Thread Count</t>
  </si>
  <si>
    <t xml:space="preserve"> zorka.jmx["java","java.lang:type=Threading","PeakThreadCount"]</t>
  </si>
  <si>
    <t>Physical Memory</t>
  </si>
  <si>
    <t>zorka.jmx["java","java.lang:type=OperatingSystem","TotalPhysicalMemorySize"]</t>
  </si>
  <si>
    <t>VM Commited Virtual Memory</t>
  </si>
  <si>
    <t>zorka.jmx["java","java.lang:type=OperatingSystem","CommittedVirtualMemorySize"]</t>
  </si>
  <si>
    <t>template_zorka_ldap</t>
  </si>
  <si>
    <t>LDAP average request time (AVG5)</t>
  </si>
  <si>
    <t>zorka.rate["java", "zorka:type=ZorkaStats,name=Ldap", "stats", "ALL", "time", "calls", "AVG5"]</t>
  </si>
  <si>
    <t>LDAP errors per minute</t>
  </si>
  <si>
    <t>zorka.jmx["java", "zorka:type=ZorkaStats,name=Ldap", "stats", "ALL", "errors"]</t>
  </si>
  <si>
    <t xml:space="preserve"> LDAP peak handling time</t>
  </si>
  <si>
    <t xml:space="preserve"> zorka.jmx["java", "zorka:type=ZorkaStats,name=Ldap", "stats", "ALL", "maxTimeCLR"]</t>
  </si>
  <si>
    <t xml:space="preserve"> LDAP average request time (AVG15)</t>
  </si>
  <si>
    <t xml:space="preserve"> zorka.rate["java", "zorka:type=ZorkaStats,name=Ldap", "stats", "ALL", "time", "calls", "AVG15"]</t>
  </si>
  <si>
    <t>LDAP requests per minute</t>
  </si>
  <si>
    <t>zorka.jmx["java", "zorka:type=ZorkaStats,name=Ldap", "stats", "ALL", "calls"]</t>
  </si>
  <si>
    <t>template_zorka_sql</t>
  </si>
  <si>
    <t>SQL average handling time (AVG5)</t>
  </si>
  <si>
    <t xml:space="preserve"> sql.avg5["stats", "ALL"]</t>
  </si>
  <si>
    <t xml:space="preserve"> SQL errors per minute</t>
  </si>
  <si>
    <t>sql.errors["stats", "ALL"]</t>
  </si>
  <si>
    <t>SQL peak handling time</t>
  </si>
  <si>
    <t>sql.peak["stats", "ALL"]</t>
  </si>
  <si>
    <t>SQL average handling time (AVG15)</t>
  </si>
  <si>
    <t xml:space="preserve"> sql.avg15["stats", "ALL"]</t>
  </si>
  <si>
    <t>SQL queries per minute</t>
  </si>
  <si>
    <t xml:space="preserve"> sql.calls["stats", "ALL"]</t>
  </si>
  <si>
    <t>Template App Apache Trapper</t>
  </si>
  <si>
    <t>Apps</t>
  </si>
  <si>
    <t>Apache Process Count</t>
  </si>
  <si>
    <t>proc.num[httpd,,,]</t>
  </si>
  <si>
    <t>Apache Workers: Sending Reply</t>
  </si>
  <si>
    <t>apache_t[sendingreply]</t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</si>
  <si>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}=0</t>
    </r>
  </si>
  <si>
    <t>Apache Workers: Closing Connection</t>
  </si>
  <si>
    <t>apache_t[closingconnection]</t>
  </si>
  <si>
    <t>Apache Workers: DNS Lookup</t>
  </si>
  <si>
    <t>apache_t[dnslookup]</t>
  </si>
  <si>
    <t>Apache Workers: Gracefully Finishing</t>
  </si>
  <si>
    <t>apache_t[gracefullyfinishing]</t>
  </si>
  <si>
    <t>Apache Workers: Idle</t>
  </si>
  <si>
    <t>apache_t[idleworkers]</t>
  </si>
  <si>
    <t>Apache Workers: Idle Cleanup</t>
  </si>
  <si>
    <t>apache_t[idlecleanupofworker]</t>
  </si>
  <si>
    <t>Apache Workers: KeepAlive</t>
  </si>
  <si>
    <t>apache_t[keepaliveread]</t>
  </si>
  <si>
    <t>Apache Workers: Logging</t>
  </si>
  <si>
    <t>apache_t[logging]</t>
  </si>
  <si>
    <t>Apache Workers: Open Slot</t>
  </si>
  <si>
    <t>apache_t[openslotwithnocurrentprocess]</t>
  </si>
  <si>
    <t>Apache Workers: Reading Request</t>
  </si>
  <si>
    <t>apache_t[readingrequest]</t>
  </si>
  <si>
    <t>Apache Workers: Starting Up</t>
  </si>
  <si>
    <t>apache_t[startingup]</t>
  </si>
  <si>
    <t>Apache Workers: Total</t>
  </si>
  <si>
    <t>apache_t[totalworkers]</t>
  </si>
  <si>
    <t>Apache Workers: Waiting For Connection</t>
  </si>
  <si>
    <t>apache_t[waitingforconnection]</t>
  </si>
  <si>
    <t>Busy Workers</t>
  </si>
  <si>
    <t>apache_t[busyworkers]</t>
  </si>
  <si>
    <t>Bytes Per Request</t>
  </si>
  <si>
    <t>apache_t[bytesperreq]</t>
  </si>
  <si>
    <t>Bytes Per Second</t>
  </si>
  <si>
    <t>apache_t[bytespersec]</t>
  </si>
  <si>
    <t>Requests Per Second</t>
  </si>
  <si>
    <t>apache_t[reqpersec]</t>
  </si>
  <si>
    <t>Total Accesses per minute</t>
  </si>
  <si>
    <t>apache_t[totalaccesses]</t>
  </si>
  <si>
    <t>Total KBytes per minute</t>
  </si>
  <si>
    <t>apache_t[totalkbytes]</t>
  </si>
  <si>
    <t>apache_t[uptime]</t>
  </si>
  <si>
    <t>Template App 1CSAHD</t>
  </si>
  <si>
    <t>1C:Enterprise 8.3 Server Agent (x86-64) Service state</t>
  </si>
  <si>
    <t>service_state["1C:Enterprise 8.3 Server Agent (x86-64)"]</t>
  </si>
  <si>
    <t>5m</t>
  </si>
  <si>
    <t>Port 1541 availability</t>
  </si>
  <si>
    <t>net.tcp.listen[1541]</t>
  </si>
  <si>
    <t>Port 1540 availability</t>
  </si>
  <si>
    <t>net.tcp.listen[1540]</t>
  </si>
  <si>
    <r>
      <t>last(</t>
    </r>
    <r>
      <rPr>
        <sz val="9"/>
        <color rgb="FF1F2C33"/>
        <rFont val="Arial"/>
        <family val="2"/>
        <charset val="204"/>
      </rPr>
      <t>,5m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}&gt;0</t>
    </r>
  </si>
  <si>
    <r>
      <t>last(</t>
    </r>
    <r>
      <rPr>
        <sz val="9"/>
        <color rgb="FF1F2C33"/>
        <rFont val="Arial"/>
        <family val="2"/>
        <charset val="204"/>
      </rPr>
      <t>,5m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}=0</t>
    </r>
  </si>
  <si>
    <t>Template App ABBYY FlexiCapture</t>
  </si>
  <si>
    <t>FlexiBrSvc.exe process state</t>
  </si>
  <si>
    <t>proc.num[FlexiBrSvc.exe]</t>
  </si>
  <si>
    <t>Template App AddSignKey</t>
  </si>
  <si>
    <t>Состояние процесса AddSignKey.exe</t>
  </si>
  <si>
    <t>proc.num["AddSignKey.exe"]</t>
  </si>
  <si>
    <t>Amy.Playground.exe state</t>
  </si>
  <si>
    <t>proc.num[Amy.Playground.exe]</t>
  </si>
  <si>
    <t>Check file(s) exist in D:\Siebel</t>
  </si>
  <si>
    <t>check.files</t>
  </si>
  <si>
    <t>Port 1433 state</t>
  </si>
  <si>
    <t>net.tcp.port[10.46.66.126,1433]</t>
  </si>
  <si>
    <t>Port 21 state</t>
  </si>
  <si>
    <t>net.tcp.port[172.16.0.19,21]</t>
  </si>
  <si>
    <t>Template App Amy</t>
  </si>
  <si>
    <t>Template App Citrix Application</t>
  </si>
  <si>
    <t>System Event Log</t>
  </si>
  <si>
    <t>eventlog[System,,(Warning|Error),,3612|3617|3620|3624|3632|3640|3961|4035|4034|9014|9015|9017|9018|9026|9027]</t>
  </si>
  <si>
    <t>Application Event Log</t>
  </si>
  <si>
    <t>eventlog[Application,,Error,,1001|2005]</t>
  </si>
  <si>
    <t>IMAService Service State</t>
  </si>
  <si>
    <t>service_state[IMAService]</t>
  </si>
  <si>
    <t>CITRIX: ICA Port 2598 Availability</t>
  </si>
  <si>
    <t>net.tcp.service[tcp,,2598]</t>
  </si>
  <si>
    <t>CITRIX: Number of memory used ImaSrv process</t>
  </si>
  <si>
    <t>proc_info[ImaSrv.exe,wkset]</t>
  </si>
  <si>
    <t>.logeventid(3612|3617|3620|3624|3632|3640)}=1 and nodata(5m)}=0</t>
  </si>
  <si>
    <t>logeventid(2005)}=1 and nodata(5m)}=0</t>
  </si>
  <si>
    <r>
      <t>last()</t>
    </r>
    <r>
      <rPr>
        <sz val="9"/>
        <color rgb="FF1F2C33"/>
        <rFont val="Arial"/>
        <family val="2"/>
        <charset val="204"/>
      </rPr>
      <t>}&gt;0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</si>
  <si>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 300M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</si>
  <si>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}&gt;500M</t>
    </r>
  </si>
  <si>
    <t>CitrixCseEngine Service State</t>
  </si>
  <si>
    <t>service_state[CitrixCseEngine]</t>
  </si>
  <si>
    <t>CitrixHealthMon Service State</t>
  </si>
  <si>
    <t>service_state[CitrixHealthMon]</t>
  </si>
  <si>
    <t>Citrix Encryption Service Service State</t>
  </si>
  <si>
    <t>service_state["Citrix Encryption Service"]</t>
  </si>
  <si>
    <t>ctxProfile Service State</t>
  </si>
  <si>
    <t>service_state[ctxProfile]</t>
  </si>
  <si>
    <t>MFCom Service State</t>
  </si>
  <si>
    <t>service_state[MFCom]</t>
  </si>
  <si>
    <t>TermService Service State</t>
  </si>
  <si>
    <t>service_state[TermService]</t>
  </si>
  <si>
    <t>CITRIX: ICA Port 1494 Availability</t>
  </si>
  <si>
    <t>net.tcp.service[tcp,,1494]</t>
  </si>
  <si>
    <t>Template App Citrix Data Collector</t>
  </si>
  <si>
    <t>CITRIX: Data Store Connection Failure (minutes)</t>
  </si>
  <si>
    <t>perf_counter["\Citrix MetaFrame Presentation Server\Data Store Connection Failure"]</t>
  </si>
  <si>
    <t>CITRIX: Last Recorded License Check-Out Response Time (ms)</t>
  </si>
  <si>
    <t>perf_counter["\Citrix Licensing\Last Recorded License Check-Out Response Time (ms)"]</t>
  </si>
  <si>
    <t>CITRIX: License Server Connection Failure (minutes)</t>
  </si>
  <si>
    <t>perf_counter["\Citrix Licensing\License Server Connection Failure"]</t>
  </si>
  <si>
    <t>CITRIX: Number of busy XML threads</t>
  </si>
  <si>
    <t>perf_counter["\Citrix MetaFrame Presentation Server\Number of busy XML threads"]</t>
  </si>
  <si>
    <t>CITRIX: Resolution WorkItem Queue Count</t>
  </si>
  <si>
    <t>perf_counter["\Citrix MetaFrame Presentation Server\Resolution WorkItem Queue Ready Count"]</t>
  </si>
  <si>
    <t>CITRIX: WorkItem Queue Count</t>
  </si>
  <si>
    <t>perf_counter["\Citrix MetaFrame Presentation Server\WorkItem Queue Ready Count"]</t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</si>
  <si>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 300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</si>
  <si>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}&gt;1500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</si>
  <si>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}&gt;5000</t>
    </r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</si>
  <si>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}&gt;30</t>
    </r>
  </si>
  <si>
    <r>
      <t>min(</t>
    </r>
    <r>
      <rPr>
        <sz val="9"/>
        <color rgb="FF1F2C33"/>
        <rFont val="Arial"/>
        <family val="2"/>
        <charset val="204"/>
      </rPr>
      <t>#2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}&gt;15</t>
    </r>
  </si>
  <si>
    <r>
      <t>min(</t>
    </r>
    <r>
      <rPr>
        <sz val="9"/>
        <color rgb="FF1F2C33"/>
        <rFont val="Arial"/>
        <family val="2"/>
        <charset val="204"/>
      </rPr>
      <t>#2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}&gt;0</t>
    </r>
  </si>
  <si>
    <r>
      <t>min(</t>
    </r>
    <r>
      <rPr>
        <sz val="9"/>
        <color rgb="FF1F2C33"/>
        <rFont val="Arial"/>
        <family val="2"/>
        <charset val="204"/>
      </rPr>
      <t>#3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}&gt;0</t>
    </r>
  </si>
  <si>
    <t>CITRIX: Application Enumerations/sec</t>
  </si>
  <si>
    <t>perf_counter["\Citrix MetaFrame Presentation Server\Application Enumerations/sec"]</t>
  </si>
  <si>
    <t>CITRIX: Application Resolutions/sec</t>
  </si>
  <si>
    <t>perf_counter["\Citrix MetaFrame Presentation Server\Application Resolutions/sec"]</t>
  </si>
  <si>
    <t>CITRIX: Application Resolution Time (ms)</t>
  </si>
  <si>
    <t>perf_counter["\Citrix MetaFrame Presentation Server\Application Resolution Time (ms)"]</t>
  </si>
  <si>
    <t>CITRIX: Filtered Application Enumerations/sec</t>
  </si>
  <si>
    <t>perf_counter["\Citrix MetaFrame Presentation Server\Filtered Application Enumerations/sec"]</t>
  </si>
  <si>
    <t>XML Service State</t>
  </si>
  <si>
    <t>service_state[CtxHttp]</t>
  </si>
  <si>
    <t>15d</t>
  </si>
  <si>
    <t>Template App Citrix License</t>
  </si>
  <si>
    <t>CITRIX: ASP.NET Requests Rejected</t>
  </si>
  <si>
    <t>perf_counter["\ASP.NET\Requests Rejected"]</t>
  </si>
  <si>
    <r>
      <t>.</t>
    </r>
    <r>
      <rPr>
        <b/>
        <sz val="9"/>
        <color rgb="FF1F2C33"/>
        <rFont val="Arial"/>
        <family val="2"/>
        <charset val="204"/>
      </rPr>
      <t>logeventid(</t>
    </r>
    <r>
      <rPr>
        <sz val="9"/>
        <color rgb="FF1F2C33"/>
        <rFont val="Arial"/>
        <family val="2"/>
        <charset val="204"/>
      </rPr>
      <t>3612|3617|3620|3624|3632|3640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}=1 and nodata(5m)}=0</t>
    </r>
  </si>
  <si>
    <r>
      <t>last(</t>
    </r>
    <r>
      <rPr>
        <sz val="9"/>
        <color rgb="FF1F2C33"/>
        <rFont val="Inherit"/>
      </rPr>
      <t>0</t>
    </r>
    <r>
      <rPr>
        <b/>
        <sz val="9"/>
        <color rgb="FF1F2C33"/>
        <rFont val="Inherit"/>
      </rPr>
      <t>)</t>
    </r>
    <r>
      <rPr>
        <sz val="9"/>
        <color rgb="FF1F2C33"/>
        <rFont val="Inherit"/>
      </rPr>
      <t>}&gt;0</t>
    </r>
  </si>
  <si>
    <t>CitrixWebServicesforLicensing Service State</t>
  </si>
  <si>
    <t>service_state[CitrixWebServicesforLicensing]</t>
  </si>
  <si>
    <t>Citrix Licensing Service State</t>
  </si>
  <si>
    <t>service_state["Citrix Licensing"]</t>
  </si>
  <si>
    <t>CtxLSPortSvc Service State</t>
  </si>
  <si>
    <t>service_state[CtxLSPortSvc]</t>
  </si>
  <si>
    <t>TermServLicensing Service State</t>
  </si>
  <si>
    <t>service_state[TermServLicensing]</t>
  </si>
  <si>
    <t>W3SVC Service State</t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</si>
  <si>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}&gt;0</t>
    </r>
  </si>
  <si>
    <r>
      <t>last(</t>
    </r>
    <r>
      <rPr>
        <sz val="9"/>
        <color rgb="FF1F2C33"/>
        <rFont val="Inherit"/>
      </rPr>
      <t>0</t>
    </r>
    <r>
      <rPr>
        <b/>
        <sz val="9"/>
        <color rgb="FF1F2C33"/>
        <rFont val="Inherit"/>
      </rPr>
      <t>)</t>
    </r>
    <r>
      <rPr>
        <sz val="9"/>
        <color rgb="FF1F2C33"/>
        <rFont val="Inherit"/>
      </rPr>
      <t>}&gt; 300M</t>
    </r>
  </si>
  <si>
    <t>Template App Citrix Provisiong</t>
  </si>
  <si>
    <t>Template App Citrix SQL</t>
  </si>
  <si>
    <r>
      <t>logeventid(</t>
    </r>
    <r>
      <rPr>
        <sz val="9"/>
        <color rgb="FF1F2C33"/>
        <rFont val="Arial"/>
        <family val="2"/>
        <charset val="204"/>
      </rPr>
      <t>2005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}=1 and nodata(5m)}=0</t>
    </r>
  </si>
  <si>
    <r>
      <t>logeventid(</t>
    </r>
    <r>
      <rPr>
        <sz val="9"/>
        <color rgb="FF1F2C33"/>
        <rFont val="Arial"/>
        <family val="2"/>
        <charset val="204"/>
      </rPr>
      <t>3612|3617|3620|3624|3632|3640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}=1 and nodata(5m)}=0</t>
    </r>
  </si>
  <si>
    <t>Template App Citrix StoreFront</t>
  </si>
  <si>
    <t>logeventid(2005)}=1 and  nodata(5m)}=0</t>
  </si>
  <si>
    <r>
      <t>last(</t>
    </r>
    <r>
      <rPr>
        <sz val="9"/>
        <color rgb="FF1F2C33"/>
        <rFont val="Arial"/>
        <family val="2"/>
        <charset val="204"/>
      </rPr>
      <t>0</t>
    </r>
    <r>
      <rPr>
        <b/>
        <sz val="9"/>
        <color rgb="FF1F2C33"/>
        <rFont val="Arial"/>
        <family val="2"/>
        <charset val="204"/>
      </rPr>
      <t>)</t>
    </r>
    <r>
      <rPr>
        <sz val="9"/>
        <color rgb="FF1F2C33"/>
        <rFont val="Arial"/>
        <family val="2"/>
        <charset val="204"/>
      </rPr>
      <t>}&gt; 1500</t>
    </r>
  </si>
  <si>
    <t>min(#3)}&gt;0</t>
  </si>
  <si>
    <t>Citrix Peer Resolution Service Service State</t>
  </si>
  <si>
    <t>service_state["Citrix Peer Resolution Service"]</t>
  </si>
  <si>
    <t>CitrixDefaultDomainService Service State</t>
  </si>
  <si>
    <t>service_state[CitrixDefaultDomainService]</t>
  </si>
  <si>
    <t>CitrixCredentialWallet Service State</t>
  </si>
  <si>
    <t>service_state[CitrixCredentialWallet]</t>
  </si>
  <si>
    <t>CitrixSubscriptionsStore Service State</t>
  </si>
  <si>
    <t>service_state[CitrixSubscriptionsStore]</t>
  </si>
  <si>
    <t>CITRIX: ASP.NET Request Execution Time (ms)</t>
  </si>
  <si>
    <t>perf_counter["\ASP.NET\Request Execution Time"]</t>
  </si>
  <si>
    <t>CITRIX: ASP.NET Requests Current</t>
  </si>
  <si>
    <t>perf_counter["\ASP.NET\Requests Current"]</t>
  </si>
  <si>
    <t>CITRIX: ASP.NET Requests Queued</t>
  </si>
  <si>
    <t>perf_counter["\ASP.NET\Requests Queued"]</t>
  </si>
  <si>
    <t>Template App Citrix Terminal</t>
  </si>
  <si>
    <t>Состояние порта 1494</t>
  </si>
  <si>
    <t>net.tcp.listen[1494]</t>
  </si>
  <si>
    <t>last(0)}&gt; 300M</t>
  </si>
  <si>
    <t>CITRIX: Terminal Services Active Sessions</t>
  </si>
  <si>
    <t>perf_counter[\Terminal Services\Active Sessions]</t>
  </si>
  <si>
    <t>CITRIX: Terminal Services Total Sessions</t>
  </si>
  <si>
    <t>perf_counter[\Terminal Services\Total Sessions]</t>
  </si>
  <si>
    <t>Состояние порта 2598</t>
  </si>
  <si>
    <t>net.tcp.listen[2598]</t>
  </si>
  <si>
    <t>template dbms ibm db2</t>
  </si>
  <si>
    <t>Tempate DBMS IBM DB2 Datahub FreeSpace</t>
  </si>
  <si>
    <t xml:space="preserve"> Свободное пространство в БД DATAHUB</t>
  </si>
  <si>
    <t xml:space="preserve"> datahub_freespace</t>
  </si>
  <si>
    <t>Template App Company Media</t>
  </si>
  <si>
    <t>Check notes.ini</t>
  </si>
  <si>
    <t xml:space="preserve"> check.string</t>
  </si>
  <si>
    <t>Number of Nrunjava.exe process</t>
  </si>
  <si>
    <t xml:space="preserve"> proc.num[Nrunjava.exe]</t>
  </si>
  <si>
    <t>Template App DSAppWatcher IBM AIX</t>
  </si>
  <si>
    <t xml:space="preserve"> EngMonApp state</t>
  </si>
  <si>
    <t xml:space="preserve"> iis.dsodb.status[EngMonApp]</t>
  </si>
  <si>
    <t xml:space="preserve"> ODBQueryApp state</t>
  </si>
  <si>
    <t xml:space="preserve"> iis.dsodb.status[ODBQueryApp]</t>
  </si>
  <si>
    <t xml:space="preserve"> ResMonApp state</t>
  </si>
  <si>
    <t xml:space="preserve"> iis.dsodb.status[ResMonApp]</t>
  </si>
  <si>
    <t>AppWatcher state</t>
  </si>
  <si>
    <t xml:space="preserve"> iis.dsodb.status[AppWatcher]</t>
  </si>
  <si>
    <t>Template App EMC Networker</t>
  </si>
  <si>
    <t xml:space="preserve"> Daemon GAB status</t>
  </si>
  <si>
    <t xml:space="preserve"> checkGAB</t>
  </si>
  <si>
    <t xml:space="preserve"> Daemon HAD status</t>
  </si>
  <si>
    <t xml:space="preserve"> checkHAD</t>
  </si>
  <si>
    <t xml:space="preserve"> Daemon IOFencing status</t>
  </si>
  <si>
    <t xml:space="preserve"> checkIOFencing</t>
  </si>
  <si>
    <t>Daemon LLT status</t>
  </si>
  <si>
    <t xml:space="preserve"> checkLLT</t>
  </si>
  <si>
    <t xml:space="preserve"> Daemon NSRCFI status</t>
  </si>
  <si>
    <t xml:space="preserve"> checkNSRCFI</t>
  </si>
  <si>
    <t>Daemon NSRJob status</t>
  </si>
  <si>
    <t xml:space="preserve"> checkNSRJob</t>
  </si>
  <si>
    <t xml:space="preserve"> Daemon NSRMediaManager status</t>
  </si>
  <si>
    <t>checkNSRMediaManager</t>
  </si>
  <si>
    <t>Daemon NSR status</t>
  </si>
  <si>
    <t xml:space="preserve"> checkNSR</t>
  </si>
  <si>
    <t>Used drives on BR_MA_DD_LIB</t>
  </si>
  <si>
    <t xml:space="preserve"> check_BR_MA_DD_LIB</t>
  </si>
  <si>
    <t>Used drives on QI6K_BR_KHD_LIB (max 11)</t>
  </si>
  <si>
    <t xml:space="preserve"> check_QI6K_BR_KHD_LIB</t>
  </si>
  <si>
    <t>Used drives on QI6K_BR_LIB (max 10)</t>
  </si>
  <si>
    <t xml:space="preserve"> check_QI6K_BR_LIB</t>
  </si>
  <si>
    <t xml:space="preserve"> Used drives on QI6K_SM_LIB (max 34)</t>
  </si>
  <si>
    <t xml:space="preserve"> check_QI6K_SM_LIB</t>
  </si>
  <si>
    <t xml:space="preserve"> Used drives on SM_MA_DD_LIB</t>
  </si>
  <si>
    <t xml:space="preserve"> check_SM_MA_DD_LIB</t>
  </si>
  <si>
    <t xml:space="preserve"> Template App GOOD</t>
  </si>
  <si>
    <t>GoodCache service state</t>
  </si>
  <si>
    <t>service_state["GoodCache"]</t>
  </si>
  <si>
    <t>GOOD_GMCServer</t>
  </si>
  <si>
    <t>service_state["GMCServer"]</t>
  </si>
  <si>
    <t>GOOD_GoodLinkServer</t>
  </si>
  <si>
    <t xml:space="preserve"> service_state["GoodLinkServer"]</t>
  </si>
  <si>
    <t xml:space="preserve"> GOOD_GoodServerDominoDirService</t>
  </si>
  <si>
    <t xml:space="preserve"> service_state["GoodServerDominoDirService"]</t>
  </si>
  <si>
    <t xml:space="preserve"> Number of nservice.exe process</t>
  </si>
  <si>
    <t xml:space="preserve"> proc.num[nservice.exe]</t>
  </si>
  <si>
    <t>Template App haspas_server</t>
  </si>
  <si>
    <t>Process haspas_server.exe state</t>
  </si>
  <si>
    <t xml:space="preserve"> proc.num["haspas_server.exe"]</t>
  </si>
  <si>
    <t>Template App ISC BIND</t>
  </si>
  <si>
    <t xml:space="preserve"> Local localhost name resolving</t>
  </si>
  <si>
    <t xml:space="preserve"> net.dns[127.0.0.1,localhost]</t>
  </si>
  <si>
    <t xml:space="preserve"> Named process count</t>
  </si>
  <si>
    <t>TCP connection to 127.0.0.1:53</t>
  </si>
  <si>
    <t xml:space="preserve"> Tcp port listen: 53</t>
  </si>
  <si>
    <t>proc.num[named,,,]</t>
  </si>
  <si>
    <t xml:space="preserve"> net.tcp.port[127.0.0.1,53]</t>
  </si>
  <si>
    <t xml:space="preserve"> net.tcp.listen[53]</t>
  </si>
  <si>
    <t>named: server: nsstat: AuthQryRej</t>
  </si>
  <si>
    <t>named.server.nsstat.AuthQryRej</t>
  </si>
  <si>
    <t>named: server: nsstat: QryAuthAns</t>
  </si>
  <si>
    <t>named.server.nsstat.QryAuthAns</t>
  </si>
  <si>
    <t>named: server: nsstat: QryDropped</t>
  </si>
  <si>
    <t>named.server.nsstat.QryDropped</t>
  </si>
  <si>
    <t>named: server: nsstat: QryDuplicate</t>
  </si>
  <si>
    <t>named.server.nsstat.QryDuplicate</t>
  </si>
  <si>
    <t>named: server: nsstat: QryFailure</t>
  </si>
  <si>
    <t>named.server.nsstat.QryFailure</t>
  </si>
  <si>
    <t>named: server: nsstat: QryFORMERR</t>
  </si>
  <si>
    <t>named.server.nsstat.QryFORMERR</t>
  </si>
  <si>
    <t>named: server: nsstat: QryNoauthAns</t>
  </si>
  <si>
    <t>named.server.nsstat.QryNoauthAns</t>
  </si>
  <si>
    <t>named: server: nsstat: QryNXDOMAIN</t>
  </si>
  <si>
    <t>named.server.nsstat.QryNXDOMAIN</t>
  </si>
  <si>
    <t>named: server: nsstat: QryNxrrset</t>
  </si>
  <si>
    <t>named.server.nsstat.QryNxrrset</t>
  </si>
  <si>
    <t>named: server: nsstat: QryRecursion</t>
  </si>
  <si>
    <t>named.server.nsstat.QryRecursion</t>
  </si>
  <si>
    <t>named: server: nsstat: QryReferral</t>
  </si>
  <si>
    <t>named.server.nsstat.QryReferral</t>
  </si>
  <si>
    <t>named: server: nsstat: QrySERVFAIL</t>
  </si>
  <si>
    <t>named.server.nsstat.QrySERVFAIL</t>
  </si>
  <si>
    <t>named: server: nsstat: QrySuccess</t>
  </si>
  <si>
    <t>named.server.nsstat.QrySuccess</t>
  </si>
  <si>
    <t>named: server: nsstat: RateDropped</t>
  </si>
  <si>
    <t>named.server.nsstat.RateDropped</t>
  </si>
  <si>
    <t>named: server: nsstat: RateSlipped</t>
  </si>
  <si>
    <t>named.server.nsstat.RateSlipped</t>
  </si>
  <si>
    <t>named: server: nsstat: RecQryRej</t>
  </si>
  <si>
    <t>named.server.nsstat.RecQryRej</t>
  </si>
  <si>
    <t>named: server: nsstat: ReqBadEDNSVer</t>
  </si>
  <si>
    <t>named.server.nsstat.ReqBadEDNSVer</t>
  </si>
  <si>
    <t>named: server: nsstat: ReqBadSIG</t>
  </si>
  <si>
    <t>named.server.nsstat.ReqBadSIG</t>
  </si>
  <si>
    <t>named: server: nsstat: ReqEdns0</t>
  </si>
  <si>
    <t>named.server.nsstat.ReqEdns0</t>
  </si>
  <si>
    <t>named: server: nsstat: ReqSIG0</t>
  </si>
  <si>
    <t>named.server.nsstat.ReqSIG0</t>
  </si>
  <si>
    <t>named: server: nsstat: ReqTCP</t>
  </si>
  <si>
    <t>named.server.nsstat.ReqTCP</t>
  </si>
  <si>
    <t>named: server: nsstat: ReqTSIG</t>
  </si>
  <si>
    <t>named.server.nsstat.ReqTSIG</t>
  </si>
  <si>
    <t>named: server: nsstat: Requestv4</t>
  </si>
  <si>
    <t>named.server.nsstat.Requestv4</t>
  </si>
  <si>
    <t>named: server: nsstat: RespEDNS0</t>
  </si>
  <si>
    <t>named.server.nsstat.RespEDNS0</t>
  </si>
  <si>
    <t>named: server: nsstat: Response</t>
  </si>
  <si>
    <t>named.server.nsstat.Response</t>
  </si>
  <si>
    <t>named: server: nsstat: RespSIG0</t>
  </si>
  <si>
    <t>named.server.nsstat.RespSIG0</t>
  </si>
  <si>
    <t>named: server: nsstat: RespTSIG</t>
  </si>
  <si>
    <t>named.server.nsstat.RespTSIG</t>
  </si>
  <si>
    <t>named: server: nsstat: TruncatedResp</t>
  </si>
  <si>
    <t>named.server.nsstat.TruncatedResp</t>
  </si>
  <si>
    <t>named: server: nsstat: UpdateBadPrereq</t>
  </si>
  <si>
    <t>named.server.nsstat.UpdateBadPrereq</t>
  </si>
  <si>
    <t>named: server: nsstat: UpdateDone</t>
  </si>
  <si>
    <t>named.server.nsstat.UpdateDone</t>
  </si>
  <si>
    <t>named: server: nsstat: UpdateFail</t>
  </si>
  <si>
    <t>named.server.nsstat.UpdateFail</t>
  </si>
  <si>
    <t>named: server: nsstat: UpdateFwdFail</t>
  </si>
  <si>
    <t>named.server.nsstat.UpdateFwdFail</t>
  </si>
  <si>
    <t>named: server: nsstat: UpdateRej</t>
  </si>
  <si>
    <t>named.server.nsstat.UpdateRej</t>
  </si>
  <si>
    <t>named: server: nsstat: UpdateReqFwd</t>
  </si>
  <si>
    <t>named.server.nsstat.UpdateReqFwd</t>
  </si>
  <si>
    <t>named: server: nsstat: UpdateRespFwd</t>
  </si>
  <si>
    <t>named.server.nsstat.UpdateRespFwd</t>
  </si>
  <si>
    <t>named: server: nsstat: XfrRej</t>
  </si>
  <si>
    <t>named.server.nsstat.XfrRej</t>
  </si>
  <si>
    <t>named: server: nsstat: XfrReqDone</t>
  </si>
  <si>
    <t>named.server.nsstat.XfrReqDone</t>
  </si>
  <si>
    <t>named: server: opcode: QUERY</t>
  </si>
  <si>
    <t>named.server.opcode.QUERY</t>
  </si>
  <si>
    <t>named: server: opcode: UPDATE</t>
  </si>
  <si>
    <t>named.server.opcode.UPDATE</t>
  </si>
  <si>
    <t>named: server: rdtype: A</t>
  </si>
  <si>
    <t>named.server.rdtype.A</t>
  </si>
  <si>
    <t>named: server: rdtype: CNAME</t>
  </si>
  <si>
    <t>named.server.rdtype.CNAME</t>
  </si>
  <si>
    <t>named: server: rdtype: MX</t>
  </si>
  <si>
    <t>named.server.rdtype.MX</t>
  </si>
  <si>
    <t>named: server: rdtype: NS</t>
  </si>
  <si>
    <t>named.server.rdtype.NS</t>
  </si>
  <si>
    <t>named: server: rdtype: PTR</t>
  </si>
  <si>
    <t>named.server.rdtype.PTR</t>
  </si>
  <si>
    <t>named: server: rdtype: SOA</t>
  </si>
  <si>
    <t>named.server.rdtype.SOA</t>
  </si>
  <si>
    <t>named: server: rdtype: SRV</t>
  </si>
  <si>
    <t>named.server.rdtype.SRV</t>
  </si>
  <si>
    <t>named: server: rdtype: TXT</t>
  </si>
  <si>
    <t>named.server.rdtype.TXT</t>
  </si>
  <si>
    <t>named: server: sockstat: FdwatchBindFail</t>
  </si>
  <si>
    <t>named.server.sockstat.FdwatchBindFail</t>
  </si>
  <si>
    <t>named: server: sockstat: FDWatchClose</t>
  </si>
  <si>
    <t>named.server.sockstat.FDWatchClose</t>
  </si>
  <si>
    <t>named: server: sockstat: FDwatchConn</t>
  </si>
  <si>
    <t>named.server.sockstat.FDwatchConn</t>
  </si>
  <si>
    <t>named: server: sockstat: FDwatchConnFail</t>
  </si>
  <si>
    <t>named.server.sockstat.FDwatchConnFail</t>
  </si>
  <si>
    <t>named: server: sockstat: FDwatchRecvErr</t>
  </si>
  <si>
    <t>named.server.sockstat.FDwatchRecvErr</t>
  </si>
  <si>
    <t>named: server: sockstat: FDwatchSendErr</t>
  </si>
  <si>
    <t>named.server.sockstat.FDwatchSendErr</t>
  </si>
  <si>
    <t>named: server: sockstat: TCP4Accept</t>
  </si>
  <si>
    <t>named.server.sockstat.TCP4Accept</t>
  </si>
  <si>
    <t>named: server: sockstat: TCP4AcceptFail</t>
  </si>
  <si>
    <t>named.server.sockstat.TCP4AcceptFail</t>
  </si>
  <si>
    <t>named: server: sockstat: TCP4BindFail</t>
  </si>
  <si>
    <t>named.server.sockstat.TCP4BindFail</t>
  </si>
  <si>
    <t>named: server: sockstat: TCP4Close</t>
  </si>
  <si>
    <t>named.server.sockstat.TCP4Close</t>
  </si>
  <si>
    <t>named: server: sockstat: TCP4Conn</t>
  </si>
  <si>
    <t>named.server.sockstat.TCP4Conn</t>
  </si>
  <si>
    <t>named: server: sockstat: TCP4ConnFail</t>
  </si>
  <si>
    <t>named.server.sockstat.TCP4ConnFail</t>
  </si>
  <si>
    <t>named: server: sockstat: TCP4Open</t>
  </si>
  <si>
    <t>named.server.sockstat.TCP4Open</t>
  </si>
  <si>
    <t>named: server: sockstat: TCP4OpenFail</t>
  </si>
  <si>
    <t>named.server.sockstat.TCP4OpenFail</t>
  </si>
  <si>
    <t>named: server: sockstat: TCP4RecvErr</t>
  </si>
  <si>
    <t>named.server.sockstat.TCP4RecvErr</t>
  </si>
  <si>
    <t>named: server: sockstat: TCP4SendErr</t>
  </si>
  <si>
    <t>named.server.sockstat.TCP4SendErr</t>
  </si>
  <si>
    <t>named: server: sockstat: UDP4BindFail</t>
  </si>
  <si>
    <t>named.server.sockstat.UDP4BindFail</t>
  </si>
  <si>
    <t>named: server: sockstat: UDP4Close</t>
  </si>
  <si>
    <t>named.server.sockstat.UDP4Close</t>
  </si>
  <si>
    <t>named: server: sockstat: UDP4Conn</t>
  </si>
  <si>
    <t>named.server.sockstat.UDP4Conn</t>
  </si>
  <si>
    <t>named: server: sockstat: UDP4ConnFail</t>
  </si>
  <si>
    <t>named.server.sockstat.UDP4ConnFail</t>
  </si>
  <si>
    <t>named: server: sockstat: UDP4Open</t>
  </si>
  <si>
    <t>named.server.sockstat.UDP4Open</t>
  </si>
  <si>
    <t>named: server: sockstat: UDP4OpenFail</t>
  </si>
  <si>
    <t>named.server.sockstat.UDP4OpenFail</t>
  </si>
  <si>
    <t>named: server: sockstat: UDP4RecvErr</t>
  </si>
  <si>
    <t>named.server.sockstat.UDP4RecvErr</t>
  </si>
  <si>
    <t>named: server: sockstat: UDP4SendErr</t>
  </si>
  <si>
    <t>named.server.sockstat.UDP4SendErr</t>
  </si>
  <si>
    <t>named: server: sockstat: UnixAccept</t>
  </si>
  <si>
    <t>named.server.sockstat.UnixAccept</t>
  </si>
  <si>
    <t>named: server: sockstat: UnixAcceptFail</t>
  </si>
  <si>
    <t>named.server.sockstat.UnixAcceptFail</t>
  </si>
  <si>
    <t>named: server: sockstat: UnixBindFail</t>
  </si>
  <si>
    <t>named.server.sockstat.UnixBindFail</t>
  </si>
  <si>
    <t>named: server: sockstat: UnixClose</t>
  </si>
  <si>
    <t>named.server.sockstat.UnixClose</t>
  </si>
  <si>
    <t>named: server: sockstat: UnixConn</t>
  </si>
  <si>
    <t>named.server.sockstat.UnixConn</t>
  </si>
  <si>
    <t>named: server: sockstat: UnixConnFail</t>
  </si>
  <si>
    <t>named.server.sockstat.UnixConnFail</t>
  </si>
  <si>
    <t>named: server: sockstat: UnixOpen</t>
  </si>
  <si>
    <t>named.server.sockstat.UnixOpen</t>
  </si>
  <si>
    <t>named: server: sockstat: UnixOpenFail</t>
  </si>
  <si>
    <t>named.server.sockstat.UnixOpenFail</t>
  </si>
  <si>
    <t>named: server: sockstat: UnixRecvErr</t>
  </si>
  <si>
    <t>named.server.sockstat.UnixRecvErr</t>
  </si>
  <si>
    <t>named: server: sockstat: UnixSendErr</t>
  </si>
  <si>
    <t>named.server.sockstat.UnixSendErr</t>
  </si>
  <si>
    <t>named: server: zonestat: AXFRReqv4</t>
  </si>
  <si>
    <t>named.server.zonestat.AXFRReqv4</t>
  </si>
  <si>
    <t>named: server: zonestat: IXFRReqv4</t>
  </si>
  <si>
    <t>named.server.zonestat.IXFRReqv4</t>
  </si>
  <si>
    <t>named: server: zonestat: NotifyInv4</t>
  </si>
  <si>
    <t>named.server.zonestat.NotifyInv4</t>
  </si>
  <si>
    <t>named: server: zonestat: NotifyOutv4</t>
  </si>
  <si>
    <t>named.server.zonestat.NotifyOutv4</t>
  </si>
  <si>
    <t>named: server: zonestat: NotifyRej</t>
  </si>
  <si>
    <t>named.server.zonestat.NotifyRej</t>
  </si>
  <si>
    <t>named: server: zonestat: SOAOutv4</t>
  </si>
  <si>
    <t>named.server.zonestat.SOAOutv4</t>
  </si>
  <si>
    <t>named: server: zonestat: XfrFail</t>
  </si>
  <si>
    <t>named.server.zonestat.XfrFail</t>
  </si>
  <si>
    <t>named: server: zonestat: XfrSuccess</t>
  </si>
  <si>
    <t>named.server.zonestat.XfrSuccess</t>
  </si>
  <si>
    <t xml:space="preserve"> Template App KioSphereSchedulerService</t>
  </si>
  <si>
    <t>Состояние сервиса KioSphereSchedulerService</t>
  </si>
  <si>
    <t>service_state["KioSphereSchedulerService"]</t>
  </si>
  <si>
    <t xml:space="preserve"> Template App McAfee</t>
  </si>
  <si>
    <t xml:space="preserve"> Template App Memcached</t>
  </si>
  <si>
    <t>Number of memcached process</t>
  </si>
  <si>
    <t>proc.num[memcached]</t>
  </si>
  <si>
    <t>Bytes read by this server per second</t>
  </si>
  <si>
    <t>memcache[bytes_read]</t>
  </si>
  <si>
    <t>Bytes sent by this server per second</t>
  </si>
  <si>
    <t>memcache[bytes_written]</t>
  </si>
  <si>
    <t>Bytes this server is allowed to use for storage</t>
  </si>
  <si>
    <t>memcache[limit_maxbytes]</t>
  </si>
  <si>
    <t>Current number of bytes used to store items</t>
  </si>
  <si>
    <t>memcache[bytes]</t>
  </si>
  <si>
    <t>Current number of items stored</t>
  </si>
  <si>
    <t>memcache[curr_items]</t>
  </si>
  <si>
    <t>Items removed to free memory per second</t>
  </si>
  <si>
    <t>memcache[evictions]</t>
  </si>
  <si>
    <t>Items requested and not found per second</t>
  </si>
  <si>
    <t>memcache[get_misses]</t>
  </si>
  <si>
    <t>Keys requested and found present per second</t>
  </si>
  <si>
    <t>memcache[get_hits]</t>
  </si>
  <si>
    <t>Memcache service is running</t>
  </si>
  <si>
    <t>net.tcp.service[tcp,,11211]</t>
  </si>
  <si>
    <t>Number of connections opened per second</t>
  </si>
  <si>
    <t>memcache[total_connections]</t>
  </si>
  <si>
    <t>Number of connection structures allocated by the server</t>
  </si>
  <si>
    <t>memcache[connection_structures]</t>
  </si>
  <si>
    <t>Number of new items stored per second</t>
  </si>
  <si>
    <t>memcache[total_items]</t>
  </si>
  <si>
    <t>Number of open connections</t>
  </si>
  <si>
    <t>memcache[curr_connections]</t>
  </si>
  <si>
    <t>Number of retrieval requests per second</t>
  </si>
  <si>
    <t>memcache[cmd_get]</t>
  </si>
  <si>
    <t>Number of seconds since the server started</t>
  </si>
  <si>
    <t>memcache[uptime]</t>
  </si>
  <si>
    <t>Number of storage requests per second</t>
  </si>
  <si>
    <t>memcache[cmd_set]</t>
  </si>
  <si>
    <t>Number of worker threads requested</t>
  </si>
  <si>
    <t>memcache[threads]</t>
  </si>
  <si>
    <t>Process id of this server process</t>
  </si>
  <si>
    <t>memcache[pid]</t>
  </si>
  <si>
    <t>System time for this process</t>
  </si>
  <si>
    <t>memcache[rusage_system]</t>
  </si>
  <si>
    <t>Total number of retrieval and storage requests per second</t>
  </si>
  <si>
    <t>memcache[cmd_total]</t>
  </si>
  <si>
    <t>User time for this process</t>
  </si>
  <si>
    <t>memcache[rusage_user]</t>
  </si>
  <si>
    <t xml:space="preserve"> Template App Microsoft Active Directory</t>
  </si>
  <si>
    <t>DNS Service state</t>
  </si>
  <si>
    <t xml:space="preserve"> service_state["DNS"]</t>
  </si>
  <si>
    <t xml:space="preserve"> KDC Service state</t>
  </si>
  <si>
    <t xml:space="preserve"> service_state["KDC"]</t>
  </si>
  <si>
    <t xml:space="preserve"> W32Time Service state</t>
  </si>
  <si>
    <t>service_state["W32Time"]</t>
  </si>
  <si>
    <t>Port 88 availability</t>
  </si>
  <si>
    <t xml:space="preserve"> net.tcp.listen[88]</t>
  </si>
  <si>
    <t xml:space="preserve"> Port 3268 availability</t>
  </si>
  <si>
    <t xml:space="preserve"> net.tcp.listen[3268]</t>
  </si>
  <si>
    <t xml:space="preserve"> Port 53 availability</t>
  </si>
  <si>
    <t xml:space="preserve"> Port 389 availability</t>
  </si>
  <si>
    <t xml:space="preserve"> net.tcp.listen[389]</t>
  </si>
  <si>
    <t xml:space="preserve"> Template App Microsoft Sharepoint 2016 services</t>
  </si>
  <si>
    <t xml:space="preserve"> Template App Microsoft Sharepoint services</t>
  </si>
  <si>
    <t xml:space="preserve"> Service FIMSynchronizationService state</t>
  </si>
  <si>
    <t>service_state["FIMSynchronizationService"]</t>
  </si>
  <si>
    <t xml:space="preserve"> Service OSearch15 state</t>
  </si>
  <si>
    <t xml:space="preserve"> service_state["OSearch15"]</t>
  </si>
  <si>
    <t>Service SPSearchHostController state</t>
  </si>
  <si>
    <t>service_state["SPSearchHostController"]</t>
  </si>
  <si>
    <t xml:space="preserve"> Service FIMService state</t>
  </si>
  <si>
    <t>service_state["FIMService"]</t>
  </si>
  <si>
    <t xml:space="preserve"> Template App Nginx</t>
  </si>
  <si>
    <t xml:space="preserve"> Number of nginx process</t>
  </si>
  <si>
    <t xml:space="preserve"> proc.num[nginx]</t>
  </si>
  <si>
    <t xml:space="preserve"> Nginx waiting</t>
  </si>
  <si>
    <t xml:space="preserve"> nginx[waiting,{$NGINX_STATUS_URL}]</t>
  </si>
  <si>
    <t xml:space="preserve"> Nginx active_connections</t>
  </si>
  <si>
    <t xml:space="preserve"> nginx[active_connections,{$NGINX_STATUS_URL}]</t>
  </si>
  <si>
    <t xml:space="preserve"> Nginx writing</t>
  </si>
  <si>
    <t xml:space="preserve"> nginx[writing,{$NGINX_STATUS_URL}]</t>
  </si>
  <si>
    <t xml:space="preserve"> Nginx reading</t>
  </si>
  <si>
    <t xml:space="preserve"> nginx[reading,{$NGINX_STATUS_URL}]</t>
  </si>
  <si>
    <t xml:space="preserve"> Nginx handled_requests/sec</t>
  </si>
  <si>
    <t xml:space="preserve"> nginx[handled_requests,{$NGINX_STATUS_URL}]</t>
  </si>
  <si>
    <t xml:space="preserve"> Nginx accepted_connections/sec</t>
  </si>
  <si>
    <t xml:space="preserve"> nginx[accepted_connections,{$NGINX_STATUS_URL}]</t>
  </si>
  <si>
    <t xml:space="preserve"> Nginx handled_connections/sec</t>
  </si>
  <si>
    <t>nginx[handled_connections,{$NGINX_STATUS_URL}]</t>
  </si>
  <si>
    <t xml:space="preserve"> Template App NRD Luch</t>
  </si>
  <si>
    <t xml:space="preserve"> Состояние файла C:\Program Files (x86)\NRD\AutoImportExport\auto_export.log</t>
  </si>
  <si>
    <t>vfs.file.time["C:\Program Files (x86)\NRD\AutoImportExport\auto_export.log",modify]</t>
  </si>
  <si>
    <t xml:space="preserve"> Состояние файла C:\Program Files (x86)\NRD\AutoImportExport\auto_import.log</t>
  </si>
  <si>
    <t>vfs.file.time["C:\Program Files (x86)\NRD\AutoImportExport\auto_import.log",modify]</t>
  </si>
  <si>
    <t xml:space="preserve"> Template App Qulix</t>
  </si>
  <si>
    <t xml:space="preserve"> Free disk space on /Quilix/rosbank.mb/is/logs</t>
  </si>
  <si>
    <t xml:space="preserve"> vfs.fs.size[/Quilix/rosbank.mb/is/logs,free]</t>
  </si>
  <si>
    <t>Number wrapper.jar process</t>
  </si>
  <si>
    <t>proc.num[,,,wrapper.jar]</t>
  </si>
  <si>
    <t xml:space="preserve"> Template App RbStaff</t>
  </si>
  <si>
    <t>Количество процессов RbStaffBook.BirthdayService.exe в системе</t>
  </si>
  <si>
    <t xml:space="preserve"> proc.num[RbStaffBook.BirthdayService.exe]</t>
  </si>
  <si>
    <t xml:space="preserve"> Template App SAS ECM Application server daemons</t>
  </si>
  <si>
    <t>Port 8581 state</t>
  </si>
  <si>
    <t>net.tcp.listen[8581]</t>
  </si>
  <si>
    <t>SAS Web Application server - SAS Object Spawner</t>
  </si>
  <si>
    <t xml:space="preserve"> check.sas.status[objectspawner]</t>
  </si>
  <si>
    <t xml:space="preserve"> SAS Web Application server - SAS Web Infrastructure Platform Data Server</t>
  </si>
  <si>
    <t>check.sas.status[webinfdsvrc]</t>
  </si>
  <si>
    <t xml:space="preserve"> Template App SAS ECM Database state</t>
  </si>
  <si>
    <t xml:space="preserve"> Статус процесса ora_pmon_SECM</t>
  </si>
  <si>
    <t xml:space="preserve"> check_ora_pmon_SECM</t>
  </si>
  <si>
    <t xml:space="preserve"> Template App SAS ECM Web Application server daemons</t>
  </si>
  <si>
    <t>SAS ECM Web Application server - SAS Metadata server</t>
  </si>
  <si>
    <t xml:space="preserve"> check.sas.status[Metadata]</t>
  </si>
  <si>
    <t xml:space="preserve"> SAS ECM Web Application server - SASServer1</t>
  </si>
  <si>
    <t>check.sas.status[server1]</t>
  </si>
  <si>
    <t xml:space="preserve"> SAS ECM Web Application server - SASServer7</t>
  </si>
  <si>
    <t xml:space="preserve"> check.sas.status[server7]</t>
  </si>
  <si>
    <t>SAS ECM Web Application server - SASServer8</t>
  </si>
  <si>
    <t xml:space="preserve"> check.sas.status[server8]</t>
  </si>
  <si>
    <t>SAS ECM Web Application server - SAS Web server</t>
  </si>
  <si>
    <t xml:space="preserve"> check.sas.status[webserver]</t>
  </si>
  <si>
    <t>Template App SAS MA Compute server daemons</t>
  </si>
  <si>
    <t xml:space="preserve"> Port 61616 state</t>
  </si>
  <si>
    <t>net.tcp.listen[61616]</t>
  </si>
  <si>
    <t xml:space="preserve"> Port 41415 state</t>
  </si>
  <si>
    <t>net.tcp.listen[41415]</t>
  </si>
  <si>
    <t xml:space="preserve"> Port 7980 state</t>
  </si>
  <si>
    <t xml:space="preserve"> net.tcp.listen[7980]</t>
  </si>
  <si>
    <t xml:space="preserve"> Port 9080 state</t>
  </si>
  <si>
    <t>net.tcp.listen[9080]</t>
  </si>
  <si>
    <t xml:space="preserve"> Port 8580 state</t>
  </si>
  <si>
    <t xml:space="preserve"> net.tcp.listen[8580]</t>
  </si>
  <si>
    <t xml:space="preserve"> Port 8561 state</t>
  </si>
  <si>
    <t xml:space="preserve"> net.tcp.listen[8561]</t>
  </si>
  <si>
    <t xml:space="preserve"> Port 8080 state</t>
  </si>
  <si>
    <t>net.tcp.listen[8080]</t>
  </si>
  <si>
    <t xml:space="preserve">  SAS MA Web Application server - Cache Locator</t>
  </si>
  <si>
    <t xml:space="preserve"> check.sas.status[gemfire]</t>
  </si>
  <si>
    <t xml:space="preserve"> SAS MA Web Application server - SASServer1</t>
  </si>
  <si>
    <t>SAS MA Web Application server - SASServer6</t>
  </si>
  <si>
    <t xml:space="preserve"> check.sas.status[server6]</t>
  </si>
  <si>
    <t>SAS MA Web Application server - SASServer11</t>
  </si>
  <si>
    <t xml:space="preserve"> check.sas.status[server11]</t>
  </si>
  <si>
    <t xml:space="preserve"> SAS MA Web Application server JMS Broker</t>
  </si>
  <si>
    <t xml:space="preserve"> check.sas.status[activemq]</t>
  </si>
  <si>
    <t xml:space="preserve"> SAS MA Web Infrastructure Platform Data Server</t>
  </si>
  <si>
    <t xml:space="preserve"> check.sas.status[webinfdsvrc]</t>
  </si>
  <si>
    <t xml:space="preserve"> Template App SAS MA Web Application server daemons</t>
  </si>
  <si>
    <t>Port 6881 state</t>
  </si>
  <si>
    <t>net.tcp.listen[6881]</t>
  </si>
  <si>
    <t xml:space="preserve"> Port 7869 state</t>
  </si>
  <si>
    <t xml:space="preserve"> net.tcp.listen[7869]</t>
  </si>
  <si>
    <t xml:space="preserve"> Port 6878 state</t>
  </si>
  <si>
    <t xml:space="preserve"> net.tcp.listen[6878]</t>
  </si>
  <si>
    <t xml:space="preserve"> Port 9432 state</t>
  </si>
  <si>
    <t xml:space="preserve"> net.tcp.listen[9432]</t>
  </si>
  <si>
    <t xml:space="preserve"> Port 1966 state</t>
  </si>
  <si>
    <t xml:space="preserve"> net.tcp.listen[1966]</t>
  </si>
  <si>
    <t xml:space="preserve"> Port 8581 state</t>
  </si>
  <si>
    <t xml:space="preserve"> net.tcp.listen[8581]</t>
  </si>
  <si>
    <t xml:space="preserve"> SAS MA SAS Object Spawner</t>
  </si>
  <si>
    <t>Template App SAS RTDM Metadata Server daemons</t>
  </si>
  <si>
    <t xml:space="preserve"> net.tcp.port[,8561]</t>
  </si>
  <si>
    <t xml:space="preserve"> SAS Metadata Server</t>
  </si>
  <si>
    <t>check_metadata</t>
  </si>
  <si>
    <t>Template App SAS RTDM Web Application server daemons</t>
  </si>
  <si>
    <t>Количество сообщений в очереди ActiveMQ</t>
  </si>
  <si>
    <t xml:space="preserve"> check_queuesize</t>
  </si>
  <si>
    <t>Port 8680 state</t>
  </si>
  <si>
    <t>net.tcp.port[,8680]</t>
  </si>
  <si>
    <t>net.tcp.port[,8581]</t>
  </si>
  <si>
    <t>Port 9432 state</t>
  </si>
  <si>
    <t>net.tcp.port[,9432]</t>
  </si>
  <si>
    <t>Port 8080 state</t>
  </si>
  <si>
    <t>net.tcp.port[,8080]</t>
  </si>
  <si>
    <t>Port 8580 state</t>
  </si>
  <si>
    <t>net.tcp.port[,8580]</t>
  </si>
  <si>
    <t>Port 41415 state</t>
  </si>
  <si>
    <t>net.tcp.port[,41415]</t>
  </si>
  <si>
    <t>Port 61616 state</t>
  </si>
  <si>
    <t>net.tcp.port[,61616]</t>
  </si>
  <si>
    <t>Port 24131 state</t>
  </si>
  <si>
    <t>net.tcp.port[,24131]</t>
  </si>
  <si>
    <t>Port 7980 state</t>
  </si>
  <si>
    <t>net.tcp.port[,7980]</t>
  </si>
  <si>
    <t>SAS Web Application server - Cache Locator</t>
  </si>
  <si>
    <t>check.sas.status[gemfire]</t>
  </si>
  <si>
    <t>SAS Web Application server - DataFlux Authentication Server</t>
  </si>
  <si>
    <t>check.sas.status[dasadmin]</t>
  </si>
  <si>
    <t>SAS Web Application server - MULE</t>
  </si>
  <si>
    <t>check.sas.status[mule]</t>
  </si>
  <si>
    <t>SAS Web Application server - SAS Connect Spawner</t>
  </si>
  <si>
    <t>check.sas.status[connectspawner]</t>
  </si>
  <si>
    <t>SAS Web Application server - SAS Decision Manager Availability</t>
  </si>
  <si>
    <t>check.curl</t>
  </si>
  <si>
    <t>SAS Web Application server - SAS DIP Job Runner</t>
  </si>
  <si>
    <t>check.sas.status[dip]</t>
  </si>
  <si>
    <t>SAS Web Application server - SAS Environment Manager Agent</t>
  </si>
  <si>
    <t>proc.num[,,,hq-agent]</t>
  </si>
  <si>
    <t>SAS Web Application server - SAS Environment Manager Server</t>
  </si>
  <si>
    <t>proc.num[,,,hq-server]</t>
  </si>
  <si>
    <t>SAS Web Application server - SAS Federation Server</t>
  </si>
  <si>
    <t>check.sas.status[dfsadmin]</t>
  </si>
  <si>
    <t>SAS Web Application server - SAS Federation Server2</t>
  </si>
  <si>
    <t>check.sas.status[dfsadminSAS2]</t>
  </si>
  <si>
    <t>check.sas.status[objectspawner]</t>
  </si>
  <si>
    <t>SAS Web Application server - SASServer1</t>
  </si>
  <si>
    <t>SAS Web Application server - SASServer2</t>
  </si>
  <si>
    <t>check.sas.status[server2]</t>
  </si>
  <si>
    <t>SAS Web Application server - SASServer6</t>
  </si>
  <si>
    <t>check.sas.status[server6]</t>
  </si>
  <si>
    <t>SAS Web Application server - SASServer7</t>
  </si>
  <si>
    <t>check.sas.status[server7]</t>
  </si>
  <si>
    <t>SAS Web Application server - SAS Web Infrastructure Platform Data Server</t>
  </si>
  <si>
    <t>SAS Web Application server - SAS Web Server</t>
  </si>
  <si>
    <t>proc.num[,,,httpd]</t>
  </si>
  <si>
    <t>SAS Web Application server ? JMS Broker</t>
  </si>
  <si>
    <t>check.sas.status[activemq]</t>
  </si>
  <si>
    <t>Template App SAS Service</t>
  </si>
  <si>
    <t xml:space="preserve"> SAS_SAS [config-Lev1] Connect Spawner</t>
  </si>
  <si>
    <t xml:space="preserve"> service_state["SAS [config-Lev1] Connect Spawner"]</t>
  </si>
  <si>
    <t>SAS_SAS [config-Lev1] Object Spawner</t>
  </si>
  <si>
    <t>service_state["SAS [config-Lev1] Object Spawner"]</t>
  </si>
  <si>
    <t>SAS_SAS [config-Lev1] SASApp - OLAP Server</t>
  </si>
  <si>
    <t xml:space="preserve"> service_state["SAS [config-Lev1] SASApp - OLAP Server"]</t>
  </si>
  <si>
    <t xml:space="preserve"> SAS_SAS [config-Lev1] SASTS - Table Server</t>
  </si>
  <si>
    <t xml:space="preserve"> service_state["SAS [config-Lev1] SASTS - Table Server"]</t>
  </si>
  <si>
    <t>SAS_SAS_config-Lev1 SASMeta - Metadata Server</t>
  </si>
  <si>
    <t xml:space="preserve"> service_state["SAS [config-Lev1] SASMeta - Metadata Server"]</t>
  </si>
  <si>
    <t xml:space="preserve"> Template App Siebel SES</t>
  </si>
  <si>
    <t>Average response time to Siebel from IL</t>
  </si>
  <si>
    <t>check_siebel_avg_il_time</t>
  </si>
  <si>
    <t xml:space="preserve"> Daemon siebsvc state</t>
  </si>
  <si>
    <t xml:space="preserve"> proc.num[siebsvc]</t>
  </si>
  <si>
    <t xml:space="preserve"> Daemon Siebel SES state</t>
  </si>
  <si>
    <t xml:space="preserve"> check_siebel_ses</t>
  </si>
  <si>
    <t xml:space="preserve"> Port 2321 state</t>
  </si>
  <si>
    <t xml:space="preserve"> net.tcp.listen[2321]</t>
  </si>
  <si>
    <t xml:space="preserve"> Template App Trend Micro</t>
  </si>
  <si>
    <t>TrendMicro Infrastructure Service state</t>
  </si>
  <si>
    <t>service_state["TrendMicro Infrastructure"]</t>
  </si>
  <si>
    <t>TMCM Service state</t>
  </si>
  <si>
    <t>service_state["TMCM"]</t>
  </si>
  <si>
    <t>W3SVC Service state</t>
  </si>
  <si>
    <t>TrendCCGI Service state</t>
  </si>
  <si>
    <t>service_state["TrendCCGI"]</t>
  </si>
  <si>
    <t>TCP port 443 beetween 10.49.27.135 and 10.49.27.140 state</t>
  </si>
  <si>
    <t>net.tcp.service[tcp,10.49.27.135,443]</t>
  </si>
  <si>
    <t>TCP port 443 beetween 10.49.27.131 and 10.49.27.140 state</t>
  </si>
  <si>
    <t>net.tcp.service[tcp,10.49.27.131,443]</t>
  </si>
  <si>
    <t>TCP port 443 beetween 10.49.27.134 and 10.49.27.140 state</t>
  </si>
  <si>
    <t>net.tcp.service[tcp,10.49.27.134,443]</t>
  </si>
  <si>
    <t>TCP port 16373 beetween 10.49.27.140 and 10.49.27.135 state</t>
  </si>
  <si>
    <t>net.tcp.service[tcp,10.49.27.135,16373]</t>
  </si>
  <si>
    <t>TCP port 16373 beetween 10.49.27.140 and 10.49.27.134 state</t>
  </si>
  <si>
    <t>net.tcp.service[tcp,10.49.27.134,16373]</t>
  </si>
  <si>
    <t>TCP port 16373 beetween 10.49.27.140 and 10.49.27.131 state</t>
  </si>
  <si>
    <t>net.tcp.service[tcp,10.49.27.131,16373]</t>
  </si>
  <si>
    <t>Template App Zoom Call Rec Vip</t>
  </si>
  <si>
    <t>Configuration Service JVM Available Memory</t>
  </si>
  <si>
    <t>check.zoom.services[CONFIGMANAGERJVMMem]</t>
  </si>
  <si>
    <t>Core Service JVM Available Memory</t>
  </si>
  <si>
    <t>check.zoom.services[CoreJVMMem]</t>
  </si>
  <si>
    <t>Decoding Service JVM Available Memory</t>
  </si>
  <si>
    <t>check.zoom.services[DSJVMMem]</t>
  </si>
  <si>
    <t>Mixer Service JVM Available Memory</t>
  </si>
  <si>
    <t>check.zoom.services[MIXERJVMMem]</t>
  </si>
  <si>
    <t>RMI Service JVM Available Memory</t>
  </si>
  <si>
    <t>check.zoom.services[RMIJVMMem]</t>
  </si>
  <si>
    <t>ScreenREC Service JVM Available Memory</t>
  </si>
  <si>
    <t>check.zoom.services[ScreenRECJVMMem]</t>
  </si>
  <si>
    <t>Service CONFIGMANAGER</t>
  </si>
  <si>
    <t>check.zoom.services[CONFIGMANAGER_state]</t>
  </si>
  <si>
    <t>Service CORE</t>
  </si>
  <si>
    <t>check.zoom.services[Core_state]</t>
  </si>
  <si>
    <t>Service DS</t>
  </si>
  <si>
    <t>check.zoom.services[DS_state]</t>
  </si>
  <si>
    <t>Service MIXER</t>
  </si>
  <si>
    <t>check.zoom.services[MIXER_state]</t>
  </si>
  <si>
    <t>Service relocation</t>
  </si>
  <si>
    <t>check.zoom.services[RELOCATION_state]</t>
  </si>
  <si>
    <t>Service RMI</t>
  </si>
  <si>
    <t>check.zoom.services[RMI_state]</t>
  </si>
  <si>
    <t>Service RS</t>
  </si>
  <si>
    <t>check.zoom.services[RS_state]</t>
  </si>
  <si>
    <t>Service RTS_JTAPI</t>
  </si>
  <si>
    <t>check.zoom.services[RTS_JTAPI_state]</t>
  </si>
  <si>
    <t>Service RTS_SIP</t>
  </si>
  <si>
    <t>check.zoom.services[RTS_SIP_state]</t>
  </si>
  <si>
    <t>Service RTS_SKINNY</t>
  </si>
  <si>
    <t>check.zoom.services[RTS_SKINNY_state]</t>
  </si>
  <si>
    <t>Service SCREENREC</t>
  </si>
  <si>
    <t>check.zoom.services[ScreenRec_state]</t>
  </si>
  <si>
    <t>Service SLR</t>
  </si>
  <si>
    <t>check.zoom.services[SLR_state]</t>
  </si>
  <si>
    <t>Service WEB</t>
  </si>
  <si>
    <t>check.zoom.services[WEB_state]</t>
  </si>
  <si>
    <t>Web Service JVM Available Memory</t>
  </si>
  <si>
    <t>check.zoom.services[WEBJVMMem]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</si>
</sst>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</font>
    <font>
      <sz val="12"/>
      <color rgb="FF9C0006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2"/>
      <color rgb="FF9C6500"/>
      <name val="Calibri"/>
      <family val="2"/>
      <scheme val="minor"/>
    </font>
    <font>
      <b/>
      <sz val="11"/>
      <color indexed="8"/>
      <name val="Calibri"/>
      <family val="2"/>
      <charset val="204"/>
    </font>
    <font>
      <b/>
      <sz val="10"/>
      <color indexed="8"/>
      <name val="Verdana"/>
      <family val="2"/>
      <charset val="204"/>
    </font>
    <font>
      <sz val="10"/>
      <color indexed="8"/>
      <name val="Verdana"/>
      <family val="2"/>
      <charset val="204"/>
    </font>
    <font>
      <sz val="9"/>
      <color rgb="FF1F2C33"/>
      <name val="Arial"/>
      <family val="2"/>
      <charset val="204"/>
    </font>
    <font>
      <sz val="12"/>
      <color indexed="8"/>
      <name val="Calibri"/>
      <family val="2"/>
      <charset val="204"/>
    </font>
    <font>
      <sz val="9"/>
      <color rgb="FF1F2C33"/>
      <name val="Inherit"/>
    </font>
    <font>
      <u/>
      <sz val="11"/>
      <color theme="10"/>
      <name val="Calibri"/>
      <family val="2"/>
      <charset val="204"/>
      <scheme val="minor"/>
    </font>
    <font>
      <sz val="12"/>
      <color theme="1"/>
      <name val="Courier New"/>
      <family val="3"/>
      <charset val="204"/>
    </font>
    <font>
      <b/>
      <sz val="9"/>
      <color rgb="FF1F2C33"/>
      <name val="Arial"/>
      <family val="2"/>
      <charset val="204"/>
    </font>
    <font>
      <b/>
      <sz val="9"/>
      <color rgb="FF1F2C33"/>
      <name val="Inherit"/>
      <charset val="204"/>
    </font>
    <font>
      <b/>
      <sz val="9"/>
      <color rgb="FF1F2C33"/>
      <name val="Inherit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C00000"/>
        <bgColor indexed="31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/>
      <diagonal/>
    </border>
    <border>
      <left style="thin">
        <color indexed="58"/>
      </left>
      <right/>
      <top style="thin">
        <color indexed="58"/>
      </top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58"/>
      </bottom>
      <diagonal/>
    </border>
    <border>
      <left style="medium">
        <color rgb="FFDFE4E7"/>
      </left>
      <right style="medium">
        <color rgb="FFDFE4E7"/>
      </right>
      <top style="medium">
        <color rgb="FFDFE4E7"/>
      </top>
      <bottom style="medium">
        <color rgb="FFDFE4E7"/>
      </bottom>
      <diagonal/>
    </border>
    <border>
      <left/>
      <right/>
      <top/>
      <bottom style="medium">
        <color rgb="FFEBEE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2" fillId="0" borderId="0"/>
    <xf numFmtId="0" fontId="15" fillId="2" borderId="0" applyNumberFormat="0" applyBorder="0" applyAlignment="0" applyProtection="0"/>
    <xf numFmtId="0" fontId="17" fillId="3" borderId="0" applyNumberFormat="0" applyBorder="0" applyAlignment="0" applyProtection="0"/>
    <xf numFmtId="0" fontId="12" fillId="0" borderId="0"/>
    <xf numFmtId="0" fontId="12" fillId="0" borderId="0"/>
    <xf numFmtId="0" fontId="11" fillId="0" borderId="0"/>
    <xf numFmtId="0" fontId="24" fillId="0" borderId="0" applyNumberFormat="0" applyFill="0" applyBorder="0" applyAlignment="0" applyProtection="0"/>
    <xf numFmtId="0" fontId="1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3" fillId="0" borderId="0"/>
  </cellStyleXfs>
  <cellXfs count="165">
    <xf numFmtId="0" fontId="0" fillId="0" borderId="0" xfId="0"/>
    <xf numFmtId="0" fontId="12" fillId="0" borderId="0" xfId="1"/>
    <xf numFmtId="0" fontId="12" fillId="4" borderId="0" xfId="1" applyFill="1"/>
    <xf numFmtId="0" fontId="12" fillId="0" borderId="0" xfId="1" applyAlignment="1">
      <alignment wrapText="1"/>
    </xf>
    <xf numFmtId="0" fontId="12" fillId="0" borderId="0" xfId="1" applyAlignment="1">
      <alignment horizontal="center" vertical="center"/>
    </xf>
    <xf numFmtId="0" fontId="12" fillId="0" borderId="0" xfId="1" applyAlignment="1">
      <alignment horizontal="center"/>
    </xf>
    <xf numFmtId="0" fontId="12" fillId="0" borderId="1" xfId="1" applyBorder="1" applyAlignment="1">
      <alignment horizontal="center"/>
    </xf>
    <xf numFmtId="0" fontId="12" fillId="0" borderId="1" xfId="1" applyBorder="1" applyAlignment="1">
      <alignment horizontal="center" wrapText="1"/>
    </xf>
    <xf numFmtId="0" fontId="12" fillId="4" borderId="2" xfId="1" applyFont="1" applyFill="1" applyBorder="1"/>
    <xf numFmtId="0" fontId="12" fillId="0" borderId="1" xfId="1" applyBorder="1"/>
    <xf numFmtId="0" fontId="12" fillId="4" borderId="1" xfId="1" applyFont="1" applyFill="1" applyBorder="1" applyAlignment="1">
      <alignment horizontal="center"/>
    </xf>
    <xf numFmtId="0" fontId="12" fillId="0" borderId="1" xfId="1" applyBorder="1" applyAlignment="1">
      <alignment wrapText="1"/>
    </xf>
    <xf numFmtId="0" fontId="12" fillId="6" borderId="0" xfId="1" applyFill="1"/>
    <xf numFmtId="0" fontId="14" fillId="8" borderId="1" xfId="1" applyFont="1" applyFill="1" applyBorder="1" applyAlignment="1">
      <alignment horizontal="center" wrapText="1"/>
    </xf>
    <xf numFmtId="0" fontId="16" fillId="2" borderId="1" xfId="2" applyFont="1" applyBorder="1" applyAlignment="1">
      <alignment horizontal="center" wrapText="1"/>
    </xf>
    <xf numFmtId="0" fontId="16" fillId="3" borderId="1" xfId="3" applyFont="1" applyBorder="1" applyAlignment="1">
      <alignment horizontal="center" wrapText="1"/>
    </xf>
    <xf numFmtId="0" fontId="16" fillId="4" borderId="1" xfId="3" applyFont="1" applyFill="1" applyBorder="1" applyAlignment="1">
      <alignment horizontal="center" wrapText="1"/>
    </xf>
    <xf numFmtId="0" fontId="18" fillId="0" borderId="1" xfId="1" applyFont="1" applyBorder="1" applyAlignment="1">
      <alignment horizontal="center"/>
    </xf>
    <xf numFmtId="0" fontId="18" fillId="0" borderId="1" xfId="1" applyFont="1" applyBorder="1" applyAlignment="1">
      <alignment horizontal="center" wrapText="1"/>
    </xf>
    <xf numFmtId="0" fontId="12" fillId="0" borderId="0" xfId="1" applyAlignment="1">
      <alignment horizontal="center" vertical="center" wrapText="1"/>
    </xf>
    <xf numFmtId="0" fontId="19" fillId="0" borderId="2" xfId="1" applyFont="1" applyBorder="1" applyAlignment="1"/>
    <xf numFmtId="0" fontId="12" fillId="0" borderId="0" xfId="1" applyAlignment="1">
      <alignment horizontal="center" wrapText="1"/>
    </xf>
    <xf numFmtId="0" fontId="12" fillId="4" borderId="1" xfId="1" applyFont="1" applyFill="1" applyBorder="1"/>
    <xf numFmtId="0" fontId="14" fillId="8" borderId="7" xfId="1" applyFont="1" applyFill="1" applyBorder="1" applyAlignment="1">
      <alignment horizontal="center" wrapText="1"/>
    </xf>
    <xf numFmtId="0" fontId="16" fillId="2" borderId="7" xfId="2" applyFont="1" applyBorder="1" applyAlignment="1">
      <alignment horizontal="center" wrapText="1"/>
    </xf>
    <xf numFmtId="0" fontId="16" fillId="3" borderId="7" xfId="3" applyFont="1" applyBorder="1" applyAlignment="1">
      <alignment horizontal="center" wrapText="1"/>
    </xf>
    <xf numFmtId="0" fontId="16" fillId="4" borderId="7" xfId="3" applyFont="1" applyFill="1" applyBorder="1" applyAlignment="1">
      <alignment horizontal="center" wrapText="1"/>
    </xf>
    <xf numFmtId="0" fontId="18" fillId="0" borderId="7" xfId="1" applyFont="1" applyBorder="1" applyAlignment="1">
      <alignment horizontal="center"/>
    </xf>
    <xf numFmtId="0" fontId="18" fillId="0" borderId="7" xfId="1" applyFont="1" applyBorder="1" applyAlignment="1">
      <alignment horizontal="center" wrapText="1"/>
    </xf>
    <xf numFmtId="0" fontId="14" fillId="0" borderId="8" xfId="1" applyFont="1" applyBorder="1" applyAlignment="1"/>
    <xf numFmtId="0" fontId="20" fillId="0" borderId="0" xfId="1" applyFont="1" applyAlignment="1">
      <alignment wrapText="1"/>
    </xf>
    <xf numFmtId="0" fontId="20" fillId="0" borderId="0" xfId="1" applyFont="1" applyAlignment="1">
      <alignment horizontal="center" wrapText="1"/>
    </xf>
    <xf numFmtId="0" fontId="20" fillId="0" borderId="1" xfId="1" applyFont="1" applyBorder="1" applyAlignment="1">
      <alignment wrapText="1"/>
    </xf>
    <xf numFmtId="0" fontId="20" fillId="0" borderId="1" xfId="1" applyFont="1" applyBorder="1" applyAlignment="1">
      <alignment horizontal="center" wrapText="1"/>
    </xf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4" borderId="1" xfId="1" applyFill="1" applyBorder="1"/>
    <xf numFmtId="0" fontId="19" fillId="0" borderId="0" xfId="1" applyFont="1" applyBorder="1" applyAlignment="1">
      <alignment horizontal="center"/>
    </xf>
    <xf numFmtId="0" fontId="0" fillId="0" borderId="0" xfId="0" applyAlignment="1"/>
    <xf numFmtId="49" fontId="0" fillId="0" borderId="0" xfId="0" applyNumberFormat="1"/>
    <xf numFmtId="0" fontId="19" fillId="0" borderId="0" xfId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3" fillId="7" borderId="0" xfId="1" applyFont="1" applyFill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1" fillId="0" borderId="0" xfId="0" applyFont="1"/>
    <xf numFmtId="0" fontId="22" fillId="0" borderId="0" xfId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2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19" fillId="0" borderId="0" xfId="1" applyFont="1" applyBorder="1" applyAlignment="1">
      <alignment horizontal="center"/>
    </xf>
    <xf numFmtId="0" fontId="23" fillId="9" borderId="9" xfId="0" applyFont="1" applyFill="1" applyBorder="1" applyAlignment="1">
      <alignment vertical="center" wrapText="1"/>
    </xf>
    <xf numFmtId="0" fontId="25" fillId="0" borderId="0" xfId="0" applyFont="1"/>
    <xf numFmtId="0" fontId="11" fillId="0" borderId="0" xfId="6"/>
    <xf numFmtId="0" fontId="10" fillId="0" borderId="0" xfId="8"/>
    <xf numFmtId="0" fontId="10" fillId="0" borderId="0" xfId="8"/>
    <xf numFmtId="0" fontId="10" fillId="0" borderId="0" xfId="8"/>
    <xf numFmtId="0" fontId="10" fillId="0" borderId="0" xfId="8"/>
    <xf numFmtId="0" fontId="26" fillId="0" borderId="0" xfId="0" applyFont="1"/>
    <xf numFmtId="0" fontId="10" fillId="0" borderId="0" xfId="8"/>
    <xf numFmtId="0" fontId="10" fillId="0" borderId="0" xfId="8"/>
    <xf numFmtId="0" fontId="10" fillId="0" borderId="0" xfId="8"/>
    <xf numFmtId="0" fontId="19" fillId="0" borderId="0" xfId="1" applyFont="1" applyBorder="1" applyAlignment="1">
      <alignment horizontal="center"/>
    </xf>
    <xf numFmtId="0" fontId="27" fillId="9" borderId="9" xfId="0" applyFont="1" applyFill="1" applyBorder="1" applyAlignment="1">
      <alignment vertical="center" wrapText="1"/>
    </xf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0" xfId="9" applyAlignment="1">
      <alignment horizontal="center"/>
    </xf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9" fillId="0" borderId="0" xfId="9"/>
    <xf numFmtId="0" fontId="19" fillId="0" borderId="0" xfId="1" applyFont="1" applyBorder="1" applyAlignment="1">
      <alignment horizontal="center"/>
    </xf>
    <xf numFmtId="0" fontId="8" fillId="0" borderId="0" xfId="9" applyFont="1"/>
    <xf numFmtId="0" fontId="8" fillId="0" borderId="0" xfId="9" applyFont="1" applyAlignment="1">
      <alignment horizontal="center"/>
    </xf>
    <xf numFmtId="0" fontId="19" fillId="0" borderId="0" xfId="1" applyFont="1" applyBorder="1" applyAlignment="1">
      <alignment horizontal="center"/>
    </xf>
    <xf numFmtId="0" fontId="7" fillId="0" borderId="0" xfId="10"/>
    <xf numFmtId="0" fontId="7" fillId="0" borderId="0" xfId="10" applyFill="1"/>
    <xf numFmtId="0" fontId="7" fillId="0" borderId="0" xfId="10"/>
    <xf numFmtId="0" fontId="7" fillId="0" borderId="0" xfId="10"/>
    <xf numFmtId="0" fontId="7" fillId="0" borderId="0" xfId="10"/>
    <xf numFmtId="0" fontId="6" fillId="0" borderId="0" xfId="11"/>
    <xf numFmtId="0" fontId="6" fillId="0" borderId="0" xfId="11"/>
    <xf numFmtId="0" fontId="6" fillId="0" borderId="0" xfId="11"/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5" fillId="0" borderId="0" xfId="12" applyAlignment="1">
      <alignment horizontal="center"/>
    </xf>
    <xf numFmtId="0" fontId="5" fillId="0" borderId="0" xfId="10" applyFont="1" applyFill="1"/>
    <xf numFmtId="0" fontId="5" fillId="0" borderId="0" xfId="12"/>
    <xf numFmtId="0" fontId="5" fillId="0" borderId="0" xfId="12"/>
    <xf numFmtId="0" fontId="5" fillId="0" borderId="0" xfId="11" applyFont="1"/>
    <xf numFmtId="0" fontId="5" fillId="0" borderId="0" xfId="10" applyFont="1" applyFill="1" applyAlignment="1">
      <alignment horizontal="center"/>
    </xf>
    <xf numFmtId="0" fontId="5" fillId="0" borderId="0" xfId="12"/>
    <xf numFmtId="0" fontId="6" fillId="0" borderId="0" xfId="11" applyAlignment="1">
      <alignment horizontal="center"/>
    </xf>
    <xf numFmtId="0" fontId="5" fillId="0" borderId="0" xfId="11" applyFont="1" applyAlignment="1">
      <alignment horizontal="center"/>
    </xf>
    <xf numFmtId="0" fontId="5" fillId="0" borderId="0" xfId="12"/>
    <xf numFmtId="0" fontId="5" fillId="0" borderId="0" xfId="12" applyFill="1" applyAlignment="1">
      <alignment horizontal="center"/>
    </xf>
    <xf numFmtId="0" fontId="4" fillId="0" borderId="0" xfId="12" applyFont="1"/>
    <xf numFmtId="0" fontId="4" fillId="0" borderId="0" xfId="12" applyFont="1" applyAlignment="1">
      <alignment horizontal="center"/>
    </xf>
    <xf numFmtId="0" fontId="4" fillId="0" borderId="0" xfId="12" applyFont="1" applyFill="1"/>
    <xf numFmtId="0" fontId="19" fillId="0" borderId="0" xfId="1" applyFont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3" fillId="0" borderId="0" xfId="13" applyFill="1"/>
    <xf numFmtId="0" fontId="3" fillId="0" borderId="0" xfId="13"/>
    <xf numFmtId="0" fontId="3" fillId="0" borderId="0" xfId="13"/>
    <xf numFmtId="0" fontId="3" fillId="0" borderId="0" xfId="13" applyFill="1" applyAlignment="1">
      <alignment wrapText="1"/>
    </xf>
    <xf numFmtId="0" fontId="3" fillId="0" borderId="0" xfId="13"/>
    <xf numFmtId="0" fontId="3" fillId="0" borderId="0" xfId="13"/>
    <xf numFmtId="0" fontId="3" fillId="0" borderId="0" xfId="13"/>
    <xf numFmtId="0" fontId="3" fillId="0" borderId="0" xfId="13"/>
    <xf numFmtId="0" fontId="3" fillId="0" borderId="0" xfId="13"/>
    <xf numFmtId="0" fontId="21" fillId="0" borderId="0" xfId="0" applyFont="1" applyAlignment="1">
      <alignment wrapText="1"/>
    </xf>
    <xf numFmtId="0" fontId="3" fillId="0" borderId="0" xfId="13"/>
    <xf numFmtId="0" fontId="3" fillId="0" borderId="0" xfId="13"/>
    <xf numFmtId="0" fontId="3" fillId="0" borderId="0" xfId="13"/>
    <xf numFmtId="0" fontId="3" fillId="0" borderId="0" xfId="13"/>
    <xf numFmtId="0" fontId="28" fillId="9" borderId="0" xfId="0" applyFont="1" applyFill="1" applyAlignment="1">
      <alignment horizontal="left" vertical="center" wrapText="1" indent="1"/>
    </xf>
    <xf numFmtId="0" fontId="28" fillId="9" borderId="10" xfId="0" applyFont="1" applyFill="1" applyBorder="1" applyAlignment="1">
      <alignment horizontal="left" vertical="center" wrapText="1" indent="1"/>
    </xf>
    <xf numFmtId="0" fontId="3" fillId="0" borderId="0" xfId="13"/>
    <xf numFmtId="0" fontId="3" fillId="0" borderId="0" xfId="13"/>
    <xf numFmtId="0" fontId="26" fillId="0" borderId="0" xfId="0" applyFont="1" applyAlignment="1">
      <alignment wrapText="1"/>
    </xf>
    <xf numFmtId="0" fontId="3" fillId="0" borderId="0" xfId="13"/>
    <xf numFmtId="0" fontId="3" fillId="0" borderId="0" xfId="13"/>
    <xf numFmtId="0" fontId="3" fillId="0" borderId="0" xfId="13"/>
    <xf numFmtId="0" fontId="3" fillId="0" borderId="0" xfId="13"/>
    <xf numFmtId="0" fontId="3" fillId="0" borderId="0" xfId="13"/>
    <xf numFmtId="0" fontId="19" fillId="0" borderId="0" xfId="1" applyFont="1" applyBorder="1" applyAlignment="1">
      <alignment horizontal="center"/>
    </xf>
    <xf numFmtId="0" fontId="22" fillId="0" borderId="11" xfId="1" applyFont="1" applyFill="1" applyBorder="1" applyAlignment="1"/>
    <xf numFmtId="0" fontId="22" fillId="0" borderId="12" xfId="1" applyFont="1" applyFill="1" applyBorder="1" applyAlignment="1"/>
    <xf numFmtId="0" fontId="22" fillId="0" borderId="13" xfId="1" applyFont="1" applyFill="1" applyBorder="1" applyAlignment="1"/>
    <xf numFmtId="0" fontId="22" fillId="7" borderId="1" xfId="1" applyFont="1" applyFill="1" applyBorder="1" applyAlignment="1">
      <alignment horizontal="center"/>
    </xf>
    <xf numFmtId="0" fontId="2" fillId="0" borderId="0" xfId="0" applyFont="1"/>
    <xf numFmtId="0" fontId="2" fillId="0" borderId="0" xfId="12" applyFont="1" applyAlignment="1">
      <alignment horizontal="center"/>
    </xf>
    <xf numFmtId="0" fontId="1" fillId="0" borderId="0" xfId="13" applyFont="1" applyFill="1"/>
    <xf numFmtId="0" fontId="1" fillId="0" borderId="0" xfId="13" applyFont="1"/>
    <xf numFmtId="0" fontId="1" fillId="0" borderId="0" xfId="13" applyFont="1" applyFill="1" applyBorder="1"/>
    <xf numFmtId="0" fontId="13" fillId="5" borderId="4" xfId="1" applyFont="1" applyFill="1" applyBorder="1" applyAlignment="1">
      <alignment horizontal="center"/>
    </xf>
    <xf numFmtId="0" fontId="13" fillId="5" borderId="3" xfId="1" applyFont="1" applyFill="1" applyBorder="1" applyAlignment="1">
      <alignment horizontal="center"/>
    </xf>
    <xf numFmtId="0" fontId="13" fillId="7" borderId="6" xfId="1" applyFont="1" applyFill="1" applyBorder="1" applyAlignment="1">
      <alignment horizontal="center"/>
    </xf>
    <xf numFmtId="0" fontId="13" fillId="7" borderId="0" xfId="1" applyFont="1" applyFill="1" applyBorder="1" applyAlignment="1">
      <alignment horizontal="center"/>
    </xf>
    <xf numFmtId="0" fontId="13" fillId="7" borderId="5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3" fillId="0" borderId="11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</cellXfs>
  <cellStyles count="14">
    <cellStyle name="Гиперссылка 2" xfId="7"/>
    <cellStyle name="Нейтральный 2" xfId="3"/>
    <cellStyle name="Обычный" xfId="0" builtinId="0"/>
    <cellStyle name="Обычный 10" xfId="13"/>
    <cellStyle name="Обычный 2" xfId="1"/>
    <cellStyle name="Обычный 3" xfId="4"/>
    <cellStyle name="Обычный 4" xfId="6"/>
    <cellStyle name="Обычный 4 2" xfId="5"/>
    <cellStyle name="Обычный 5" xfId="8"/>
    <cellStyle name="Обычный 6" xfId="9"/>
    <cellStyle name="Обычный 7" xfId="10"/>
    <cellStyle name="Обычный 8" xfId="11"/>
    <cellStyle name="Обычный 9" xfId="12"/>
    <cellStyle name="Плохой 2" xfId="2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indexed="21"/>
  </sheetPr>
  <dimension ref="A1:Q37"/>
  <sheetViews>
    <sheetView zoomScale="85" zoomScaleNormal="85" workbookViewId="0">
      <selection activeCell="A13" sqref="A13"/>
    </sheetView>
  </sheetViews>
  <sheetFormatPr defaultColWidth="8.85546875" defaultRowHeight="15"/>
  <cols>
    <col min="1" max="1" width="63.42578125" style="1" customWidth="1"/>
    <col min="2" max="2" width="31.140625" style="1" customWidth="1"/>
    <col min="3" max="3" width="54.140625" style="5" customWidth="1"/>
    <col min="4" max="4" width="35.140625" style="5" customWidth="1"/>
    <col min="5" max="5" width="9.28515625" style="4" customWidth="1"/>
    <col min="6" max="6" width="17.42578125" style="1" bestFit="1" customWidth="1"/>
    <col min="7" max="7" width="16.7109375" style="1" customWidth="1"/>
    <col min="8" max="8" width="18.5703125" style="3" customWidth="1"/>
    <col min="9" max="9" width="17.7109375" style="1" customWidth="1"/>
    <col min="10" max="10" width="0.28515625" style="2" customWidth="1"/>
    <col min="11" max="11" width="16.140625" style="1" hidden="1" customWidth="1"/>
    <col min="12" max="16384" width="8.85546875" style="1"/>
  </cols>
  <sheetData>
    <row r="1" spans="1:17">
      <c r="A1" s="20" t="s">
        <v>57</v>
      </c>
      <c r="B1" s="20" t="s">
        <v>56</v>
      </c>
      <c r="E1" s="19"/>
    </row>
    <row r="2" spans="1:17">
      <c r="A2" s="20" t="s">
        <v>55</v>
      </c>
      <c r="B2" s="20" t="s">
        <v>54</v>
      </c>
      <c r="E2" s="19"/>
    </row>
    <row r="3" spans="1:17">
      <c r="E3" s="19"/>
    </row>
    <row r="4" spans="1:17">
      <c r="E4" s="1"/>
      <c r="G4" s="3"/>
      <c r="H4" s="1"/>
    </row>
    <row r="5" spans="1:17" ht="45">
      <c r="A5" s="17" t="s">
        <v>53</v>
      </c>
      <c r="B5" s="17" t="s">
        <v>52</v>
      </c>
      <c r="C5" s="17" t="s">
        <v>51</v>
      </c>
      <c r="D5" s="18" t="s">
        <v>50</v>
      </c>
      <c r="E5" s="17" t="s">
        <v>49</v>
      </c>
      <c r="F5" s="16" t="s">
        <v>48</v>
      </c>
      <c r="G5" s="15" t="s">
        <v>47</v>
      </c>
      <c r="H5" s="14" t="s">
        <v>46</v>
      </c>
      <c r="I5" s="13" t="s">
        <v>45</v>
      </c>
    </row>
    <row r="6" spans="1:17" s="12" customFormat="1" ht="15.75">
      <c r="A6" s="156" t="s">
        <v>44</v>
      </c>
      <c r="B6" s="157"/>
      <c r="C6" s="157"/>
      <c r="D6" s="157"/>
      <c r="E6" s="157"/>
      <c r="F6" s="157"/>
      <c r="G6" s="157"/>
      <c r="H6" s="157"/>
      <c r="I6" s="157"/>
      <c r="J6" s="157"/>
      <c r="K6" s="158"/>
      <c r="L6" s="2"/>
      <c r="M6" s="2"/>
      <c r="N6" s="2"/>
      <c r="O6" s="2"/>
      <c r="P6" s="2"/>
      <c r="Q6" s="2"/>
    </row>
    <row r="7" spans="1:17">
      <c r="A7" s="9" t="s">
        <v>43</v>
      </c>
      <c r="B7" s="9" t="s">
        <v>42</v>
      </c>
      <c r="C7" s="10">
        <v>60</v>
      </c>
      <c r="D7" s="6" t="s">
        <v>2</v>
      </c>
      <c r="E7" s="9" t="s">
        <v>10</v>
      </c>
      <c r="F7" s="8" t="s">
        <v>0</v>
      </c>
      <c r="G7" s="6"/>
      <c r="H7" s="7">
        <v>1500</v>
      </c>
      <c r="I7" s="6"/>
    </row>
    <row r="8" spans="1:17">
      <c r="A8" s="9" t="s">
        <v>41</v>
      </c>
      <c r="B8" s="9" t="s">
        <v>40</v>
      </c>
      <c r="C8" s="10">
        <v>60</v>
      </c>
      <c r="D8" s="6" t="s">
        <v>2</v>
      </c>
      <c r="E8" s="9" t="s">
        <v>10</v>
      </c>
      <c r="F8" s="8" t="s">
        <v>0</v>
      </c>
      <c r="G8" s="6">
        <v>90</v>
      </c>
      <c r="H8" s="7">
        <v>95</v>
      </c>
      <c r="I8" s="6">
        <v>100</v>
      </c>
    </row>
    <row r="9" spans="1:17">
      <c r="A9" s="9" t="s">
        <v>39</v>
      </c>
      <c r="B9" s="9" t="s">
        <v>38</v>
      </c>
      <c r="C9" s="10">
        <v>60</v>
      </c>
      <c r="D9" s="6" t="s">
        <v>2</v>
      </c>
      <c r="E9" s="9" t="s">
        <v>10</v>
      </c>
      <c r="F9" s="8" t="s">
        <v>0</v>
      </c>
      <c r="G9" s="6">
        <v>10</v>
      </c>
      <c r="H9" s="7">
        <v>5</v>
      </c>
      <c r="I9" s="6">
        <v>1</v>
      </c>
    </row>
    <row r="10" spans="1:17">
      <c r="A10" s="9" t="s">
        <v>37</v>
      </c>
      <c r="B10" s="9" t="s">
        <v>36</v>
      </c>
      <c r="C10" s="10">
        <v>60</v>
      </c>
      <c r="D10" s="6" t="s">
        <v>2</v>
      </c>
      <c r="E10" s="9" t="s">
        <v>10</v>
      </c>
      <c r="F10" s="8" t="s">
        <v>0</v>
      </c>
      <c r="G10" s="6">
        <v>95</v>
      </c>
      <c r="H10" s="7">
        <v>90</v>
      </c>
      <c r="I10" s="6">
        <v>100</v>
      </c>
    </row>
    <row r="11" spans="1:17">
      <c r="A11" s="9" t="s">
        <v>35</v>
      </c>
      <c r="B11" s="9" t="s">
        <v>34</v>
      </c>
      <c r="C11" s="10">
        <v>60</v>
      </c>
      <c r="D11" s="6" t="s">
        <v>2</v>
      </c>
      <c r="E11" s="9" t="s">
        <v>1</v>
      </c>
      <c r="F11" s="8" t="s">
        <v>0</v>
      </c>
      <c r="G11" s="6">
        <v>15</v>
      </c>
      <c r="H11" s="7">
        <v>10</v>
      </c>
      <c r="I11" s="6">
        <v>5</v>
      </c>
    </row>
    <row r="12" spans="1:17" ht="15.75">
      <c r="A12" s="154" t="s">
        <v>33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</row>
    <row r="13" spans="1:17">
      <c r="A13" s="9" t="s">
        <v>32</v>
      </c>
      <c r="B13" s="11" t="s">
        <v>31</v>
      </c>
      <c r="C13" s="10">
        <v>60</v>
      </c>
      <c r="D13" s="6" t="s">
        <v>2</v>
      </c>
      <c r="E13" s="11"/>
      <c r="F13" s="8" t="s">
        <v>0</v>
      </c>
      <c r="G13" s="6"/>
      <c r="H13" s="7"/>
      <c r="I13" s="6"/>
    </row>
    <row r="14" spans="1:17">
      <c r="A14" s="9" t="s">
        <v>30</v>
      </c>
      <c r="B14" s="9" t="s">
        <v>29</v>
      </c>
      <c r="C14" s="10">
        <v>600</v>
      </c>
      <c r="D14" s="6" t="s">
        <v>2</v>
      </c>
      <c r="E14" s="9" t="s">
        <v>5</v>
      </c>
      <c r="F14" s="8" t="s">
        <v>0</v>
      </c>
      <c r="G14" s="6"/>
      <c r="H14" s="7"/>
      <c r="I14" s="6"/>
    </row>
    <row r="15" spans="1:17">
      <c r="A15" s="9" t="s">
        <v>28</v>
      </c>
      <c r="B15" s="9" t="s">
        <v>27</v>
      </c>
      <c r="C15" s="10">
        <v>3600</v>
      </c>
      <c r="D15" s="6" t="s">
        <v>2</v>
      </c>
      <c r="E15" s="9"/>
      <c r="F15" s="8" t="s">
        <v>0</v>
      </c>
      <c r="G15" s="6"/>
      <c r="H15" s="7"/>
      <c r="I15" s="6"/>
    </row>
    <row r="16" spans="1:17">
      <c r="A16" s="9" t="s">
        <v>26</v>
      </c>
      <c r="B16" s="9" t="s">
        <v>25</v>
      </c>
      <c r="C16" s="10">
        <v>60</v>
      </c>
      <c r="D16" s="6" t="s">
        <v>2</v>
      </c>
      <c r="E16" s="9" t="s">
        <v>5</v>
      </c>
      <c r="F16" s="8" t="s">
        <v>0</v>
      </c>
      <c r="G16" s="6"/>
      <c r="H16" s="7"/>
      <c r="I16" s="6"/>
    </row>
    <row r="17" spans="1:9">
      <c r="A17" s="9" t="s">
        <v>24</v>
      </c>
      <c r="B17" s="9" t="s">
        <v>23</v>
      </c>
      <c r="C17" s="10">
        <v>60</v>
      </c>
      <c r="D17" s="6" t="s">
        <v>2</v>
      </c>
      <c r="E17" s="9" t="s">
        <v>10</v>
      </c>
      <c r="F17" s="8" t="s">
        <v>0</v>
      </c>
      <c r="G17" s="6"/>
      <c r="H17" s="7"/>
      <c r="I17" s="6"/>
    </row>
    <row r="18" spans="1:9">
      <c r="A18" s="9" t="s">
        <v>22</v>
      </c>
      <c r="B18" s="9" t="s">
        <v>21</v>
      </c>
      <c r="C18" s="10">
        <v>60</v>
      </c>
      <c r="D18" s="6" t="s">
        <v>2</v>
      </c>
      <c r="E18" s="9" t="s">
        <v>10</v>
      </c>
      <c r="F18" s="8" t="s">
        <v>0</v>
      </c>
      <c r="G18" s="6"/>
      <c r="H18" s="7"/>
      <c r="I18" s="6"/>
    </row>
    <row r="19" spans="1:9">
      <c r="A19" s="9" t="s">
        <v>20</v>
      </c>
      <c r="B19" s="9" t="s">
        <v>19</v>
      </c>
      <c r="C19" s="10">
        <v>60</v>
      </c>
      <c r="D19" s="6" t="s">
        <v>2</v>
      </c>
      <c r="E19" s="9" t="s">
        <v>10</v>
      </c>
      <c r="F19" s="8" t="s">
        <v>0</v>
      </c>
      <c r="G19" s="6"/>
      <c r="H19" s="7"/>
      <c r="I19" s="6"/>
    </row>
    <row r="20" spans="1:9">
      <c r="A20" s="9" t="s">
        <v>18</v>
      </c>
      <c r="B20" s="9" t="s">
        <v>17</v>
      </c>
      <c r="C20" s="10">
        <v>60</v>
      </c>
      <c r="D20" s="6" t="s">
        <v>2</v>
      </c>
      <c r="E20" s="9" t="s">
        <v>10</v>
      </c>
      <c r="F20" s="8" t="s">
        <v>0</v>
      </c>
      <c r="G20" s="6"/>
      <c r="H20" s="7"/>
      <c r="I20" s="6"/>
    </row>
    <row r="21" spans="1:9">
      <c r="A21" s="9" t="s">
        <v>16</v>
      </c>
      <c r="B21" s="9" t="s">
        <v>15</v>
      </c>
      <c r="C21" s="10">
        <v>60</v>
      </c>
      <c r="D21" s="6" t="s">
        <v>2</v>
      </c>
      <c r="E21" s="9" t="s">
        <v>10</v>
      </c>
      <c r="F21" s="8" t="s">
        <v>0</v>
      </c>
      <c r="G21" s="6"/>
      <c r="H21" s="7"/>
      <c r="I21" s="6"/>
    </row>
    <row r="22" spans="1:9">
      <c r="A22" s="9" t="s">
        <v>14</v>
      </c>
      <c r="B22" s="9" t="s">
        <v>13</v>
      </c>
      <c r="C22" s="10">
        <v>60</v>
      </c>
      <c r="D22" s="6" t="s">
        <v>2</v>
      </c>
      <c r="E22" s="9" t="s">
        <v>10</v>
      </c>
      <c r="F22" s="8" t="s">
        <v>0</v>
      </c>
      <c r="G22" s="6"/>
      <c r="H22" s="7"/>
      <c r="I22" s="6"/>
    </row>
    <row r="23" spans="1:9">
      <c r="A23" s="9" t="s">
        <v>12</v>
      </c>
      <c r="B23" s="9" t="s">
        <v>11</v>
      </c>
      <c r="C23" s="10">
        <v>60</v>
      </c>
      <c r="D23" s="6" t="s">
        <v>2</v>
      </c>
      <c r="E23" s="9" t="s">
        <v>10</v>
      </c>
      <c r="F23" s="8" t="s">
        <v>0</v>
      </c>
      <c r="G23" s="6"/>
      <c r="H23" s="7"/>
      <c r="I23" s="6"/>
    </row>
    <row r="24" spans="1:9">
      <c r="A24" s="9" t="s">
        <v>9</v>
      </c>
      <c r="B24" s="9" t="s">
        <v>8</v>
      </c>
      <c r="C24" s="10">
        <v>1200</v>
      </c>
      <c r="D24" s="6" t="s">
        <v>2</v>
      </c>
      <c r="E24" s="9" t="s">
        <v>5</v>
      </c>
      <c r="F24" s="8" t="s">
        <v>0</v>
      </c>
      <c r="G24" s="6"/>
      <c r="H24" s="7"/>
      <c r="I24" s="6"/>
    </row>
    <row r="25" spans="1:9">
      <c r="A25" s="9" t="s">
        <v>7</v>
      </c>
      <c r="B25" s="9" t="s">
        <v>6</v>
      </c>
      <c r="C25" s="10">
        <v>3600</v>
      </c>
      <c r="D25" s="6" t="s">
        <v>2</v>
      </c>
      <c r="E25" s="9" t="s">
        <v>5</v>
      </c>
      <c r="F25" s="8" t="s">
        <v>0</v>
      </c>
      <c r="G25" s="6"/>
      <c r="H25" s="7"/>
      <c r="I25" s="6"/>
    </row>
    <row r="26" spans="1:9">
      <c r="A26" s="9" t="s">
        <v>4</v>
      </c>
      <c r="B26" s="9" t="s">
        <v>3</v>
      </c>
      <c r="C26" s="10">
        <v>300</v>
      </c>
      <c r="D26" s="6" t="s">
        <v>2</v>
      </c>
      <c r="E26" s="9" t="s">
        <v>1</v>
      </c>
      <c r="F26" s="8" t="s">
        <v>0</v>
      </c>
      <c r="G26" s="6"/>
      <c r="H26" s="7"/>
      <c r="I26" s="6"/>
    </row>
    <row r="27" spans="1:9">
      <c r="E27" s="1"/>
      <c r="G27" s="3"/>
      <c r="H27" s="1"/>
    </row>
    <row r="28" spans="1:9">
      <c r="E28" s="1"/>
      <c r="G28" s="3"/>
      <c r="H28" s="1"/>
    </row>
    <row r="29" spans="1:9">
      <c r="E29" s="1"/>
      <c r="G29" s="3"/>
      <c r="H29" s="1"/>
    </row>
    <row r="30" spans="1:9">
      <c r="E30" s="1"/>
      <c r="G30" s="3"/>
      <c r="H30" s="1"/>
    </row>
    <row r="31" spans="1:9">
      <c r="E31" s="1"/>
      <c r="G31" s="3"/>
      <c r="H31" s="1"/>
    </row>
    <row r="32" spans="1:9">
      <c r="E32" s="1"/>
      <c r="G32" s="3"/>
      <c r="H32" s="1"/>
    </row>
    <row r="33" spans="5:8">
      <c r="E33" s="1"/>
      <c r="G33" s="3"/>
      <c r="H33" s="1"/>
    </row>
    <row r="34" spans="5:8">
      <c r="E34" s="1"/>
      <c r="G34" s="3"/>
      <c r="H34" s="1"/>
    </row>
    <row r="35" spans="5:8">
      <c r="E35" s="1"/>
      <c r="G35" s="3"/>
    </row>
    <row r="36" spans="5:8">
      <c r="E36" s="1"/>
      <c r="G36" s="3"/>
    </row>
    <row r="37" spans="5:8">
      <c r="E37" s="1"/>
      <c r="G37" s="3"/>
    </row>
  </sheetData>
  <sheetProtection selectLockedCells="1" selectUnlockedCells="1"/>
  <mergeCells count="2">
    <mergeCell ref="A12:K12"/>
    <mergeCell ref="A6:K6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C16" sqref="C1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1901</v>
      </c>
      <c r="C2" s="119"/>
      <c r="D2" s="1"/>
      <c r="E2" s="30"/>
      <c r="F2" s="1"/>
      <c r="G2" s="19"/>
      <c r="H2" s="30"/>
      <c r="I2" s="30"/>
      <c r="J2" s="30"/>
      <c r="K2" s="30"/>
    </row>
    <row r="3" spans="1:11">
      <c r="A3" s="119"/>
      <c r="B3" s="119"/>
      <c r="C3" s="11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s="149" customFormat="1" ht="15.75">
      <c r="A8" s="145" t="s">
        <v>1902</v>
      </c>
      <c r="B8" s="146" t="s">
        <v>1903</v>
      </c>
      <c r="C8" s="146">
        <v>1800</v>
      </c>
      <c r="D8" s="146" t="s">
        <v>10</v>
      </c>
      <c r="E8" s="146" t="s">
        <v>60</v>
      </c>
      <c r="F8" s="146" t="s">
        <v>0</v>
      </c>
      <c r="G8" s="146"/>
      <c r="H8" s="146"/>
      <c r="I8" s="147"/>
      <c r="J8" s="148"/>
      <c r="K8" s="148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118" priority="1" stopIfTrue="1"/>
  </conditionalFormatting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9" sqref="A19:K19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1872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75">
      <c r="A8" s="140" t="s">
        <v>1792</v>
      </c>
      <c r="B8" s="140" t="s">
        <v>1793</v>
      </c>
      <c r="C8" s="140">
        <v>60</v>
      </c>
      <c r="D8" s="140" t="s">
        <v>5</v>
      </c>
      <c r="E8" s="140"/>
      <c r="F8" s="140" t="s">
        <v>396</v>
      </c>
      <c r="H8" s="44" t="s">
        <v>1802</v>
      </c>
    </row>
    <row r="9" spans="1:11" ht="45">
      <c r="A9" s="140" t="s">
        <v>1794</v>
      </c>
      <c r="B9" s="140" t="s">
        <v>1795</v>
      </c>
      <c r="C9" s="140">
        <v>60</v>
      </c>
      <c r="D9" s="140" t="s">
        <v>10</v>
      </c>
      <c r="E9" s="140"/>
      <c r="F9" s="140" t="s">
        <v>396</v>
      </c>
      <c r="H9" s="44" t="s">
        <v>1873</v>
      </c>
    </row>
    <row r="10" spans="1:11">
      <c r="A10" s="140" t="s">
        <v>1853</v>
      </c>
      <c r="B10" s="140" t="s">
        <v>1854</v>
      </c>
      <c r="C10" s="140">
        <v>300</v>
      </c>
      <c r="D10" s="140" t="s">
        <v>5</v>
      </c>
      <c r="E10" s="140" t="s">
        <v>10</v>
      </c>
      <c r="F10" s="140" t="s">
        <v>105</v>
      </c>
      <c r="G10" s="63" t="s">
        <v>1866</v>
      </c>
      <c r="H10" s="44"/>
    </row>
    <row r="11" spans="1:11">
      <c r="A11" s="140" t="s">
        <v>1822</v>
      </c>
      <c r="B11" s="140" t="s">
        <v>1823</v>
      </c>
      <c r="C11" s="140">
        <v>300</v>
      </c>
      <c r="D11" s="140" t="s">
        <v>5</v>
      </c>
      <c r="E11" s="140" t="s">
        <v>10</v>
      </c>
      <c r="F11" s="140" t="s">
        <v>105</v>
      </c>
      <c r="G11" s="63" t="s">
        <v>1834</v>
      </c>
      <c r="H11" s="63" t="s">
        <v>1874</v>
      </c>
    </row>
    <row r="12" spans="1:11">
      <c r="A12" s="140" t="s">
        <v>1798</v>
      </c>
      <c r="B12" s="140" t="s">
        <v>1799</v>
      </c>
      <c r="C12" s="140">
        <v>300</v>
      </c>
      <c r="D12" s="140" t="s">
        <v>5</v>
      </c>
      <c r="E12" s="140" t="s">
        <v>10</v>
      </c>
      <c r="F12" s="140" t="s">
        <v>397</v>
      </c>
      <c r="H12" s="63" t="s">
        <v>1728</v>
      </c>
    </row>
    <row r="13" spans="1:11">
      <c r="A13" s="140" t="s">
        <v>1824</v>
      </c>
      <c r="B13" s="140" t="s">
        <v>1825</v>
      </c>
      <c r="C13" s="140">
        <v>300</v>
      </c>
      <c r="D13" s="140" t="s">
        <v>5</v>
      </c>
      <c r="E13" s="140" t="s">
        <v>10</v>
      </c>
      <c r="F13" s="140" t="s">
        <v>105</v>
      </c>
      <c r="G13" s="63" t="s">
        <v>1836</v>
      </c>
      <c r="H13" s="44"/>
    </row>
    <row r="14" spans="1:11">
      <c r="A14" s="140" t="s">
        <v>1826</v>
      </c>
      <c r="B14" s="140" t="s">
        <v>1827</v>
      </c>
      <c r="C14" s="140">
        <v>300</v>
      </c>
      <c r="D14" s="140" t="s">
        <v>5</v>
      </c>
      <c r="E14" s="140" t="s">
        <v>10</v>
      </c>
      <c r="F14" s="140" t="s">
        <v>105</v>
      </c>
      <c r="G14" s="63" t="s">
        <v>1837</v>
      </c>
      <c r="H14" s="44"/>
    </row>
    <row r="15" spans="1:11">
      <c r="A15" s="140" t="s">
        <v>1828</v>
      </c>
      <c r="B15" s="140" t="s">
        <v>1829</v>
      </c>
      <c r="C15" s="140">
        <v>300</v>
      </c>
      <c r="D15" s="140" t="s">
        <v>5</v>
      </c>
      <c r="E15" s="140" t="s">
        <v>10</v>
      </c>
      <c r="F15" s="140" t="s">
        <v>105</v>
      </c>
      <c r="H15" s="63" t="s">
        <v>1838</v>
      </c>
    </row>
    <row r="16" spans="1:11">
      <c r="A16" s="140" t="s">
        <v>1800</v>
      </c>
      <c r="B16" s="140" t="s">
        <v>1801</v>
      </c>
      <c r="C16" s="140">
        <v>30</v>
      </c>
      <c r="D16" s="140" t="s">
        <v>5</v>
      </c>
      <c r="E16" s="140" t="s">
        <v>10</v>
      </c>
      <c r="F16" s="140" t="s">
        <v>105</v>
      </c>
      <c r="G16" s="63" t="s">
        <v>1805</v>
      </c>
      <c r="H16" s="63" t="s">
        <v>1806</v>
      </c>
    </row>
    <row r="17" spans="1:11">
      <c r="A17" s="140" t="s">
        <v>1830</v>
      </c>
      <c r="B17" s="140" t="s">
        <v>1831</v>
      </c>
      <c r="C17" s="140">
        <v>300</v>
      </c>
      <c r="D17" s="140" t="s">
        <v>5</v>
      </c>
      <c r="E17" s="140" t="s">
        <v>10</v>
      </c>
      <c r="F17" s="140" t="s">
        <v>105</v>
      </c>
      <c r="G17" s="63" t="s">
        <v>1839</v>
      </c>
      <c r="H17" s="44"/>
    </row>
    <row r="18" spans="1:11">
      <c r="A18" s="140" t="s">
        <v>1832</v>
      </c>
      <c r="B18" s="140" t="s">
        <v>1833</v>
      </c>
      <c r="C18" s="140">
        <v>300</v>
      </c>
      <c r="D18" s="140" t="s">
        <v>5</v>
      </c>
      <c r="E18" s="140" t="s">
        <v>10</v>
      </c>
      <c r="F18" s="140" t="s">
        <v>105</v>
      </c>
      <c r="G18" t="s">
        <v>1875</v>
      </c>
      <c r="H18" s="44"/>
    </row>
    <row r="19" spans="1:11" ht="15.75">
      <c r="A19" s="159" t="s">
        <v>33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>
      <c r="A20" s="141" t="s">
        <v>1817</v>
      </c>
      <c r="B20" s="141" t="s">
        <v>1818</v>
      </c>
      <c r="C20" s="141" t="s">
        <v>1769</v>
      </c>
      <c r="D20" s="141" t="s">
        <v>5</v>
      </c>
      <c r="E20" s="141" t="s">
        <v>10</v>
      </c>
      <c r="F20" s="141" t="s">
        <v>105</v>
      </c>
    </row>
    <row r="21" spans="1:11">
      <c r="A21" s="141" t="s">
        <v>1876</v>
      </c>
      <c r="B21" s="141" t="s">
        <v>1877</v>
      </c>
      <c r="C21" s="141" t="s">
        <v>1769</v>
      </c>
      <c r="D21" s="141" t="s">
        <v>5</v>
      </c>
      <c r="E21" s="141" t="s">
        <v>10</v>
      </c>
      <c r="F21" s="141" t="s">
        <v>105</v>
      </c>
    </row>
    <row r="22" spans="1:11">
      <c r="A22" s="141" t="s">
        <v>1878</v>
      </c>
      <c r="B22" s="141" t="s">
        <v>1879</v>
      </c>
      <c r="C22" s="141" t="s">
        <v>1769</v>
      </c>
      <c r="D22" s="141" t="s">
        <v>5</v>
      </c>
      <c r="E22" s="141" t="s">
        <v>10</v>
      </c>
      <c r="F22" s="141" t="s">
        <v>105</v>
      </c>
    </row>
    <row r="23" spans="1:11">
      <c r="A23" s="141" t="s">
        <v>1880</v>
      </c>
      <c r="B23" s="141" t="s">
        <v>1881</v>
      </c>
      <c r="C23" s="141" t="s">
        <v>1769</v>
      </c>
      <c r="D23" s="141" t="s">
        <v>5</v>
      </c>
      <c r="E23" s="141" t="s">
        <v>10</v>
      </c>
      <c r="F23" s="141" t="s">
        <v>105</v>
      </c>
    </row>
    <row r="24" spans="1:11">
      <c r="A24" s="141" t="s">
        <v>1865</v>
      </c>
      <c r="B24" s="141" t="s">
        <v>610</v>
      </c>
      <c r="C24" s="141" t="s">
        <v>1769</v>
      </c>
      <c r="D24" s="141" t="s">
        <v>5</v>
      </c>
      <c r="E24" s="141" t="s">
        <v>10</v>
      </c>
      <c r="F24" s="141" t="s">
        <v>105</v>
      </c>
    </row>
    <row r="25" spans="1:11">
      <c r="A25" s="141" t="s">
        <v>1882</v>
      </c>
      <c r="B25" s="141" t="s">
        <v>1883</v>
      </c>
      <c r="C25" s="141" t="s">
        <v>1769</v>
      </c>
      <c r="D25" s="141" t="s">
        <v>5</v>
      </c>
      <c r="E25" s="141" t="s">
        <v>10</v>
      </c>
      <c r="F25" s="141" t="s">
        <v>105</v>
      </c>
    </row>
    <row r="26" spans="1:11">
      <c r="A26" s="141" t="s">
        <v>1884</v>
      </c>
      <c r="B26" s="141" t="s">
        <v>1885</v>
      </c>
      <c r="C26" s="141" t="s">
        <v>1769</v>
      </c>
      <c r="D26" s="141" t="s">
        <v>5</v>
      </c>
      <c r="E26" s="141" t="s">
        <v>10</v>
      </c>
      <c r="F26" s="141" t="s">
        <v>105</v>
      </c>
    </row>
    <row r="27" spans="1:11">
      <c r="A27" s="141" t="s">
        <v>1886</v>
      </c>
      <c r="B27" s="141" t="s">
        <v>1887</v>
      </c>
      <c r="C27" s="141" t="s">
        <v>1769</v>
      </c>
      <c r="D27" s="141" t="s">
        <v>5</v>
      </c>
      <c r="E27" s="141" t="s">
        <v>10</v>
      </c>
      <c r="F27" s="141" t="s">
        <v>105</v>
      </c>
    </row>
    <row r="28" spans="1:11">
      <c r="A28" s="141" t="s">
        <v>1888</v>
      </c>
      <c r="B28" s="141" t="s">
        <v>1889</v>
      </c>
      <c r="C28" s="141" t="s">
        <v>1769</v>
      </c>
      <c r="D28" s="141" t="s">
        <v>5</v>
      </c>
      <c r="E28" s="141" t="s">
        <v>10</v>
      </c>
      <c r="F28" s="141" t="s">
        <v>105</v>
      </c>
    </row>
  </sheetData>
  <mergeCells count="3">
    <mergeCell ref="A4:C4"/>
    <mergeCell ref="A7:K7"/>
    <mergeCell ref="A19:K19"/>
  </mergeCells>
  <conditionalFormatting sqref="J6">
    <cfRule type="uniqueValues" dxfId="28" priority="1" stopIfTrue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0" sqref="C20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1890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42" t="s">
        <v>1822</v>
      </c>
      <c r="B8" s="142" t="s">
        <v>1823</v>
      </c>
      <c r="C8" s="142">
        <v>300</v>
      </c>
      <c r="D8" s="142" t="s">
        <v>5</v>
      </c>
      <c r="E8" s="142" t="s">
        <v>10</v>
      </c>
      <c r="F8" s="142" t="s">
        <v>105</v>
      </c>
      <c r="G8" s="63" t="s">
        <v>1834</v>
      </c>
      <c r="H8" s="63" t="s">
        <v>1835</v>
      </c>
    </row>
    <row r="9" spans="1:11">
      <c r="A9" s="142" t="s">
        <v>1824</v>
      </c>
      <c r="B9" s="142" t="s">
        <v>1825</v>
      </c>
      <c r="C9" s="142">
        <v>300</v>
      </c>
      <c r="D9" s="142" t="s">
        <v>5</v>
      </c>
      <c r="E9" s="142" t="s">
        <v>10</v>
      </c>
      <c r="F9" s="142" t="s">
        <v>105</v>
      </c>
      <c r="G9" s="63" t="s">
        <v>1836</v>
      </c>
    </row>
    <row r="10" spans="1:11">
      <c r="A10" s="142" t="s">
        <v>1826</v>
      </c>
      <c r="B10" s="142" t="s">
        <v>1827</v>
      </c>
      <c r="C10" s="142">
        <v>300</v>
      </c>
      <c r="D10" s="142" t="s">
        <v>5</v>
      </c>
      <c r="E10" s="142" t="s">
        <v>10</v>
      </c>
      <c r="F10" s="142" t="s">
        <v>105</v>
      </c>
      <c r="G10" s="63" t="s">
        <v>1837</v>
      </c>
    </row>
    <row r="11" spans="1:11">
      <c r="A11" s="142" t="s">
        <v>1828</v>
      </c>
      <c r="B11" s="142" t="s">
        <v>1829</v>
      </c>
      <c r="C11" s="142">
        <v>300</v>
      </c>
      <c r="D11" s="142" t="s">
        <v>5</v>
      </c>
      <c r="E11" s="142" t="s">
        <v>10</v>
      </c>
      <c r="F11" s="142" t="s">
        <v>105</v>
      </c>
      <c r="H11" s="63" t="s">
        <v>1838</v>
      </c>
    </row>
    <row r="12" spans="1:11">
      <c r="A12" s="142" t="s">
        <v>1800</v>
      </c>
      <c r="B12" s="142" t="s">
        <v>1801</v>
      </c>
      <c r="C12" s="142">
        <v>300</v>
      </c>
      <c r="D12" s="142" t="s">
        <v>5</v>
      </c>
      <c r="E12" s="142" t="s">
        <v>10</v>
      </c>
      <c r="F12" s="142" t="s">
        <v>105</v>
      </c>
      <c r="G12" t="s">
        <v>1893</v>
      </c>
      <c r="H12" s="63" t="s">
        <v>1806</v>
      </c>
    </row>
    <row r="13" spans="1:11">
      <c r="A13" s="142" t="s">
        <v>1830</v>
      </c>
      <c r="B13" s="142" t="s">
        <v>1831</v>
      </c>
      <c r="C13" s="142">
        <v>300</v>
      </c>
      <c r="D13" s="142" t="s">
        <v>5</v>
      </c>
      <c r="E13" s="142" t="s">
        <v>10</v>
      </c>
      <c r="F13" s="142" t="s">
        <v>105</v>
      </c>
      <c r="G13" s="63" t="s">
        <v>1839</v>
      </c>
    </row>
    <row r="14" spans="1:11">
      <c r="A14" s="142" t="s">
        <v>1832</v>
      </c>
      <c r="B14" s="142" t="s">
        <v>1833</v>
      </c>
      <c r="C14" s="142">
        <v>300</v>
      </c>
      <c r="D14" s="142" t="s">
        <v>5</v>
      </c>
      <c r="E14" s="142" t="s">
        <v>10</v>
      </c>
      <c r="F14" s="142" t="s">
        <v>105</v>
      </c>
      <c r="G14" t="s">
        <v>1875</v>
      </c>
    </row>
    <row r="15" spans="1:11">
      <c r="A15" s="142" t="s">
        <v>1891</v>
      </c>
      <c r="B15" s="142" t="s">
        <v>1892</v>
      </c>
      <c r="C15" s="142">
        <v>300</v>
      </c>
      <c r="D15" s="142" t="s">
        <v>5</v>
      </c>
      <c r="E15" s="142" t="s">
        <v>10</v>
      </c>
      <c r="F15" s="142" t="s">
        <v>105</v>
      </c>
      <c r="H15" s="63" t="s">
        <v>1728</v>
      </c>
    </row>
    <row r="16" spans="1:11" ht="15.75">
      <c r="A16" s="159" t="s">
        <v>33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</row>
    <row r="17" spans="1:6">
      <c r="A17" s="143" t="s">
        <v>1894</v>
      </c>
      <c r="B17" s="143" t="s">
        <v>1895</v>
      </c>
      <c r="C17" s="143">
        <v>300</v>
      </c>
      <c r="D17" s="143" t="s">
        <v>5</v>
      </c>
      <c r="E17" s="143" t="s">
        <v>10</v>
      </c>
      <c r="F17" s="143" t="s">
        <v>105</v>
      </c>
    </row>
    <row r="18" spans="1:6">
      <c r="A18" s="143" t="s">
        <v>1896</v>
      </c>
      <c r="B18" s="143" t="s">
        <v>1897</v>
      </c>
      <c r="C18" s="143">
        <v>300</v>
      </c>
      <c r="D18" s="143" t="s">
        <v>5</v>
      </c>
      <c r="E18" s="143" t="s">
        <v>10</v>
      </c>
      <c r="F18" s="143" t="s">
        <v>105</v>
      </c>
    </row>
    <row r="19" spans="1:6">
      <c r="A19" s="143" t="s">
        <v>1898</v>
      </c>
      <c r="B19" s="143" t="s">
        <v>1899</v>
      </c>
      <c r="C19" s="143">
        <v>300</v>
      </c>
      <c r="D19" s="143" t="s">
        <v>5</v>
      </c>
      <c r="E19" s="143" t="s">
        <v>10</v>
      </c>
      <c r="F19" s="143" t="s">
        <v>105</v>
      </c>
    </row>
  </sheetData>
  <mergeCells count="3">
    <mergeCell ref="A4:C4"/>
    <mergeCell ref="A7:K7"/>
    <mergeCell ref="A16:K16"/>
  </mergeCells>
  <conditionalFormatting sqref="J6">
    <cfRule type="uniqueValues" dxfId="27" priority="1" stopIfTrue="1"/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1904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1905</v>
      </c>
      <c r="B8" s="152" t="s">
        <v>1906</v>
      </c>
      <c r="C8" s="143">
        <v>3600</v>
      </c>
      <c r="D8" s="143" t="s">
        <v>5</v>
      </c>
      <c r="E8" s="143" t="s">
        <v>10</v>
      </c>
      <c r="F8" s="152" t="s">
        <v>0</v>
      </c>
      <c r="G8" s="63"/>
      <c r="H8" s="63"/>
    </row>
    <row r="9" spans="1:11">
      <c r="A9" s="152" t="s">
        <v>1907</v>
      </c>
      <c r="B9" s="152" t="s">
        <v>1908</v>
      </c>
      <c r="C9" s="143">
        <v>300</v>
      </c>
      <c r="D9" s="143" t="s">
        <v>5</v>
      </c>
      <c r="E9" s="143" t="s">
        <v>10</v>
      </c>
      <c r="F9" s="152" t="s">
        <v>0</v>
      </c>
      <c r="G9" s="63"/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</sheetData>
  <mergeCells count="3">
    <mergeCell ref="A4:C4"/>
    <mergeCell ref="A7:K7"/>
    <mergeCell ref="A10:K10"/>
  </mergeCells>
  <conditionalFormatting sqref="J6">
    <cfRule type="uniqueValues" dxfId="26" priority="1" stopIfTrue="1"/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2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1909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1910</v>
      </c>
      <c r="B8" s="152" t="s">
        <v>1911</v>
      </c>
      <c r="C8" s="143">
        <v>300</v>
      </c>
      <c r="D8" s="152" t="s">
        <v>2</v>
      </c>
      <c r="E8" s="143" t="s">
        <v>10</v>
      </c>
      <c r="F8" s="152" t="s">
        <v>0</v>
      </c>
      <c r="G8" s="63"/>
      <c r="H8" s="63"/>
    </row>
    <row r="9" spans="1:11">
      <c r="A9" s="152" t="s">
        <v>1912</v>
      </c>
      <c r="B9" s="152" t="s">
        <v>1913</v>
      </c>
      <c r="C9" s="143">
        <v>300</v>
      </c>
      <c r="D9" s="152" t="s">
        <v>2</v>
      </c>
      <c r="E9" s="143" t="s">
        <v>10</v>
      </c>
      <c r="F9" s="152" t="s">
        <v>0</v>
      </c>
      <c r="G9" s="63"/>
      <c r="H9" s="63"/>
    </row>
    <row r="10" spans="1:11">
      <c r="A10" s="152" t="s">
        <v>1914</v>
      </c>
      <c r="B10" s="152" t="s">
        <v>1915</v>
      </c>
      <c r="C10" s="143">
        <v>300</v>
      </c>
      <c r="D10" s="152" t="s">
        <v>2</v>
      </c>
      <c r="E10" s="143" t="s">
        <v>10</v>
      </c>
      <c r="F10" s="152" t="s">
        <v>0</v>
      </c>
      <c r="G10" s="63"/>
      <c r="H10" s="63"/>
    </row>
    <row r="11" spans="1:11">
      <c r="A11" s="152" t="s">
        <v>1916</v>
      </c>
      <c r="B11" s="152" t="s">
        <v>1917</v>
      </c>
      <c r="C11" s="143">
        <v>300</v>
      </c>
      <c r="D11" s="152" t="s">
        <v>2</v>
      </c>
      <c r="E11" s="143" t="s">
        <v>10</v>
      </c>
      <c r="F11" s="152" t="s">
        <v>0</v>
      </c>
      <c r="G11" s="63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</sheetData>
  <mergeCells count="3">
    <mergeCell ref="A4:C4"/>
    <mergeCell ref="A7:K7"/>
    <mergeCell ref="A12:K12"/>
  </mergeCells>
  <conditionalFormatting sqref="J6">
    <cfRule type="uniqueValues" dxfId="25" priority="1" stopIfTrue="1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21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1918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1919</v>
      </c>
      <c r="B8" s="152" t="s">
        <v>1920</v>
      </c>
      <c r="C8" s="143">
        <v>300</v>
      </c>
      <c r="D8" s="152" t="s">
        <v>2</v>
      </c>
      <c r="E8" s="143" t="s">
        <v>10</v>
      </c>
      <c r="F8" s="152" t="s">
        <v>0</v>
      </c>
      <c r="G8" s="63"/>
      <c r="H8" s="63"/>
    </row>
    <row r="9" spans="1:11">
      <c r="A9" s="152" t="s">
        <v>1921</v>
      </c>
      <c r="B9" s="152" t="s">
        <v>1922</v>
      </c>
      <c r="C9" s="143">
        <v>300</v>
      </c>
      <c r="D9" s="152" t="s">
        <v>2</v>
      </c>
      <c r="E9" s="143" t="s">
        <v>10</v>
      </c>
      <c r="F9" s="152" t="s">
        <v>0</v>
      </c>
      <c r="G9" s="63"/>
      <c r="H9" s="63"/>
    </row>
    <row r="10" spans="1:11">
      <c r="A10" s="152" t="s">
        <v>1923</v>
      </c>
      <c r="B10" s="152" t="s">
        <v>1924</v>
      </c>
      <c r="C10" s="143">
        <v>300</v>
      </c>
      <c r="D10" s="152" t="s">
        <v>2</v>
      </c>
      <c r="E10" s="143" t="s">
        <v>10</v>
      </c>
      <c r="F10" s="152" t="s">
        <v>0</v>
      </c>
      <c r="G10" s="63"/>
      <c r="H10" s="63"/>
    </row>
    <row r="11" spans="1:11">
      <c r="A11" s="152" t="s">
        <v>1925</v>
      </c>
      <c r="B11" s="152" t="s">
        <v>1926</v>
      </c>
      <c r="C11" s="143">
        <v>300</v>
      </c>
      <c r="D11" s="152" t="s">
        <v>2</v>
      </c>
      <c r="E11" s="143" t="s">
        <v>10</v>
      </c>
      <c r="F11" s="152" t="s">
        <v>0</v>
      </c>
      <c r="G11" s="63"/>
      <c r="H11" s="63"/>
    </row>
    <row r="12" spans="1:11">
      <c r="A12" s="152" t="s">
        <v>1927</v>
      </c>
      <c r="B12" s="152" t="s">
        <v>1928</v>
      </c>
      <c r="C12" s="143">
        <v>300</v>
      </c>
      <c r="D12" s="152" t="s">
        <v>2</v>
      </c>
      <c r="E12" s="143" t="s">
        <v>10</v>
      </c>
      <c r="F12" s="152" t="s">
        <v>0</v>
      </c>
      <c r="G12" s="63"/>
      <c r="H12" s="63"/>
    </row>
    <row r="13" spans="1:11">
      <c r="A13" s="152" t="s">
        <v>1929</v>
      </c>
      <c r="B13" s="152" t="s">
        <v>1930</v>
      </c>
      <c r="C13" s="143">
        <v>300</v>
      </c>
      <c r="D13" s="152" t="s">
        <v>2</v>
      </c>
      <c r="E13" s="143" t="s">
        <v>10</v>
      </c>
      <c r="F13" s="152" t="s">
        <v>0</v>
      </c>
      <c r="G13" s="63"/>
      <c r="H13" s="63"/>
    </row>
    <row r="14" spans="1:11">
      <c r="A14" s="152" t="s">
        <v>1931</v>
      </c>
      <c r="B14" s="152" t="s">
        <v>1932</v>
      </c>
      <c r="C14" s="143">
        <v>300</v>
      </c>
      <c r="D14" s="152" t="s">
        <v>2</v>
      </c>
      <c r="E14" s="143" t="s">
        <v>10</v>
      </c>
      <c r="F14" s="152" t="s">
        <v>0</v>
      </c>
      <c r="G14" s="63"/>
      <c r="H14" s="63"/>
    </row>
    <row r="15" spans="1:11">
      <c r="A15" s="152" t="s">
        <v>1933</v>
      </c>
      <c r="B15" s="152" t="s">
        <v>1934</v>
      </c>
      <c r="C15" s="143">
        <v>300</v>
      </c>
      <c r="D15" s="152" t="s">
        <v>2</v>
      </c>
      <c r="E15" s="143" t="s">
        <v>10</v>
      </c>
      <c r="F15" s="152" t="s">
        <v>0</v>
      </c>
      <c r="G15" s="63"/>
    </row>
    <row r="16" spans="1:11" ht="15.75">
      <c r="A16" s="159" t="s">
        <v>33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</row>
    <row r="17" spans="1:6">
      <c r="A17" s="153" t="s">
        <v>1935</v>
      </c>
      <c r="B17" s="153" t="s">
        <v>1936</v>
      </c>
      <c r="C17" s="143">
        <v>300</v>
      </c>
      <c r="D17" s="152" t="s">
        <v>10</v>
      </c>
      <c r="E17" s="152" t="s">
        <v>60</v>
      </c>
      <c r="F17" s="152" t="s">
        <v>0</v>
      </c>
    </row>
    <row r="18" spans="1:6">
      <c r="A18" s="153" t="s">
        <v>1937</v>
      </c>
      <c r="B18" s="153" t="s">
        <v>1938</v>
      </c>
      <c r="C18" s="143">
        <v>300</v>
      </c>
      <c r="D18" s="152" t="s">
        <v>10</v>
      </c>
      <c r="E18" s="152" t="s">
        <v>60</v>
      </c>
      <c r="F18" s="152" t="s">
        <v>0</v>
      </c>
    </row>
    <row r="19" spans="1:6">
      <c r="A19" s="153" t="s">
        <v>1939</v>
      </c>
      <c r="B19" s="153" t="s">
        <v>1940</v>
      </c>
      <c r="C19" s="143">
        <v>300</v>
      </c>
      <c r="D19" s="152" t="s">
        <v>10</v>
      </c>
      <c r="E19" s="152" t="s">
        <v>60</v>
      </c>
      <c r="F19" s="152" t="s">
        <v>0</v>
      </c>
    </row>
    <row r="20" spans="1:6">
      <c r="A20" s="153" t="s">
        <v>1941</v>
      </c>
      <c r="B20" s="153" t="s">
        <v>1942</v>
      </c>
      <c r="C20" s="143">
        <v>300</v>
      </c>
      <c r="D20" s="152" t="s">
        <v>10</v>
      </c>
      <c r="E20" s="152" t="s">
        <v>60</v>
      </c>
      <c r="F20" s="152" t="s">
        <v>0</v>
      </c>
    </row>
    <row r="21" spans="1:6">
      <c r="A21" s="153" t="s">
        <v>1943</v>
      </c>
      <c r="B21" s="153" t="s">
        <v>1944</v>
      </c>
      <c r="C21" s="143">
        <v>300</v>
      </c>
      <c r="D21" s="152" t="s">
        <v>10</v>
      </c>
      <c r="E21" s="152" t="s">
        <v>60</v>
      </c>
      <c r="F21" s="152" t="s">
        <v>0</v>
      </c>
    </row>
  </sheetData>
  <mergeCells count="3">
    <mergeCell ref="A4:C4"/>
    <mergeCell ref="A7:K7"/>
    <mergeCell ref="A16:K16"/>
  </mergeCells>
  <conditionalFormatting sqref="J6">
    <cfRule type="uniqueValues" dxfId="24" priority="1" stopIfTrue="1"/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3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1945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1946</v>
      </c>
      <c r="B8" s="152" t="s">
        <v>1947</v>
      </c>
      <c r="C8" s="143">
        <v>300</v>
      </c>
      <c r="D8" s="152" t="s">
        <v>2</v>
      </c>
      <c r="E8" s="143" t="s">
        <v>10</v>
      </c>
      <c r="F8" s="152" t="s">
        <v>0</v>
      </c>
      <c r="G8" s="63"/>
      <c r="H8" s="63"/>
    </row>
    <row r="9" spans="1:11">
      <c r="A9" s="152" t="s">
        <v>1948</v>
      </c>
      <c r="B9" s="152" t="s">
        <v>1949</v>
      </c>
      <c r="C9" s="143">
        <v>300</v>
      </c>
      <c r="D9" s="152" t="s">
        <v>2</v>
      </c>
      <c r="E9" s="143" t="s">
        <v>10</v>
      </c>
      <c r="F9" s="152" t="s">
        <v>0</v>
      </c>
      <c r="G9" s="63"/>
      <c r="H9" s="63"/>
    </row>
    <row r="10" spans="1:11">
      <c r="A10" s="152" t="s">
        <v>1950</v>
      </c>
      <c r="B10" s="152" t="s">
        <v>1951</v>
      </c>
      <c r="C10" s="143">
        <v>300</v>
      </c>
      <c r="D10" s="152" t="s">
        <v>2</v>
      </c>
      <c r="E10" s="143" t="s">
        <v>10</v>
      </c>
      <c r="F10" s="152" t="s">
        <v>0</v>
      </c>
      <c r="G10" s="63"/>
      <c r="H10" s="63"/>
    </row>
    <row r="11" spans="1:11">
      <c r="A11" s="152" t="s">
        <v>1952</v>
      </c>
      <c r="B11" s="152" t="s">
        <v>1953</v>
      </c>
      <c r="C11" s="143">
        <v>300</v>
      </c>
      <c r="D11" s="152" t="s">
        <v>2</v>
      </c>
      <c r="E11" s="143" t="s">
        <v>10</v>
      </c>
      <c r="F11" s="152" t="s">
        <v>0</v>
      </c>
      <c r="G11" s="63"/>
      <c r="H11" s="63"/>
    </row>
    <row r="12" spans="1:11">
      <c r="A12" s="152" t="s">
        <v>1954</v>
      </c>
      <c r="B12" s="152" t="s">
        <v>1955</v>
      </c>
      <c r="C12" s="143">
        <v>300</v>
      </c>
      <c r="D12" s="152" t="s">
        <v>2</v>
      </c>
      <c r="E12" s="143" t="s">
        <v>10</v>
      </c>
      <c r="F12" s="152" t="s">
        <v>0</v>
      </c>
      <c r="G12" s="63"/>
      <c r="H12" s="63"/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</sheetData>
  <mergeCells count="3">
    <mergeCell ref="A4:C4"/>
    <mergeCell ref="A7:K7"/>
    <mergeCell ref="A13:K13"/>
  </mergeCells>
  <conditionalFormatting sqref="J6">
    <cfRule type="uniqueValues" dxfId="23" priority="1" stopIfTrue="1"/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topLeftCell="B1"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1956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1957</v>
      </c>
      <c r="B8" s="152" t="s">
        <v>1958</v>
      </c>
      <c r="C8" s="143">
        <v>300</v>
      </c>
      <c r="D8" s="152" t="s">
        <v>2</v>
      </c>
      <c r="E8" s="143" t="s">
        <v>10</v>
      </c>
      <c r="F8" s="152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22" priority="1" stopIfTrue="1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1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1959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1960</v>
      </c>
      <c r="B8" s="152" t="s">
        <v>1961</v>
      </c>
      <c r="C8" s="143">
        <v>15</v>
      </c>
      <c r="D8" s="152" t="s">
        <v>10</v>
      </c>
      <c r="E8" s="143" t="s">
        <v>10</v>
      </c>
      <c r="F8" s="152" t="s">
        <v>0</v>
      </c>
      <c r="G8" s="63"/>
      <c r="H8" s="63"/>
    </row>
    <row r="9" spans="1:11">
      <c r="A9" s="152" t="s">
        <v>1962</v>
      </c>
      <c r="B9" s="152" t="s">
        <v>1965</v>
      </c>
      <c r="C9" s="143">
        <v>15</v>
      </c>
      <c r="D9" s="152" t="s">
        <v>10</v>
      </c>
      <c r="E9" s="143" t="s">
        <v>10</v>
      </c>
      <c r="F9" s="152" t="s">
        <v>0</v>
      </c>
      <c r="G9" s="63"/>
      <c r="H9" s="63"/>
    </row>
    <row r="10" spans="1:11">
      <c r="A10" s="152" t="s">
        <v>1963</v>
      </c>
      <c r="B10" s="152" t="s">
        <v>1966</v>
      </c>
      <c r="C10" s="143">
        <v>30</v>
      </c>
      <c r="D10" s="152" t="s">
        <v>10</v>
      </c>
      <c r="E10" s="143" t="s">
        <v>10</v>
      </c>
      <c r="F10" s="152" t="s">
        <v>0</v>
      </c>
      <c r="G10" s="63"/>
      <c r="H10" s="63"/>
    </row>
    <row r="11" spans="1:11">
      <c r="A11" s="152" t="s">
        <v>1964</v>
      </c>
      <c r="B11" s="152" t="s">
        <v>1967</v>
      </c>
      <c r="C11" s="143">
        <v>30</v>
      </c>
      <c r="D11" s="152" t="s">
        <v>10</v>
      </c>
      <c r="E11" s="143" t="s">
        <v>10</v>
      </c>
      <c r="F11" s="152" t="s">
        <v>0</v>
      </c>
      <c r="G11" s="63"/>
      <c r="H11" s="63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t="s">
        <v>1968</v>
      </c>
      <c r="B13" t="s">
        <v>1969</v>
      </c>
      <c r="D13" t="s">
        <v>5</v>
      </c>
      <c r="E13" t="s">
        <v>10</v>
      </c>
      <c r="F13" t="s">
        <v>395</v>
      </c>
    </row>
    <row r="14" spans="1:11">
      <c r="A14" t="s">
        <v>1970</v>
      </c>
      <c r="B14" t="s">
        <v>1971</v>
      </c>
      <c r="D14" t="s">
        <v>5</v>
      </c>
      <c r="E14" t="s">
        <v>10</v>
      </c>
      <c r="F14" t="s">
        <v>395</v>
      </c>
    </row>
    <row r="15" spans="1:11">
      <c r="A15" t="s">
        <v>1972</v>
      </c>
      <c r="B15" t="s">
        <v>1973</v>
      </c>
      <c r="D15" t="s">
        <v>5</v>
      </c>
      <c r="E15" t="s">
        <v>10</v>
      </c>
      <c r="F15" t="s">
        <v>395</v>
      </c>
    </row>
    <row r="16" spans="1:11">
      <c r="A16" t="s">
        <v>1974</v>
      </c>
      <c r="B16" t="s">
        <v>1975</v>
      </c>
      <c r="D16" t="s">
        <v>5</v>
      </c>
      <c r="E16" t="s">
        <v>10</v>
      </c>
      <c r="F16" t="s">
        <v>395</v>
      </c>
    </row>
    <row r="17" spans="1:6">
      <c r="A17" t="s">
        <v>1976</v>
      </c>
      <c r="B17" t="s">
        <v>1977</v>
      </c>
      <c r="D17" t="s">
        <v>5</v>
      </c>
      <c r="E17" t="s">
        <v>10</v>
      </c>
      <c r="F17" t="s">
        <v>395</v>
      </c>
    </row>
    <row r="18" spans="1:6">
      <c r="A18" t="s">
        <v>1978</v>
      </c>
      <c r="B18" t="s">
        <v>1979</v>
      </c>
      <c r="D18" t="s">
        <v>5</v>
      </c>
      <c r="E18" t="s">
        <v>10</v>
      </c>
      <c r="F18" t="s">
        <v>395</v>
      </c>
    </row>
    <row r="19" spans="1:6">
      <c r="A19" t="s">
        <v>1980</v>
      </c>
      <c r="B19" t="s">
        <v>1981</v>
      </c>
      <c r="D19" t="s">
        <v>5</v>
      </c>
      <c r="E19" t="s">
        <v>10</v>
      </c>
      <c r="F19" t="s">
        <v>395</v>
      </c>
    </row>
    <row r="20" spans="1:6">
      <c r="A20" t="s">
        <v>1982</v>
      </c>
      <c r="B20" t="s">
        <v>1983</v>
      </c>
      <c r="D20" t="s">
        <v>5</v>
      </c>
      <c r="E20" t="s">
        <v>10</v>
      </c>
      <c r="F20" t="s">
        <v>395</v>
      </c>
    </row>
    <row r="21" spans="1:6">
      <c r="A21" t="s">
        <v>1984</v>
      </c>
      <c r="B21" t="s">
        <v>1985</v>
      </c>
      <c r="D21" t="s">
        <v>5</v>
      </c>
      <c r="E21" t="s">
        <v>10</v>
      </c>
      <c r="F21" t="s">
        <v>395</v>
      </c>
    </row>
    <row r="22" spans="1:6">
      <c r="A22" t="s">
        <v>1986</v>
      </c>
      <c r="B22" t="s">
        <v>1987</v>
      </c>
      <c r="D22" t="s">
        <v>5</v>
      </c>
      <c r="E22" t="s">
        <v>10</v>
      </c>
      <c r="F22" t="s">
        <v>395</v>
      </c>
    </row>
    <row r="23" spans="1:6">
      <c r="A23" t="s">
        <v>1988</v>
      </c>
      <c r="B23" t="s">
        <v>1989</v>
      </c>
      <c r="D23" t="s">
        <v>5</v>
      </c>
      <c r="E23" t="s">
        <v>10</v>
      </c>
      <c r="F23" t="s">
        <v>395</v>
      </c>
    </row>
    <row r="24" spans="1:6">
      <c r="A24" t="s">
        <v>1990</v>
      </c>
      <c r="B24" t="s">
        <v>1991</v>
      </c>
      <c r="D24" t="s">
        <v>5</v>
      </c>
      <c r="E24" t="s">
        <v>10</v>
      </c>
      <c r="F24" t="s">
        <v>395</v>
      </c>
    </row>
    <row r="25" spans="1:6">
      <c r="A25" t="s">
        <v>1992</v>
      </c>
      <c r="B25" t="s">
        <v>1993</v>
      </c>
      <c r="D25" t="s">
        <v>5</v>
      </c>
      <c r="E25" t="s">
        <v>10</v>
      </c>
      <c r="F25" t="s">
        <v>395</v>
      </c>
    </row>
    <row r="26" spans="1:6">
      <c r="A26" t="s">
        <v>1994</v>
      </c>
      <c r="B26" t="s">
        <v>1995</v>
      </c>
      <c r="D26" t="s">
        <v>5</v>
      </c>
      <c r="E26" t="s">
        <v>10</v>
      </c>
      <c r="F26" t="s">
        <v>395</v>
      </c>
    </row>
    <row r="27" spans="1:6">
      <c r="A27" t="s">
        <v>1996</v>
      </c>
      <c r="B27" t="s">
        <v>1997</v>
      </c>
      <c r="D27" t="s">
        <v>5</v>
      </c>
      <c r="E27" t="s">
        <v>10</v>
      </c>
      <c r="F27" t="s">
        <v>395</v>
      </c>
    </row>
    <row r="28" spans="1:6">
      <c r="A28" t="s">
        <v>1998</v>
      </c>
      <c r="B28" t="s">
        <v>1999</v>
      </c>
      <c r="D28" t="s">
        <v>5</v>
      </c>
      <c r="E28" t="s">
        <v>10</v>
      </c>
      <c r="F28" t="s">
        <v>395</v>
      </c>
    </row>
    <row r="29" spans="1:6">
      <c r="A29" t="s">
        <v>2000</v>
      </c>
      <c r="B29" t="s">
        <v>2001</v>
      </c>
      <c r="D29" t="s">
        <v>5</v>
      </c>
      <c r="E29" t="s">
        <v>10</v>
      </c>
      <c r="F29" t="s">
        <v>395</v>
      </c>
    </row>
    <row r="30" spans="1:6">
      <c r="A30" t="s">
        <v>2002</v>
      </c>
      <c r="B30" t="s">
        <v>2003</v>
      </c>
      <c r="D30" t="s">
        <v>5</v>
      </c>
      <c r="E30" t="s">
        <v>10</v>
      </c>
      <c r="F30" t="s">
        <v>395</v>
      </c>
    </row>
    <row r="31" spans="1:6">
      <c r="A31" t="s">
        <v>2004</v>
      </c>
      <c r="B31" t="s">
        <v>2005</v>
      </c>
      <c r="D31" t="s">
        <v>5</v>
      </c>
      <c r="E31" t="s">
        <v>10</v>
      </c>
      <c r="F31" t="s">
        <v>395</v>
      </c>
    </row>
    <row r="32" spans="1:6">
      <c r="A32" t="s">
        <v>2006</v>
      </c>
      <c r="B32" t="s">
        <v>2007</v>
      </c>
      <c r="D32" t="s">
        <v>5</v>
      </c>
      <c r="E32" t="s">
        <v>10</v>
      </c>
      <c r="F32" t="s">
        <v>395</v>
      </c>
    </row>
    <row r="33" spans="1:6">
      <c r="A33" t="s">
        <v>2008</v>
      </c>
      <c r="B33" t="s">
        <v>2009</v>
      </c>
      <c r="D33" t="s">
        <v>5</v>
      </c>
      <c r="E33" t="s">
        <v>10</v>
      </c>
      <c r="F33" t="s">
        <v>395</v>
      </c>
    </row>
    <row r="34" spans="1:6">
      <c r="A34" t="s">
        <v>2010</v>
      </c>
      <c r="B34" t="s">
        <v>2011</v>
      </c>
      <c r="D34" t="s">
        <v>5</v>
      </c>
      <c r="E34" t="s">
        <v>10</v>
      </c>
      <c r="F34" t="s">
        <v>395</v>
      </c>
    </row>
    <row r="35" spans="1:6">
      <c r="A35" t="s">
        <v>2012</v>
      </c>
      <c r="B35" t="s">
        <v>2013</v>
      </c>
      <c r="D35" t="s">
        <v>5</v>
      </c>
      <c r="E35" t="s">
        <v>10</v>
      </c>
      <c r="F35" t="s">
        <v>395</v>
      </c>
    </row>
    <row r="36" spans="1:6">
      <c r="A36" t="s">
        <v>2014</v>
      </c>
      <c r="B36" t="s">
        <v>2015</v>
      </c>
      <c r="D36" t="s">
        <v>5</v>
      </c>
      <c r="E36" t="s">
        <v>10</v>
      </c>
      <c r="F36" t="s">
        <v>395</v>
      </c>
    </row>
    <row r="37" spans="1:6">
      <c r="A37" t="s">
        <v>2016</v>
      </c>
      <c r="B37" t="s">
        <v>2017</v>
      </c>
      <c r="D37" t="s">
        <v>5</v>
      </c>
      <c r="E37" t="s">
        <v>10</v>
      </c>
      <c r="F37" t="s">
        <v>395</v>
      </c>
    </row>
    <row r="38" spans="1:6">
      <c r="A38" t="s">
        <v>2018</v>
      </c>
      <c r="B38" t="s">
        <v>2019</v>
      </c>
      <c r="D38" t="s">
        <v>5</v>
      </c>
      <c r="E38" t="s">
        <v>10</v>
      </c>
      <c r="F38" t="s">
        <v>395</v>
      </c>
    </row>
    <row r="39" spans="1:6">
      <c r="A39" t="s">
        <v>2020</v>
      </c>
      <c r="B39" t="s">
        <v>2021</v>
      </c>
      <c r="D39" t="s">
        <v>5</v>
      </c>
      <c r="E39" t="s">
        <v>10</v>
      </c>
      <c r="F39" t="s">
        <v>395</v>
      </c>
    </row>
    <row r="40" spans="1:6">
      <c r="A40" t="s">
        <v>2022</v>
      </c>
      <c r="B40" t="s">
        <v>2023</v>
      </c>
      <c r="D40" t="s">
        <v>5</v>
      </c>
      <c r="E40" t="s">
        <v>10</v>
      </c>
      <c r="F40" t="s">
        <v>395</v>
      </c>
    </row>
    <row r="41" spans="1:6">
      <c r="A41" t="s">
        <v>2024</v>
      </c>
      <c r="B41" t="s">
        <v>2025</v>
      </c>
      <c r="D41" t="s">
        <v>5</v>
      </c>
      <c r="E41" t="s">
        <v>10</v>
      </c>
      <c r="F41" t="s">
        <v>395</v>
      </c>
    </row>
    <row r="42" spans="1:6">
      <c r="A42" t="s">
        <v>2026</v>
      </c>
      <c r="B42" t="s">
        <v>2027</v>
      </c>
      <c r="D42" t="s">
        <v>5</v>
      </c>
      <c r="E42" t="s">
        <v>10</v>
      </c>
      <c r="F42" t="s">
        <v>395</v>
      </c>
    </row>
    <row r="43" spans="1:6">
      <c r="A43" t="s">
        <v>2028</v>
      </c>
      <c r="B43" t="s">
        <v>2029</v>
      </c>
      <c r="D43" t="s">
        <v>5</v>
      </c>
      <c r="E43" t="s">
        <v>10</v>
      </c>
      <c r="F43" t="s">
        <v>395</v>
      </c>
    </row>
    <row r="44" spans="1:6">
      <c r="A44" t="s">
        <v>2030</v>
      </c>
      <c r="B44" t="s">
        <v>2031</v>
      </c>
      <c r="D44" t="s">
        <v>5</v>
      </c>
      <c r="E44" t="s">
        <v>10</v>
      </c>
      <c r="F44" t="s">
        <v>395</v>
      </c>
    </row>
    <row r="45" spans="1:6">
      <c r="A45" t="s">
        <v>2032</v>
      </c>
      <c r="B45" t="s">
        <v>2033</v>
      </c>
      <c r="D45" t="s">
        <v>5</v>
      </c>
      <c r="E45" t="s">
        <v>10</v>
      </c>
      <c r="F45" t="s">
        <v>395</v>
      </c>
    </row>
    <row r="46" spans="1:6">
      <c r="A46" t="s">
        <v>2034</v>
      </c>
      <c r="B46" t="s">
        <v>2035</v>
      </c>
      <c r="D46" t="s">
        <v>5</v>
      </c>
      <c r="E46" t="s">
        <v>10</v>
      </c>
      <c r="F46" t="s">
        <v>395</v>
      </c>
    </row>
    <row r="47" spans="1:6">
      <c r="A47" t="s">
        <v>2036</v>
      </c>
      <c r="B47" t="s">
        <v>2037</v>
      </c>
      <c r="D47" t="s">
        <v>5</v>
      </c>
      <c r="E47" t="s">
        <v>10</v>
      </c>
      <c r="F47" t="s">
        <v>395</v>
      </c>
    </row>
    <row r="48" spans="1:6">
      <c r="A48" t="s">
        <v>2038</v>
      </c>
      <c r="B48" t="s">
        <v>2039</v>
      </c>
      <c r="D48" t="s">
        <v>5</v>
      </c>
      <c r="E48" t="s">
        <v>10</v>
      </c>
      <c r="F48" t="s">
        <v>395</v>
      </c>
    </row>
    <row r="49" spans="1:6">
      <c r="A49" t="s">
        <v>2040</v>
      </c>
      <c r="B49" t="s">
        <v>2041</v>
      </c>
      <c r="D49" t="s">
        <v>5</v>
      </c>
      <c r="E49" t="s">
        <v>10</v>
      </c>
      <c r="F49" t="s">
        <v>395</v>
      </c>
    </row>
    <row r="50" spans="1:6">
      <c r="A50" t="s">
        <v>2042</v>
      </c>
      <c r="B50" t="s">
        <v>2043</v>
      </c>
      <c r="D50" t="s">
        <v>5</v>
      </c>
      <c r="E50" t="s">
        <v>10</v>
      </c>
      <c r="F50" t="s">
        <v>395</v>
      </c>
    </row>
    <row r="51" spans="1:6">
      <c r="A51" t="s">
        <v>2044</v>
      </c>
      <c r="B51" t="s">
        <v>2045</v>
      </c>
      <c r="D51" t="s">
        <v>5</v>
      </c>
      <c r="E51" t="s">
        <v>10</v>
      </c>
      <c r="F51" t="s">
        <v>395</v>
      </c>
    </row>
    <row r="52" spans="1:6">
      <c r="A52" t="s">
        <v>2046</v>
      </c>
      <c r="B52" t="s">
        <v>2047</v>
      </c>
      <c r="D52" t="s">
        <v>5</v>
      </c>
      <c r="E52" t="s">
        <v>10</v>
      </c>
      <c r="F52" t="s">
        <v>395</v>
      </c>
    </row>
    <row r="53" spans="1:6">
      <c r="A53" t="s">
        <v>2048</v>
      </c>
      <c r="B53" t="s">
        <v>2049</v>
      </c>
      <c r="D53" t="s">
        <v>5</v>
      </c>
      <c r="E53" t="s">
        <v>10</v>
      </c>
      <c r="F53" t="s">
        <v>395</v>
      </c>
    </row>
    <row r="54" spans="1:6">
      <c r="A54" t="s">
        <v>2050</v>
      </c>
      <c r="B54" t="s">
        <v>2051</v>
      </c>
      <c r="D54" t="s">
        <v>5</v>
      </c>
      <c r="E54" t="s">
        <v>10</v>
      </c>
      <c r="F54" t="s">
        <v>395</v>
      </c>
    </row>
    <row r="55" spans="1:6">
      <c r="A55" t="s">
        <v>2052</v>
      </c>
      <c r="B55" t="s">
        <v>2053</v>
      </c>
      <c r="D55" t="s">
        <v>5</v>
      </c>
      <c r="E55" t="s">
        <v>10</v>
      </c>
      <c r="F55" t="s">
        <v>395</v>
      </c>
    </row>
    <row r="56" spans="1:6">
      <c r="A56" t="s">
        <v>2054</v>
      </c>
      <c r="B56" t="s">
        <v>2055</v>
      </c>
      <c r="D56" t="s">
        <v>5</v>
      </c>
      <c r="E56" t="s">
        <v>10</v>
      </c>
      <c r="F56" t="s">
        <v>395</v>
      </c>
    </row>
    <row r="57" spans="1:6">
      <c r="A57" t="s">
        <v>2056</v>
      </c>
      <c r="B57" t="s">
        <v>2057</v>
      </c>
      <c r="D57" t="s">
        <v>5</v>
      </c>
      <c r="E57" t="s">
        <v>10</v>
      </c>
      <c r="F57" t="s">
        <v>395</v>
      </c>
    </row>
    <row r="58" spans="1:6">
      <c r="A58" t="s">
        <v>2058</v>
      </c>
      <c r="B58" t="s">
        <v>2059</v>
      </c>
      <c r="D58" t="s">
        <v>5</v>
      </c>
      <c r="E58" t="s">
        <v>10</v>
      </c>
      <c r="F58" t="s">
        <v>395</v>
      </c>
    </row>
    <row r="59" spans="1:6">
      <c r="A59" t="s">
        <v>2060</v>
      </c>
      <c r="B59" t="s">
        <v>2061</v>
      </c>
      <c r="D59" t="s">
        <v>5</v>
      </c>
      <c r="E59" t="s">
        <v>10</v>
      </c>
      <c r="F59" t="s">
        <v>395</v>
      </c>
    </row>
    <row r="60" spans="1:6">
      <c r="A60" t="s">
        <v>2062</v>
      </c>
      <c r="B60" t="s">
        <v>2063</v>
      </c>
      <c r="D60" t="s">
        <v>5</v>
      </c>
      <c r="E60" t="s">
        <v>10</v>
      </c>
      <c r="F60" t="s">
        <v>395</v>
      </c>
    </row>
    <row r="61" spans="1:6">
      <c r="A61" t="s">
        <v>2064</v>
      </c>
      <c r="B61" t="s">
        <v>2065</v>
      </c>
      <c r="D61" t="s">
        <v>5</v>
      </c>
      <c r="E61" t="s">
        <v>10</v>
      </c>
      <c r="F61" t="s">
        <v>395</v>
      </c>
    </row>
    <row r="62" spans="1:6">
      <c r="A62" t="s">
        <v>2066</v>
      </c>
      <c r="B62" t="s">
        <v>2067</v>
      </c>
      <c r="D62" t="s">
        <v>5</v>
      </c>
      <c r="E62" t="s">
        <v>10</v>
      </c>
      <c r="F62" t="s">
        <v>395</v>
      </c>
    </row>
    <row r="63" spans="1:6">
      <c r="A63" t="s">
        <v>2068</v>
      </c>
      <c r="B63" t="s">
        <v>2069</v>
      </c>
      <c r="D63" t="s">
        <v>5</v>
      </c>
      <c r="E63" t="s">
        <v>10</v>
      </c>
      <c r="F63" t="s">
        <v>395</v>
      </c>
    </row>
    <row r="64" spans="1:6">
      <c r="A64" t="s">
        <v>2070</v>
      </c>
      <c r="B64" t="s">
        <v>2071</v>
      </c>
      <c r="D64" t="s">
        <v>5</v>
      </c>
      <c r="E64" t="s">
        <v>10</v>
      </c>
      <c r="F64" t="s">
        <v>395</v>
      </c>
    </row>
    <row r="65" spans="1:6">
      <c r="A65" t="s">
        <v>2072</v>
      </c>
      <c r="B65" t="s">
        <v>2073</v>
      </c>
      <c r="D65" t="s">
        <v>5</v>
      </c>
      <c r="E65" t="s">
        <v>10</v>
      </c>
      <c r="F65" t="s">
        <v>395</v>
      </c>
    </row>
    <row r="66" spans="1:6">
      <c r="A66" t="s">
        <v>2074</v>
      </c>
      <c r="B66" t="s">
        <v>2075</v>
      </c>
      <c r="D66" t="s">
        <v>5</v>
      </c>
      <c r="E66" t="s">
        <v>10</v>
      </c>
      <c r="F66" t="s">
        <v>395</v>
      </c>
    </row>
    <row r="67" spans="1:6">
      <c r="A67" t="s">
        <v>2076</v>
      </c>
      <c r="B67" t="s">
        <v>2077</v>
      </c>
      <c r="D67" t="s">
        <v>5</v>
      </c>
      <c r="E67" t="s">
        <v>10</v>
      </c>
      <c r="F67" t="s">
        <v>395</v>
      </c>
    </row>
    <row r="68" spans="1:6">
      <c r="A68" t="s">
        <v>2078</v>
      </c>
      <c r="B68" t="s">
        <v>2079</v>
      </c>
      <c r="D68" t="s">
        <v>5</v>
      </c>
      <c r="E68" t="s">
        <v>10</v>
      </c>
      <c r="F68" t="s">
        <v>395</v>
      </c>
    </row>
    <row r="69" spans="1:6">
      <c r="A69" t="s">
        <v>2080</v>
      </c>
      <c r="B69" t="s">
        <v>2081</v>
      </c>
      <c r="D69" t="s">
        <v>5</v>
      </c>
      <c r="E69" t="s">
        <v>10</v>
      </c>
      <c r="F69" t="s">
        <v>395</v>
      </c>
    </row>
    <row r="70" spans="1:6">
      <c r="A70" t="s">
        <v>2082</v>
      </c>
      <c r="B70" t="s">
        <v>2083</v>
      </c>
      <c r="D70" t="s">
        <v>5</v>
      </c>
      <c r="E70" t="s">
        <v>10</v>
      </c>
      <c r="F70" t="s">
        <v>395</v>
      </c>
    </row>
    <row r="71" spans="1:6">
      <c r="A71" t="s">
        <v>2084</v>
      </c>
      <c r="B71" t="s">
        <v>2085</v>
      </c>
      <c r="D71" t="s">
        <v>5</v>
      </c>
      <c r="E71" t="s">
        <v>10</v>
      </c>
      <c r="F71" t="s">
        <v>395</v>
      </c>
    </row>
    <row r="72" spans="1:6">
      <c r="A72" t="s">
        <v>2086</v>
      </c>
      <c r="B72" t="s">
        <v>2087</v>
      </c>
      <c r="D72" t="s">
        <v>5</v>
      </c>
      <c r="E72" t="s">
        <v>10</v>
      </c>
      <c r="F72" t="s">
        <v>395</v>
      </c>
    </row>
    <row r="73" spans="1:6">
      <c r="A73" t="s">
        <v>2088</v>
      </c>
      <c r="B73" t="s">
        <v>2089</v>
      </c>
      <c r="D73" t="s">
        <v>5</v>
      </c>
      <c r="E73" t="s">
        <v>10</v>
      </c>
      <c r="F73" t="s">
        <v>395</v>
      </c>
    </row>
    <row r="74" spans="1:6">
      <c r="A74" t="s">
        <v>2090</v>
      </c>
      <c r="B74" t="s">
        <v>2091</v>
      </c>
      <c r="D74" t="s">
        <v>5</v>
      </c>
      <c r="E74" t="s">
        <v>10</v>
      </c>
      <c r="F74" t="s">
        <v>395</v>
      </c>
    </row>
    <row r="75" spans="1:6">
      <c r="A75" t="s">
        <v>2092</v>
      </c>
      <c r="B75" t="s">
        <v>2093</v>
      </c>
      <c r="D75" t="s">
        <v>5</v>
      </c>
      <c r="E75" t="s">
        <v>10</v>
      </c>
      <c r="F75" t="s">
        <v>395</v>
      </c>
    </row>
    <row r="76" spans="1:6">
      <c r="A76" t="s">
        <v>2094</v>
      </c>
      <c r="B76" t="s">
        <v>2095</v>
      </c>
      <c r="D76" t="s">
        <v>5</v>
      </c>
      <c r="E76" t="s">
        <v>10</v>
      </c>
      <c r="F76" t="s">
        <v>395</v>
      </c>
    </row>
    <row r="77" spans="1:6">
      <c r="A77" t="s">
        <v>2096</v>
      </c>
      <c r="B77" t="s">
        <v>2097</v>
      </c>
      <c r="D77" t="s">
        <v>5</v>
      </c>
      <c r="E77" t="s">
        <v>10</v>
      </c>
      <c r="F77" t="s">
        <v>395</v>
      </c>
    </row>
    <row r="78" spans="1:6">
      <c r="A78" t="s">
        <v>2098</v>
      </c>
      <c r="B78" t="s">
        <v>2099</v>
      </c>
      <c r="D78" t="s">
        <v>5</v>
      </c>
      <c r="E78" t="s">
        <v>10</v>
      </c>
      <c r="F78" t="s">
        <v>395</v>
      </c>
    </row>
    <row r="79" spans="1:6">
      <c r="A79" t="s">
        <v>2100</v>
      </c>
      <c r="B79" t="s">
        <v>2101</v>
      </c>
      <c r="D79" t="s">
        <v>5</v>
      </c>
      <c r="E79" t="s">
        <v>10</v>
      </c>
      <c r="F79" t="s">
        <v>395</v>
      </c>
    </row>
    <row r="80" spans="1:6">
      <c r="A80" t="s">
        <v>2102</v>
      </c>
      <c r="B80" t="s">
        <v>2103</v>
      </c>
      <c r="D80" t="s">
        <v>5</v>
      </c>
      <c r="E80" t="s">
        <v>10</v>
      </c>
      <c r="F80" t="s">
        <v>395</v>
      </c>
    </row>
    <row r="81" spans="1:6">
      <c r="A81" t="s">
        <v>2104</v>
      </c>
      <c r="B81" t="s">
        <v>2105</v>
      </c>
      <c r="D81" t="s">
        <v>5</v>
      </c>
      <c r="E81" t="s">
        <v>10</v>
      </c>
      <c r="F81" t="s">
        <v>395</v>
      </c>
    </row>
    <row r="82" spans="1:6">
      <c r="A82" t="s">
        <v>2106</v>
      </c>
      <c r="B82" t="s">
        <v>2107</v>
      </c>
      <c r="D82" t="s">
        <v>5</v>
      </c>
      <c r="E82" t="s">
        <v>10</v>
      </c>
      <c r="F82" t="s">
        <v>395</v>
      </c>
    </row>
    <row r="83" spans="1:6">
      <c r="A83" t="s">
        <v>2108</v>
      </c>
      <c r="B83" t="s">
        <v>2109</v>
      </c>
      <c r="D83" t="s">
        <v>5</v>
      </c>
      <c r="E83" t="s">
        <v>10</v>
      </c>
      <c r="F83" t="s">
        <v>395</v>
      </c>
    </row>
    <row r="84" spans="1:6">
      <c r="A84" t="s">
        <v>2110</v>
      </c>
      <c r="B84" t="s">
        <v>2111</v>
      </c>
      <c r="D84" t="s">
        <v>5</v>
      </c>
      <c r="E84" t="s">
        <v>10</v>
      </c>
      <c r="F84" t="s">
        <v>395</v>
      </c>
    </row>
    <row r="85" spans="1:6">
      <c r="A85" t="s">
        <v>2112</v>
      </c>
      <c r="B85" t="s">
        <v>2113</v>
      </c>
      <c r="D85" t="s">
        <v>5</v>
      </c>
      <c r="E85" t="s">
        <v>10</v>
      </c>
      <c r="F85" t="s">
        <v>395</v>
      </c>
    </row>
    <row r="86" spans="1:6">
      <c r="A86" t="s">
        <v>2114</v>
      </c>
      <c r="B86" t="s">
        <v>2115</v>
      </c>
      <c r="D86" t="s">
        <v>5</v>
      </c>
      <c r="E86" t="s">
        <v>10</v>
      </c>
      <c r="F86" t="s">
        <v>395</v>
      </c>
    </row>
    <row r="87" spans="1:6">
      <c r="A87" t="s">
        <v>2116</v>
      </c>
      <c r="B87" t="s">
        <v>2117</v>
      </c>
      <c r="D87" t="s">
        <v>5</v>
      </c>
      <c r="E87" t="s">
        <v>10</v>
      </c>
      <c r="F87" t="s">
        <v>395</v>
      </c>
    </row>
    <row r="88" spans="1:6">
      <c r="A88" t="s">
        <v>2118</v>
      </c>
      <c r="B88" t="s">
        <v>2119</v>
      </c>
      <c r="D88" t="s">
        <v>5</v>
      </c>
      <c r="E88" t="s">
        <v>10</v>
      </c>
      <c r="F88" t="s">
        <v>395</v>
      </c>
    </row>
    <row r="89" spans="1:6">
      <c r="A89" t="s">
        <v>2120</v>
      </c>
      <c r="B89" t="s">
        <v>2121</v>
      </c>
      <c r="D89" t="s">
        <v>5</v>
      </c>
      <c r="E89" t="s">
        <v>10</v>
      </c>
      <c r="F89" t="s">
        <v>395</v>
      </c>
    </row>
    <row r="90" spans="1:6">
      <c r="A90" t="s">
        <v>2122</v>
      </c>
      <c r="B90" t="s">
        <v>2123</v>
      </c>
      <c r="D90" t="s">
        <v>5</v>
      </c>
      <c r="E90" t="s">
        <v>10</v>
      </c>
      <c r="F90" t="s">
        <v>395</v>
      </c>
    </row>
    <row r="91" spans="1:6">
      <c r="A91" t="s">
        <v>2124</v>
      </c>
      <c r="B91" t="s">
        <v>2125</v>
      </c>
      <c r="D91" t="s">
        <v>5</v>
      </c>
      <c r="E91" t="s">
        <v>10</v>
      </c>
      <c r="F91" t="s">
        <v>395</v>
      </c>
    </row>
    <row r="92" spans="1:6">
      <c r="A92" t="s">
        <v>2126</v>
      </c>
      <c r="B92" t="s">
        <v>2127</v>
      </c>
      <c r="D92" t="s">
        <v>5</v>
      </c>
      <c r="E92" t="s">
        <v>10</v>
      </c>
      <c r="F92" t="s">
        <v>395</v>
      </c>
    </row>
    <row r="93" spans="1:6">
      <c r="A93" t="s">
        <v>2128</v>
      </c>
      <c r="B93" t="s">
        <v>2129</v>
      </c>
      <c r="D93" t="s">
        <v>5</v>
      </c>
      <c r="E93" t="s">
        <v>10</v>
      </c>
      <c r="F93" t="s">
        <v>395</v>
      </c>
    </row>
    <row r="94" spans="1:6">
      <c r="A94" t="s">
        <v>2130</v>
      </c>
      <c r="B94" t="s">
        <v>2131</v>
      </c>
      <c r="D94" t="s">
        <v>5</v>
      </c>
      <c r="E94" t="s">
        <v>10</v>
      </c>
      <c r="F94" t="s">
        <v>395</v>
      </c>
    </row>
    <row r="95" spans="1:6">
      <c r="A95" t="s">
        <v>2132</v>
      </c>
      <c r="B95" t="s">
        <v>2133</v>
      </c>
      <c r="D95" t="s">
        <v>5</v>
      </c>
      <c r="E95" t="s">
        <v>10</v>
      </c>
      <c r="F95" t="s">
        <v>395</v>
      </c>
    </row>
    <row r="96" spans="1:6">
      <c r="A96" t="s">
        <v>2134</v>
      </c>
      <c r="B96" t="s">
        <v>2135</v>
      </c>
      <c r="D96" t="s">
        <v>5</v>
      </c>
      <c r="E96" t="s">
        <v>10</v>
      </c>
      <c r="F96" t="s">
        <v>395</v>
      </c>
    </row>
    <row r="97" spans="1:6">
      <c r="A97" t="s">
        <v>2136</v>
      </c>
      <c r="B97" t="s">
        <v>2137</v>
      </c>
      <c r="D97" t="s">
        <v>5</v>
      </c>
      <c r="E97" t="s">
        <v>10</v>
      </c>
      <c r="F97" t="s">
        <v>395</v>
      </c>
    </row>
    <row r="98" spans="1:6">
      <c r="A98" t="s">
        <v>2138</v>
      </c>
      <c r="B98" t="s">
        <v>2139</v>
      </c>
      <c r="D98" t="s">
        <v>5</v>
      </c>
      <c r="E98" t="s">
        <v>10</v>
      </c>
      <c r="F98" t="s">
        <v>395</v>
      </c>
    </row>
    <row r="99" spans="1:6">
      <c r="A99" t="s">
        <v>2140</v>
      </c>
      <c r="B99" t="s">
        <v>2141</v>
      </c>
      <c r="D99" t="s">
        <v>5</v>
      </c>
      <c r="E99" t="s">
        <v>10</v>
      </c>
      <c r="F99" t="s">
        <v>395</v>
      </c>
    </row>
    <row r="100" spans="1:6">
      <c r="A100" t="s">
        <v>2142</v>
      </c>
      <c r="B100" t="s">
        <v>2143</v>
      </c>
      <c r="D100" t="s">
        <v>5</v>
      </c>
      <c r="E100" t="s">
        <v>10</v>
      </c>
      <c r="F100" t="s">
        <v>395</v>
      </c>
    </row>
    <row r="101" spans="1:6">
      <c r="A101" t="s">
        <v>2144</v>
      </c>
      <c r="B101" t="s">
        <v>2145</v>
      </c>
      <c r="D101" t="s">
        <v>5</v>
      </c>
      <c r="E101" t="s">
        <v>10</v>
      </c>
      <c r="F101" t="s">
        <v>395</v>
      </c>
    </row>
  </sheetData>
  <mergeCells count="3">
    <mergeCell ref="A4:C4"/>
    <mergeCell ref="A7:K7"/>
    <mergeCell ref="A12:K12"/>
  </mergeCells>
  <conditionalFormatting sqref="J6">
    <cfRule type="uniqueValues" dxfId="21" priority="1" stopIfTrue="1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2146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 t="s">
        <v>2147</v>
      </c>
      <c r="B8" s="152" t="s">
        <v>2148</v>
      </c>
      <c r="C8" s="143">
        <v>300</v>
      </c>
      <c r="D8" s="152" t="s">
        <v>2</v>
      </c>
      <c r="E8" s="152" t="s">
        <v>5</v>
      </c>
      <c r="F8" s="152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20" priority="1" stopIfTrue="1"/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2149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52"/>
      <c r="B8" s="152"/>
      <c r="C8" s="143"/>
      <c r="D8" s="152"/>
      <c r="E8" s="152"/>
      <c r="F8" s="152"/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19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16" sqref="B1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1900</v>
      </c>
      <c r="C2" s="119"/>
      <c r="D2" s="1"/>
      <c r="E2" s="30"/>
      <c r="F2" s="1"/>
      <c r="G2" s="19"/>
      <c r="H2" s="30"/>
      <c r="I2" s="30"/>
      <c r="J2" s="30"/>
      <c r="K2" s="30"/>
    </row>
    <row r="3" spans="1:11">
      <c r="A3" s="119"/>
      <c r="B3" s="119"/>
      <c r="C3" s="11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162"/>
      <c r="B8" s="163"/>
      <c r="C8" s="163"/>
      <c r="D8" s="163"/>
      <c r="E8" s="163"/>
      <c r="F8" s="163"/>
      <c r="G8" s="163"/>
      <c r="H8" s="163"/>
      <c r="I8" s="164"/>
      <c r="J8" s="118"/>
      <c r="K8" s="118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4">
    <mergeCell ref="A4:C4"/>
    <mergeCell ref="A7:K7"/>
    <mergeCell ref="A9:K9"/>
    <mergeCell ref="A8:I8"/>
  </mergeCells>
  <conditionalFormatting sqref="J6">
    <cfRule type="uniqueValues" dxfId="117" priority="1" stopIfTrue="1"/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2150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2151</v>
      </c>
      <c r="B8" t="s">
        <v>2152</v>
      </c>
      <c r="C8">
        <v>60</v>
      </c>
      <c r="D8" t="s">
        <v>2</v>
      </c>
      <c r="E8" t="s">
        <v>5</v>
      </c>
      <c r="F8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2153</v>
      </c>
      <c r="B10" t="s">
        <v>2154</v>
      </c>
      <c r="C10">
        <v>60</v>
      </c>
      <c r="D10" t="s">
        <v>2</v>
      </c>
      <c r="E10" t="s">
        <v>5</v>
      </c>
      <c r="F10" t="s">
        <v>0</v>
      </c>
    </row>
    <row r="11" spans="1:11">
      <c r="A11" t="s">
        <v>2155</v>
      </c>
      <c r="B11" t="s">
        <v>2156</v>
      </c>
      <c r="C11">
        <v>60</v>
      </c>
      <c r="D11" t="s">
        <v>2</v>
      </c>
      <c r="E11" t="s">
        <v>5</v>
      </c>
      <c r="F11" t="s">
        <v>0</v>
      </c>
    </row>
    <row r="12" spans="1:11">
      <c r="A12" t="s">
        <v>2157</v>
      </c>
      <c r="B12" t="s">
        <v>2158</v>
      </c>
      <c r="C12">
        <v>60</v>
      </c>
      <c r="D12" t="s">
        <v>2</v>
      </c>
      <c r="E12" t="s">
        <v>5</v>
      </c>
      <c r="F12" t="s">
        <v>0</v>
      </c>
    </row>
    <row r="13" spans="1:11">
      <c r="A13" t="s">
        <v>2159</v>
      </c>
      <c r="B13" t="s">
        <v>2160</v>
      </c>
      <c r="C13">
        <v>60</v>
      </c>
      <c r="D13" t="s">
        <v>2</v>
      </c>
      <c r="E13" t="s">
        <v>5</v>
      </c>
      <c r="F13" t="s">
        <v>0</v>
      </c>
    </row>
    <row r="14" spans="1:11">
      <c r="A14" t="s">
        <v>2161</v>
      </c>
      <c r="B14" t="s">
        <v>2162</v>
      </c>
      <c r="C14">
        <v>60</v>
      </c>
      <c r="D14" t="s">
        <v>2</v>
      </c>
      <c r="E14" t="s">
        <v>5</v>
      </c>
      <c r="F14" t="s">
        <v>0</v>
      </c>
    </row>
    <row r="15" spans="1:11">
      <c r="A15" t="s">
        <v>2163</v>
      </c>
      <c r="B15" t="s">
        <v>2164</v>
      </c>
      <c r="C15">
        <v>60</v>
      </c>
      <c r="D15" t="s">
        <v>2</v>
      </c>
      <c r="E15" t="s">
        <v>5</v>
      </c>
      <c r="F15" t="s">
        <v>0</v>
      </c>
    </row>
    <row r="16" spans="1:11">
      <c r="A16" t="s">
        <v>2165</v>
      </c>
      <c r="B16" t="s">
        <v>2166</v>
      </c>
      <c r="C16">
        <v>60</v>
      </c>
      <c r="D16" t="s">
        <v>2</v>
      </c>
      <c r="E16" t="s">
        <v>5</v>
      </c>
      <c r="F16" t="s">
        <v>0</v>
      </c>
    </row>
    <row r="17" spans="1:6">
      <c r="A17" t="s">
        <v>2167</v>
      </c>
      <c r="B17" t="s">
        <v>2168</v>
      </c>
      <c r="C17">
        <v>60</v>
      </c>
      <c r="D17" t="s">
        <v>2</v>
      </c>
      <c r="E17" t="s">
        <v>5</v>
      </c>
      <c r="F17" t="s">
        <v>0</v>
      </c>
    </row>
    <row r="18" spans="1:6">
      <c r="A18" t="s">
        <v>2169</v>
      </c>
      <c r="B18" t="s">
        <v>2170</v>
      </c>
      <c r="C18">
        <v>60</v>
      </c>
      <c r="D18" t="s">
        <v>2</v>
      </c>
      <c r="E18" t="s">
        <v>5</v>
      </c>
      <c r="F18" t="s">
        <v>0</v>
      </c>
    </row>
    <row r="19" spans="1:6">
      <c r="A19" t="s">
        <v>2171</v>
      </c>
      <c r="B19" t="s">
        <v>2172</v>
      </c>
      <c r="C19">
        <v>60</v>
      </c>
      <c r="D19" t="s">
        <v>2</v>
      </c>
      <c r="E19" t="s">
        <v>5</v>
      </c>
      <c r="F19" t="s">
        <v>0</v>
      </c>
    </row>
    <row r="20" spans="1:6">
      <c r="A20" t="s">
        <v>2173</v>
      </c>
      <c r="B20" t="s">
        <v>2174</v>
      </c>
      <c r="C20">
        <v>60</v>
      </c>
      <c r="D20" t="s">
        <v>2</v>
      </c>
      <c r="E20" t="s">
        <v>5</v>
      </c>
      <c r="F20" t="s">
        <v>0</v>
      </c>
    </row>
    <row r="21" spans="1:6">
      <c r="A21" t="s">
        <v>2175</v>
      </c>
      <c r="B21" t="s">
        <v>2176</v>
      </c>
      <c r="C21">
        <v>60</v>
      </c>
      <c r="D21" t="s">
        <v>2</v>
      </c>
      <c r="E21" t="s">
        <v>5</v>
      </c>
      <c r="F21" t="s">
        <v>0</v>
      </c>
    </row>
    <row r="22" spans="1:6">
      <c r="A22" t="s">
        <v>2177</v>
      </c>
      <c r="B22" t="s">
        <v>2178</v>
      </c>
      <c r="C22">
        <v>60</v>
      </c>
      <c r="D22" t="s">
        <v>2</v>
      </c>
      <c r="E22" t="s">
        <v>5</v>
      </c>
      <c r="F22" t="s">
        <v>0</v>
      </c>
    </row>
    <row r="23" spans="1:6">
      <c r="A23" t="s">
        <v>2179</v>
      </c>
      <c r="B23" t="s">
        <v>2180</v>
      </c>
      <c r="C23">
        <v>60</v>
      </c>
      <c r="D23" t="s">
        <v>2</v>
      </c>
      <c r="E23" t="s">
        <v>5</v>
      </c>
      <c r="F23" t="s">
        <v>0</v>
      </c>
    </row>
    <row r="24" spans="1:6">
      <c r="A24" t="s">
        <v>2181</v>
      </c>
      <c r="B24" t="s">
        <v>2182</v>
      </c>
      <c r="C24">
        <v>60</v>
      </c>
      <c r="D24" t="s">
        <v>2</v>
      </c>
      <c r="E24" t="s">
        <v>5</v>
      </c>
      <c r="F24" t="s">
        <v>0</v>
      </c>
    </row>
    <row r="25" spans="1:6">
      <c r="A25" t="s">
        <v>2183</v>
      </c>
      <c r="B25" t="s">
        <v>2184</v>
      </c>
      <c r="C25">
        <v>60</v>
      </c>
      <c r="D25" t="s">
        <v>2</v>
      </c>
      <c r="E25" t="s">
        <v>5</v>
      </c>
      <c r="F25" t="s">
        <v>0</v>
      </c>
    </row>
    <row r="26" spans="1:6">
      <c r="A26" t="s">
        <v>2185</v>
      </c>
      <c r="B26" t="s">
        <v>2186</v>
      </c>
      <c r="C26">
        <v>60</v>
      </c>
      <c r="D26" t="s">
        <v>2</v>
      </c>
      <c r="E26" t="s">
        <v>5</v>
      </c>
      <c r="F26" t="s">
        <v>0</v>
      </c>
    </row>
    <row r="27" spans="1:6">
      <c r="A27" t="s">
        <v>2187</v>
      </c>
      <c r="B27" t="s">
        <v>2188</v>
      </c>
      <c r="C27">
        <v>60</v>
      </c>
      <c r="D27" t="s">
        <v>2</v>
      </c>
      <c r="E27" t="s">
        <v>5</v>
      </c>
      <c r="F27" t="s">
        <v>0</v>
      </c>
    </row>
    <row r="28" spans="1:6">
      <c r="A28" t="s">
        <v>2189</v>
      </c>
      <c r="B28" t="s">
        <v>2190</v>
      </c>
      <c r="C28">
        <v>60</v>
      </c>
      <c r="D28" t="s">
        <v>2</v>
      </c>
      <c r="E28" t="s">
        <v>5</v>
      </c>
      <c r="F28" t="s">
        <v>0</v>
      </c>
    </row>
    <row r="29" spans="1:6">
      <c r="A29" t="s">
        <v>2191</v>
      </c>
      <c r="B29" t="s">
        <v>2192</v>
      </c>
      <c r="C29">
        <v>60</v>
      </c>
      <c r="D29" t="s">
        <v>2</v>
      </c>
      <c r="E29" t="s">
        <v>5</v>
      </c>
      <c r="F29" t="s">
        <v>92</v>
      </c>
    </row>
    <row r="30" spans="1:6">
      <c r="A30" t="s">
        <v>2193</v>
      </c>
      <c r="B30" t="s">
        <v>2194</v>
      </c>
      <c r="C30">
        <v>60</v>
      </c>
      <c r="D30" t="s">
        <v>2</v>
      </c>
      <c r="E30" t="s">
        <v>5</v>
      </c>
      <c r="F30" t="s">
        <v>0</v>
      </c>
    </row>
  </sheetData>
  <mergeCells count="3">
    <mergeCell ref="A4:C4"/>
    <mergeCell ref="A7:K7"/>
    <mergeCell ref="A9:K9"/>
  </mergeCells>
  <conditionalFormatting sqref="J6">
    <cfRule type="uniqueValues" dxfId="18" priority="1" stopIfTrue="1"/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5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2195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2198</v>
      </c>
      <c r="B8" t="s">
        <v>2199</v>
      </c>
      <c r="C8">
        <v>300</v>
      </c>
      <c r="D8" t="s">
        <v>2</v>
      </c>
      <c r="E8" t="s">
        <v>10</v>
      </c>
      <c r="F8" t="s">
        <v>0</v>
      </c>
      <c r="G8" s="63"/>
      <c r="H8" s="63"/>
    </row>
    <row r="9" spans="1:11">
      <c r="A9" t="s">
        <v>2200</v>
      </c>
      <c r="B9" t="s">
        <v>2201</v>
      </c>
      <c r="C9">
        <v>300</v>
      </c>
      <c r="D9" t="s">
        <v>2</v>
      </c>
      <c r="E9" t="s">
        <v>10</v>
      </c>
      <c r="F9" t="s">
        <v>0</v>
      </c>
      <c r="G9" s="63"/>
      <c r="H9" s="63"/>
    </row>
    <row r="10" spans="1:11">
      <c r="A10" t="s">
        <v>2202</v>
      </c>
      <c r="B10" t="s">
        <v>2203</v>
      </c>
      <c r="C10">
        <v>300</v>
      </c>
      <c r="D10" t="s">
        <v>2</v>
      </c>
      <c r="E10" t="s">
        <v>10</v>
      </c>
      <c r="F10" t="s">
        <v>0</v>
      </c>
      <c r="G10" s="63"/>
      <c r="H10" s="63"/>
    </row>
    <row r="11" spans="1:11">
      <c r="A11" t="s">
        <v>2204</v>
      </c>
      <c r="B11" t="s">
        <v>2205</v>
      </c>
      <c r="C11">
        <v>300</v>
      </c>
      <c r="D11" t="s">
        <v>2</v>
      </c>
      <c r="E11" t="s">
        <v>10</v>
      </c>
      <c r="F11" t="s">
        <v>0</v>
      </c>
      <c r="G11" s="63"/>
      <c r="H11" s="63"/>
    </row>
    <row r="12" spans="1:11">
      <c r="A12" t="s">
        <v>2206</v>
      </c>
      <c r="B12" t="s">
        <v>1967</v>
      </c>
      <c r="C12">
        <v>300</v>
      </c>
      <c r="D12" t="s">
        <v>2</v>
      </c>
      <c r="E12" t="s">
        <v>10</v>
      </c>
      <c r="F12" t="s">
        <v>0</v>
      </c>
      <c r="G12" s="63"/>
      <c r="H12" s="63"/>
    </row>
    <row r="13" spans="1:11">
      <c r="A13" t="s">
        <v>2207</v>
      </c>
      <c r="B13" t="s">
        <v>2208</v>
      </c>
      <c r="C13">
        <v>300</v>
      </c>
      <c r="D13" t="s">
        <v>2</v>
      </c>
      <c r="E13" t="s">
        <v>10</v>
      </c>
      <c r="F13" t="s">
        <v>0</v>
      </c>
      <c r="G13" s="63"/>
      <c r="H13" s="63"/>
    </row>
    <row r="14" spans="1:11" ht="15.75">
      <c r="A14" s="159" t="s">
        <v>33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</row>
    <row r="15" spans="1:11">
      <c r="A15" t="s">
        <v>2196</v>
      </c>
      <c r="B15" t="s">
        <v>2197</v>
      </c>
      <c r="C15">
        <v>300</v>
      </c>
      <c r="D15" t="s">
        <v>2</v>
      </c>
      <c r="E15" t="s">
        <v>10</v>
      </c>
      <c r="F15" t="s">
        <v>0</v>
      </c>
    </row>
  </sheetData>
  <mergeCells count="3">
    <mergeCell ref="A4:C4"/>
    <mergeCell ref="A7:K7"/>
    <mergeCell ref="A14:K14"/>
  </mergeCells>
  <conditionalFormatting sqref="J6">
    <cfRule type="uniqueValues" dxfId="17" priority="1" stopIfTrue="1"/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2209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16" priority="1" stopIfTrue="1"/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2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2210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2211</v>
      </c>
      <c r="B8" t="s">
        <v>2212</v>
      </c>
      <c r="C8">
        <v>300</v>
      </c>
      <c r="D8" t="s">
        <v>2</v>
      </c>
      <c r="E8" t="s">
        <v>10</v>
      </c>
      <c r="F8" t="s">
        <v>0</v>
      </c>
      <c r="G8" s="63"/>
      <c r="H8" s="63"/>
    </row>
    <row r="9" spans="1:11">
      <c r="A9" t="s">
        <v>2213</v>
      </c>
      <c r="B9" t="s">
        <v>2214</v>
      </c>
      <c r="C9">
        <v>300</v>
      </c>
      <c r="D9" t="s">
        <v>2</v>
      </c>
      <c r="E9" t="s">
        <v>10</v>
      </c>
      <c r="F9" t="s">
        <v>0</v>
      </c>
      <c r="G9" s="63"/>
      <c r="H9" s="63"/>
    </row>
    <row r="10" spans="1:11">
      <c r="A10" t="s">
        <v>2215</v>
      </c>
      <c r="B10" t="s">
        <v>2216</v>
      </c>
      <c r="C10">
        <v>300</v>
      </c>
      <c r="D10" t="s">
        <v>2</v>
      </c>
      <c r="E10" t="s">
        <v>10</v>
      </c>
      <c r="F10" t="s">
        <v>0</v>
      </c>
      <c r="G10" s="63"/>
      <c r="H10" s="63"/>
    </row>
    <row r="11" spans="1:11">
      <c r="A11" t="s">
        <v>2217</v>
      </c>
      <c r="B11" t="s">
        <v>2218</v>
      </c>
      <c r="C11">
        <v>300</v>
      </c>
      <c r="D11" t="s">
        <v>2</v>
      </c>
      <c r="E11" t="s">
        <v>10</v>
      </c>
      <c r="F11" t="s">
        <v>0</v>
      </c>
      <c r="G11" s="63"/>
      <c r="H11" s="63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</sheetData>
  <mergeCells count="3">
    <mergeCell ref="A4:C4"/>
    <mergeCell ref="A7:K7"/>
    <mergeCell ref="A12:K12"/>
  </mergeCells>
  <conditionalFormatting sqref="J6">
    <cfRule type="uniqueValues" dxfId="15" priority="1" stopIfTrue="1"/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6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2219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2220</v>
      </c>
      <c r="B8" t="s">
        <v>2221</v>
      </c>
      <c r="C8">
        <v>300</v>
      </c>
      <c r="D8" t="s">
        <v>2</v>
      </c>
      <c r="E8" t="s">
        <v>10</v>
      </c>
      <c r="F8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2222</v>
      </c>
      <c r="B10" t="s">
        <v>2223</v>
      </c>
      <c r="C10">
        <v>60</v>
      </c>
      <c r="D10" t="s">
        <v>2</v>
      </c>
      <c r="E10" t="s">
        <v>10</v>
      </c>
      <c r="F10" t="s">
        <v>0</v>
      </c>
    </row>
    <row r="11" spans="1:11">
      <c r="A11" t="s">
        <v>2224</v>
      </c>
      <c r="B11" t="s">
        <v>2225</v>
      </c>
      <c r="C11">
        <v>60</v>
      </c>
      <c r="D11" t="s">
        <v>2</v>
      </c>
      <c r="E11" t="s">
        <v>10</v>
      </c>
      <c r="F11" t="s">
        <v>0</v>
      </c>
    </row>
    <row r="12" spans="1:11">
      <c r="A12" t="s">
        <v>2226</v>
      </c>
      <c r="B12" t="s">
        <v>2227</v>
      </c>
      <c r="C12">
        <v>60</v>
      </c>
      <c r="D12" t="s">
        <v>2</v>
      </c>
      <c r="E12" t="s">
        <v>10</v>
      </c>
      <c r="F12" t="s">
        <v>0</v>
      </c>
    </row>
    <row r="13" spans="1:11">
      <c r="A13" t="s">
        <v>2228</v>
      </c>
      <c r="B13" t="s">
        <v>2229</v>
      </c>
      <c r="C13">
        <v>60</v>
      </c>
      <c r="D13" t="s">
        <v>2</v>
      </c>
      <c r="E13" t="s">
        <v>10</v>
      </c>
      <c r="F13" t="s">
        <v>0</v>
      </c>
    </row>
    <row r="14" spans="1:11">
      <c r="A14" t="s">
        <v>2230</v>
      </c>
      <c r="B14" t="s">
        <v>2231</v>
      </c>
      <c r="C14">
        <v>60</v>
      </c>
      <c r="D14" t="s">
        <v>2</v>
      </c>
      <c r="E14" t="s">
        <v>10</v>
      </c>
      <c r="F14" t="s">
        <v>0</v>
      </c>
    </row>
    <row r="15" spans="1:11">
      <c r="A15" t="s">
        <v>2232</v>
      </c>
      <c r="B15" t="s">
        <v>2233</v>
      </c>
      <c r="C15">
        <v>60</v>
      </c>
      <c r="D15" t="s">
        <v>2</v>
      </c>
      <c r="E15" t="s">
        <v>10</v>
      </c>
      <c r="F15" t="s">
        <v>0</v>
      </c>
    </row>
    <row r="16" spans="1:11">
      <c r="A16" t="s">
        <v>2234</v>
      </c>
      <c r="B16" t="s">
        <v>2235</v>
      </c>
      <c r="C16">
        <v>60</v>
      </c>
      <c r="D16" t="s">
        <v>2</v>
      </c>
      <c r="E16" t="s">
        <v>10</v>
      </c>
      <c r="F16" t="s">
        <v>0</v>
      </c>
    </row>
  </sheetData>
  <mergeCells count="3">
    <mergeCell ref="A4:C4"/>
    <mergeCell ref="A7:K7"/>
    <mergeCell ref="A9:K9"/>
  </mergeCells>
  <conditionalFormatting sqref="J6">
    <cfRule type="uniqueValues" dxfId="14" priority="1" stopIfTrue="1"/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2236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2237</v>
      </c>
      <c r="B8" t="s">
        <v>2238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2239</v>
      </c>
      <c r="B9" t="s">
        <v>2240</v>
      </c>
      <c r="D9" t="s">
        <v>5</v>
      </c>
      <c r="E9" t="s">
        <v>10</v>
      </c>
      <c r="F9" t="s">
        <v>0</v>
      </c>
      <c r="G9" s="63"/>
      <c r="H9" s="63"/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</sheetData>
  <mergeCells count="3">
    <mergeCell ref="A4:C4"/>
    <mergeCell ref="A7:K7"/>
    <mergeCell ref="A10:K10"/>
  </mergeCells>
  <conditionalFormatting sqref="J6">
    <cfRule type="uniqueValues" dxfId="13" priority="1" stopIfTrue="1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2241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2242</v>
      </c>
      <c r="B8" t="s">
        <v>2243</v>
      </c>
      <c r="C8">
        <v>120</v>
      </c>
      <c r="D8" t="s">
        <v>2</v>
      </c>
      <c r="E8" t="s">
        <v>10</v>
      </c>
      <c r="F8" t="s">
        <v>0</v>
      </c>
      <c r="G8" s="63"/>
      <c r="H8" s="63"/>
    </row>
    <row r="9" spans="1:11">
      <c r="A9" t="s">
        <v>2244</v>
      </c>
      <c r="B9" t="s">
        <v>2245</v>
      </c>
      <c r="C9">
        <v>300</v>
      </c>
      <c r="D9" t="s">
        <v>2</v>
      </c>
      <c r="E9" t="s">
        <v>10</v>
      </c>
      <c r="F9" t="s">
        <v>0</v>
      </c>
      <c r="G9" s="63"/>
      <c r="H9" s="63"/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</sheetData>
  <mergeCells count="3">
    <mergeCell ref="A4:C4"/>
    <mergeCell ref="A7:K7"/>
    <mergeCell ref="A10:K10"/>
  </mergeCells>
  <conditionalFormatting sqref="J6">
    <cfRule type="uniqueValues" dxfId="12" priority="1" stopIfTrue="1"/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2246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2247</v>
      </c>
      <c r="B8" t="s">
        <v>2248</v>
      </c>
      <c r="C8">
        <v>300</v>
      </c>
      <c r="D8" t="s">
        <v>2</v>
      </c>
      <c r="E8" t="s">
        <v>10</v>
      </c>
      <c r="F8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11" priority="1" stopIfTrue="1"/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1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2249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2250</v>
      </c>
      <c r="B8" t="s">
        <v>2251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2252</v>
      </c>
      <c r="B9" t="s">
        <v>2253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2254</v>
      </c>
      <c r="B10" t="s">
        <v>2255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</sheetData>
  <mergeCells count="3">
    <mergeCell ref="A4:C4"/>
    <mergeCell ref="A7:K7"/>
    <mergeCell ref="A11:K11"/>
  </mergeCells>
  <conditionalFormatting sqref="J6">
    <cfRule type="uniqueValues" dxfId="10" priority="1" stopIfTrue="1"/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2256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2257</v>
      </c>
      <c r="B8" t="s">
        <v>2258</v>
      </c>
      <c r="C8">
        <v>300</v>
      </c>
      <c r="D8" t="s">
        <v>2</v>
      </c>
      <c r="E8" t="s">
        <v>5</v>
      </c>
      <c r="F8" t="s">
        <v>0</v>
      </c>
      <c r="G8" s="63"/>
      <c r="H8" s="63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9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1" tint="0.14999847407452621"/>
  </sheetPr>
  <dimension ref="A1:K32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151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152</v>
      </c>
      <c r="B8" t="s">
        <v>153</v>
      </c>
      <c r="C8" s="37">
        <v>300</v>
      </c>
      <c r="D8" s="37" t="s">
        <v>10</v>
      </c>
      <c r="E8" s="37"/>
      <c r="F8" t="s">
        <v>154</v>
      </c>
    </row>
    <row r="9" spans="1:11">
      <c r="A9" t="s">
        <v>156</v>
      </c>
      <c r="B9" t="s">
        <v>159</v>
      </c>
      <c r="C9" s="37">
        <v>300</v>
      </c>
      <c r="D9" s="37" t="s">
        <v>10</v>
      </c>
      <c r="E9" s="37"/>
      <c r="F9" t="s">
        <v>0</v>
      </c>
      <c r="H9">
        <v>90</v>
      </c>
    </row>
    <row r="10" spans="1:11">
      <c r="A10" t="s">
        <v>165</v>
      </c>
      <c r="B10" t="s">
        <v>166</v>
      </c>
      <c r="C10" s="37">
        <v>300</v>
      </c>
      <c r="D10" s="37" t="s">
        <v>10</v>
      </c>
      <c r="E10" s="37"/>
      <c r="F10" t="s">
        <v>0</v>
      </c>
      <c r="G10">
        <v>10</v>
      </c>
    </row>
    <row r="11" spans="1:11">
      <c r="A11" t="s">
        <v>169</v>
      </c>
      <c r="B11" t="s">
        <v>170</v>
      </c>
      <c r="C11" s="37">
        <v>300</v>
      </c>
      <c r="D11" s="37" t="s">
        <v>10</v>
      </c>
      <c r="E11" s="37"/>
      <c r="F11" t="s">
        <v>0</v>
      </c>
    </row>
    <row r="12" spans="1:11">
      <c r="A12" t="s">
        <v>175</v>
      </c>
      <c r="B12" t="s">
        <v>176</v>
      </c>
      <c r="C12" s="37">
        <v>300</v>
      </c>
      <c r="D12" s="37" t="s">
        <v>10</v>
      </c>
      <c r="E12" s="37"/>
      <c r="F12" t="s">
        <v>0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t="s">
        <v>157</v>
      </c>
      <c r="B14" t="s">
        <v>155</v>
      </c>
      <c r="C14" s="37">
        <v>300</v>
      </c>
      <c r="D14" s="37" t="s">
        <v>10</v>
      </c>
      <c r="E14" s="37" t="s">
        <v>60</v>
      </c>
      <c r="F14" t="s">
        <v>0</v>
      </c>
    </row>
    <row r="15" spans="1:11">
      <c r="A15" t="s">
        <v>158</v>
      </c>
      <c r="B15" t="s">
        <v>160</v>
      </c>
      <c r="C15" s="37">
        <v>300</v>
      </c>
      <c r="D15" s="37" t="s">
        <v>10</v>
      </c>
      <c r="E15" s="37" t="s">
        <v>60</v>
      </c>
      <c r="F15" t="s">
        <v>0</v>
      </c>
    </row>
    <row r="16" spans="1:11">
      <c r="A16" t="s">
        <v>161</v>
      </c>
      <c r="B16" t="s">
        <v>162</v>
      </c>
      <c r="C16" s="37">
        <v>300</v>
      </c>
      <c r="D16" s="37" t="s">
        <v>10</v>
      </c>
      <c r="E16" s="37" t="s">
        <v>60</v>
      </c>
      <c r="F16" t="s">
        <v>0</v>
      </c>
    </row>
    <row r="17" spans="1:6">
      <c r="A17" t="s">
        <v>163</v>
      </c>
      <c r="B17" t="s">
        <v>164</v>
      </c>
      <c r="C17" s="37">
        <v>300</v>
      </c>
      <c r="D17" s="37" t="s">
        <v>10</v>
      </c>
      <c r="E17" s="37" t="s">
        <v>60</v>
      </c>
      <c r="F17" t="s">
        <v>0</v>
      </c>
    </row>
    <row r="18" spans="1:6">
      <c r="A18" t="s">
        <v>167</v>
      </c>
      <c r="B18" t="s">
        <v>168</v>
      </c>
      <c r="C18" s="37">
        <v>300</v>
      </c>
      <c r="D18" s="37" t="s">
        <v>10</v>
      </c>
      <c r="E18" s="37" t="s">
        <v>60</v>
      </c>
      <c r="F18" t="s">
        <v>0</v>
      </c>
    </row>
    <row r="19" spans="1:6">
      <c r="A19" t="s">
        <v>171</v>
      </c>
      <c r="B19" t="s">
        <v>172</v>
      </c>
      <c r="C19" s="37">
        <v>300</v>
      </c>
      <c r="D19" s="37" t="s">
        <v>10</v>
      </c>
      <c r="E19" s="37" t="s">
        <v>60</v>
      </c>
      <c r="F19" t="s">
        <v>0</v>
      </c>
    </row>
    <row r="20" spans="1:6">
      <c r="A20" t="s">
        <v>173</v>
      </c>
      <c r="B20" t="s">
        <v>174</v>
      </c>
      <c r="C20" s="37">
        <v>3600</v>
      </c>
      <c r="D20" s="37" t="s">
        <v>10</v>
      </c>
      <c r="E20" s="37" t="s">
        <v>60</v>
      </c>
      <c r="F20" t="s">
        <v>0</v>
      </c>
    </row>
    <row r="21" spans="1:6">
      <c r="A21" t="s">
        <v>177</v>
      </c>
      <c r="B21" t="s">
        <v>178</v>
      </c>
      <c r="C21" s="37">
        <v>300</v>
      </c>
      <c r="D21" s="37" t="s">
        <v>10</v>
      </c>
      <c r="E21" s="37" t="s">
        <v>60</v>
      </c>
      <c r="F21" t="s">
        <v>0</v>
      </c>
    </row>
    <row r="22" spans="1:6">
      <c r="A22" t="s">
        <v>179</v>
      </c>
      <c r="B22" t="s">
        <v>180</v>
      </c>
      <c r="C22" s="37">
        <v>300</v>
      </c>
      <c r="D22" s="37" t="s">
        <v>10</v>
      </c>
      <c r="E22" s="37" t="s">
        <v>60</v>
      </c>
      <c r="F22" t="s">
        <v>0</v>
      </c>
    </row>
    <row r="23" spans="1:6">
      <c r="A23" t="s">
        <v>181</v>
      </c>
      <c r="B23" t="s">
        <v>182</v>
      </c>
      <c r="C23" s="37">
        <v>300</v>
      </c>
      <c r="D23" s="37" t="s">
        <v>10</v>
      </c>
      <c r="E23" s="37" t="s">
        <v>60</v>
      </c>
      <c r="F23" t="s">
        <v>0</v>
      </c>
    </row>
    <row r="24" spans="1:6">
      <c r="A24" t="s">
        <v>183</v>
      </c>
      <c r="B24" t="s">
        <v>184</v>
      </c>
      <c r="C24" s="37">
        <v>60</v>
      </c>
      <c r="D24" s="37" t="s">
        <v>10</v>
      </c>
      <c r="E24" s="37" t="s">
        <v>60</v>
      </c>
      <c r="F24" t="s">
        <v>0</v>
      </c>
    </row>
    <row r="25" spans="1:6">
      <c r="A25" t="s">
        <v>185</v>
      </c>
      <c r="B25" t="s">
        <v>186</v>
      </c>
      <c r="C25" s="37">
        <v>60</v>
      </c>
      <c r="D25" s="37" t="s">
        <v>10</v>
      </c>
      <c r="E25" s="37" t="s">
        <v>60</v>
      </c>
      <c r="F25" t="s">
        <v>0</v>
      </c>
    </row>
    <row r="26" spans="1:6">
      <c r="A26" t="s">
        <v>187</v>
      </c>
      <c r="B26" t="s">
        <v>188</v>
      </c>
      <c r="C26" s="37">
        <v>60</v>
      </c>
      <c r="D26" s="37" t="s">
        <v>10</v>
      </c>
      <c r="E26" s="37" t="s">
        <v>60</v>
      </c>
      <c r="F26" t="s">
        <v>0</v>
      </c>
    </row>
    <row r="27" spans="1:6">
      <c r="A27" t="s">
        <v>189</v>
      </c>
      <c r="B27" t="s">
        <v>190</v>
      </c>
      <c r="C27" s="37">
        <v>60</v>
      </c>
      <c r="D27" s="37" t="s">
        <v>10</v>
      </c>
      <c r="E27" s="37" t="s">
        <v>60</v>
      </c>
      <c r="F27" t="s">
        <v>0</v>
      </c>
    </row>
    <row r="28" spans="1:6">
      <c r="A28" t="s">
        <v>191</v>
      </c>
      <c r="B28" t="s">
        <v>192</v>
      </c>
      <c r="C28" s="37">
        <v>60</v>
      </c>
      <c r="D28" s="37" t="s">
        <v>10</v>
      </c>
      <c r="E28" s="37" t="s">
        <v>60</v>
      </c>
      <c r="F28" t="s">
        <v>0</v>
      </c>
    </row>
    <row r="29" spans="1:6">
      <c r="A29" t="s">
        <v>193</v>
      </c>
      <c r="B29" t="s">
        <v>194</v>
      </c>
      <c r="C29" s="37">
        <v>60</v>
      </c>
      <c r="D29" s="37" t="s">
        <v>10</v>
      </c>
      <c r="E29" s="37" t="s">
        <v>60</v>
      </c>
      <c r="F29" t="s">
        <v>0</v>
      </c>
    </row>
    <row r="30" spans="1:6">
      <c r="A30" t="s">
        <v>195</v>
      </c>
      <c r="B30" t="s">
        <v>196</v>
      </c>
      <c r="C30" s="37">
        <v>60</v>
      </c>
      <c r="D30" s="37" t="s">
        <v>10</v>
      </c>
      <c r="E30" s="37" t="s">
        <v>60</v>
      </c>
      <c r="F30" t="s">
        <v>0</v>
      </c>
    </row>
    <row r="31" spans="1:6">
      <c r="A31" t="s">
        <v>197</v>
      </c>
      <c r="B31" t="s">
        <v>198</v>
      </c>
      <c r="C31" s="37">
        <v>300</v>
      </c>
      <c r="D31" s="37" t="s">
        <v>10</v>
      </c>
      <c r="E31" s="37" t="s">
        <v>60</v>
      </c>
      <c r="F31" t="s">
        <v>0</v>
      </c>
    </row>
    <row r="32" spans="1:6">
      <c r="C32" s="37"/>
      <c r="D32" s="37"/>
      <c r="E32" s="37"/>
    </row>
  </sheetData>
  <mergeCells count="3">
    <mergeCell ref="A4:C4"/>
    <mergeCell ref="A7:K7"/>
    <mergeCell ref="A13:K13"/>
  </mergeCells>
  <conditionalFormatting sqref="J6">
    <cfRule type="uniqueValues" dxfId="116" priority="1" stopIfTrue="1"/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3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2259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2262</v>
      </c>
      <c r="B8" t="s">
        <v>2263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2264</v>
      </c>
      <c r="B9" t="s">
        <v>2265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2266</v>
      </c>
      <c r="B10" t="s">
        <v>2267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>
      <c r="A11" t="s">
        <v>2268</v>
      </c>
      <c r="B11" t="s">
        <v>2269</v>
      </c>
      <c r="C11">
        <v>300</v>
      </c>
      <c r="D11" t="s">
        <v>5</v>
      </c>
      <c r="E11" t="s">
        <v>10</v>
      </c>
      <c r="F11" t="s">
        <v>0</v>
      </c>
      <c r="G11" s="63"/>
      <c r="H11" s="63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t="s">
        <v>2260</v>
      </c>
      <c r="B13" t="s">
        <v>2261</v>
      </c>
      <c r="C13">
        <v>300</v>
      </c>
      <c r="D13" t="s">
        <v>5</v>
      </c>
      <c r="E13" t="s">
        <v>10</v>
      </c>
      <c r="F13" t="s">
        <v>0</v>
      </c>
    </row>
  </sheetData>
  <mergeCells count="3">
    <mergeCell ref="A4:C4"/>
    <mergeCell ref="A7:K7"/>
    <mergeCell ref="A12:K12"/>
  </mergeCells>
  <conditionalFormatting sqref="J6">
    <cfRule type="uniqueValues" dxfId="8" priority="1" stopIfTrue="1"/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21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2270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2271</v>
      </c>
      <c r="B8" t="s">
        <v>2272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2273</v>
      </c>
      <c r="B9" t="s">
        <v>2274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2275</v>
      </c>
      <c r="B10" t="s">
        <v>2276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>
      <c r="A11" t="s">
        <v>2279</v>
      </c>
      <c r="B11" t="s">
        <v>2280</v>
      </c>
      <c r="C11">
        <v>300</v>
      </c>
      <c r="D11" t="s">
        <v>5</v>
      </c>
      <c r="E11" t="s">
        <v>10</v>
      </c>
      <c r="F11" t="s">
        <v>0</v>
      </c>
      <c r="G11" s="63"/>
      <c r="H11" s="63"/>
    </row>
    <row r="12" spans="1:11">
      <c r="A12" t="s">
        <v>2281</v>
      </c>
      <c r="B12" t="s">
        <v>2282</v>
      </c>
      <c r="C12">
        <v>300</v>
      </c>
      <c r="D12" t="s">
        <v>5</v>
      </c>
      <c r="E12" t="s">
        <v>10</v>
      </c>
      <c r="F12" t="s">
        <v>0</v>
      </c>
      <c r="G12" s="63"/>
      <c r="H12" s="63"/>
    </row>
    <row r="13" spans="1:11">
      <c r="A13" t="s">
        <v>2283</v>
      </c>
      <c r="B13" t="s">
        <v>2284</v>
      </c>
      <c r="C13">
        <v>300</v>
      </c>
      <c r="D13" t="s">
        <v>5</v>
      </c>
      <c r="E13" t="s">
        <v>10</v>
      </c>
      <c r="F13" t="s">
        <v>0</v>
      </c>
      <c r="G13" s="63"/>
      <c r="H13" s="63"/>
    </row>
    <row r="14" spans="1:11">
      <c r="A14" t="s">
        <v>2285</v>
      </c>
      <c r="B14" t="s">
        <v>2286</v>
      </c>
      <c r="C14">
        <v>300</v>
      </c>
      <c r="D14" t="s">
        <v>5</v>
      </c>
      <c r="E14" t="s">
        <v>10</v>
      </c>
      <c r="F14" t="s">
        <v>0</v>
      </c>
      <c r="G14" s="63"/>
      <c r="H14" s="63"/>
    </row>
    <row r="15" spans="1:11">
      <c r="A15" t="s">
        <v>2287</v>
      </c>
      <c r="B15" t="s">
        <v>2263</v>
      </c>
      <c r="C15">
        <v>300</v>
      </c>
      <c r="D15" t="s">
        <v>5</v>
      </c>
      <c r="E15" t="s">
        <v>10</v>
      </c>
      <c r="F15" t="s">
        <v>0</v>
      </c>
      <c r="G15" s="63"/>
      <c r="H15" s="63"/>
    </row>
    <row r="16" spans="1:11">
      <c r="A16" t="s">
        <v>2288</v>
      </c>
      <c r="B16" t="s">
        <v>2289</v>
      </c>
      <c r="C16">
        <v>300</v>
      </c>
      <c r="D16" t="s">
        <v>5</v>
      </c>
      <c r="E16" t="s">
        <v>10</v>
      </c>
      <c r="F16" t="s">
        <v>0</v>
      </c>
      <c r="G16" s="63"/>
      <c r="H16" s="63"/>
    </row>
    <row r="17" spans="1:11">
      <c r="A17" t="s">
        <v>2290</v>
      </c>
      <c r="B17" t="s">
        <v>2291</v>
      </c>
      <c r="C17">
        <v>300</v>
      </c>
      <c r="D17" t="s">
        <v>5</v>
      </c>
      <c r="E17" t="s">
        <v>10</v>
      </c>
      <c r="F17" t="s">
        <v>0</v>
      </c>
      <c r="G17" s="63"/>
      <c r="H17" s="63"/>
    </row>
    <row r="18" spans="1:11">
      <c r="A18" t="s">
        <v>2292</v>
      </c>
      <c r="B18" t="s">
        <v>2293</v>
      </c>
      <c r="C18">
        <v>300</v>
      </c>
      <c r="D18" t="s">
        <v>5</v>
      </c>
      <c r="E18" t="s">
        <v>10</v>
      </c>
      <c r="F18" t="s">
        <v>0</v>
      </c>
      <c r="G18" s="63"/>
      <c r="H18" s="63"/>
    </row>
    <row r="19" spans="1:11">
      <c r="A19" t="s">
        <v>2294</v>
      </c>
      <c r="B19" t="s">
        <v>2295</v>
      </c>
      <c r="C19">
        <v>300</v>
      </c>
      <c r="D19" t="s">
        <v>5</v>
      </c>
      <c r="E19" t="s">
        <v>10</v>
      </c>
      <c r="F19" t="s">
        <v>0</v>
      </c>
      <c r="G19" s="63"/>
      <c r="H19" s="63"/>
    </row>
    <row r="20" spans="1:11" ht="15.75">
      <c r="A20" s="159" t="s">
        <v>33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</row>
    <row r="21" spans="1:11">
      <c r="A21" t="s">
        <v>2277</v>
      </c>
      <c r="B21" t="s">
        <v>2278</v>
      </c>
      <c r="C21">
        <v>300</v>
      </c>
      <c r="D21" t="s">
        <v>5</v>
      </c>
      <c r="E21" t="s">
        <v>10</v>
      </c>
      <c r="F21" t="s">
        <v>0</v>
      </c>
    </row>
  </sheetData>
  <mergeCells count="3">
    <mergeCell ref="A4:C4"/>
    <mergeCell ref="A7:K7"/>
    <mergeCell ref="A20:K20"/>
  </mergeCells>
  <conditionalFormatting sqref="J6">
    <cfRule type="uniqueValues" dxfId="7" priority="1" stopIfTrue="1"/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6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2296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2297</v>
      </c>
      <c r="B8" t="s">
        <v>2298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2299</v>
      </c>
      <c r="B9" t="s">
        <v>2300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2301</v>
      </c>
      <c r="B10" t="s">
        <v>2302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>
      <c r="A11" t="s">
        <v>2303</v>
      </c>
      <c r="B11" t="s">
        <v>2304</v>
      </c>
      <c r="C11">
        <v>300</v>
      </c>
      <c r="D11" t="s">
        <v>5</v>
      </c>
      <c r="E11" t="s">
        <v>10</v>
      </c>
      <c r="F11" t="s">
        <v>0</v>
      </c>
      <c r="G11" s="63"/>
      <c r="H11" s="63"/>
    </row>
    <row r="12" spans="1:11">
      <c r="A12" t="s">
        <v>2305</v>
      </c>
      <c r="B12" t="s">
        <v>2306</v>
      </c>
      <c r="C12">
        <v>300</v>
      </c>
      <c r="D12" t="s">
        <v>5</v>
      </c>
      <c r="E12" t="s">
        <v>10</v>
      </c>
      <c r="F12" t="s">
        <v>0</v>
      </c>
      <c r="G12" s="63"/>
      <c r="H12" s="63"/>
    </row>
    <row r="13" spans="1:11">
      <c r="A13" t="s">
        <v>2307</v>
      </c>
      <c r="B13" t="s">
        <v>2308</v>
      </c>
      <c r="C13">
        <v>300</v>
      </c>
      <c r="D13" t="s">
        <v>5</v>
      </c>
      <c r="E13" t="s">
        <v>10</v>
      </c>
      <c r="F13" t="s">
        <v>0</v>
      </c>
      <c r="G13" s="63"/>
      <c r="H13" s="63"/>
    </row>
    <row r="14" spans="1:11">
      <c r="A14" t="s">
        <v>2309</v>
      </c>
      <c r="B14" t="s">
        <v>2253</v>
      </c>
      <c r="C14">
        <v>300</v>
      </c>
      <c r="D14" t="s">
        <v>5</v>
      </c>
      <c r="E14" t="s">
        <v>10</v>
      </c>
      <c r="F14" t="s">
        <v>0</v>
      </c>
      <c r="G14" s="63"/>
      <c r="H14" s="63"/>
    </row>
    <row r="15" spans="1:11">
      <c r="A15" t="s">
        <v>2294</v>
      </c>
      <c r="B15" t="s">
        <v>2255</v>
      </c>
      <c r="C15">
        <v>300</v>
      </c>
      <c r="D15" t="s">
        <v>5</v>
      </c>
      <c r="E15" t="s">
        <v>10</v>
      </c>
      <c r="F15" t="s">
        <v>0</v>
      </c>
      <c r="G15" s="63"/>
      <c r="H15" s="63"/>
    </row>
    <row r="16" spans="1:11" ht="15.75">
      <c r="A16" s="159" t="s">
        <v>33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</row>
  </sheetData>
  <mergeCells count="3">
    <mergeCell ref="A4:C4"/>
    <mergeCell ref="A7:K7"/>
    <mergeCell ref="A16:K16"/>
  </mergeCells>
  <conditionalFormatting sqref="J6">
    <cfRule type="uniqueValues" dxfId="6" priority="1" stopIfTrue="1"/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2310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2281</v>
      </c>
      <c r="B8" t="s">
        <v>2311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2312</v>
      </c>
      <c r="B9" t="s">
        <v>2313</v>
      </c>
      <c r="C9">
        <v>1800</v>
      </c>
      <c r="D9" t="s">
        <v>5</v>
      </c>
      <c r="E9" t="s">
        <v>10</v>
      </c>
      <c r="F9" t="s">
        <v>0</v>
      </c>
      <c r="G9" s="63"/>
      <c r="H9" s="63"/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</sheetData>
  <mergeCells count="3">
    <mergeCell ref="A4:C4"/>
    <mergeCell ref="A7:K7"/>
    <mergeCell ref="A10:K10"/>
  </mergeCells>
  <conditionalFormatting sqref="J6">
    <cfRule type="uniqueValues" dxfId="5" priority="1" stopIfTrue="1"/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6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2314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2317</v>
      </c>
      <c r="B8" t="s">
        <v>2318</v>
      </c>
      <c r="C8">
        <v>300</v>
      </c>
      <c r="D8" t="s">
        <v>5</v>
      </c>
      <c r="E8" t="s">
        <v>10</v>
      </c>
      <c r="F8" t="s">
        <v>105</v>
      </c>
      <c r="G8" s="63"/>
      <c r="H8" s="63"/>
    </row>
    <row r="9" spans="1:11">
      <c r="A9" t="s">
        <v>2250</v>
      </c>
      <c r="B9" t="s">
        <v>2319</v>
      </c>
      <c r="C9">
        <v>300</v>
      </c>
      <c r="D9" t="s">
        <v>5</v>
      </c>
      <c r="E9" t="s">
        <v>10</v>
      </c>
      <c r="F9" t="s">
        <v>105</v>
      </c>
      <c r="G9" s="63"/>
      <c r="H9" s="63"/>
    </row>
    <row r="10" spans="1:11">
      <c r="A10" t="s">
        <v>2320</v>
      </c>
      <c r="B10" t="s">
        <v>2321</v>
      </c>
      <c r="C10">
        <v>300</v>
      </c>
      <c r="D10" t="s">
        <v>5</v>
      </c>
      <c r="E10" t="s">
        <v>10</v>
      </c>
      <c r="F10" t="s">
        <v>105</v>
      </c>
      <c r="G10" s="63"/>
      <c r="H10" s="63"/>
    </row>
    <row r="11" spans="1:11">
      <c r="A11" t="s">
        <v>2322</v>
      </c>
      <c r="B11" t="s">
        <v>2323</v>
      </c>
      <c r="C11">
        <v>300</v>
      </c>
      <c r="D11" t="s">
        <v>5</v>
      </c>
      <c r="E11" t="s">
        <v>10</v>
      </c>
      <c r="F11" t="s">
        <v>105</v>
      </c>
      <c r="G11" s="63"/>
      <c r="H11" s="63"/>
    </row>
    <row r="12" spans="1:11">
      <c r="A12" t="s">
        <v>2324</v>
      </c>
      <c r="B12" t="s">
        <v>2325</v>
      </c>
      <c r="C12">
        <v>300</v>
      </c>
      <c r="D12" t="s">
        <v>5</v>
      </c>
      <c r="E12" t="s">
        <v>10</v>
      </c>
      <c r="F12" t="s">
        <v>105</v>
      </c>
      <c r="G12" s="63"/>
      <c r="H12" s="63"/>
    </row>
    <row r="13" spans="1:11">
      <c r="A13" t="s">
        <v>2326</v>
      </c>
      <c r="B13" t="s">
        <v>2327</v>
      </c>
      <c r="C13">
        <v>300</v>
      </c>
      <c r="D13" t="s">
        <v>5</v>
      </c>
      <c r="E13" t="s">
        <v>10</v>
      </c>
      <c r="F13" t="s">
        <v>105</v>
      </c>
      <c r="G13" s="63"/>
      <c r="H13" s="63"/>
    </row>
    <row r="14" spans="1:11">
      <c r="A14" t="s">
        <v>2328</v>
      </c>
      <c r="B14" t="s">
        <v>2329</v>
      </c>
      <c r="C14">
        <v>300</v>
      </c>
      <c r="D14" t="s">
        <v>5</v>
      </c>
      <c r="E14" t="s">
        <v>10</v>
      </c>
      <c r="F14" t="s">
        <v>105</v>
      </c>
      <c r="G14" s="63"/>
      <c r="H14" s="63"/>
    </row>
    <row r="15" spans="1:11">
      <c r="A15" t="s">
        <v>2330</v>
      </c>
      <c r="B15" t="s">
        <v>2331</v>
      </c>
      <c r="C15">
        <v>300</v>
      </c>
      <c r="D15" t="s">
        <v>5</v>
      </c>
      <c r="E15" t="s">
        <v>10</v>
      </c>
      <c r="F15" t="s">
        <v>105</v>
      </c>
      <c r="G15" s="63"/>
      <c r="H15" s="63"/>
    </row>
    <row r="16" spans="1:11">
      <c r="A16" t="s">
        <v>2332</v>
      </c>
      <c r="B16" t="s">
        <v>2333</v>
      </c>
      <c r="C16">
        <v>300</v>
      </c>
      <c r="D16" t="s">
        <v>5</v>
      </c>
      <c r="E16" t="s">
        <v>10</v>
      </c>
      <c r="F16" t="s">
        <v>105</v>
      </c>
      <c r="G16" s="63"/>
      <c r="H16" s="63"/>
    </row>
    <row r="17" spans="1:8">
      <c r="A17" t="s">
        <v>2334</v>
      </c>
      <c r="B17" t="s">
        <v>2335</v>
      </c>
      <c r="C17">
        <v>1800</v>
      </c>
      <c r="D17" t="s">
        <v>5</v>
      </c>
      <c r="E17" t="s">
        <v>10</v>
      </c>
      <c r="F17" t="s">
        <v>105</v>
      </c>
      <c r="G17" s="63"/>
      <c r="H17" s="63"/>
    </row>
    <row r="18" spans="1:8">
      <c r="A18" t="s">
        <v>2336</v>
      </c>
      <c r="B18" t="s">
        <v>2337</v>
      </c>
      <c r="C18">
        <v>300</v>
      </c>
      <c r="D18" t="s">
        <v>5</v>
      </c>
      <c r="E18" t="s">
        <v>10</v>
      </c>
      <c r="F18" t="s">
        <v>105</v>
      </c>
      <c r="G18" s="63"/>
      <c r="H18" s="63"/>
    </row>
    <row r="19" spans="1:8">
      <c r="A19" t="s">
        <v>2338</v>
      </c>
      <c r="B19" t="s">
        <v>2339</v>
      </c>
      <c r="C19">
        <v>300</v>
      </c>
      <c r="D19" t="s">
        <v>5</v>
      </c>
      <c r="E19" t="s">
        <v>10</v>
      </c>
      <c r="F19" t="s">
        <v>105</v>
      </c>
      <c r="G19" s="63"/>
      <c r="H19" s="63"/>
    </row>
    <row r="20" spans="1:8">
      <c r="A20" t="s">
        <v>2340</v>
      </c>
      <c r="B20" t="s">
        <v>2341</v>
      </c>
      <c r="C20">
        <v>300</v>
      </c>
      <c r="D20" t="s">
        <v>5</v>
      </c>
      <c r="E20" t="s">
        <v>10</v>
      </c>
      <c r="F20" t="s">
        <v>105</v>
      </c>
      <c r="G20" s="63"/>
      <c r="H20" s="63"/>
    </row>
    <row r="21" spans="1:8">
      <c r="A21" t="s">
        <v>2342</v>
      </c>
      <c r="B21" t="s">
        <v>2343</v>
      </c>
      <c r="C21">
        <v>300</v>
      </c>
      <c r="D21" t="s">
        <v>5</v>
      </c>
      <c r="E21" t="s">
        <v>10</v>
      </c>
      <c r="F21" t="s">
        <v>105</v>
      </c>
      <c r="G21" s="63"/>
      <c r="H21" s="63"/>
    </row>
    <row r="22" spans="1:8">
      <c r="A22" t="s">
        <v>2344</v>
      </c>
      <c r="B22" t="s">
        <v>2345</v>
      </c>
      <c r="C22">
        <v>1800</v>
      </c>
      <c r="D22" t="s">
        <v>5</v>
      </c>
      <c r="E22" t="s">
        <v>10</v>
      </c>
      <c r="F22" t="s">
        <v>105</v>
      </c>
      <c r="G22" s="63"/>
      <c r="H22" s="63"/>
    </row>
    <row r="23" spans="1:8">
      <c r="A23" t="s">
        <v>2346</v>
      </c>
      <c r="B23" t="s">
        <v>2347</v>
      </c>
      <c r="C23">
        <v>1800</v>
      </c>
      <c r="D23" t="s">
        <v>5</v>
      </c>
      <c r="E23" t="s">
        <v>10</v>
      </c>
      <c r="F23" t="s">
        <v>105</v>
      </c>
      <c r="G23" s="63"/>
      <c r="H23" s="63"/>
    </row>
    <row r="24" spans="1:8">
      <c r="A24" t="s">
        <v>2348</v>
      </c>
      <c r="B24" t="s">
        <v>2349</v>
      </c>
      <c r="C24">
        <v>1800</v>
      </c>
      <c r="D24" t="s">
        <v>5</v>
      </c>
      <c r="E24" t="s">
        <v>10</v>
      </c>
      <c r="F24" t="s">
        <v>105</v>
      </c>
      <c r="G24" s="63"/>
      <c r="H24" s="63"/>
    </row>
    <row r="25" spans="1:8">
      <c r="A25" t="s">
        <v>2350</v>
      </c>
      <c r="B25" t="s">
        <v>2351</v>
      </c>
      <c r="C25">
        <v>300</v>
      </c>
      <c r="D25" t="s">
        <v>5</v>
      </c>
      <c r="E25" t="s">
        <v>10</v>
      </c>
      <c r="F25" t="s">
        <v>105</v>
      </c>
      <c r="G25" s="63"/>
      <c r="H25" s="63"/>
    </row>
    <row r="26" spans="1:8">
      <c r="A26" t="s">
        <v>2352</v>
      </c>
      <c r="B26" t="s">
        <v>2353</v>
      </c>
      <c r="C26">
        <v>300</v>
      </c>
      <c r="D26" t="s">
        <v>5</v>
      </c>
      <c r="E26" t="s">
        <v>10</v>
      </c>
      <c r="F26" t="s">
        <v>105</v>
      </c>
      <c r="G26" s="63"/>
      <c r="H26" s="63"/>
    </row>
    <row r="27" spans="1:8">
      <c r="A27" t="s">
        <v>2252</v>
      </c>
      <c r="B27" t="s">
        <v>2354</v>
      </c>
      <c r="C27">
        <v>300</v>
      </c>
      <c r="D27" t="s">
        <v>5</v>
      </c>
      <c r="E27" t="s">
        <v>10</v>
      </c>
      <c r="F27" t="s">
        <v>105</v>
      </c>
      <c r="G27" s="63"/>
      <c r="H27" s="63"/>
    </row>
    <row r="28" spans="1:8">
      <c r="A28" t="s">
        <v>2355</v>
      </c>
      <c r="B28" t="s">
        <v>2263</v>
      </c>
      <c r="C28">
        <v>300</v>
      </c>
      <c r="D28" t="s">
        <v>5</v>
      </c>
      <c r="E28" t="s">
        <v>10</v>
      </c>
      <c r="F28" t="s">
        <v>105</v>
      </c>
      <c r="G28" s="63"/>
      <c r="H28" s="63"/>
    </row>
    <row r="29" spans="1:8">
      <c r="A29" t="s">
        <v>2356</v>
      </c>
      <c r="B29" t="s">
        <v>2357</v>
      </c>
      <c r="C29">
        <v>1800</v>
      </c>
      <c r="D29" t="s">
        <v>5</v>
      </c>
      <c r="E29" t="s">
        <v>10</v>
      </c>
      <c r="F29" t="s">
        <v>105</v>
      </c>
      <c r="G29" s="63"/>
      <c r="H29" s="63"/>
    </row>
    <row r="30" spans="1:8">
      <c r="A30" t="s">
        <v>2358</v>
      </c>
      <c r="B30" t="s">
        <v>2359</v>
      </c>
      <c r="C30">
        <v>1800</v>
      </c>
      <c r="D30" t="s">
        <v>5</v>
      </c>
      <c r="E30" t="s">
        <v>10</v>
      </c>
      <c r="F30" t="s">
        <v>105</v>
      </c>
      <c r="G30" s="63"/>
      <c r="H30" s="63"/>
    </row>
    <row r="31" spans="1:8">
      <c r="A31" t="s">
        <v>2360</v>
      </c>
      <c r="B31" t="s">
        <v>2361</v>
      </c>
      <c r="C31">
        <v>300</v>
      </c>
      <c r="D31" t="s">
        <v>5</v>
      </c>
      <c r="E31" t="s">
        <v>10</v>
      </c>
      <c r="F31" t="s">
        <v>105</v>
      </c>
      <c r="G31" s="63"/>
      <c r="H31" s="63"/>
    </row>
    <row r="32" spans="1:8">
      <c r="A32" t="s">
        <v>2362</v>
      </c>
      <c r="B32" t="s">
        <v>2255</v>
      </c>
      <c r="C32">
        <v>300</v>
      </c>
      <c r="D32" t="s">
        <v>5</v>
      </c>
      <c r="E32" t="s">
        <v>10</v>
      </c>
      <c r="F32" t="s">
        <v>105</v>
      </c>
      <c r="G32" s="63"/>
      <c r="H32" s="63"/>
    </row>
    <row r="33" spans="1:11">
      <c r="A33" t="s">
        <v>2363</v>
      </c>
      <c r="B33" t="s">
        <v>2364</v>
      </c>
      <c r="C33">
        <v>300</v>
      </c>
      <c r="D33" t="s">
        <v>5</v>
      </c>
      <c r="E33" t="s">
        <v>10</v>
      </c>
      <c r="F33" t="s">
        <v>105</v>
      </c>
      <c r="G33" s="63"/>
      <c r="H33" s="63"/>
    </row>
    <row r="34" spans="1:11">
      <c r="A34" t="s">
        <v>2365</v>
      </c>
      <c r="B34" t="s">
        <v>2366</v>
      </c>
      <c r="C34">
        <v>300</v>
      </c>
      <c r="D34" t="s">
        <v>5</v>
      </c>
      <c r="E34" t="s">
        <v>10</v>
      </c>
      <c r="F34" t="s">
        <v>105</v>
      </c>
      <c r="G34" s="63"/>
      <c r="H34" s="63"/>
    </row>
    <row r="35" spans="1:11" ht="15.75">
      <c r="A35" s="159" t="s">
        <v>33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</row>
    <row r="36" spans="1:11">
      <c r="A36" t="s">
        <v>2315</v>
      </c>
      <c r="B36" t="s">
        <v>2316</v>
      </c>
      <c r="C36">
        <v>300</v>
      </c>
      <c r="D36" t="s">
        <v>2</v>
      </c>
      <c r="E36" t="s">
        <v>10</v>
      </c>
      <c r="F36" t="s">
        <v>0</v>
      </c>
    </row>
  </sheetData>
  <mergeCells count="3">
    <mergeCell ref="A4:C4"/>
    <mergeCell ref="A7:K7"/>
    <mergeCell ref="A35:K35"/>
  </mergeCells>
  <conditionalFormatting sqref="J6">
    <cfRule type="uniqueValues" dxfId="4" priority="1" stopIfTrue="1"/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3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2367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2368</v>
      </c>
      <c r="B8" t="s">
        <v>2369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2370</v>
      </c>
      <c r="B9" t="s">
        <v>2371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2372</v>
      </c>
      <c r="B10" t="s">
        <v>2373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>
      <c r="A11" t="s">
        <v>2374</v>
      </c>
      <c r="B11" t="s">
        <v>2375</v>
      </c>
      <c r="C11">
        <v>300</v>
      </c>
      <c r="D11" t="s">
        <v>5</v>
      </c>
      <c r="E11" t="s">
        <v>10</v>
      </c>
      <c r="F11" t="s">
        <v>0</v>
      </c>
      <c r="G11" s="63"/>
      <c r="H11" s="63"/>
    </row>
    <row r="12" spans="1:11">
      <c r="A12" t="s">
        <v>2376</v>
      </c>
      <c r="B12" t="s">
        <v>2377</v>
      </c>
      <c r="C12">
        <v>300</v>
      </c>
      <c r="D12" t="s">
        <v>5</v>
      </c>
      <c r="E12" t="s">
        <v>10</v>
      </c>
      <c r="F12" t="s">
        <v>0</v>
      </c>
      <c r="G12" s="63"/>
      <c r="H12" s="63"/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</sheetData>
  <mergeCells count="3">
    <mergeCell ref="A4:C4"/>
    <mergeCell ref="A7:K7"/>
    <mergeCell ref="A13:K13"/>
  </mergeCells>
  <conditionalFormatting sqref="J6">
    <cfRule type="uniqueValues" dxfId="3" priority="1" stopIfTrue="1"/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2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2378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6.5" thickBot="1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 thickBot="1">
      <c r="A8" t="s">
        <v>2379</v>
      </c>
      <c r="B8" s="56" t="s">
        <v>2380</v>
      </c>
      <c r="C8">
        <v>60</v>
      </c>
      <c r="D8" t="s">
        <v>2</v>
      </c>
      <c r="E8" t="s">
        <v>5</v>
      </c>
      <c r="F8" t="s">
        <v>0</v>
      </c>
      <c r="G8" s="63"/>
      <c r="H8" s="63"/>
    </row>
    <row r="9" spans="1:11">
      <c r="A9" t="s">
        <v>2381</v>
      </c>
      <c r="B9" t="s">
        <v>2382</v>
      </c>
      <c r="C9">
        <v>300</v>
      </c>
      <c r="D9" t="s">
        <v>2</v>
      </c>
      <c r="E9" t="s">
        <v>5</v>
      </c>
      <c r="F9" t="s">
        <v>0</v>
      </c>
      <c r="G9" s="63"/>
      <c r="H9" s="63"/>
    </row>
    <row r="10" spans="1:11">
      <c r="A10" t="s">
        <v>2383</v>
      </c>
      <c r="B10" t="s">
        <v>2384</v>
      </c>
      <c r="C10">
        <v>300</v>
      </c>
      <c r="D10" t="s">
        <v>2</v>
      </c>
      <c r="E10" t="s">
        <v>5</v>
      </c>
      <c r="F10" t="s">
        <v>0</v>
      </c>
      <c r="G10" s="63"/>
      <c r="H10" s="63"/>
    </row>
    <row r="11" spans="1:11">
      <c r="A11" t="s">
        <v>2385</v>
      </c>
      <c r="B11" t="s">
        <v>2386</v>
      </c>
      <c r="C11">
        <v>300</v>
      </c>
      <c r="D11" t="s">
        <v>2</v>
      </c>
      <c r="E11" t="s">
        <v>5</v>
      </c>
      <c r="F11" t="s">
        <v>0</v>
      </c>
      <c r="G11" s="63"/>
      <c r="H11" s="63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</sheetData>
  <mergeCells count="3">
    <mergeCell ref="A4:C4"/>
    <mergeCell ref="A7:K7"/>
    <mergeCell ref="A12:K12"/>
  </mergeCells>
  <conditionalFormatting sqref="J6">
    <cfRule type="uniqueValues" dxfId="2" priority="1" stopIfTrue="1"/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8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2387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2388</v>
      </c>
      <c r="B8" t="s">
        <v>2389</v>
      </c>
      <c r="C8">
        <v>1800</v>
      </c>
      <c r="D8" t="s">
        <v>2</v>
      </c>
      <c r="E8" t="s">
        <v>10</v>
      </c>
      <c r="F8" t="s">
        <v>0</v>
      </c>
      <c r="G8" s="63"/>
      <c r="H8" s="63"/>
    </row>
    <row r="9" spans="1:11">
      <c r="A9" t="s">
        <v>2390</v>
      </c>
      <c r="B9" t="s">
        <v>2391</v>
      </c>
      <c r="C9">
        <v>1800</v>
      </c>
      <c r="D9" t="s">
        <v>2</v>
      </c>
      <c r="E9" t="s">
        <v>10</v>
      </c>
      <c r="F9" t="s">
        <v>0</v>
      </c>
      <c r="G9" s="63"/>
      <c r="H9" s="63"/>
    </row>
    <row r="10" spans="1:11">
      <c r="A10" t="s">
        <v>2392</v>
      </c>
      <c r="B10" t="s">
        <v>831</v>
      </c>
      <c r="C10">
        <v>1800</v>
      </c>
      <c r="D10" t="s">
        <v>2</v>
      </c>
      <c r="E10" t="s">
        <v>10</v>
      </c>
      <c r="F10" t="s">
        <v>0</v>
      </c>
      <c r="G10" s="63"/>
      <c r="H10" s="63"/>
    </row>
    <row r="11" spans="1:11">
      <c r="A11" t="s">
        <v>2393</v>
      </c>
      <c r="B11" t="s">
        <v>2394</v>
      </c>
      <c r="C11">
        <v>1800</v>
      </c>
      <c r="D11" t="s">
        <v>2</v>
      </c>
      <c r="E11" t="s">
        <v>10</v>
      </c>
      <c r="F11" t="s">
        <v>0</v>
      </c>
      <c r="G11" s="63"/>
      <c r="H11" s="63"/>
    </row>
    <row r="12" spans="1:11">
      <c r="A12" t="s">
        <v>2395</v>
      </c>
      <c r="B12" t="s">
        <v>2396</v>
      </c>
      <c r="C12">
        <v>1800</v>
      </c>
      <c r="D12" t="s">
        <v>2</v>
      </c>
      <c r="E12" t="s">
        <v>10</v>
      </c>
      <c r="F12" t="s">
        <v>0</v>
      </c>
      <c r="G12" s="63"/>
      <c r="H12" s="63"/>
    </row>
    <row r="13" spans="1:11">
      <c r="A13" t="s">
        <v>2397</v>
      </c>
      <c r="B13" t="s">
        <v>2398</v>
      </c>
      <c r="C13">
        <v>1800</v>
      </c>
      <c r="D13" t="s">
        <v>2</v>
      </c>
      <c r="E13" t="s">
        <v>10</v>
      </c>
      <c r="F13" t="s">
        <v>0</v>
      </c>
      <c r="G13" s="63"/>
      <c r="H13" s="63"/>
    </row>
    <row r="14" spans="1:11">
      <c r="A14" t="s">
        <v>2399</v>
      </c>
      <c r="B14" t="s">
        <v>2400</v>
      </c>
      <c r="C14">
        <v>1800</v>
      </c>
      <c r="D14" t="s">
        <v>2</v>
      </c>
      <c r="E14" t="s">
        <v>10</v>
      </c>
      <c r="F14" t="s">
        <v>0</v>
      </c>
      <c r="G14" s="63"/>
      <c r="H14" s="63"/>
    </row>
    <row r="15" spans="1:11">
      <c r="A15" t="s">
        <v>2401</v>
      </c>
      <c r="B15" t="s">
        <v>2402</v>
      </c>
      <c r="C15">
        <v>1800</v>
      </c>
      <c r="D15" t="s">
        <v>2</v>
      </c>
      <c r="E15" t="s">
        <v>10</v>
      </c>
      <c r="F15" t="s">
        <v>0</v>
      </c>
      <c r="G15" s="63"/>
      <c r="H15" s="63"/>
    </row>
    <row r="16" spans="1:11">
      <c r="A16" t="s">
        <v>2403</v>
      </c>
      <c r="B16" t="s">
        <v>2404</v>
      </c>
      <c r="C16">
        <v>1800</v>
      </c>
      <c r="D16" t="s">
        <v>2</v>
      </c>
      <c r="E16" t="s">
        <v>10</v>
      </c>
      <c r="F16" t="s">
        <v>0</v>
      </c>
      <c r="G16" s="63"/>
      <c r="H16" s="63"/>
    </row>
    <row r="17" spans="1:11">
      <c r="A17" t="s">
        <v>2405</v>
      </c>
      <c r="B17" t="s">
        <v>2406</v>
      </c>
      <c r="C17">
        <v>1800</v>
      </c>
      <c r="D17" t="s">
        <v>2</v>
      </c>
      <c r="E17" t="s">
        <v>10</v>
      </c>
      <c r="F17" t="s">
        <v>0</v>
      </c>
      <c r="G17" s="63"/>
      <c r="H17" s="63"/>
    </row>
    <row r="18" spans="1:11" ht="15.75">
      <c r="A18" s="159" t="s">
        <v>33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</row>
  </sheetData>
  <mergeCells count="3">
    <mergeCell ref="A4:C4"/>
    <mergeCell ref="A7:K7"/>
    <mergeCell ref="A18:K18"/>
  </mergeCells>
  <conditionalFormatting sqref="J6">
    <cfRule type="uniqueValues" dxfId="1" priority="1" stopIfTrue="1"/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28"/>
  <sheetViews>
    <sheetView workbookViewId="0">
      <selection activeCell="E31" sqref="E31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2407</v>
      </c>
      <c r="C2" s="144"/>
      <c r="D2" s="1"/>
      <c r="E2" s="30"/>
      <c r="F2" s="1"/>
      <c r="G2" s="19"/>
      <c r="H2" s="30"/>
      <c r="I2" s="30"/>
      <c r="J2" s="30"/>
      <c r="K2" s="30"/>
    </row>
    <row r="3" spans="1:11">
      <c r="A3" s="144"/>
      <c r="B3" s="144"/>
      <c r="C3" s="14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2408</v>
      </c>
      <c r="B8" t="s">
        <v>2409</v>
      </c>
      <c r="C8">
        <v>300</v>
      </c>
      <c r="D8" t="s">
        <v>5</v>
      </c>
      <c r="E8" t="s">
        <v>10</v>
      </c>
      <c r="F8" t="s">
        <v>0</v>
      </c>
      <c r="G8" s="63"/>
      <c r="H8" s="63"/>
    </row>
    <row r="9" spans="1:11">
      <c r="A9" t="s">
        <v>2410</v>
      </c>
      <c r="B9" t="s">
        <v>2411</v>
      </c>
      <c r="C9">
        <v>300</v>
      </c>
      <c r="D9" t="s">
        <v>5</v>
      </c>
      <c r="E9" t="s">
        <v>10</v>
      </c>
      <c r="F9" t="s">
        <v>0</v>
      </c>
      <c r="G9" s="63"/>
      <c r="H9" s="63"/>
    </row>
    <row r="10" spans="1:11">
      <c r="A10" t="s">
        <v>2412</v>
      </c>
      <c r="B10" t="s">
        <v>2413</v>
      </c>
      <c r="C10">
        <v>300</v>
      </c>
      <c r="D10" t="s">
        <v>5</v>
      </c>
      <c r="E10" t="s">
        <v>10</v>
      </c>
      <c r="F10" t="s">
        <v>0</v>
      </c>
      <c r="G10" s="63"/>
      <c r="H10" s="63"/>
    </row>
    <row r="11" spans="1:11">
      <c r="A11" t="s">
        <v>2414</v>
      </c>
      <c r="B11" t="s">
        <v>2415</v>
      </c>
      <c r="C11">
        <v>300</v>
      </c>
      <c r="D11" t="s">
        <v>5</v>
      </c>
      <c r="E11" t="s">
        <v>10</v>
      </c>
      <c r="F11" t="s">
        <v>0</v>
      </c>
      <c r="G11" s="63"/>
      <c r="H11" s="63"/>
    </row>
    <row r="12" spans="1:11">
      <c r="A12" t="s">
        <v>2416</v>
      </c>
      <c r="B12" t="s">
        <v>2417</v>
      </c>
      <c r="C12">
        <v>300</v>
      </c>
      <c r="D12" t="s">
        <v>5</v>
      </c>
      <c r="E12" t="s">
        <v>10</v>
      </c>
      <c r="F12" t="s">
        <v>0</v>
      </c>
      <c r="G12" s="63"/>
      <c r="H12" s="63"/>
    </row>
    <row r="13" spans="1:11">
      <c r="A13" t="s">
        <v>2418</v>
      </c>
      <c r="B13" t="s">
        <v>2419</v>
      </c>
      <c r="C13">
        <v>300</v>
      </c>
      <c r="D13" t="s">
        <v>5</v>
      </c>
      <c r="E13" t="s">
        <v>10</v>
      </c>
      <c r="F13" t="s">
        <v>0</v>
      </c>
      <c r="G13" s="63"/>
      <c r="H13" s="63"/>
    </row>
    <row r="14" spans="1:11">
      <c r="A14" t="s">
        <v>2420</v>
      </c>
      <c r="B14" t="s">
        <v>2421</v>
      </c>
      <c r="C14">
        <v>300</v>
      </c>
      <c r="D14" t="s">
        <v>5</v>
      </c>
      <c r="F14" t="s">
        <v>0</v>
      </c>
      <c r="G14" s="63"/>
      <c r="H14" s="63"/>
    </row>
    <row r="15" spans="1:11">
      <c r="A15" t="s">
        <v>2422</v>
      </c>
      <c r="B15" t="s">
        <v>2423</v>
      </c>
      <c r="C15">
        <v>300</v>
      </c>
      <c r="D15" t="s">
        <v>5</v>
      </c>
      <c r="F15" t="s">
        <v>0</v>
      </c>
      <c r="G15" s="63"/>
      <c r="H15" s="63"/>
    </row>
    <row r="16" spans="1:11">
      <c r="A16" t="s">
        <v>2424</v>
      </c>
      <c r="B16" t="s">
        <v>2425</v>
      </c>
      <c r="C16">
        <v>300</v>
      </c>
      <c r="D16" t="s">
        <v>5</v>
      </c>
      <c r="F16" t="s">
        <v>0</v>
      </c>
      <c r="G16" s="63"/>
      <c r="H16" s="63"/>
    </row>
    <row r="17" spans="1:11">
      <c r="A17" t="s">
        <v>2426</v>
      </c>
      <c r="B17" t="s">
        <v>2427</v>
      </c>
      <c r="C17">
        <v>300</v>
      </c>
      <c r="D17" t="s">
        <v>5</v>
      </c>
      <c r="F17" t="s">
        <v>0</v>
      </c>
      <c r="G17" s="63"/>
      <c r="H17" s="63"/>
    </row>
    <row r="18" spans="1:11">
      <c r="A18" t="s">
        <v>2428</v>
      </c>
      <c r="B18" t="s">
        <v>2429</v>
      </c>
      <c r="C18">
        <v>300</v>
      </c>
      <c r="D18" t="s">
        <v>5</v>
      </c>
      <c r="F18" t="s">
        <v>0</v>
      </c>
      <c r="G18" s="63"/>
      <c r="H18" s="63"/>
    </row>
    <row r="19" spans="1:11">
      <c r="A19" t="s">
        <v>2430</v>
      </c>
      <c r="B19" t="s">
        <v>2431</v>
      </c>
      <c r="C19">
        <v>300</v>
      </c>
      <c r="D19" t="s">
        <v>5</v>
      </c>
      <c r="F19" t="s">
        <v>0</v>
      </c>
      <c r="G19" s="63"/>
      <c r="H19" s="63"/>
    </row>
    <row r="20" spans="1:11">
      <c r="A20" t="s">
        <v>2432</v>
      </c>
      <c r="B20" t="s">
        <v>2433</v>
      </c>
      <c r="C20">
        <v>300</v>
      </c>
      <c r="D20" t="s">
        <v>5</v>
      </c>
      <c r="F20" t="s">
        <v>0</v>
      </c>
      <c r="G20" s="63"/>
      <c r="H20" s="63"/>
    </row>
    <row r="21" spans="1:11">
      <c r="A21" t="s">
        <v>2434</v>
      </c>
      <c r="B21" t="s">
        <v>2435</v>
      </c>
      <c r="C21">
        <v>300</v>
      </c>
      <c r="D21" t="s">
        <v>5</v>
      </c>
      <c r="F21" t="s">
        <v>0</v>
      </c>
      <c r="G21" s="63"/>
      <c r="H21" s="63"/>
    </row>
    <row r="22" spans="1:11">
      <c r="A22" t="s">
        <v>2436</v>
      </c>
      <c r="B22" t="s">
        <v>2437</v>
      </c>
      <c r="C22">
        <v>300</v>
      </c>
      <c r="D22" t="s">
        <v>5</v>
      </c>
      <c r="F22" t="s">
        <v>0</v>
      </c>
      <c r="G22" s="63"/>
      <c r="H22" s="63"/>
    </row>
    <row r="23" spans="1:11">
      <c r="A23" t="s">
        <v>2438</v>
      </c>
      <c r="B23" t="s">
        <v>2439</v>
      </c>
      <c r="C23">
        <v>300</v>
      </c>
      <c r="D23" t="s">
        <v>5</v>
      </c>
      <c r="F23" t="s">
        <v>0</v>
      </c>
      <c r="G23" s="63"/>
      <c r="H23" s="63"/>
    </row>
    <row r="24" spans="1:11">
      <c r="A24" t="s">
        <v>2440</v>
      </c>
      <c r="B24" t="s">
        <v>2441</v>
      </c>
      <c r="C24">
        <v>300</v>
      </c>
      <c r="D24" t="s">
        <v>5</v>
      </c>
      <c r="F24" t="s">
        <v>0</v>
      </c>
      <c r="G24" s="63"/>
      <c r="H24" s="63"/>
    </row>
    <row r="25" spans="1:11">
      <c r="A25" t="s">
        <v>2442</v>
      </c>
      <c r="B25" t="s">
        <v>2443</v>
      </c>
      <c r="C25">
        <v>300</v>
      </c>
      <c r="D25" t="s">
        <v>5</v>
      </c>
      <c r="F25" t="s">
        <v>0</v>
      </c>
      <c r="G25" s="63"/>
      <c r="H25" s="63"/>
    </row>
    <row r="26" spans="1:11">
      <c r="A26" t="s">
        <v>2444</v>
      </c>
      <c r="B26" t="s">
        <v>2445</v>
      </c>
      <c r="C26">
        <v>300</v>
      </c>
      <c r="D26" t="s">
        <v>5</v>
      </c>
      <c r="F26" t="s">
        <v>0</v>
      </c>
      <c r="G26" s="63"/>
      <c r="H26" s="63"/>
    </row>
    <row r="27" spans="1:11">
      <c r="A27" t="s">
        <v>2446</v>
      </c>
      <c r="B27" t="s">
        <v>2447</v>
      </c>
      <c r="C27">
        <v>300</v>
      </c>
      <c r="D27" t="s">
        <v>5</v>
      </c>
      <c r="E27" t="s">
        <v>10</v>
      </c>
      <c r="F27" t="s">
        <v>0</v>
      </c>
      <c r="G27" s="63"/>
      <c r="H27" s="63"/>
    </row>
    <row r="28" spans="1:11" ht="15.75">
      <c r="A28" s="159" t="s">
        <v>33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</row>
  </sheetData>
  <mergeCells count="3">
    <mergeCell ref="A4:C4"/>
    <mergeCell ref="A7:K7"/>
    <mergeCell ref="A28:K28"/>
  </mergeCells>
  <conditionalFormatting sqref="J6">
    <cfRule type="uniqueValues" dxfId="0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1" tint="0.14999847407452621"/>
  </sheetPr>
  <dimension ref="A1:K41"/>
  <sheetViews>
    <sheetView workbookViewId="0">
      <selection activeCell="A2" sqref="A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199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C8" s="37"/>
      <c r="D8" s="37"/>
      <c r="E8" s="37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200</v>
      </c>
      <c r="B10" t="s">
        <v>200</v>
      </c>
      <c r="C10" s="37">
        <v>60</v>
      </c>
      <c r="D10" s="37" t="s">
        <v>10</v>
      </c>
      <c r="E10" s="37" t="s">
        <v>60</v>
      </c>
      <c r="F10" t="s">
        <v>0</v>
      </c>
    </row>
    <row r="11" spans="1:11">
      <c r="A11" t="s">
        <v>201</v>
      </c>
      <c r="B11" t="s">
        <v>201</v>
      </c>
      <c r="C11" s="37">
        <v>60</v>
      </c>
      <c r="D11" s="37" t="s">
        <v>10</v>
      </c>
      <c r="E11" s="37" t="s">
        <v>60</v>
      </c>
      <c r="F11" t="s">
        <v>0</v>
      </c>
    </row>
    <row r="12" spans="1:11">
      <c r="A12" t="s">
        <v>202</v>
      </c>
      <c r="B12" t="s">
        <v>202</v>
      </c>
      <c r="C12" s="37">
        <v>60</v>
      </c>
      <c r="D12" s="37" t="s">
        <v>10</v>
      </c>
      <c r="E12" s="37" t="s">
        <v>60</v>
      </c>
      <c r="F12" t="s">
        <v>0</v>
      </c>
    </row>
    <row r="13" spans="1:11">
      <c r="A13" t="s">
        <v>203</v>
      </c>
      <c r="B13" t="s">
        <v>203</v>
      </c>
      <c r="C13" s="37">
        <v>60</v>
      </c>
      <c r="D13" s="37" t="s">
        <v>10</v>
      </c>
      <c r="E13" s="37" t="s">
        <v>60</v>
      </c>
      <c r="F13" t="s">
        <v>0</v>
      </c>
    </row>
    <row r="14" spans="1:11">
      <c r="A14" t="s">
        <v>204</v>
      </c>
      <c r="B14" t="s">
        <v>204</v>
      </c>
      <c r="C14" s="37">
        <v>60</v>
      </c>
      <c r="D14" s="37" t="s">
        <v>10</v>
      </c>
      <c r="E14" s="37" t="s">
        <v>60</v>
      </c>
      <c r="F14" t="s">
        <v>0</v>
      </c>
    </row>
    <row r="15" spans="1:11">
      <c r="A15" t="s">
        <v>205</v>
      </c>
      <c r="B15" t="s">
        <v>205</v>
      </c>
      <c r="C15" s="37">
        <v>60</v>
      </c>
      <c r="D15" s="37" t="s">
        <v>10</v>
      </c>
      <c r="E15" s="37" t="s">
        <v>60</v>
      </c>
      <c r="F15" t="s">
        <v>0</v>
      </c>
    </row>
    <row r="16" spans="1:11">
      <c r="A16" t="s">
        <v>206</v>
      </c>
      <c r="B16" t="s">
        <v>206</v>
      </c>
      <c r="C16" s="37">
        <v>60</v>
      </c>
      <c r="D16" s="37" t="s">
        <v>10</v>
      </c>
      <c r="E16" s="37" t="s">
        <v>60</v>
      </c>
      <c r="F16" t="s">
        <v>0</v>
      </c>
    </row>
    <row r="17" spans="1:6">
      <c r="A17" t="s">
        <v>207</v>
      </c>
      <c r="B17" t="s">
        <v>207</v>
      </c>
      <c r="C17" s="37">
        <v>60</v>
      </c>
      <c r="D17" s="37" t="s">
        <v>10</v>
      </c>
      <c r="E17" s="37" t="s">
        <v>60</v>
      </c>
      <c r="F17" t="s">
        <v>0</v>
      </c>
    </row>
    <row r="18" spans="1:6">
      <c r="A18" t="s">
        <v>208</v>
      </c>
      <c r="B18" t="s">
        <v>208</v>
      </c>
      <c r="C18" s="37">
        <v>60</v>
      </c>
      <c r="D18" s="37" t="s">
        <v>10</v>
      </c>
      <c r="E18" s="37" t="s">
        <v>60</v>
      </c>
      <c r="F18" t="s">
        <v>0</v>
      </c>
    </row>
    <row r="19" spans="1:6">
      <c r="A19" t="s">
        <v>183</v>
      </c>
      <c r="B19" t="s">
        <v>184</v>
      </c>
      <c r="C19" s="37">
        <v>60</v>
      </c>
      <c r="D19" s="37" t="s">
        <v>10</v>
      </c>
      <c r="E19" s="37" t="s">
        <v>60</v>
      </c>
      <c r="F19" t="s">
        <v>0</v>
      </c>
    </row>
    <row r="20" spans="1:6">
      <c r="A20" t="s">
        <v>185</v>
      </c>
      <c r="B20" t="s">
        <v>186</v>
      </c>
      <c r="C20" s="37">
        <v>60</v>
      </c>
      <c r="D20" s="37" t="s">
        <v>10</v>
      </c>
      <c r="E20" s="37" t="s">
        <v>60</v>
      </c>
      <c r="F20" t="s">
        <v>0</v>
      </c>
    </row>
    <row r="21" spans="1:6">
      <c r="A21" t="s">
        <v>156</v>
      </c>
      <c r="B21" t="s">
        <v>159</v>
      </c>
      <c r="C21" s="37">
        <v>300</v>
      </c>
      <c r="D21" s="37" t="s">
        <v>10</v>
      </c>
      <c r="E21" s="37" t="s">
        <v>60</v>
      </c>
      <c r="F21" t="s">
        <v>0</v>
      </c>
    </row>
    <row r="22" spans="1:6">
      <c r="A22" t="s">
        <v>187</v>
      </c>
      <c r="B22" t="s">
        <v>188</v>
      </c>
      <c r="C22" s="37">
        <v>60</v>
      </c>
      <c r="D22" s="37" t="s">
        <v>10</v>
      </c>
      <c r="E22" s="37" t="s">
        <v>60</v>
      </c>
      <c r="F22" t="s">
        <v>0</v>
      </c>
    </row>
    <row r="23" spans="1:6">
      <c r="A23" t="s">
        <v>158</v>
      </c>
      <c r="B23" t="s">
        <v>160</v>
      </c>
      <c r="C23" s="37">
        <v>300</v>
      </c>
      <c r="D23" s="37" t="s">
        <v>10</v>
      </c>
      <c r="E23" s="37" t="s">
        <v>60</v>
      </c>
      <c r="F23" t="s">
        <v>0</v>
      </c>
    </row>
    <row r="24" spans="1:6">
      <c r="A24" t="s">
        <v>161</v>
      </c>
      <c r="B24" t="s">
        <v>162</v>
      </c>
      <c r="C24" s="37">
        <v>300</v>
      </c>
      <c r="D24" s="37" t="s">
        <v>10</v>
      </c>
      <c r="E24" s="37" t="s">
        <v>60</v>
      </c>
      <c r="F24" t="s">
        <v>0</v>
      </c>
    </row>
    <row r="25" spans="1:6">
      <c r="A25" t="s">
        <v>209</v>
      </c>
      <c r="B25" t="s">
        <v>164</v>
      </c>
      <c r="C25" s="37">
        <v>300</v>
      </c>
      <c r="D25" s="37" t="s">
        <v>10</v>
      </c>
      <c r="E25" s="37" t="s">
        <v>60</v>
      </c>
      <c r="F25" t="s">
        <v>0</v>
      </c>
    </row>
    <row r="26" spans="1:6">
      <c r="A26" t="s">
        <v>165</v>
      </c>
      <c r="B26" t="s">
        <v>166</v>
      </c>
      <c r="C26" s="37">
        <v>300</v>
      </c>
      <c r="D26" s="37" t="s">
        <v>10</v>
      </c>
      <c r="E26" s="37" t="s">
        <v>60</v>
      </c>
      <c r="F26" t="s">
        <v>0</v>
      </c>
    </row>
    <row r="27" spans="1:6">
      <c r="A27" t="s">
        <v>167</v>
      </c>
      <c r="B27" t="s">
        <v>168</v>
      </c>
      <c r="C27" s="37">
        <v>300</v>
      </c>
      <c r="D27" s="37" t="s">
        <v>10</v>
      </c>
      <c r="E27" s="37" t="s">
        <v>60</v>
      </c>
      <c r="F27" t="s">
        <v>0</v>
      </c>
    </row>
    <row r="28" spans="1:6">
      <c r="A28" t="s">
        <v>197</v>
      </c>
      <c r="B28" t="s">
        <v>198</v>
      </c>
      <c r="C28" s="37">
        <v>300</v>
      </c>
      <c r="D28" s="37" t="s">
        <v>10</v>
      </c>
      <c r="E28" s="37" t="s">
        <v>60</v>
      </c>
      <c r="F28" t="s">
        <v>0</v>
      </c>
    </row>
    <row r="29" spans="1:6">
      <c r="A29" t="s">
        <v>189</v>
      </c>
      <c r="B29" t="s">
        <v>190</v>
      </c>
      <c r="C29" s="37">
        <v>60</v>
      </c>
      <c r="D29" s="37" t="s">
        <v>10</v>
      </c>
      <c r="E29" s="37" t="s">
        <v>60</v>
      </c>
      <c r="F29" t="s">
        <v>0</v>
      </c>
    </row>
    <row r="30" spans="1:6">
      <c r="A30" t="s">
        <v>169</v>
      </c>
      <c r="B30" t="s">
        <v>169</v>
      </c>
      <c r="C30" s="37">
        <v>300</v>
      </c>
      <c r="D30" s="37" t="s">
        <v>10</v>
      </c>
      <c r="E30" s="37" t="s">
        <v>60</v>
      </c>
      <c r="F30" t="s">
        <v>0</v>
      </c>
    </row>
    <row r="31" spans="1:6">
      <c r="A31" t="s">
        <v>173</v>
      </c>
      <c r="B31" t="s">
        <v>174</v>
      </c>
      <c r="C31" s="37">
        <v>60</v>
      </c>
      <c r="D31" s="37" t="s">
        <v>10</v>
      </c>
      <c r="E31" s="37" t="s">
        <v>60</v>
      </c>
      <c r="F31" t="s">
        <v>0</v>
      </c>
    </row>
    <row r="32" spans="1:6">
      <c r="A32" t="s">
        <v>175</v>
      </c>
      <c r="B32" t="s">
        <v>176</v>
      </c>
      <c r="C32" s="37">
        <v>300</v>
      </c>
      <c r="D32" s="37" t="s">
        <v>10</v>
      </c>
      <c r="E32" s="37" t="s">
        <v>60</v>
      </c>
      <c r="F32" t="s">
        <v>0</v>
      </c>
    </row>
    <row r="33" spans="1:6">
      <c r="A33" t="s">
        <v>177</v>
      </c>
      <c r="B33" t="s">
        <v>178</v>
      </c>
      <c r="C33" s="37">
        <v>300</v>
      </c>
      <c r="D33" s="37" t="s">
        <v>10</v>
      </c>
      <c r="E33" s="37" t="s">
        <v>60</v>
      </c>
      <c r="F33" t="s">
        <v>0</v>
      </c>
    </row>
    <row r="34" spans="1:6">
      <c r="A34" t="s">
        <v>191</v>
      </c>
      <c r="B34" t="s">
        <v>192</v>
      </c>
      <c r="C34" s="37">
        <v>60</v>
      </c>
      <c r="D34" s="37" t="s">
        <v>10</v>
      </c>
      <c r="E34" s="37" t="s">
        <v>60</v>
      </c>
      <c r="F34" t="s">
        <v>0</v>
      </c>
    </row>
    <row r="35" spans="1:6">
      <c r="A35" t="s">
        <v>193</v>
      </c>
      <c r="B35" t="s">
        <v>194</v>
      </c>
      <c r="C35" s="37">
        <v>60</v>
      </c>
      <c r="D35" s="37" t="s">
        <v>10</v>
      </c>
      <c r="E35" s="37" t="s">
        <v>60</v>
      </c>
      <c r="F35" t="s">
        <v>0</v>
      </c>
    </row>
    <row r="36" spans="1:6">
      <c r="A36" t="s">
        <v>195</v>
      </c>
      <c r="B36" t="s">
        <v>196</v>
      </c>
      <c r="C36" s="37">
        <v>60</v>
      </c>
      <c r="D36" s="37" t="s">
        <v>10</v>
      </c>
      <c r="E36" s="37" t="s">
        <v>60</v>
      </c>
      <c r="F36" t="s">
        <v>0</v>
      </c>
    </row>
    <row r="37" spans="1:6">
      <c r="A37" t="s">
        <v>179</v>
      </c>
      <c r="B37" t="s">
        <v>180</v>
      </c>
      <c r="C37" s="37">
        <v>300</v>
      </c>
      <c r="D37" s="37" t="s">
        <v>10</v>
      </c>
      <c r="E37" s="37" t="s">
        <v>60</v>
      </c>
      <c r="F37" t="s">
        <v>0</v>
      </c>
    </row>
    <row r="38" spans="1:6">
      <c r="A38" t="s">
        <v>181</v>
      </c>
      <c r="B38" t="s">
        <v>182</v>
      </c>
      <c r="C38" s="37">
        <v>300</v>
      </c>
      <c r="D38" s="37" t="s">
        <v>10</v>
      </c>
      <c r="E38" s="37" t="s">
        <v>60</v>
      </c>
      <c r="F38" t="s">
        <v>0</v>
      </c>
    </row>
    <row r="39" spans="1:6">
      <c r="A39" t="s">
        <v>152</v>
      </c>
      <c r="B39" t="s">
        <v>153</v>
      </c>
      <c r="C39" s="37">
        <v>300</v>
      </c>
      <c r="D39" s="37" t="s">
        <v>10</v>
      </c>
      <c r="E39" s="37" t="s">
        <v>60</v>
      </c>
      <c r="F39" t="s">
        <v>0</v>
      </c>
    </row>
    <row r="40" spans="1:6">
      <c r="A40" t="s">
        <v>157</v>
      </c>
      <c r="B40" t="s">
        <v>211</v>
      </c>
      <c r="C40" s="37">
        <v>300</v>
      </c>
      <c r="D40" s="37" t="s">
        <v>10</v>
      </c>
      <c r="E40" s="37" t="s">
        <v>60</v>
      </c>
      <c r="F40" t="s">
        <v>0</v>
      </c>
    </row>
    <row r="41" spans="1:6">
      <c r="A41" t="s">
        <v>171</v>
      </c>
      <c r="B41" t="s">
        <v>171</v>
      </c>
      <c r="C41" s="37">
        <v>300</v>
      </c>
      <c r="D41" s="37" t="s">
        <v>10</v>
      </c>
      <c r="E41" s="37" t="s">
        <v>60</v>
      </c>
      <c r="F41" t="s">
        <v>0</v>
      </c>
    </row>
  </sheetData>
  <mergeCells count="3">
    <mergeCell ref="A4:C4"/>
    <mergeCell ref="A7:K7"/>
    <mergeCell ref="A9:K9"/>
  </mergeCells>
  <conditionalFormatting sqref="J6">
    <cfRule type="uniqueValues" dxfId="115" priority="1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1" tint="0.14999847407452621"/>
  </sheetPr>
  <dimension ref="A1:K41"/>
  <sheetViews>
    <sheetView workbookViewId="0">
      <selection activeCell="B2" sqref="B2"/>
    </sheetView>
  </sheetViews>
  <sheetFormatPr defaultRowHeight="15"/>
  <cols>
    <col min="1" max="1" width="55.85546875" bestFit="1" customWidth="1"/>
    <col min="2" max="2" width="77.140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210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C8" s="37"/>
      <c r="D8" s="37"/>
      <c r="E8" s="37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147</v>
      </c>
      <c r="B10" t="s">
        <v>148</v>
      </c>
      <c r="C10" s="37">
        <v>300</v>
      </c>
      <c r="D10" s="37" t="s">
        <v>10</v>
      </c>
      <c r="E10" s="37"/>
      <c r="F10" t="s">
        <v>0</v>
      </c>
    </row>
    <row r="11" spans="1:11">
      <c r="A11" t="s">
        <v>157</v>
      </c>
      <c r="B11" t="s">
        <v>211</v>
      </c>
      <c r="C11" s="37">
        <v>300</v>
      </c>
      <c r="D11" s="37" t="s">
        <v>10</v>
      </c>
      <c r="E11" s="37" t="s">
        <v>60</v>
      </c>
      <c r="F11" t="s">
        <v>0</v>
      </c>
    </row>
    <row r="12" spans="1:11">
      <c r="A12" t="s">
        <v>171</v>
      </c>
      <c r="B12" t="s">
        <v>171</v>
      </c>
      <c r="C12" s="37">
        <v>300</v>
      </c>
      <c r="D12" s="37" t="s">
        <v>10</v>
      </c>
      <c r="E12" s="37" t="s">
        <v>60</v>
      </c>
      <c r="F12" t="s">
        <v>0</v>
      </c>
    </row>
    <row r="13" spans="1:11">
      <c r="A13" t="s">
        <v>200</v>
      </c>
      <c r="B13" t="s">
        <v>200</v>
      </c>
      <c r="C13" s="37">
        <v>60</v>
      </c>
      <c r="D13" s="37" t="s">
        <v>10</v>
      </c>
      <c r="E13" s="37" t="s">
        <v>60</v>
      </c>
      <c r="F13" t="s">
        <v>0</v>
      </c>
    </row>
    <row r="14" spans="1:11">
      <c r="A14" t="s">
        <v>201</v>
      </c>
      <c r="B14" t="s">
        <v>201</v>
      </c>
      <c r="C14" s="37">
        <v>60</v>
      </c>
      <c r="D14" s="37" t="s">
        <v>10</v>
      </c>
      <c r="E14" s="37" t="s">
        <v>60</v>
      </c>
      <c r="F14" t="s">
        <v>0</v>
      </c>
    </row>
    <row r="15" spans="1:11">
      <c r="A15" t="s">
        <v>202</v>
      </c>
      <c r="B15" t="s">
        <v>202</v>
      </c>
      <c r="C15" s="37">
        <v>60</v>
      </c>
      <c r="D15" s="37" t="s">
        <v>10</v>
      </c>
      <c r="E15" s="37" t="s">
        <v>60</v>
      </c>
      <c r="F15" t="s">
        <v>0</v>
      </c>
    </row>
    <row r="16" spans="1:11">
      <c r="A16" t="s">
        <v>203</v>
      </c>
      <c r="B16" t="s">
        <v>203</v>
      </c>
      <c r="C16" s="37">
        <v>60</v>
      </c>
      <c r="D16" s="37" t="s">
        <v>10</v>
      </c>
      <c r="E16" s="37" t="s">
        <v>60</v>
      </c>
      <c r="F16" t="s">
        <v>0</v>
      </c>
    </row>
    <row r="17" spans="1:6">
      <c r="A17" t="s">
        <v>204</v>
      </c>
      <c r="B17" t="s">
        <v>204</v>
      </c>
      <c r="C17" s="37">
        <v>60</v>
      </c>
      <c r="D17" s="37" t="s">
        <v>10</v>
      </c>
      <c r="E17" s="37" t="s">
        <v>60</v>
      </c>
      <c r="F17" t="s">
        <v>0</v>
      </c>
    </row>
    <row r="18" spans="1:6">
      <c r="A18" t="s">
        <v>205</v>
      </c>
      <c r="B18" t="s">
        <v>205</v>
      </c>
      <c r="C18" s="37">
        <v>60</v>
      </c>
      <c r="D18" s="37" t="s">
        <v>10</v>
      </c>
      <c r="E18" s="37" t="s">
        <v>60</v>
      </c>
      <c r="F18" t="s">
        <v>0</v>
      </c>
    </row>
    <row r="19" spans="1:6">
      <c r="A19" t="s">
        <v>206</v>
      </c>
      <c r="B19" t="s">
        <v>206</v>
      </c>
      <c r="C19" s="37">
        <v>60</v>
      </c>
      <c r="D19" s="37" t="s">
        <v>10</v>
      </c>
      <c r="E19" s="37" t="s">
        <v>60</v>
      </c>
      <c r="F19" t="s">
        <v>0</v>
      </c>
    </row>
    <row r="20" spans="1:6">
      <c r="A20" t="s">
        <v>207</v>
      </c>
      <c r="B20" t="s">
        <v>207</v>
      </c>
      <c r="C20" s="37">
        <v>60</v>
      </c>
      <c r="D20" s="37" t="s">
        <v>10</v>
      </c>
      <c r="E20" s="37" t="s">
        <v>60</v>
      </c>
      <c r="F20" t="s">
        <v>0</v>
      </c>
    </row>
    <row r="21" spans="1:6">
      <c r="A21" t="s">
        <v>208</v>
      </c>
      <c r="B21" t="s">
        <v>208</v>
      </c>
      <c r="C21" s="37">
        <v>60</v>
      </c>
      <c r="D21" s="37" t="s">
        <v>10</v>
      </c>
      <c r="E21" s="37" t="s">
        <v>60</v>
      </c>
      <c r="F21" t="s">
        <v>0</v>
      </c>
    </row>
    <row r="22" spans="1:6">
      <c r="A22" t="s">
        <v>183</v>
      </c>
      <c r="B22" t="s">
        <v>184</v>
      </c>
      <c r="C22" s="37">
        <v>60</v>
      </c>
      <c r="D22" s="37" t="s">
        <v>10</v>
      </c>
      <c r="E22" s="37" t="s">
        <v>60</v>
      </c>
      <c r="F22" t="s">
        <v>0</v>
      </c>
    </row>
    <row r="23" spans="1:6">
      <c r="A23" t="s">
        <v>185</v>
      </c>
      <c r="B23" t="s">
        <v>186</v>
      </c>
      <c r="C23" s="37">
        <v>60</v>
      </c>
      <c r="D23" s="37" t="s">
        <v>10</v>
      </c>
      <c r="E23" s="37" t="s">
        <v>60</v>
      </c>
      <c r="F23" t="s">
        <v>0</v>
      </c>
    </row>
    <row r="24" spans="1:6">
      <c r="A24" t="s">
        <v>156</v>
      </c>
      <c r="B24" t="s">
        <v>159</v>
      </c>
      <c r="C24" s="37">
        <v>300</v>
      </c>
      <c r="D24" s="37" t="s">
        <v>10</v>
      </c>
      <c r="E24" s="37" t="s">
        <v>60</v>
      </c>
      <c r="F24" t="s">
        <v>0</v>
      </c>
    </row>
    <row r="25" spans="1:6">
      <c r="A25" t="s">
        <v>187</v>
      </c>
      <c r="B25" t="s">
        <v>188</v>
      </c>
      <c r="C25" s="37">
        <v>60</v>
      </c>
      <c r="D25" s="37" t="s">
        <v>10</v>
      </c>
      <c r="E25" s="37" t="s">
        <v>60</v>
      </c>
      <c r="F25" t="s">
        <v>0</v>
      </c>
    </row>
    <row r="26" spans="1:6">
      <c r="A26" t="s">
        <v>158</v>
      </c>
      <c r="B26" t="s">
        <v>160</v>
      </c>
      <c r="C26" s="37">
        <v>300</v>
      </c>
      <c r="D26" s="37" t="s">
        <v>10</v>
      </c>
      <c r="E26" s="37" t="s">
        <v>60</v>
      </c>
      <c r="F26" t="s">
        <v>0</v>
      </c>
    </row>
    <row r="27" spans="1:6">
      <c r="A27" t="s">
        <v>161</v>
      </c>
      <c r="B27" t="s">
        <v>162</v>
      </c>
      <c r="C27" s="37">
        <v>300</v>
      </c>
      <c r="D27" s="37" t="s">
        <v>10</v>
      </c>
      <c r="E27" s="37" t="s">
        <v>60</v>
      </c>
      <c r="F27" t="s">
        <v>0</v>
      </c>
    </row>
    <row r="28" spans="1:6">
      <c r="A28" t="s">
        <v>209</v>
      </c>
      <c r="B28" t="s">
        <v>164</v>
      </c>
      <c r="C28" s="37">
        <v>300</v>
      </c>
      <c r="D28" s="37" t="s">
        <v>10</v>
      </c>
      <c r="E28" s="37" t="s">
        <v>60</v>
      </c>
      <c r="F28" t="s">
        <v>0</v>
      </c>
    </row>
    <row r="29" spans="1:6">
      <c r="A29" t="s">
        <v>165</v>
      </c>
      <c r="B29" t="s">
        <v>166</v>
      </c>
      <c r="C29" s="37">
        <v>300</v>
      </c>
      <c r="D29" s="37" t="s">
        <v>10</v>
      </c>
      <c r="E29" s="37" t="s">
        <v>60</v>
      </c>
      <c r="F29" t="s">
        <v>0</v>
      </c>
    </row>
    <row r="30" spans="1:6">
      <c r="A30" t="s">
        <v>167</v>
      </c>
      <c r="B30" t="s">
        <v>168</v>
      </c>
      <c r="C30" s="37">
        <v>300</v>
      </c>
      <c r="D30" s="37" t="s">
        <v>10</v>
      </c>
      <c r="E30" s="37" t="s">
        <v>60</v>
      </c>
      <c r="F30" t="s">
        <v>0</v>
      </c>
    </row>
    <row r="31" spans="1:6">
      <c r="A31" t="s">
        <v>197</v>
      </c>
      <c r="B31" t="s">
        <v>198</v>
      </c>
      <c r="C31" s="37">
        <v>300</v>
      </c>
      <c r="D31" s="37" t="s">
        <v>10</v>
      </c>
      <c r="E31" s="37" t="s">
        <v>60</v>
      </c>
      <c r="F31" t="s">
        <v>0</v>
      </c>
    </row>
    <row r="32" spans="1:6">
      <c r="A32" t="s">
        <v>189</v>
      </c>
      <c r="B32" t="s">
        <v>190</v>
      </c>
      <c r="C32" s="37">
        <v>60</v>
      </c>
      <c r="D32" s="37" t="s">
        <v>10</v>
      </c>
      <c r="E32" s="37" t="s">
        <v>60</v>
      </c>
      <c r="F32" t="s">
        <v>0</v>
      </c>
    </row>
    <row r="33" spans="1:6">
      <c r="A33" t="s">
        <v>169</v>
      </c>
      <c r="B33" t="s">
        <v>169</v>
      </c>
      <c r="C33" s="37">
        <v>300</v>
      </c>
      <c r="D33" s="37" t="s">
        <v>10</v>
      </c>
      <c r="E33" s="37" t="s">
        <v>60</v>
      </c>
      <c r="F33" t="s">
        <v>0</v>
      </c>
    </row>
    <row r="34" spans="1:6">
      <c r="A34" t="s">
        <v>173</v>
      </c>
      <c r="B34" t="s">
        <v>174</v>
      </c>
      <c r="C34" s="37">
        <v>60</v>
      </c>
      <c r="D34" s="37" t="s">
        <v>10</v>
      </c>
      <c r="E34" s="37" t="s">
        <v>60</v>
      </c>
      <c r="F34" t="s">
        <v>0</v>
      </c>
    </row>
    <row r="35" spans="1:6">
      <c r="A35" t="s">
        <v>175</v>
      </c>
      <c r="B35" t="s">
        <v>176</v>
      </c>
      <c r="C35" s="37">
        <v>300</v>
      </c>
      <c r="D35" s="37" t="s">
        <v>10</v>
      </c>
      <c r="E35" s="37" t="s">
        <v>60</v>
      </c>
      <c r="F35" t="s">
        <v>0</v>
      </c>
    </row>
    <row r="36" spans="1:6">
      <c r="A36" t="s">
        <v>177</v>
      </c>
      <c r="B36" t="s">
        <v>178</v>
      </c>
      <c r="C36" s="37">
        <v>300</v>
      </c>
      <c r="D36" s="37" t="s">
        <v>10</v>
      </c>
      <c r="E36" s="37" t="s">
        <v>60</v>
      </c>
      <c r="F36" t="s">
        <v>0</v>
      </c>
    </row>
    <row r="37" spans="1:6">
      <c r="A37" t="s">
        <v>191</v>
      </c>
      <c r="B37" t="s">
        <v>192</v>
      </c>
      <c r="C37" s="37">
        <v>60</v>
      </c>
      <c r="D37" s="37" t="s">
        <v>10</v>
      </c>
      <c r="E37" s="37" t="s">
        <v>60</v>
      </c>
      <c r="F37" t="s">
        <v>0</v>
      </c>
    </row>
    <row r="38" spans="1:6">
      <c r="A38" t="s">
        <v>193</v>
      </c>
      <c r="B38" t="s">
        <v>194</v>
      </c>
      <c r="C38" s="37">
        <v>60</v>
      </c>
      <c r="D38" s="37" t="s">
        <v>10</v>
      </c>
      <c r="E38" s="37" t="s">
        <v>60</v>
      </c>
      <c r="F38" t="s">
        <v>0</v>
      </c>
    </row>
    <row r="39" spans="1:6">
      <c r="A39" t="s">
        <v>195</v>
      </c>
      <c r="B39" t="s">
        <v>196</v>
      </c>
      <c r="C39" s="37">
        <v>60</v>
      </c>
      <c r="D39" s="37" t="s">
        <v>10</v>
      </c>
      <c r="E39" s="37" t="s">
        <v>60</v>
      </c>
      <c r="F39" t="s">
        <v>0</v>
      </c>
    </row>
    <row r="40" spans="1:6">
      <c r="A40" t="s">
        <v>179</v>
      </c>
      <c r="B40" t="s">
        <v>180</v>
      </c>
      <c r="C40" s="37">
        <v>300</v>
      </c>
      <c r="D40" s="37" t="s">
        <v>10</v>
      </c>
      <c r="E40" s="37" t="s">
        <v>60</v>
      </c>
      <c r="F40" t="s">
        <v>0</v>
      </c>
    </row>
    <row r="41" spans="1:6">
      <c r="A41" t="s">
        <v>181</v>
      </c>
      <c r="B41" t="s">
        <v>182</v>
      </c>
      <c r="C41" s="37">
        <v>300</v>
      </c>
      <c r="D41" s="37" t="s">
        <v>10</v>
      </c>
      <c r="E41" s="37" t="s">
        <v>60</v>
      </c>
      <c r="F41" t="s">
        <v>0</v>
      </c>
    </row>
  </sheetData>
  <mergeCells count="3">
    <mergeCell ref="A4:C4"/>
    <mergeCell ref="A7:K7"/>
    <mergeCell ref="A9:K9"/>
  </mergeCells>
  <conditionalFormatting sqref="J6">
    <cfRule type="uniqueValues" dxfId="114" priority="1" stopIfTrue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1" tint="0.14999847407452621"/>
  </sheetPr>
  <dimension ref="A1:K31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212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147</v>
      </c>
      <c r="B8" t="s">
        <v>148</v>
      </c>
      <c r="C8" s="37">
        <v>300</v>
      </c>
      <c r="D8" s="37" t="s">
        <v>10</v>
      </c>
      <c r="E8" s="37"/>
      <c r="F8" s="41" t="s">
        <v>149</v>
      </c>
    </row>
    <row r="9" spans="1:11">
      <c r="A9" t="s">
        <v>156</v>
      </c>
      <c r="B9" t="s">
        <v>159</v>
      </c>
      <c r="C9" s="37">
        <v>300</v>
      </c>
      <c r="D9" s="37" t="s">
        <v>10</v>
      </c>
      <c r="E9" s="37" t="s">
        <v>60</v>
      </c>
      <c r="F9" s="41" t="s">
        <v>0</v>
      </c>
      <c r="H9">
        <v>90</v>
      </c>
    </row>
    <row r="10" spans="1:11">
      <c r="A10" t="s">
        <v>165</v>
      </c>
      <c r="B10" t="s">
        <v>166</v>
      </c>
      <c r="C10" s="37">
        <v>300</v>
      </c>
      <c r="D10" s="37" t="s">
        <v>10</v>
      </c>
      <c r="E10" s="37" t="s">
        <v>60</v>
      </c>
      <c r="F10" s="41" t="s">
        <v>0</v>
      </c>
      <c r="G10">
        <v>10</v>
      </c>
    </row>
    <row r="11" spans="1:11">
      <c r="A11" t="s">
        <v>169</v>
      </c>
      <c r="B11" t="s">
        <v>169</v>
      </c>
      <c r="C11" s="37">
        <v>300</v>
      </c>
      <c r="D11" s="37" t="s">
        <v>10</v>
      </c>
      <c r="E11" s="37" t="s">
        <v>60</v>
      </c>
      <c r="F11" s="41" t="s">
        <v>0</v>
      </c>
    </row>
    <row r="12" spans="1:11">
      <c r="A12" t="s">
        <v>175</v>
      </c>
      <c r="B12" t="s">
        <v>176</v>
      </c>
      <c r="C12" s="37">
        <v>300</v>
      </c>
      <c r="D12" s="37" t="s">
        <v>10</v>
      </c>
      <c r="E12" s="37" t="s">
        <v>60</v>
      </c>
      <c r="F12" s="41" t="s">
        <v>0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t="s">
        <v>157</v>
      </c>
      <c r="B14" t="s">
        <v>211</v>
      </c>
      <c r="C14" s="37">
        <v>300</v>
      </c>
      <c r="D14" s="37" t="s">
        <v>10</v>
      </c>
      <c r="E14" s="37" t="s">
        <v>60</v>
      </c>
      <c r="F14" t="s">
        <v>0</v>
      </c>
    </row>
    <row r="15" spans="1:11">
      <c r="A15" t="s">
        <v>171</v>
      </c>
      <c r="B15" t="s">
        <v>171</v>
      </c>
      <c r="C15" s="37">
        <v>300</v>
      </c>
      <c r="D15" s="37" t="s">
        <v>10</v>
      </c>
      <c r="E15" s="37" t="s">
        <v>60</v>
      </c>
      <c r="F15" t="s">
        <v>0</v>
      </c>
    </row>
    <row r="16" spans="1:11">
      <c r="A16" t="s">
        <v>183</v>
      </c>
      <c r="B16" t="s">
        <v>213</v>
      </c>
      <c r="C16" s="37">
        <v>60</v>
      </c>
      <c r="D16" s="37" t="s">
        <v>10</v>
      </c>
      <c r="E16" s="37" t="s">
        <v>60</v>
      </c>
      <c r="F16" t="s">
        <v>0</v>
      </c>
    </row>
    <row r="17" spans="1:6">
      <c r="A17" t="s">
        <v>185</v>
      </c>
      <c r="B17" t="s">
        <v>186</v>
      </c>
      <c r="C17" s="37">
        <v>60</v>
      </c>
      <c r="D17" s="37" t="s">
        <v>10</v>
      </c>
      <c r="E17" s="37" t="s">
        <v>60</v>
      </c>
      <c r="F17" t="s">
        <v>0</v>
      </c>
    </row>
    <row r="18" spans="1:6">
      <c r="A18" t="s">
        <v>187</v>
      </c>
      <c r="B18" t="s">
        <v>188</v>
      </c>
      <c r="C18" s="37">
        <v>60</v>
      </c>
      <c r="D18" s="37" t="s">
        <v>10</v>
      </c>
      <c r="E18" s="37" t="s">
        <v>60</v>
      </c>
      <c r="F18" t="s">
        <v>0</v>
      </c>
    </row>
    <row r="19" spans="1:6">
      <c r="A19" t="s">
        <v>158</v>
      </c>
      <c r="B19" t="s">
        <v>160</v>
      </c>
      <c r="C19" s="37">
        <v>300</v>
      </c>
      <c r="D19" s="37" t="s">
        <v>10</v>
      </c>
      <c r="E19" s="37" t="s">
        <v>60</v>
      </c>
      <c r="F19" t="s">
        <v>0</v>
      </c>
    </row>
    <row r="20" spans="1:6">
      <c r="A20" t="s">
        <v>161</v>
      </c>
      <c r="B20" t="s">
        <v>162</v>
      </c>
      <c r="C20" s="37">
        <v>300</v>
      </c>
      <c r="D20" s="37" t="s">
        <v>10</v>
      </c>
      <c r="E20" s="37" t="s">
        <v>60</v>
      </c>
      <c r="F20" t="s">
        <v>0</v>
      </c>
    </row>
    <row r="21" spans="1:6">
      <c r="A21" t="s">
        <v>209</v>
      </c>
      <c r="B21" t="s">
        <v>164</v>
      </c>
      <c r="C21" s="37">
        <v>300</v>
      </c>
      <c r="D21" s="37" t="s">
        <v>10</v>
      </c>
      <c r="E21" s="37" t="s">
        <v>60</v>
      </c>
      <c r="F21" t="s">
        <v>0</v>
      </c>
    </row>
    <row r="22" spans="1:6">
      <c r="A22" t="s">
        <v>167</v>
      </c>
      <c r="B22" t="s">
        <v>168</v>
      </c>
      <c r="C22" s="37">
        <v>300</v>
      </c>
      <c r="D22" s="37" t="s">
        <v>10</v>
      </c>
      <c r="E22" s="37" t="s">
        <v>60</v>
      </c>
      <c r="F22" t="s">
        <v>0</v>
      </c>
    </row>
    <row r="23" spans="1:6">
      <c r="A23" t="s">
        <v>197</v>
      </c>
      <c r="B23" t="s">
        <v>198</v>
      </c>
      <c r="C23" s="37">
        <v>300</v>
      </c>
      <c r="D23" s="37" t="s">
        <v>10</v>
      </c>
      <c r="E23" s="37" t="s">
        <v>60</v>
      </c>
      <c r="F23" t="s">
        <v>0</v>
      </c>
    </row>
    <row r="24" spans="1:6">
      <c r="A24" t="s">
        <v>189</v>
      </c>
      <c r="B24" t="s">
        <v>190</v>
      </c>
      <c r="C24" s="37">
        <v>60</v>
      </c>
      <c r="D24" s="37" t="s">
        <v>10</v>
      </c>
      <c r="E24" s="37" t="s">
        <v>60</v>
      </c>
      <c r="F24" t="s">
        <v>0</v>
      </c>
    </row>
    <row r="25" spans="1:6">
      <c r="A25" t="s">
        <v>173</v>
      </c>
      <c r="B25" t="s">
        <v>174</v>
      </c>
      <c r="C25" s="37">
        <v>3600</v>
      </c>
      <c r="D25" s="37" t="s">
        <v>10</v>
      </c>
      <c r="E25" s="37" t="s">
        <v>60</v>
      </c>
      <c r="F25" t="s">
        <v>0</v>
      </c>
    </row>
    <row r="26" spans="1:6">
      <c r="A26" t="s">
        <v>177</v>
      </c>
      <c r="B26" t="s">
        <v>178</v>
      </c>
      <c r="C26" s="37">
        <v>300</v>
      </c>
      <c r="D26" s="37" t="s">
        <v>10</v>
      </c>
      <c r="E26" s="37" t="s">
        <v>60</v>
      </c>
      <c r="F26" t="s">
        <v>0</v>
      </c>
    </row>
    <row r="27" spans="1:6">
      <c r="A27" t="s">
        <v>191</v>
      </c>
      <c r="B27" t="s">
        <v>192</v>
      </c>
      <c r="C27" s="37">
        <v>60</v>
      </c>
      <c r="D27" s="37" t="s">
        <v>10</v>
      </c>
      <c r="E27" s="37" t="s">
        <v>60</v>
      </c>
      <c r="F27" t="s">
        <v>0</v>
      </c>
    </row>
    <row r="28" spans="1:6">
      <c r="A28" t="s">
        <v>193</v>
      </c>
      <c r="B28" t="s">
        <v>194</v>
      </c>
      <c r="C28" s="37">
        <v>60</v>
      </c>
      <c r="D28" s="37" t="s">
        <v>10</v>
      </c>
      <c r="E28" s="37" t="s">
        <v>60</v>
      </c>
      <c r="F28" t="s">
        <v>0</v>
      </c>
    </row>
    <row r="29" spans="1:6">
      <c r="A29" t="s">
        <v>195</v>
      </c>
      <c r="B29" t="s">
        <v>196</v>
      </c>
      <c r="C29" s="37">
        <v>60</v>
      </c>
      <c r="D29" s="37" t="s">
        <v>10</v>
      </c>
      <c r="E29" s="37" t="s">
        <v>60</v>
      </c>
      <c r="F29" t="s">
        <v>0</v>
      </c>
    </row>
    <row r="30" spans="1:6">
      <c r="A30" t="s">
        <v>179</v>
      </c>
      <c r="B30" t="s">
        <v>180</v>
      </c>
      <c r="C30" s="37">
        <v>300</v>
      </c>
      <c r="D30" s="37" t="s">
        <v>10</v>
      </c>
      <c r="E30" s="37" t="s">
        <v>60</v>
      </c>
      <c r="F30" t="s">
        <v>0</v>
      </c>
    </row>
    <row r="31" spans="1:6">
      <c r="A31" t="s">
        <v>181</v>
      </c>
      <c r="B31" t="s">
        <v>182</v>
      </c>
      <c r="C31" s="37">
        <v>300</v>
      </c>
      <c r="D31" s="37" t="s">
        <v>10</v>
      </c>
      <c r="E31" s="37" t="s">
        <v>60</v>
      </c>
      <c r="F31" t="s">
        <v>0</v>
      </c>
    </row>
  </sheetData>
  <mergeCells count="3">
    <mergeCell ref="A4:C4"/>
    <mergeCell ref="A7:K7"/>
    <mergeCell ref="A13:K13"/>
  </mergeCells>
  <conditionalFormatting sqref="J6">
    <cfRule type="uniqueValues" dxfId="113" priority="1" stopIfTrue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1" tint="0.14999847407452621"/>
  </sheetPr>
  <dimension ref="A1:K50"/>
  <sheetViews>
    <sheetView workbookViewId="0">
      <selection activeCell="H46" sqref="H4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214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156</v>
      </c>
      <c r="B8" t="s">
        <v>159</v>
      </c>
      <c r="C8" s="37">
        <v>300</v>
      </c>
      <c r="D8" s="37" t="s">
        <v>10</v>
      </c>
      <c r="E8" s="37" t="s">
        <v>60</v>
      </c>
      <c r="F8" s="41" t="s">
        <v>0</v>
      </c>
      <c r="H8">
        <v>90</v>
      </c>
    </row>
    <row r="9" spans="1:11">
      <c r="A9" t="s">
        <v>165</v>
      </c>
      <c r="B9" t="s">
        <v>166</v>
      </c>
      <c r="C9" s="37">
        <v>300</v>
      </c>
      <c r="D9" s="37" t="s">
        <v>10</v>
      </c>
      <c r="E9" s="37" t="s">
        <v>60</v>
      </c>
      <c r="F9" s="41" t="s">
        <v>0</v>
      </c>
      <c r="G9">
        <v>10</v>
      </c>
    </row>
    <row r="10" spans="1:11">
      <c r="A10" t="s">
        <v>169</v>
      </c>
      <c r="B10" t="s">
        <v>169</v>
      </c>
      <c r="C10" s="37">
        <v>300</v>
      </c>
      <c r="D10" s="37" t="s">
        <v>10</v>
      </c>
      <c r="E10" s="37" t="s">
        <v>60</v>
      </c>
      <c r="F10" s="41" t="s">
        <v>0</v>
      </c>
    </row>
    <row r="11" spans="1:11">
      <c r="A11" t="s">
        <v>175</v>
      </c>
      <c r="B11" t="s">
        <v>176</v>
      </c>
      <c r="C11" s="37">
        <v>300</v>
      </c>
      <c r="D11" s="37" t="s">
        <v>10</v>
      </c>
      <c r="E11" s="37" t="s">
        <v>60</v>
      </c>
      <c r="F11" s="41" t="s">
        <v>0</v>
      </c>
    </row>
    <row r="12" spans="1:11">
      <c r="A12" t="s">
        <v>152</v>
      </c>
      <c r="B12" t="s">
        <v>148</v>
      </c>
      <c r="C12" s="37">
        <v>300</v>
      </c>
      <c r="D12" s="37" t="s">
        <v>10</v>
      </c>
      <c r="E12" s="37" t="s">
        <v>60</v>
      </c>
      <c r="F12" s="41" t="s">
        <v>0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t="s">
        <v>183</v>
      </c>
      <c r="B14" t="s">
        <v>184</v>
      </c>
      <c r="C14" s="37">
        <v>60</v>
      </c>
      <c r="D14" s="37" t="s">
        <v>10</v>
      </c>
      <c r="E14" s="37" t="s">
        <v>60</v>
      </c>
      <c r="F14" t="s">
        <v>0</v>
      </c>
    </row>
    <row r="15" spans="1:11">
      <c r="A15" t="s">
        <v>185</v>
      </c>
      <c r="B15" t="s">
        <v>186</v>
      </c>
      <c r="C15" s="37">
        <v>60</v>
      </c>
      <c r="D15" s="37" t="s">
        <v>10</v>
      </c>
      <c r="E15" s="37" t="s">
        <v>60</v>
      </c>
      <c r="F15" t="s">
        <v>0</v>
      </c>
    </row>
    <row r="16" spans="1:11">
      <c r="A16" t="s">
        <v>187</v>
      </c>
      <c r="B16" t="s">
        <v>188</v>
      </c>
      <c r="C16" s="37">
        <v>60</v>
      </c>
      <c r="D16" s="37" t="s">
        <v>10</v>
      </c>
      <c r="E16" s="37" t="s">
        <v>60</v>
      </c>
      <c r="F16" t="s">
        <v>0</v>
      </c>
    </row>
    <row r="17" spans="1:6">
      <c r="A17" t="s">
        <v>158</v>
      </c>
      <c r="B17" t="s">
        <v>160</v>
      </c>
      <c r="C17" s="37">
        <v>300</v>
      </c>
      <c r="D17" s="37" t="s">
        <v>10</v>
      </c>
      <c r="E17" s="37" t="s">
        <v>60</v>
      </c>
      <c r="F17" t="s">
        <v>0</v>
      </c>
    </row>
    <row r="18" spans="1:6">
      <c r="A18" t="s">
        <v>161</v>
      </c>
      <c r="B18" t="s">
        <v>162</v>
      </c>
      <c r="C18" s="37">
        <v>300</v>
      </c>
      <c r="D18" s="37" t="s">
        <v>10</v>
      </c>
      <c r="E18" s="37" t="s">
        <v>60</v>
      </c>
      <c r="F18" t="s">
        <v>0</v>
      </c>
    </row>
    <row r="19" spans="1:6">
      <c r="A19" t="s">
        <v>209</v>
      </c>
      <c r="B19" t="s">
        <v>164</v>
      </c>
      <c r="C19" s="37">
        <v>300</v>
      </c>
      <c r="D19" s="37" t="s">
        <v>10</v>
      </c>
      <c r="E19" s="37" t="s">
        <v>60</v>
      </c>
      <c r="F19" t="s">
        <v>0</v>
      </c>
    </row>
    <row r="20" spans="1:6">
      <c r="A20" t="s">
        <v>167</v>
      </c>
      <c r="B20" t="s">
        <v>168</v>
      </c>
      <c r="C20" s="37">
        <v>300</v>
      </c>
      <c r="D20" s="37" t="s">
        <v>10</v>
      </c>
      <c r="E20" s="37" t="s">
        <v>60</v>
      </c>
      <c r="F20" t="s">
        <v>0</v>
      </c>
    </row>
    <row r="21" spans="1:6">
      <c r="A21" t="s">
        <v>197</v>
      </c>
      <c r="B21" t="s">
        <v>198</v>
      </c>
      <c r="C21" s="37">
        <v>300</v>
      </c>
      <c r="D21" s="37" t="s">
        <v>10</v>
      </c>
      <c r="E21" s="37" t="s">
        <v>60</v>
      </c>
      <c r="F21" t="s">
        <v>0</v>
      </c>
    </row>
    <row r="22" spans="1:6">
      <c r="A22" t="s">
        <v>189</v>
      </c>
      <c r="B22" t="s">
        <v>190</v>
      </c>
      <c r="C22" s="37">
        <v>60</v>
      </c>
      <c r="D22" s="37" t="s">
        <v>10</v>
      </c>
      <c r="E22" s="37" t="s">
        <v>60</v>
      </c>
      <c r="F22" t="s">
        <v>0</v>
      </c>
    </row>
    <row r="23" spans="1:6">
      <c r="A23" t="s">
        <v>173</v>
      </c>
      <c r="B23" t="s">
        <v>215</v>
      </c>
      <c r="C23" s="37">
        <v>3600</v>
      </c>
      <c r="D23" s="37" t="s">
        <v>10</v>
      </c>
      <c r="E23" s="37" t="s">
        <v>60</v>
      </c>
      <c r="F23" t="s">
        <v>0</v>
      </c>
    </row>
    <row r="24" spans="1:6">
      <c r="A24" t="s">
        <v>177</v>
      </c>
      <c r="B24" t="s">
        <v>178</v>
      </c>
      <c r="C24" s="37">
        <v>300</v>
      </c>
      <c r="D24" s="37" t="s">
        <v>10</v>
      </c>
      <c r="E24" s="37" t="s">
        <v>60</v>
      </c>
      <c r="F24" t="s">
        <v>0</v>
      </c>
    </row>
    <row r="25" spans="1:6">
      <c r="A25" t="s">
        <v>191</v>
      </c>
      <c r="B25" t="s">
        <v>192</v>
      </c>
      <c r="C25" s="37">
        <v>60</v>
      </c>
      <c r="D25" s="37" t="s">
        <v>10</v>
      </c>
      <c r="E25" s="37" t="s">
        <v>60</v>
      </c>
      <c r="F25" t="s">
        <v>0</v>
      </c>
    </row>
    <row r="26" spans="1:6">
      <c r="A26" t="s">
        <v>193</v>
      </c>
      <c r="B26" t="s">
        <v>194</v>
      </c>
      <c r="C26" s="37">
        <v>60</v>
      </c>
      <c r="D26" s="37" t="s">
        <v>10</v>
      </c>
      <c r="E26" s="37" t="s">
        <v>60</v>
      </c>
      <c r="F26" t="s">
        <v>0</v>
      </c>
    </row>
    <row r="27" spans="1:6">
      <c r="A27" t="s">
        <v>195</v>
      </c>
      <c r="B27" t="s">
        <v>196</v>
      </c>
      <c r="C27" s="37">
        <v>60</v>
      </c>
      <c r="D27" s="37" t="s">
        <v>10</v>
      </c>
      <c r="E27" s="37" t="s">
        <v>60</v>
      </c>
      <c r="F27" t="s">
        <v>0</v>
      </c>
    </row>
    <row r="28" spans="1:6">
      <c r="A28" t="s">
        <v>179</v>
      </c>
      <c r="B28" t="s">
        <v>180</v>
      </c>
      <c r="C28" s="37">
        <v>300</v>
      </c>
      <c r="D28" s="37" t="s">
        <v>10</v>
      </c>
      <c r="E28" s="37" t="s">
        <v>60</v>
      </c>
      <c r="F28" t="s">
        <v>0</v>
      </c>
    </row>
    <row r="29" spans="1:6">
      <c r="A29" t="s">
        <v>181</v>
      </c>
      <c r="B29" t="s">
        <v>182</v>
      </c>
      <c r="C29" s="37">
        <v>300</v>
      </c>
      <c r="D29" s="37" t="s">
        <v>10</v>
      </c>
      <c r="E29" s="37" t="s">
        <v>60</v>
      </c>
      <c r="F29" t="s">
        <v>0</v>
      </c>
    </row>
    <row r="30" spans="1:6">
      <c r="A30" t="s">
        <v>157</v>
      </c>
      <c r="B30" t="s">
        <v>211</v>
      </c>
      <c r="C30" s="37">
        <v>300</v>
      </c>
      <c r="D30" s="37" t="s">
        <v>10</v>
      </c>
      <c r="E30" s="37" t="s">
        <v>60</v>
      </c>
      <c r="F30" t="s">
        <v>0</v>
      </c>
    </row>
    <row r="31" spans="1:6">
      <c r="A31" t="s">
        <v>171</v>
      </c>
      <c r="B31" t="s">
        <v>216</v>
      </c>
      <c r="C31" s="37">
        <v>300</v>
      </c>
      <c r="D31" s="37" t="s">
        <v>10</v>
      </c>
      <c r="E31" s="37" t="s">
        <v>60</v>
      </c>
      <c r="F31" t="s">
        <v>0</v>
      </c>
    </row>
    <row r="32" spans="1:6">
      <c r="A32" t="s">
        <v>183</v>
      </c>
      <c r="B32" t="s">
        <v>184</v>
      </c>
      <c r="C32" s="37">
        <v>60</v>
      </c>
      <c r="D32" s="37" t="s">
        <v>10</v>
      </c>
      <c r="E32" s="37" t="s">
        <v>60</v>
      </c>
      <c r="F32" t="s">
        <v>0</v>
      </c>
    </row>
    <row r="33" spans="1:6">
      <c r="A33" t="s">
        <v>185</v>
      </c>
      <c r="B33" t="s">
        <v>186</v>
      </c>
      <c r="C33" s="37">
        <v>60</v>
      </c>
      <c r="D33" s="37" t="s">
        <v>10</v>
      </c>
      <c r="E33" s="37" t="s">
        <v>60</v>
      </c>
      <c r="F33" t="s">
        <v>0</v>
      </c>
    </row>
    <row r="34" spans="1:6">
      <c r="A34" t="s">
        <v>156</v>
      </c>
      <c r="B34" t="s">
        <v>159</v>
      </c>
      <c r="C34" s="37">
        <v>300</v>
      </c>
      <c r="D34" s="37" t="s">
        <v>10</v>
      </c>
      <c r="E34" s="37" t="s">
        <v>60</v>
      </c>
      <c r="F34" t="s">
        <v>0</v>
      </c>
    </row>
    <row r="35" spans="1:6">
      <c r="A35" t="s">
        <v>187</v>
      </c>
      <c r="B35" t="s">
        <v>217</v>
      </c>
      <c r="C35" s="37">
        <v>60</v>
      </c>
      <c r="D35" s="37" t="s">
        <v>10</v>
      </c>
      <c r="E35" s="37" t="s">
        <v>60</v>
      </c>
      <c r="F35" t="s">
        <v>0</v>
      </c>
    </row>
    <row r="36" spans="1:6">
      <c r="A36" t="s">
        <v>158</v>
      </c>
      <c r="B36" t="s">
        <v>160</v>
      </c>
      <c r="C36" s="37">
        <v>300</v>
      </c>
      <c r="D36" s="37" t="s">
        <v>10</v>
      </c>
      <c r="E36" s="37" t="s">
        <v>60</v>
      </c>
      <c r="F36" t="s">
        <v>0</v>
      </c>
    </row>
    <row r="37" spans="1:6">
      <c r="A37" t="s">
        <v>161</v>
      </c>
      <c r="B37" t="s">
        <v>162</v>
      </c>
      <c r="C37" s="37">
        <v>300</v>
      </c>
      <c r="D37" s="37" t="s">
        <v>10</v>
      </c>
      <c r="E37" s="37" t="s">
        <v>60</v>
      </c>
      <c r="F37" t="s">
        <v>0</v>
      </c>
    </row>
    <row r="38" spans="1:6">
      <c r="A38" t="s">
        <v>209</v>
      </c>
      <c r="B38" t="s">
        <v>164</v>
      </c>
      <c r="C38" s="37">
        <v>300</v>
      </c>
      <c r="D38" s="37" t="s">
        <v>10</v>
      </c>
      <c r="E38" s="37" t="s">
        <v>60</v>
      </c>
      <c r="F38" t="s">
        <v>0</v>
      </c>
    </row>
    <row r="39" spans="1:6">
      <c r="A39" t="s">
        <v>167</v>
      </c>
      <c r="B39" t="s">
        <v>168</v>
      </c>
      <c r="C39" s="37">
        <v>300</v>
      </c>
      <c r="D39" s="37" t="s">
        <v>10</v>
      </c>
      <c r="E39" s="37" t="s">
        <v>60</v>
      </c>
      <c r="F39" t="s">
        <v>0</v>
      </c>
    </row>
    <row r="40" spans="1:6">
      <c r="A40" t="s">
        <v>197</v>
      </c>
      <c r="B40" t="s">
        <v>198</v>
      </c>
      <c r="C40" s="37">
        <v>300</v>
      </c>
      <c r="D40" s="37" t="s">
        <v>10</v>
      </c>
      <c r="E40" s="37" t="s">
        <v>60</v>
      </c>
      <c r="F40" t="s">
        <v>0</v>
      </c>
    </row>
    <row r="41" spans="1:6">
      <c r="A41" t="s">
        <v>189</v>
      </c>
      <c r="B41" t="s">
        <v>190</v>
      </c>
      <c r="C41" s="37">
        <v>60</v>
      </c>
      <c r="D41" s="37" t="s">
        <v>10</v>
      </c>
      <c r="E41" s="37" t="s">
        <v>60</v>
      </c>
      <c r="F41" t="s">
        <v>0</v>
      </c>
    </row>
    <row r="42" spans="1:6">
      <c r="A42" t="s">
        <v>169</v>
      </c>
      <c r="B42" t="s">
        <v>169</v>
      </c>
      <c r="C42" s="37">
        <v>300</v>
      </c>
      <c r="D42" s="37" t="s">
        <v>10</v>
      </c>
      <c r="E42" s="37" t="s">
        <v>60</v>
      </c>
      <c r="F42" t="s">
        <v>0</v>
      </c>
    </row>
    <row r="43" spans="1:6">
      <c r="A43" t="s">
        <v>173</v>
      </c>
      <c r="B43" t="s">
        <v>174</v>
      </c>
      <c r="C43" s="37">
        <v>60</v>
      </c>
      <c r="D43" s="37" t="s">
        <v>10</v>
      </c>
      <c r="E43" s="37" t="s">
        <v>60</v>
      </c>
      <c r="F43" t="s">
        <v>0</v>
      </c>
    </row>
    <row r="44" spans="1:6">
      <c r="A44" t="s">
        <v>175</v>
      </c>
      <c r="B44" t="s">
        <v>176</v>
      </c>
      <c r="C44" s="37">
        <v>300</v>
      </c>
      <c r="D44" s="37" t="s">
        <v>10</v>
      </c>
      <c r="E44" s="37" t="s">
        <v>60</v>
      </c>
      <c r="F44" t="s">
        <v>0</v>
      </c>
    </row>
    <row r="45" spans="1:6">
      <c r="A45" t="s">
        <v>177</v>
      </c>
      <c r="B45" t="s">
        <v>178</v>
      </c>
      <c r="C45" s="37">
        <v>300</v>
      </c>
      <c r="D45" s="37" t="s">
        <v>10</v>
      </c>
      <c r="E45" s="37" t="s">
        <v>60</v>
      </c>
      <c r="F45" t="s">
        <v>0</v>
      </c>
    </row>
    <row r="46" spans="1:6">
      <c r="A46" t="s">
        <v>191</v>
      </c>
      <c r="B46" t="s">
        <v>192</v>
      </c>
      <c r="C46" s="37">
        <v>60</v>
      </c>
      <c r="D46" s="37" t="s">
        <v>10</v>
      </c>
      <c r="E46" s="37" t="s">
        <v>60</v>
      </c>
      <c r="F46" t="s">
        <v>0</v>
      </c>
    </row>
    <row r="47" spans="1:6">
      <c r="A47" t="s">
        <v>193</v>
      </c>
      <c r="B47" t="s">
        <v>194</v>
      </c>
      <c r="C47" s="37">
        <v>60</v>
      </c>
      <c r="D47" s="37" t="s">
        <v>10</v>
      </c>
      <c r="E47" s="37" t="s">
        <v>60</v>
      </c>
      <c r="F47" t="s">
        <v>0</v>
      </c>
    </row>
    <row r="48" spans="1:6">
      <c r="A48" t="s">
        <v>195</v>
      </c>
      <c r="B48" t="s">
        <v>196</v>
      </c>
      <c r="C48" s="37">
        <v>60</v>
      </c>
      <c r="D48" s="37" t="s">
        <v>10</v>
      </c>
      <c r="E48" s="37" t="s">
        <v>60</v>
      </c>
      <c r="F48" t="s">
        <v>0</v>
      </c>
    </row>
    <row r="49" spans="1:6">
      <c r="A49" t="s">
        <v>179</v>
      </c>
      <c r="B49" t="s">
        <v>180</v>
      </c>
      <c r="C49" s="37">
        <v>300</v>
      </c>
      <c r="D49" s="37" t="s">
        <v>10</v>
      </c>
      <c r="E49" s="37" t="s">
        <v>60</v>
      </c>
      <c r="F49" t="s">
        <v>0</v>
      </c>
    </row>
    <row r="50" spans="1:6">
      <c r="A50" t="s">
        <v>181</v>
      </c>
      <c r="B50" t="s">
        <v>182</v>
      </c>
      <c r="C50" s="37">
        <v>300</v>
      </c>
      <c r="D50" s="37" t="s">
        <v>10</v>
      </c>
      <c r="E50" s="37" t="s">
        <v>60</v>
      </c>
      <c r="F50" t="s">
        <v>0</v>
      </c>
    </row>
  </sheetData>
  <mergeCells count="3">
    <mergeCell ref="A4:C4"/>
    <mergeCell ref="A7:K7"/>
    <mergeCell ref="A13:K13"/>
  </mergeCells>
  <conditionalFormatting sqref="J6">
    <cfRule type="uniqueValues" dxfId="112" priority="1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1" tint="0.14999847407452621"/>
  </sheetPr>
  <dimension ref="A1:K51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218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152</v>
      </c>
      <c r="B8" t="s">
        <v>148</v>
      </c>
      <c r="C8" s="37">
        <v>300</v>
      </c>
      <c r="D8" s="37" t="s">
        <v>10</v>
      </c>
      <c r="E8" s="37"/>
      <c r="F8" s="41" t="s">
        <v>0</v>
      </c>
    </row>
    <row r="9" spans="1:11">
      <c r="A9" t="s">
        <v>156</v>
      </c>
      <c r="B9" t="s">
        <v>159</v>
      </c>
      <c r="C9" s="37">
        <v>300</v>
      </c>
      <c r="D9" s="37" t="s">
        <v>10</v>
      </c>
      <c r="E9" s="37" t="s">
        <v>60</v>
      </c>
      <c r="F9" s="41" t="s">
        <v>0</v>
      </c>
      <c r="H9">
        <v>90</v>
      </c>
    </row>
    <row r="10" spans="1:11">
      <c r="A10" t="s">
        <v>165</v>
      </c>
      <c r="B10" t="s">
        <v>166</v>
      </c>
      <c r="C10" s="37">
        <v>300</v>
      </c>
      <c r="D10" s="37" t="s">
        <v>10</v>
      </c>
      <c r="E10" s="37" t="s">
        <v>60</v>
      </c>
      <c r="F10" s="41" t="s">
        <v>0</v>
      </c>
      <c r="G10">
        <v>10</v>
      </c>
    </row>
    <row r="11" spans="1:11">
      <c r="A11" t="s">
        <v>169</v>
      </c>
      <c r="B11" t="s">
        <v>169</v>
      </c>
      <c r="C11" s="37">
        <v>300</v>
      </c>
      <c r="D11" s="37" t="s">
        <v>10</v>
      </c>
      <c r="E11" s="37" t="s">
        <v>60</v>
      </c>
      <c r="F11" s="41" t="s">
        <v>0</v>
      </c>
    </row>
    <row r="12" spans="1:11">
      <c r="A12" t="s">
        <v>175</v>
      </c>
      <c r="B12" t="s">
        <v>176</v>
      </c>
      <c r="C12" s="37">
        <v>300</v>
      </c>
      <c r="D12" s="37" t="s">
        <v>10</v>
      </c>
      <c r="E12" s="37" t="s">
        <v>60</v>
      </c>
      <c r="F12" s="41" t="s">
        <v>0</v>
      </c>
    </row>
    <row r="14" spans="1:11" ht="15.75">
      <c r="A14" s="159" t="s">
        <v>33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</row>
    <row r="15" spans="1:11">
      <c r="A15" t="s">
        <v>157</v>
      </c>
      <c r="B15" t="s">
        <v>211</v>
      </c>
      <c r="C15" s="37">
        <v>300</v>
      </c>
      <c r="D15" s="37" t="s">
        <v>10</v>
      </c>
      <c r="E15" s="37" t="s">
        <v>60</v>
      </c>
      <c r="F15" t="s">
        <v>0</v>
      </c>
    </row>
    <row r="16" spans="1:11">
      <c r="A16" t="s">
        <v>171</v>
      </c>
      <c r="B16" t="s">
        <v>216</v>
      </c>
      <c r="C16" s="37">
        <v>300</v>
      </c>
      <c r="D16" s="37" t="s">
        <v>10</v>
      </c>
      <c r="E16" s="37" t="s">
        <v>60</v>
      </c>
      <c r="F16" t="s">
        <v>0</v>
      </c>
    </row>
    <row r="17" spans="1:6">
      <c r="A17" t="s">
        <v>183</v>
      </c>
      <c r="B17" t="s">
        <v>184</v>
      </c>
      <c r="C17" s="37">
        <v>60</v>
      </c>
      <c r="D17" s="37" t="s">
        <v>10</v>
      </c>
      <c r="E17" s="37" t="s">
        <v>60</v>
      </c>
      <c r="F17" t="s">
        <v>0</v>
      </c>
    </row>
    <row r="18" spans="1:6">
      <c r="A18" t="s">
        <v>185</v>
      </c>
      <c r="B18" t="s">
        <v>186</v>
      </c>
      <c r="C18" s="37">
        <v>60</v>
      </c>
      <c r="D18" s="37" t="s">
        <v>10</v>
      </c>
      <c r="E18" s="37" t="s">
        <v>60</v>
      </c>
      <c r="F18" t="s">
        <v>0</v>
      </c>
    </row>
    <row r="19" spans="1:6">
      <c r="A19" t="s">
        <v>187</v>
      </c>
      <c r="B19" t="s">
        <v>188</v>
      </c>
      <c r="C19" s="37">
        <v>60</v>
      </c>
      <c r="D19" s="37" t="s">
        <v>10</v>
      </c>
      <c r="E19" s="37" t="s">
        <v>60</v>
      </c>
      <c r="F19" t="s">
        <v>0</v>
      </c>
    </row>
    <row r="20" spans="1:6">
      <c r="A20" t="s">
        <v>158</v>
      </c>
      <c r="B20" t="s">
        <v>160</v>
      </c>
      <c r="C20" s="37">
        <v>300</v>
      </c>
      <c r="D20" s="37" t="s">
        <v>10</v>
      </c>
      <c r="E20" s="37" t="s">
        <v>60</v>
      </c>
      <c r="F20" t="s">
        <v>0</v>
      </c>
    </row>
    <row r="21" spans="1:6">
      <c r="A21" t="s">
        <v>161</v>
      </c>
      <c r="B21" t="s">
        <v>162</v>
      </c>
      <c r="C21" s="37">
        <v>300</v>
      </c>
      <c r="D21" s="37" t="s">
        <v>10</v>
      </c>
      <c r="E21" s="37" t="s">
        <v>60</v>
      </c>
      <c r="F21" t="s">
        <v>0</v>
      </c>
    </row>
    <row r="22" spans="1:6">
      <c r="A22" t="s">
        <v>209</v>
      </c>
      <c r="B22" t="s">
        <v>164</v>
      </c>
      <c r="C22" s="37">
        <v>300</v>
      </c>
      <c r="D22" s="37" t="s">
        <v>10</v>
      </c>
      <c r="E22" s="37" t="s">
        <v>60</v>
      </c>
      <c r="F22" t="s">
        <v>0</v>
      </c>
    </row>
    <row r="23" spans="1:6">
      <c r="A23" t="s">
        <v>167</v>
      </c>
      <c r="B23" t="s">
        <v>168</v>
      </c>
      <c r="C23" s="37">
        <v>300</v>
      </c>
      <c r="D23" s="37" t="s">
        <v>10</v>
      </c>
      <c r="E23" s="37" t="s">
        <v>60</v>
      </c>
      <c r="F23" t="s">
        <v>0</v>
      </c>
    </row>
    <row r="24" spans="1:6">
      <c r="A24" t="s">
        <v>197</v>
      </c>
      <c r="B24" t="s">
        <v>198</v>
      </c>
      <c r="C24" s="37">
        <v>300</v>
      </c>
      <c r="D24" s="37" t="s">
        <v>10</v>
      </c>
      <c r="E24" s="37" t="s">
        <v>60</v>
      </c>
      <c r="F24" t="s">
        <v>0</v>
      </c>
    </row>
    <row r="25" spans="1:6">
      <c r="A25" t="s">
        <v>189</v>
      </c>
      <c r="B25" t="s">
        <v>190</v>
      </c>
      <c r="C25" s="37">
        <v>60</v>
      </c>
      <c r="D25" s="37" t="s">
        <v>10</v>
      </c>
      <c r="E25" s="37" t="s">
        <v>60</v>
      </c>
      <c r="F25" t="s">
        <v>0</v>
      </c>
    </row>
    <row r="26" spans="1:6">
      <c r="A26" t="s">
        <v>173</v>
      </c>
      <c r="B26" t="s">
        <v>215</v>
      </c>
      <c r="C26" s="37">
        <v>3600</v>
      </c>
      <c r="D26" s="37" t="s">
        <v>10</v>
      </c>
      <c r="E26" s="37" t="s">
        <v>60</v>
      </c>
      <c r="F26" t="s">
        <v>0</v>
      </c>
    </row>
    <row r="27" spans="1:6">
      <c r="A27" t="s">
        <v>177</v>
      </c>
      <c r="B27" t="s">
        <v>178</v>
      </c>
      <c r="C27" s="37">
        <v>300</v>
      </c>
      <c r="D27" s="37" t="s">
        <v>10</v>
      </c>
      <c r="E27" s="37" t="s">
        <v>60</v>
      </c>
      <c r="F27" t="s">
        <v>0</v>
      </c>
    </row>
    <row r="28" spans="1:6">
      <c r="A28" t="s">
        <v>191</v>
      </c>
      <c r="B28" t="s">
        <v>192</v>
      </c>
      <c r="C28" s="37">
        <v>60</v>
      </c>
      <c r="D28" s="37" t="s">
        <v>10</v>
      </c>
      <c r="E28" s="37" t="s">
        <v>60</v>
      </c>
      <c r="F28" t="s">
        <v>0</v>
      </c>
    </row>
    <row r="29" spans="1:6">
      <c r="A29" t="s">
        <v>193</v>
      </c>
      <c r="B29" t="s">
        <v>194</v>
      </c>
      <c r="C29" s="37">
        <v>60</v>
      </c>
      <c r="D29" s="37" t="s">
        <v>10</v>
      </c>
      <c r="E29" s="37" t="s">
        <v>60</v>
      </c>
      <c r="F29" t="s">
        <v>0</v>
      </c>
    </row>
    <row r="30" spans="1:6">
      <c r="A30" t="s">
        <v>195</v>
      </c>
      <c r="B30" t="s">
        <v>196</v>
      </c>
      <c r="C30" s="37">
        <v>60</v>
      </c>
      <c r="D30" s="37" t="s">
        <v>10</v>
      </c>
      <c r="E30" s="37" t="s">
        <v>60</v>
      </c>
      <c r="F30" t="s">
        <v>0</v>
      </c>
    </row>
    <row r="31" spans="1:6">
      <c r="A31" t="s">
        <v>179</v>
      </c>
      <c r="B31" t="s">
        <v>180</v>
      </c>
      <c r="C31" s="37">
        <v>300</v>
      </c>
      <c r="D31" s="37" t="s">
        <v>10</v>
      </c>
      <c r="E31" s="37" t="s">
        <v>60</v>
      </c>
      <c r="F31" t="s">
        <v>0</v>
      </c>
    </row>
    <row r="32" spans="1:6">
      <c r="A32" t="s">
        <v>181</v>
      </c>
      <c r="B32" t="s">
        <v>182</v>
      </c>
      <c r="C32" s="37">
        <v>300</v>
      </c>
      <c r="D32" s="37" t="s">
        <v>10</v>
      </c>
      <c r="E32" s="37" t="s">
        <v>60</v>
      </c>
      <c r="F32" t="s">
        <v>0</v>
      </c>
    </row>
    <row r="33" spans="1:6">
      <c r="A33" t="s">
        <v>183</v>
      </c>
      <c r="B33" t="s">
        <v>184</v>
      </c>
      <c r="C33" s="37">
        <v>60</v>
      </c>
      <c r="D33" s="37" t="s">
        <v>10</v>
      </c>
      <c r="E33" s="37" t="s">
        <v>60</v>
      </c>
      <c r="F33" t="s">
        <v>0</v>
      </c>
    </row>
    <row r="34" spans="1:6">
      <c r="A34" t="s">
        <v>185</v>
      </c>
      <c r="B34" t="s">
        <v>186</v>
      </c>
      <c r="C34" s="37">
        <v>60</v>
      </c>
      <c r="D34" s="37" t="s">
        <v>10</v>
      </c>
      <c r="E34" s="37" t="s">
        <v>60</v>
      </c>
      <c r="F34" t="s">
        <v>0</v>
      </c>
    </row>
    <row r="35" spans="1:6">
      <c r="A35" t="s">
        <v>156</v>
      </c>
      <c r="B35" t="s">
        <v>159</v>
      </c>
      <c r="C35" s="37">
        <v>300</v>
      </c>
      <c r="D35" s="37" t="s">
        <v>10</v>
      </c>
      <c r="E35" s="37" t="s">
        <v>60</v>
      </c>
      <c r="F35" t="s">
        <v>0</v>
      </c>
    </row>
    <row r="36" spans="1:6">
      <c r="A36" t="s">
        <v>187</v>
      </c>
      <c r="B36" t="s">
        <v>217</v>
      </c>
      <c r="C36" s="37">
        <v>60</v>
      </c>
      <c r="D36" s="37" t="s">
        <v>10</v>
      </c>
      <c r="E36" s="37" t="s">
        <v>60</v>
      </c>
      <c r="F36" t="s">
        <v>0</v>
      </c>
    </row>
    <row r="37" spans="1:6">
      <c r="A37" t="s">
        <v>158</v>
      </c>
      <c r="B37" t="s">
        <v>160</v>
      </c>
      <c r="C37" s="37">
        <v>300</v>
      </c>
      <c r="D37" s="37" t="s">
        <v>10</v>
      </c>
      <c r="E37" s="37" t="s">
        <v>60</v>
      </c>
      <c r="F37" t="s">
        <v>0</v>
      </c>
    </row>
    <row r="38" spans="1:6">
      <c r="A38" t="s">
        <v>161</v>
      </c>
      <c r="B38" t="s">
        <v>162</v>
      </c>
      <c r="C38" s="37">
        <v>300</v>
      </c>
      <c r="D38" s="37" t="s">
        <v>10</v>
      </c>
      <c r="E38" s="37" t="s">
        <v>60</v>
      </c>
      <c r="F38" t="s">
        <v>0</v>
      </c>
    </row>
    <row r="39" spans="1:6">
      <c r="A39" t="s">
        <v>209</v>
      </c>
      <c r="B39" t="s">
        <v>164</v>
      </c>
      <c r="C39" s="37">
        <v>300</v>
      </c>
      <c r="D39" s="37" t="s">
        <v>10</v>
      </c>
      <c r="E39" s="37" t="s">
        <v>60</v>
      </c>
      <c r="F39" t="s">
        <v>0</v>
      </c>
    </row>
    <row r="40" spans="1:6">
      <c r="A40" t="s">
        <v>167</v>
      </c>
      <c r="B40" t="s">
        <v>168</v>
      </c>
      <c r="C40" s="37">
        <v>300</v>
      </c>
      <c r="D40" s="37" t="s">
        <v>10</v>
      </c>
      <c r="E40" s="37" t="s">
        <v>60</v>
      </c>
      <c r="F40" t="s">
        <v>0</v>
      </c>
    </row>
    <row r="41" spans="1:6">
      <c r="A41" t="s">
        <v>197</v>
      </c>
      <c r="B41" t="s">
        <v>198</v>
      </c>
      <c r="C41" s="37">
        <v>300</v>
      </c>
      <c r="D41" s="37" t="s">
        <v>10</v>
      </c>
      <c r="E41" s="37" t="s">
        <v>60</v>
      </c>
      <c r="F41" t="s">
        <v>0</v>
      </c>
    </row>
    <row r="42" spans="1:6">
      <c r="A42" t="s">
        <v>189</v>
      </c>
      <c r="B42" t="s">
        <v>190</v>
      </c>
      <c r="C42" s="37">
        <v>60</v>
      </c>
      <c r="D42" s="37" t="s">
        <v>10</v>
      </c>
      <c r="E42" s="37" t="s">
        <v>60</v>
      </c>
      <c r="F42" t="s">
        <v>0</v>
      </c>
    </row>
    <row r="43" spans="1:6">
      <c r="A43" t="s">
        <v>169</v>
      </c>
      <c r="B43" t="s">
        <v>169</v>
      </c>
      <c r="C43" s="37">
        <v>300</v>
      </c>
      <c r="D43" s="37" t="s">
        <v>10</v>
      </c>
      <c r="E43" s="37" t="s">
        <v>60</v>
      </c>
      <c r="F43" t="s">
        <v>0</v>
      </c>
    </row>
    <row r="44" spans="1:6">
      <c r="A44" t="s">
        <v>173</v>
      </c>
      <c r="B44" t="s">
        <v>174</v>
      </c>
      <c r="C44" s="37">
        <v>60</v>
      </c>
      <c r="D44" s="37" t="s">
        <v>10</v>
      </c>
      <c r="E44" s="37" t="s">
        <v>60</v>
      </c>
      <c r="F44" t="s">
        <v>0</v>
      </c>
    </row>
    <row r="45" spans="1:6">
      <c r="A45" t="s">
        <v>175</v>
      </c>
      <c r="B45" t="s">
        <v>176</v>
      </c>
      <c r="C45" s="37">
        <v>300</v>
      </c>
      <c r="D45" s="37" t="s">
        <v>10</v>
      </c>
      <c r="E45" s="37" t="s">
        <v>60</v>
      </c>
      <c r="F45" t="s">
        <v>0</v>
      </c>
    </row>
    <row r="46" spans="1:6">
      <c r="A46" t="s">
        <v>177</v>
      </c>
      <c r="B46" t="s">
        <v>178</v>
      </c>
      <c r="C46" s="37">
        <v>300</v>
      </c>
      <c r="D46" s="37" t="s">
        <v>10</v>
      </c>
      <c r="E46" s="37" t="s">
        <v>60</v>
      </c>
      <c r="F46" t="s">
        <v>0</v>
      </c>
    </row>
    <row r="47" spans="1:6">
      <c r="A47" t="s">
        <v>191</v>
      </c>
      <c r="B47" t="s">
        <v>192</v>
      </c>
      <c r="C47" s="37">
        <v>60</v>
      </c>
      <c r="D47" s="37" t="s">
        <v>10</v>
      </c>
      <c r="E47" s="37" t="s">
        <v>60</v>
      </c>
      <c r="F47" t="s">
        <v>0</v>
      </c>
    </row>
    <row r="48" spans="1:6">
      <c r="A48" t="s">
        <v>193</v>
      </c>
      <c r="B48" t="s">
        <v>194</v>
      </c>
      <c r="C48" s="37">
        <v>60</v>
      </c>
      <c r="D48" s="37" t="s">
        <v>10</v>
      </c>
      <c r="E48" s="37" t="s">
        <v>60</v>
      </c>
      <c r="F48" t="s">
        <v>0</v>
      </c>
    </row>
    <row r="49" spans="1:6">
      <c r="A49" t="s">
        <v>195</v>
      </c>
      <c r="B49" t="s">
        <v>196</v>
      </c>
      <c r="C49" s="37">
        <v>60</v>
      </c>
      <c r="D49" s="37" t="s">
        <v>10</v>
      </c>
      <c r="E49" s="37" t="s">
        <v>60</v>
      </c>
      <c r="F49" t="s">
        <v>0</v>
      </c>
    </row>
    <row r="50" spans="1:6">
      <c r="A50" t="s">
        <v>179</v>
      </c>
      <c r="B50" t="s">
        <v>180</v>
      </c>
      <c r="C50" s="37">
        <v>300</v>
      </c>
      <c r="D50" s="37" t="s">
        <v>10</v>
      </c>
      <c r="E50" s="37" t="s">
        <v>60</v>
      </c>
      <c r="F50" t="s">
        <v>0</v>
      </c>
    </row>
    <row r="51" spans="1:6">
      <c r="A51" t="s">
        <v>181</v>
      </c>
      <c r="B51" t="s">
        <v>182</v>
      </c>
      <c r="C51" s="37">
        <v>300</v>
      </c>
      <c r="D51" s="37" t="s">
        <v>10</v>
      </c>
      <c r="E51" s="37" t="s">
        <v>60</v>
      </c>
      <c r="F51" t="s">
        <v>0</v>
      </c>
    </row>
  </sheetData>
  <mergeCells count="3">
    <mergeCell ref="A4:C4"/>
    <mergeCell ref="A7:K7"/>
    <mergeCell ref="A14:K14"/>
  </mergeCells>
  <conditionalFormatting sqref="J6">
    <cfRule type="uniqueValues" dxfId="111" priority="1" stopIfTrue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1" tint="0.14999847407452621"/>
  </sheetPr>
  <dimension ref="A1:K48"/>
  <sheetViews>
    <sheetView workbookViewId="0">
      <selection activeCell="H21" sqref="H21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219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238</v>
      </c>
      <c r="B8" t="s">
        <v>239</v>
      </c>
      <c r="C8" s="37">
        <v>60</v>
      </c>
      <c r="D8" s="37" t="s">
        <v>10</v>
      </c>
      <c r="E8" s="37" t="s">
        <v>1</v>
      </c>
      <c r="F8" s="41" t="s">
        <v>0</v>
      </c>
    </row>
    <row r="9" spans="1:11">
      <c r="A9" t="s">
        <v>240</v>
      </c>
      <c r="B9" t="s">
        <v>241</v>
      </c>
      <c r="C9" s="37">
        <v>15</v>
      </c>
      <c r="D9" s="37" t="s">
        <v>10</v>
      </c>
      <c r="E9" s="37" t="s">
        <v>1</v>
      </c>
      <c r="F9" s="41" t="s">
        <v>0</v>
      </c>
      <c r="G9">
        <v>350</v>
      </c>
      <c r="H9">
        <v>550</v>
      </c>
      <c r="I9">
        <v>750</v>
      </c>
    </row>
    <row r="10" spans="1:11">
      <c r="A10" t="s">
        <v>242</v>
      </c>
      <c r="B10" t="s">
        <v>243</v>
      </c>
      <c r="C10" s="37">
        <v>15</v>
      </c>
      <c r="D10" s="37" t="s">
        <v>10</v>
      </c>
      <c r="E10" s="37" t="s">
        <v>1</v>
      </c>
      <c r="F10" s="41" t="s">
        <v>0</v>
      </c>
      <c r="G10">
        <v>1024</v>
      </c>
      <c r="H10">
        <v>2048</v>
      </c>
      <c r="I10">
        <v>3072</v>
      </c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t="s">
        <v>220</v>
      </c>
      <c r="B12" t="s">
        <v>221</v>
      </c>
      <c r="C12" s="37">
        <v>60</v>
      </c>
      <c r="D12" s="37" t="s">
        <v>10</v>
      </c>
      <c r="E12" s="37" t="s">
        <v>1</v>
      </c>
      <c r="F12" t="s">
        <v>0</v>
      </c>
    </row>
    <row r="13" spans="1:11">
      <c r="A13" t="s">
        <v>222</v>
      </c>
      <c r="B13" t="s">
        <v>223</v>
      </c>
      <c r="C13" s="37">
        <v>15</v>
      </c>
      <c r="D13" s="37" t="s">
        <v>10</v>
      </c>
      <c r="E13" s="37" t="s">
        <v>1</v>
      </c>
      <c r="F13" t="s">
        <v>0</v>
      </c>
    </row>
    <row r="14" spans="1:11">
      <c r="A14" t="s">
        <v>224</v>
      </c>
      <c r="B14" t="s">
        <v>225</v>
      </c>
      <c r="C14" s="37">
        <v>15</v>
      </c>
      <c r="D14" s="37" t="s">
        <v>10</v>
      </c>
      <c r="E14" s="37" t="s">
        <v>1</v>
      </c>
      <c r="F14" t="s">
        <v>0</v>
      </c>
    </row>
    <row r="15" spans="1:11">
      <c r="A15" t="s">
        <v>226</v>
      </c>
      <c r="B15" t="s">
        <v>227</v>
      </c>
      <c r="C15" s="37">
        <v>60</v>
      </c>
      <c r="D15" s="37" t="s">
        <v>10</v>
      </c>
      <c r="E15" s="37" t="s">
        <v>1</v>
      </c>
      <c r="F15" t="s">
        <v>0</v>
      </c>
    </row>
    <row r="16" spans="1:11">
      <c r="A16" t="s">
        <v>228</v>
      </c>
      <c r="B16" t="s">
        <v>229</v>
      </c>
      <c r="C16" s="37">
        <v>60</v>
      </c>
      <c r="D16" s="37" t="s">
        <v>10</v>
      </c>
      <c r="E16" s="37" t="s">
        <v>1</v>
      </c>
      <c r="F16" t="s">
        <v>0</v>
      </c>
    </row>
    <row r="17" spans="1:6">
      <c r="A17" t="s">
        <v>230</v>
      </c>
      <c r="B17" t="s">
        <v>231</v>
      </c>
      <c r="C17" s="37">
        <v>60</v>
      </c>
      <c r="D17" s="37" t="s">
        <v>10</v>
      </c>
      <c r="E17" s="37" t="s">
        <v>1</v>
      </c>
      <c r="F17" t="s">
        <v>0</v>
      </c>
    </row>
    <row r="18" spans="1:6">
      <c r="A18" t="s">
        <v>232</v>
      </c>
      <c r="B18" t="s">
        <v>233</v>
      </c>
      <c r="C18" s="37">
        <v>60</v>
      </c>
      <c r="D18" s="37" t="s">
        <v>10</v>
      </c>
      <c r="E18" s="37" t="s">
        <v>1</v>
      </c>
      <c r="F18" t="s">
        <v>0</v>
      </c>
    </row>
    <row r="19" spans="1:6">
      <c r="A19" t="s">
        <v>234</v>
      </c>
      <c r="B19" t="s">
        <v>237</v>
      </c>
      <c r="C19" s="37">
        <v>60</v>
      </c>
      <c r="D19" s="37" t="s">
        <v>10</v>
      </c>
      <c r="E19" s="37" t="s">
        <v>1</v>
      </c>
      <c r="F19" t="s">
        <v>0</v>
      </c>
    </row>
    <row r="20" spans="1:6">
      <c r="A20" t="s">
        <v>235</v>
      </c>
      <c r="B20" t="s">
        <v>236</v>
      </c>
      <c r="C20" s="37">
        <v>60</v>
      </c>
      <c r="D20" s="37" t="s">
        <v>10</v>
      </c>
      <c r="E20" s="37" t="s">
        <v>1</v>
      </c>
      <c r="F20" t="s">
        <v>0</v>
      </c>
    </row>
    <row r="21" spans="1:6">
      <c r="A21" t="s">
        <v>244</v>
      </c>
      <c r="B21" t="s">
        <v>245</v>
      </c>
      <c r="C21" s="37">
        <v>15</v>
      </c>
      <c r="D21" s="37" t="s">
        <v>10</v>
      </c>
      <c r="E21" s="37" t="s">
        <v>1</v>
      </c>
      <c r="F21" t="s">
        <v>0</v>
      </c>
    </row>
    <row r="22" spans="1:6">
      <c r="C22" s="37"/>
      <c r="D22" s="37"/>
      <c r="E22" s="37"/>
    </row>
    <row r="23" spans="1:6">
      <c r="C23" s="37"/>
      <c r="D23" s="37"/>
      <c r="E23" s="37"/>
    </row>
    <row r="24" spans="1:6">
      <c r="C24" s="37"/>
      <c r="D24" s="37"/>
      <c r="E24" s="37"/>
    </row>
    <row r="25" spans="1:6">
      <c r="C25" s="37"/>
      <c r="D25" s="37"/>
      <c r="E25" s="37"/>
    </row>
    <row r="26" spans="1:6">
      <c r="C26" s="37"/>
      <c r="D26" s="37"/>
      <c r="E26" s="37"/>
    </row>
    <row r="27" spans="1:6">
      <c r="C27" s="37"/>
      <c r="D27" s="37"/>
      <c r="E27" s="37"/>
    </row>
    <row r="28" spans="1:6">
      <c r="C28" s="37"/>
      <c r="D28" s="37"/>
      <c r="E28" s="37"/>
    </row>
    <row r="29" spans="1:6">
      <c r="C29" s="37"/>
      <c r="D29" s="37"/>
      <c r="E29" s="37"/>
    </row>
    <row r="30" spans="1:6">
      <c r="C30" s="37"/>
      <c r="D30" s="37"/>
      <c r="E30" s="37"/>
    </row>
    <row r="31" spans="1:6">
      <c r="C31" s="37"/>
      <c r="D31" s="37"/>
      <c r="E31" s="37"/>
    </row>
    <row r="32" spans="1:6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</sheetData>
  <mergeCells count="3">
    <mergeCell ref="A4:C4"/>
    <mergeCell ref="A7:K7"/>
    <mergeCell ref="A11:K11"/>
  </mergeCells>
  <conditionalFormatting sqref="J6">
    <cfRule type="uniqueValues" dxfId="110" priority="1" stopIfTrue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48"/>
  <sheetViews>
    <sheetView workbookViewId="0">
      <selection activeCell="B36" sqref="B3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247</v>
      </c>
      <c r="C2" s="40"/>
      <c r="D2" s="1"/>
      <c r="E2" s="30"/>
      <c r="F2" s="1"/>
      <c r="G2" s="19"/>
      <c r="H2" s="30"/>
      <c r="I2" s="30"/>
      <c r="J2" s="30"/>
      <c r="K2" s="30"/>
    </row>
    <row r="3" spans="1:11">
      <c r="A3" s="40"/>
      <c r="B3" s="40"/>
      <c r="C3" s="4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246</v>
      </c>
      <c r="B8" t="s">
        <v>248</v>
      </c>
      <c r="C8" s="37">
        <v>60</v>
      </c>
      <c r="D8" s="37" t="s">
        <v>5</v>
      </c>
      <c r="E8" s="37" t="s">
        <v>249</v>
      </c>
      <c r="F8" s="41" t="s">
        <v>0</v>
      </c>
      <c r="I8">
        <v>23</v>
      </c>
    </row>
    <row r="9" spans="1:11">
      <c r="A9" t="s">
        <v>250</v>
      </c>
      <c r="B9" t="s">
        <v>255</v>
      </c>
      <c r="C9" s="37">
        <v>60</v>
      </c>
      <c r="D9" s="37" t="s">
        <v>5</v>
      </c>
      <c r="E9" s="37"/>
      <c r="F9" s="41" t="s">
        <v>0</v>
      </c>
      <c r="I9">
        <v>0</v>
      </c>
    </row>
    <row r="10" spans="1:11">
      <c r="A10" t="s">
        <v>253</v>
      </c>
      <c r="B10" t="s">
        <v>254</v>
      </c>
      <c r="C10" s="37">
        <v>60</v>
      </c>
      <c r="D10" s="37" t="s">
        <v>5</v>
      </c>
      <c r="E10" s="37"/>
      <c r="F10" s="41" t="s">
        <v>0</v>
      </c>
      <c r="I10">
        <v>0</v>
      </c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t="s">
        <v>251</v>
      </c>
      <c r="B12" t="s">
        <v>252</v>
      </c>
      <c r="C12" s="37">
        <v>60</v>
      </c>
      <c r="D12" s="37" t="s">
        <v>5</v>
      </c>
      <c r="E12" s="37"/>
      <c r="F12" t="s">
        <v>0</v>
      </c>
    </row>
    <row r="13" spans="1:11">
      <c r="C13" s="37"/>
      <c r="D13" s="37"/>
      <c r="E13" s="37"/>
    </row>
    <row r="14" spans="1:11">
      <c r="C14" s="37"/>
      <c r="D14" s="37"/>
      <c r="E14" s="37"/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</sheetData>
  <mergeCells count="3">
    <mergeCell ref="A4:C4"/>
    <mergeCell ref="A7:K7"/>
    <mergeCell ref="A11:K11"/>
  </mergeCells>
  <conditionalFormatting sqref="J6">
    <cfRule type="uniqueValues" dxfId="109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  <pageSetUpPr fitToPage="1"/>
  </sheetPr>
  <dimension ref="A1:K23"/>
  <sheetViews>
    <sheetView zoomScale="85" zoomScaleNormal="85" workbookViewId="0">
      <selection activeCell="A3" sqref="A3"/>
    </sheetView>
  </sheetViews>
  <sheetFormatPr defaultColWidth="11.42578125" defaultRowHeight="15"/>
  <cols>
    <col min="1" max="1" width="34.140625" style="3" bestFit="1" customWidth="1"/>
    <col min="2" max="2" width="29.140625" style="3" customWidth="1"/>
    <col min="3" max="3" width="52.42578125" style="3" customWidth="1"/>
    <col min="4" max="4" width="19.140625" style="1" customWidth="1"/>
    <col min="5" max="5" width="9.28515625" style="4" customWidth="1"/>
    <col min="6" max="6" width="17.42578125" style="1" bestFit="1" customWidth="1"/>
    <col min="7" max="7" width="11.42578125" style="3"/>
    <col min="8" max="8" width="14.85546875" style="3" customWidth="1"/>
    <col min="9" max="9" width="11.42578125" style="3"/>
    <col min="10" max="10" width="12.28515625" style="3" hidden="1" customWidth="1"/>
    <col min="11" max="11" width="11.42578125" style="3" hidden="1" customWidth="1"/>
    <col min="12" max="16384" width="11.42578125" style="3"/>
  </cols>
  <sheetData>
    <row r="1" spans="1:11">
      <c r="A1" s="20" t="s">
        <v>57</v>
      </c>
      <c r="B1" s="20" t="s">
        <v>56</v>
      </c>
      <c r="E1" s="19"/>
    </row>
    <row r="2" spans="1:11">
      <c r="A2" s="20" t="s">
        <v>1306</v>
      </c>
      <c r="B2" s="20" t="s">
        <v>81</v>
      </c>
      <c r="E2" s="19"/>
    </row>
    <row r="3" spans="1:11">
      <c r="E3" s="19"/>
    </row>
    <row r="4" spans="1:11">
      <c r="A4" s="29"/>
      <c r="B4" s="29"/>
      <c r="C4" s="29"/>
      <c r="E4" s="19"/>
    </row>
    <row r="5" spans="1:11" s="21" customFormat="1" ht="60">
      <c r="A5" s="27" t="s">
        <v>53</v>
      </c>
      <c r="B5" s="27" t="s">
        <v>52</v>
      </c>
      <c r="C5" s="27" t="s">
        <v>51</v>
      </c>
      <c r="D5" s="28" t="s">
        <v>50</v>
      </c>
      <c r="E5" s="27" t="s">
        <v>49</v>
      </c>
      <c r="F5" s="26" t="s">
        <v>48</v>
      </c>
      <c r="G5" s="25" t="s">
        <v>47</v>
      </c>
      <c r="H5" s="24" t="s">
        <v>46</v>
      </c>
      <c r="I5" s="23" t="s">
        <v>45</v>
      </c>
      <c r="J5" s="2"/>
      <c r="K5" s="1"/>
    </row>
    <row r="6" spans="1:11" s="21" customFormat="1" ht="15.75">
      <c r="A6" s="159" t="s">
        <v>44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</row>
    <row r="7" spans="1:11">
      <c r="A7" s="11" t="s">
        <v>80</v>
      </c>
      <c r="B7" s="9" t="s">
        <v>79</v>
      </c>
      <c r="C7" s="6">
        <v>300</v>
      </c>
      <c r="D7" s="7" t="s">
        <v>5</v>
      </c>
      <c r="E7" s="7" t="s">
        <v>60</v>
      </c>
      <c r="F7" s="22" t="s">
        <v>0</v>
      </c>
      <c r="G7" s="11">
        <v>40</v>
      </c>
      <c r="H7" s="11">
        <v>75</v>
      </c>
      <c r="I7" s="11">
        <v>90</v>
      </c>
      <c r="J7" s="11"/>
      <c r="K7" s="11"/>
    </row>
    <row r="8" spans="1:11" ht="30">
      <c r="A8" s="11" t="s">
        <v>78</v>
      </c>
      <c r="B8" s="9" t="s">
        <v>77</v>
      </c>
      <c r="C8" s="6">
        <v>60</v>
      </c>
      <c r="D8" s="7" t="s">
        <v>10</v>
      </c>
      <c r="E8" s="7" t="s">
        <v>1</v>
      </c>
      <c r="F8" s="22" t="s">
        <v>0</v>
      </c>
      <c r="G8" s="11">
        <v>80</v>
      </c>
      <c r="H8" s="11">
        <v>95</v>
      </c>
      <c r="I8" s="11">
        <v>99</v>
      </c>
      <c r="J8" s="11"/>
      <c r="K8" s="11"/>
    </row>
    <row r="9" spans="1:11">
      <c r="A9" s="11" t="s">
        <v>76</v>
      </c>
      <c r="B9" s="9" t="s">
        <v>75</v>
      </c>
      <c r="C9" s="6">
        <v>60</v>
      </c>
      <c r="D9" s="7" t="s">
        <v>5</v>
      </c>
      <c r="E9" s="7" t="s">
        <v>60</v>
      </c>
      <c r="F9" s="22" t="s">
        <v>0</v>
      </c>
      <c r="G9" s="11">
        <v>25</v>
      </c>
      <c r="H9" s="11">
        <v>75</v>
      </c>
      <c r="I9" s="11">
        <v>100</v>
      </c>
      <c r="J9" s="11"/>
      <c r="K9" s="11"/>
    </row>
    <row r="10" spans="1:11">
      <c r="A10" s="11" t="s">
        <v>74</v>
      </c>
      <c r="B10" s="9" t="s">
        <v>73</v>
      </c>
      <c r="C10" s="6">
        <v>300</v>
      </c>
      <c r="D10" s="7" t="s">
        <v>5</v>
      </c>
      <c r="E10" s="7" t="s">
        <v>60</v>
      </c>
      <c r="F10" s="22" t="s">
        <v>0</v>
      </c>
      <c r="G10" s="11">
        <v>85</v>
      </c>
      <c r="H10" s="11">
        <v>95</v>
      </c>
      <c r="I10" s="11">
        <v>99</v>
      </c>
      <c r="J10" s="11"/>
      <c r="K10" s="11"/>
    </row>
    <row r="11" spans="1:11">
      <c r="A11" s="11" t="s">
        <v>72</v>
      </c>
      <c r="B11" s="9" t="s">
        <v>71</v>
      </c>
      <c r="C11" s="6">
        <v>60</v>
      </c>
      <c r="D11" s="7" t="s">
        <v>5</v>
      </c>
      <c r="E11" s="7" t="s">
        <v>60</v>
      </c>
      <c r="F11" s="22" t="s">
        <v>0</v>
      </c>
      <c r="G11" s="11">
        <v>60</v>
      </c>
      <c r="H11" s="11">
        <v>75</v>
      </c>
      <c r="I11" s="11">
        <v>99</v>
      </c>
      <c r="J11" s="11"/>
      <c r="K11" s="11"/>
    </row>
    <row r="12" spans="1:11">
      <c r="A12" s="11" t="s">
        <v>70</v>
      </c>
      <c r="B12" s="9" t="s">
        <v>69</v>
      </c>
      <c r="C12" s="6">
        <v>60</v>
      </c>
      <c r="D12" s="7" t="s">
        <v>5</v>
      </c>
      <c r="E12" s="7" t="s">
        <v>60</v>
      </c>
      <c r="F12" s="22" t="s">
        <v>0</v>
      </c>
      <c r="G12" s="11">
        <v>30</v>
      </c>
      <c r="H12" s="11">
        <v>45</v>
      </c>
      <c r="I12" s="11">
        <v>60</v>
      </c>
      <c r="J12" s="11"/>
      <c r="K12" s="11"/>
    </row>
    <row r="13" spans="1:11" ht="30">
      <c r="A13" s="11" t="s">
        <v>41</v>
      </c>
      <c r="B13" s="9" t="s">
        <v>40</v>
      </c>
      <c r="C13" s="6">
        <v>60</v>
      </c>
      <c r="D13" s="7" t="s">
        <v>2</v>
      </c>
      <c r="E13" s="7" t="s">
        <v>10</v>
      </c>
      <c r="F13" s="22" t="s">
        <v>0</v>
      </c>
      <c r="G13" s="11"/>
      <c r="H13" s="11"/>
      <c r="I13" s="11"/>
      <c r="J13" s="11"/>
      <c r="K13" s="11"/>
    </row>
    <row r="14" spans="1:11" s="1" customFormat="1" ht="15.75">
      <c r="A14" s="160" t="s">
        <v>33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</row>
    <row r="15" spans="1:11" ht="60">
      <c r="A15" s="11" t="s">
        <v>68</v>
      </c>
      <c r="B15" s="9" t="s">
        <v>67</v>
      </c>
      <c r="C15" s="6">
        <v>60</v>
      </c>
      <c r="D15" s="7" t="s">
        <v>10</v>
      </c>
      <c r="E15" s="7" t="s">
        <v>60</v>
      </c>
      <c r="F15" s="22" t="s">
        <v>0</v>
      </c>
      <c r="G15" s="11"/>
      <c r="H15" s="11"/>
      <c r="I15" s="11"/>
      <c r="J15" s="11"/>
      <c r="K15" s="11"/>
    </row>
    <row r="16" spans="1:11" ht="60">
      <c r="A16" s="11" t="s">
        <v>66</v>
      </c>
      <c r="B16" s="9" t="s">
        <v>65</v>
      </c>
      <c r="C16" s="6">
        <v>60</v>
      </c>
      <c r="D16" s="7" t="s">
        <v>10</v>
      </c>
      <c r="E16" s="7" t="s">
        <v>60</v>
      </c>
      <c r="F16" s="22" t="s">
        <v>0</v>
      </c>
      <c r="G16" s="11"/>
      <c r="H16" s="11"/>
      <c r="I16" s="11"/>
      <c r="J16" s="11"/>
      <c r="K16" s="11"/>
    </row>
    <row r="17" spans="1:11" ht="60">
      <c r="A17" s="11" t="s">
        <v>64</v>
      </c>
      <c r="B17" s="9" t="s">
        <v>63</v>
      </c>
      <c r="C17" s="6">
        <v>60</v>
      </c>
      <c r="D17" s="7" t="s">
        <v>10</v>
      </c>
      <c r="E17" s="7" t="s">
        <v>60</v>
      </c>
      <c r="F17" s="22" t="s">
        <v>0</v>
      </c>
      <c r="G17" s="11"/>
      <c r="H17" s="11"/>
      <c r="I17" s="11"/>
      <c r="J17" s="11"/>
      <c r="K17" s="11"/>
    </row>
    <row r="18" spans="1:11" ht="60">
      <c r="A18" s="11" t="s">
        <v>62</v>
      </c>
      <c r="B18" s="9" t="s">
        <v>61</v>
      </c>
      <c r="C18" s="6">
        <v>60</v>
      </c>
      <c r="D18" s="7" t="s">
        <v>10</v>
      </c>
      <c r="E18" s="7" t="s">
        <v>60</v>
      </c>
      <c r="F18" s="22" t="s">
        <v>0</v>
      </c>
      <c r="G18" s="11"/>
      <c r="H18" s="11"/>
      <c r="I18" s="11"/>
      <c r="J18" s="11"/>
      <c r="K18" s="11"/>
    </row>
    <row r="19" spans="1:11" ht="45">
      <c r="A19" s="11" t="s">
        <v>32</v>
      </c>
      <c r="B19" s="9" t="s">
        <v>31</v>
      </c>
      <c r="C19" s="6">
        <v>60</v>
      </c>
      <c r="D19" s="7" t="s">
        <v>2</v>
      </c>
      <c r="E19" s="7"/>
      <c r="F19" s="22" t="s">
        <v>0</v>
      </c>
      <c r="G19" s="11"/>
      <c r="H19" s="11"/>
      <c r="I19" s="11"/>
      <c r="J19" s="11"/>
      <c r="K19" s="11"/>
    </row>
    <row r="20" spans="1:11">
      <c r="A20" s="11" t="s">
        <v>59</v>
      </c>
      <c r="B20" s="9" t="s">
        <v>58</v>
      </c>
      <c r="C20" s="6">
        <v>60</v>
      </c>
      <c r="D20" s="7" t="s">
        <v>10</v>
      </c>
      <c r="E20" s="7" t="s">
        <v>1</v>
      </c>
      <c r="F20" s="22" t="s">
        <v>0</v>
      </c>
      <c r="G20" s="11"/>
      <c r="H20" s="11"/>
      <c r="I20" s="11"/>
      <c r="J20" s="11"/>
      <c r="K20" s="11"/>
    </row>
    <row r="21" spans="1:11">
      <c r="C21" s="21"/>
      <c r="D21" s="5"/>
      <c r="E21" s="5"/>
      <c r="F21" s="5"/>
    </row>
    <row r="22" spans="1:11">
      <c r="E22" s="1"/>
    </row>
    <row r="23" spans="1:11">
      <c r="E23" s="1"/>
    </row>
  </sheetData>
  <sheetProtection selectLockedCells="1" selectUnlockedCells="1"/>
  <mergeCells count="2">
    <mergeCell ref="A6:K6"/>
    <mergeCell ref="A14:K14"/>
  </mergeCells>
  <conditionalFormatting sqref="J21:J65536 I14 J1:J5">
    <cfRule type="uniqueValues" dxfId="128" priority="1" stopIfTrue="1"/>
  </conditionalFormatting>
  <pageMargins left="0.75" right="0.75" top="1" bottom="1" header="0.51180555555555551" footer="0.51180555555555551"/>
  <pageSetup paperSize="9" scale="58" firstPageNumber="0" fitToHeight="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47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256</v>
      </c>
      <c r="C2" s="40"/>
      <c r="D2" s="1"/>
      <c r="E2" s="30"/>
      <c r="F2" s="1"/>
      <c r="G2" s="19"/>
      <c r="H2" s="30"/>
      <c r="I2" s="30"/>
      <c r="J2" s="30"/>
      <c r="K2" s="30"/>
    </row>
    <row r="3" spans="1:11">
      <c r="A3" s="40"/>
      <c r="B3" s="40"/>
      <c r="C3" s="4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267</v>
      </c>
      <c r="B8" t="s">
        <v>268</v>
      </c>
      <c r="C8" s="37">
        <v>60</v>
      </c>
      <c r="D8" s="37" t="s">
        <v>2</v>
      </c>
      <c r="E8" s="37"/>
      <c r="F8" s="41" t="s">
        <v>0</v>
      </c>
    </row>
    <row r="9" spans="1:11">
      <c r="A9" t="s">
        <v>293</v>
      </c>
      <c r="B9" t="s">
        <v>294</v>
      </c>
      <c r="C9" s="37"/>
      <c r="D9" s="37" t="s">
        <v>2</v>
      </c>
      <c r="E9" s="37"/>
      <c r="F9" s="41" t="s">
        <v>0</v>
      </c>
      <c r="G9">
        <v>90</v>
      </c>
      <c r="H9">
        <v>95</v>
      </c>
      <c r="I9">
        <v>98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t="s">
        <v>257</v>
      </c>
      <c r="B11" t="s">
        <v>258</v>
      </c>
      <c r="C11" s="37"/>
      <c r="D11" s="37" t="s">
        <v>2</v>
      </c>
      <c r="E11" s="37" t="s">
        <v>10</v>
      </c>
      <c r="F11" t="s">
        <v>0</v>
      </c>
    </row>
    <row r="12" spans="1:11">
      <c r="A12" t="s">
        <v>259</v>
      </c>
      <c r="B12" t="s">
        <v>260</v>
      </c>
      <c r="C12" s="37"/>
      <c r="D12" s="37" t="s">
        <v>2</v>
      </c>
      <c r="E12" s="37" t="s">
        <v>10</v>
      </c>
      <c r="F12" t="s">
        <v>0</v>
      </c>
    </row>
    <row r="13" spans="1:11">
      <c r="A13" t="s">
        <v>261</v>
      </c>
      <c r="B13" t="s">
        <v>262</v>
      </c>
      <c r="C13" s="37"/>
      <c r="D13" s="37" t="s">
        <v>2</v>
      </c>
      <c r="E13" s="37" t="s">
        <v>10</v>
      </c>
      <c r="F13" t="s">
        <v>0</v>
      </c>
    </row>
    <row r="14" spans="1:11">
      <c r="A14" t="s">
        <v>263</v>
      </c>
      <c r="B14" t="s">
        <v>264</v>
      </c>
      <c r="C14" s="37"/>
      <c r="D14" s="37" t="s">
        <v>2</v>
      </c>
      <c r="E14" s="37" t="s">
        <v>10</v>
      </c>
      <c r="F14" t="s">
        <v>0</v>
      </c>
    </row>
    <row r="15" spans="1:11">
      <c r="A15" t="s">
        <v>265</v>
      </c>
      <c r="B15" t="s">
        <v>266</v>
      </c>
      <c r="C15" s="37"/>
      <c r="D15" s="37" t="s">
        <v>2</v>
      </c>
      <c r="E15" s="37" t="s">
        <v>10</v>
      </c>
      <c r="F15" t="s">
        <v>0</v>
      </c>
    </row>
    <row r="16" spans="1:11">
      <c r="A16" t="s">
        <v>269</v>
      </c>
      <c r="B16" t="s">
        <v>270</v>
      </c>
      <c r="C16" s="37"/>
      <c r="D16" s="37" t="s">
        <v>2</v>
      </c>
      <c r="E16" s="37" t="s">
        <v>10</v>
      </c>
      <c r="F16" t="s">
        <v>0</v>
      </c>
    </row>
    <row r="17" spans="1:6">
      <c r="A17" t="s">
        <v>271</v>
      </c>
      <c r="B17" t="s">
        <v>272</v>
      </c>
      <c r="C17" s="37"/>
      <c r="D17" s="37" t="s">
        <v>2</v>
      </c>
      <c r="E17" s="37" t="s">
        <v>10</v>
      </c>
      <c r="F17" t="s">
        <v>0</v>
      </c>
    </row>
    <row r="18" spans="1:6">
      <c r="A18" t="s">
        <v>273</v>
      </c>
      <c r="B18" t="s">
        <v>274</v>
      </c>
      <c r="C18" s="37"/>
      <c r="D18" s="37" t="s">
        <v>2</v>
      </c>
      <c r="E18" s="37" t="s">
        <v>10</v>
      </c>
      <c r="F18" t="s">
        <v>0</v>
      </c>
    </row>
    <row r="19" spans="1:6">
      <c r="A19" t="s">
        <v>275</v>
      </c>
      <c r="B19" t="s">
        <v>276</v>
      </c>
      <c r="C19" s="37"/>
      <c r="D19" s="37" t="s">
        <v>2</v>
      </c>
      <c r="E19" s="37" t="s">
        <v>10</v>
      </c>
      <c r="F19" t="s">
        <v>0</v>
      </c>
    </row>
    <row r="20" spans="1:6">
      <c r="A20" t="s">
        <v>277</v>
      </c>
      <c r="B20" t="s">
        <v>278</v>
      </c>
      <c r="C20" s="37"/>
      <c r="D20" s="37" t="s">
        <v>2</v>
      </c>
      <c r="E20" s="37" t="s">
        <v>10</v>
      </c>
      <c r="F20" t="s">
        <v>0</v>
      </c>
    </row>
    <row r="21" spans="1:6">
      <c r="A21" t="s">
        <v>279</v>
      </c>
      <c r="B21" t="s">
        <v>280</v>
      </c>
      <c r="C21" s="37"/>
      <c r="D21" s="37" t="s">
        <v>2</v>
      </c>
      <c r="E21" s="37" t="s">
        <v>10</v>
      </c>
      <c r="F21" t="s">
        <v>0</v>
      </c>
    </row>
    <row r="22" spans="1:6">
      <c r="A22" t="s">
        <v>281</v>
      </c>
      <c r="B22" t="s">
        <v>282</v>
      </c>
      <c r="C22" s="37"/>
      <c r="D22" s="37" t="s">
        <v>2</v>
      </c>
      <c r="E22" s="37" t="s">
        <v>10</v>
      </c>
      <c r="F22" t="s">
        <v>0</v>
      </c>
    </row>
    <row r="23" spans="1:6">
      <c r="A23" t="s">
        <v>283</v>
      </c>
      <c r="B23" t="s">
        <v>284</v>
      </c>
      <c r="C23" s="37"/>
      <c r="D23" s="37" t="s">
        <v>2</v>
      </c>
      <c r="E23" s="37" t="s">
        <v>10</v>
      </c>
      <c r="F23" t="s">
        <v>0</v>
      </c>
    </row>
    <row r="24" spans="1:6">
      <c r="A24" t="s">
        <v>285</v>
      </c>
      <c r="B24" t="s">
        <v>286</v>
      </c>
      <c r="C24" s="37"/>
      <c r="D24" s="37" t="s">
        <v>2</v>
      </c>
      <c r="E24" s="37" t="s">
        <v>10</v>
      </c>
      <c r="F24" t="s">
        <v>0</v>
      </c>
    </row>
    <row r="25" spans="1:6">
      <c r="A25" t="s">
        <v>287</v>
      </c>
      <c r="B25" t="s">
        <v>288</v>
      </c>
      <c r="C25" s="37"/>
      <c r="D25" s="37" t="s">
        <v>2</v>
      </c>
      <c r="E25" s="37" t="s">
        <v>10</v>
      </c>
      <c r="F25" t="s">
        <v>0</v>
      </c>
    </row>
    <row r="26" spans="1:6">
      <c r="A26" t="s">
        <v>289</v>
      </c>
      <c r="B26" t="s">
        <v>290</v>
      </c>
      <c r="C26" s="37"/>
      <c r="D26" s="37" t="s">
        <v>2</v>
      </c>
      <c r="E26" s="37" t="s">
        <v>10</v>
      </c>
      <c r="F26" t="s">
        <v>0</v>
      </c>
    </row>
    <row r="27" spans="1:6">
      <c r="A27" t="s">
        <v>291</v>
      </c>
      <c r="B27" t="s">
        <v>292</v>
      </c>
      <c r="C27" s="37"/>
      <c r="D27" s="37" t="s">
        <v>2</v>
      </c>
      <c r="E27" s="37"/>
      <c r="F27" t="s">
        <v>0</v>
      </c>
    </row>
    <row r="28" spans="1:6">
      <c r="C28" s="37"/>
      <c r="D28" s="37"/>
      <c r="E28" s="37"/>
    </row>
    <row r="29" spans="1:6">
      <c r="C29" s="37"/>
      <c r="D29" s="37"/>
      <c r="E29" s="37"/>
    </row>
    <row r="30" spans="1:6">
      <c r="C30" s="37"/>
      <c r="D30" s="37"/>
      <c r="E30" s="37"/>
    </row>
    <row r="31" spans="1:6">
      <c r="C31" s="37"/>
      <c r="D31" s="37"/>
      <c r="E31" s="37"/>
    </row>
    <row r="32" spans="1:6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</sheetData>
  <mergeCells count="3">
    <mergeCell ref="A4:C4"/>
    <mergeCell ref="A7:K7"/>
    <mergeCell ref="A10:K10"/>
  </mergeCells>
  <conditionalFormatting sqref="J6">
    <cfRule type="uniqueValues" dxfId="108" priority="1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5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295</v>
      </c>
      <c r="C2" s="40"/>
      <c r="D2" s="1"/>
      <c r="E2" s="30"/>
      <c r="F2" s="1"/>
      <c r="G2" s="19"/>
      <c r="H2" s="30"/>
      <c r="I2" s="30"/>
      <c r="J2" s="30"/>
      <c r="K2" s="30"/>
    </row>
    <row r="3" spans="1:11">
      <c r="A3" s="40"/>
      <c r="B3" s="40"/>
      <c r="C3" s="4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298</v>
      </c>
      <c r="B8" t="s">
        <v>299</v>
      </c>
      <c r="C8" s="37">
        <v>60</v>
      </c>
      <c r="D8" s="37" t="s">
        <v>2</v>
      </c>
      <c r="E8" s="37" t="s">
        <v>10</v>
      </c>
      <c r="F8" s="41" t="s">
        <v>0</v>
      </c>
      <c r="H8">
        <v>5</v>
      </c>
    </row>
    <row r="9" spans="1:11">
      <c r="A9" t="s">
        <v>304</v>
      </c>
      <c r="B9" t="s">
        <v>305</v>
      </c>
      <c r="C9" s="37">
        <v>60</v>
      </c>
      <c r="D9" s="37" t="s">
        <v>2</v>
      </c>
      <c r="E9" s="37" t="s">
        <v>10</v>
      </c>
      <c r="F9" s="41" t="s">
        <v>0</v>
      </c>
      <c r="G9" s="42" t="s">
        <v>306</v>
      </c>
      <c r="H9" s="42" t="s">
        <v>307</v>
      </c>
      <c r="I9" s="42"/>
    </row>
    <row r="10" spans="1:11">
      <c r="A10" t="s">
        <v>310</v>
      </c>
      <c r="B10" t="s">
        <v>311</v>
      </c>
      <c r="C10" s="37">
        <v>60</v>
      </c>
      <c r="D10" s="37" t="s">
        <v>2</v>
      </c>
      <c r="E10" s="37" t="s">
        <v>10</v>
      </c>
      <c r="F10" s="41" t="s">
        <v>0</v>
      </c>
    </row>
    <row r="11" spans="1:11">
      <c r="A11" t="s">
        <v>312</v>
      </c>
      <c r="B11" t="s">
        <v>313</v>
      </c>
      <c r="C11" s="37">
        <v>60</v>
      </c>
      <c r="D11" s="37" t="s">
        <v>2</v>
      </c>
      <c r="E11" s="37" t="s">
        <v>10</v>
      </c>
      <c r="F11" s="41" t="s">
        <v>0</v>
      </c>
    </row>
    <row r="12" spans="1:11">
      <c r="A12" t="s">
        <v>314</v>
      </c>
      <c r="B12" t="s">
        <v>315</v>
      </c>
      <c r="C12" s="37">
        <v>300</v>
      </c>
      <c r="D12" s="37" t="s">
        <v>2</v>
      </c>
      <c r="E12" s="37"/>
      <c r="F12" s="41" t="s">
        <v>0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t="s">
        <v>296</v>
      </c>
      <c r="B14" t="s">
        <v>297</v>
      </c>
      <c r="C14" s="37">
        <v>60</v>
      </c>
      <c r="D14" s="37" t="s">
        <v>2</v>
      </c>
      <c r="E14" s="37" t="s">
        <v>10</v>
      </c>
      <c r="F14" t="s">
        <v>0</v>
      </c>
    </row>
    <row r="15" spans="1:11">
      <c r="A15" t="s">
        <v>300</v>
      </c>
      <c r="B15" t="s">
        <v>301</v>
      </c>
      <c r="C15" s="37">
        <v>60</v>
      </c>
      <c r="D15" s="37" t="s">
        <v>2</v>
      </c>
      <c r="E15" s="37" t="s">
        <v>10</v>
      </c>
      <c r="F15" t="s">
        <v>0</v>
      </c>
    </row>
    <row r="16" spans="1:11">
      <c r="A16" t="s">
        <v>302</v>
      </c>
      <c r="B16" t="s">
        <v>303</v>
      </c>
      <c r="C16" s="37">
        <v>60</v>
      </c>
      <c r="D16" s="37" t="s">
        <v>2</v>
      </c>
      <c r="E16" s="37" t="s">
        <v>10</v>
      </c>
      <c r="F16" t="s">
        <v>0</v>
      </c>
    </row>
    <row r="17" spans="1:6">
      <c r="A17" t="s">
        <v>308</v>
      </c>
      <c r="B17" t="s">
        <v>309</v>
      </c>
      <c r="C17" s="37">
        <v>60</v>
      </c>
      <c r="D17" s="37" t="s">
        <v>2</v>
      </c>
      <c r="E17" s="37" t="s">
        <v>10</v>
      </c>
      <c r="F17" t="s">
        <v>0</v>
      </c>
    </row>
    <row r="18" spans="1:6">
      <c r="C18" s="37"/>
      <c r="D18" s="37"/>
      <c r="E18" s="37"/>
    </row>
    <row r="19" spans="1:6">
      <c r="C19" s="37"/>
      <c r="D19" s="37"/>
      <c r="E19" s="37"/>
    </row>
    <row r="20" spans="1:6">
      <c r="C20" s="37"/>
      <c r="D20" s="37"/>
      <c r="E20" s="37"/>
    </row>
    <row r="21" spans="1:6">
      <c r="C21" s="37"/>
      <c r="D21" s="37"/>
      <c r="E21" s="37"/>
    </row>
    <row r="22" spans="1:6">
      <c r="C22" s="37"/>
      <c r="D22" s="37"/>
      <c r="E22" s="37"/>
    </row>
    <row r="23" spans="1:6">
      <c r="C23" s="37"/>
      <c r="D23" s="37"/>
      <c r="E23" s="37"/>
    </row>
    <row r="24" spans="1:6">
      <c r="C24" s="37"/>
      <c r="D24" s="37"/>
      <c r="E24" s="37"/>
    </row>
    <row r="25" spans="1:6">
      <c r="C25" s="37"/>
      <c r="D25" s="37"/>
      <c r="E25" s="37"/>
    </row>
    <row r="26" spans="1:6">
      <c r="C26" s="37"/>
      <c r="D26" s="37"/>
      <c r="E26" s="37"/>
    </row>
    <row r="27" spans="1:6">
      <c r="C27" s="37"/>
      <c r="D27" s="37"/>
      <c r="E27" s="37"/>
    </row>
    <row r="28" spans="1:6">
      <c r="C28" s="37"/>
      <c r="D28" s="37"/>
      <c r="E28" s="37"/>
    </row>
    <row r="29" spans="1:6">
      <c r="C29" s="37"/>
      <c r="D29" s="37"/>
      <c r="E29" s="37"/>
    </row>
    <row r="30" spans="1:6">
      <c r="C30" s="37"/>
      <c r="D30" s="37"/>
      <c r="E30" s="37"/>
    </row>
    <row r="31" spans="1:6">
      <c r="C31" s="37"/>
      <c r="D31" s="37"/>
      <c r="E31" s="37"/>
    </row>
    <row r="32" spans="1:6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</sheetData>
  <mergeCells count="3">
    <mergeCell ref="A4:C4"/>
    <mergeCell ref="A7:K7"/>
    <mergeCell ref="A13:K13"/>
  </mergeCells>
  <conditionalFormatting sqref="J6">
    <cfRule type="uniqueValues" dxfId="107" priority="1" stopIfTrue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1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150</v>
      </c>
      <c r="B2" s="20" t="s">
        <v>316</v>
      </c>
      <c r="C2" s="40"/>
      <c r="D2" s="1"/>
      <c r="E2" s="30"/>
      <c r="F2" s="1"/>
      <c r="G2" s="19"/>
      <c r="H2" s="30"/>
      <c r="I2" s="30"/>
      <c r="J2" s="30"/>
      <c r="K2" s="30"/>
    </row>
    <row r="3" spans="1:11">
      <c r="A3" s="40"/>
      <c r="B3" s="40"/>
      <c r="C3" s="4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C8" s="37"/>
      <c r="D8" s="37"/>
      <c r="E8" s="37"/>
      <c r="F8" s="41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317</v>
      </c>
      <c r="B10" t="s">
        <v>318</v>
      </c>
      <c r="C10" s="37">
        <v>300</v>
      </c>
      <c r="D10" s="37" t="s">
        <v>2</v>
      </c>
      <c r="E10" s="37" t="s">
        <v>5</v>
      </c>
      <c r="F10" t="s">
        <v>0</v>
      </c>
    </row>
    <row r="11" spans="1:11">
      <c r="A11" t="s">
        <v>319</v>
      </c>
      <c r="B11" t="s">
        <v>320</v>
      </c>
      <c r="C11" s="37">
        <v>300</v>
      </c>
      <c r="D11" s="37" t="s">
        <v>2</v>
      </c>
      <c r="E11" s="37" t="s">
        <v>5</v>
      </c>
      <c r="F11" t="s">
        <v>0</v>
      </c>
    </row>
    <row r="12" spans="1:11">
      <c r="A12" t="s">
        <v>321</v>
      </c>
      <c r="B12" t="s">
        <v>322</v>
      </c>
      <c r="C12" s="37">
        <v>300</v>
      </c>
      <c r="D12" s="37" t="s">
        <v>2</v>
      </c>
      <c r="E12" s="37" t="s">
        <v>5</v>
      </c>
      <c r="F12" t="s">
        <v>0</v>
      </c>
    </row>
    <row r="13" spans="1:11">
      <c r="A13" t="s">
        <v>323</v>
      </c>
      <c r="B13" t="s">
        <v>324</v>
      </c>
      <c r="C13" s="37">
        <v>86400</v>
      </c>
      <c r="D13" s="37" t="s">
        <v>2</v>
      </c>
      <c r="E13" s="37" t="s">
        <v>5</v>
      </c>
      <c r="F13" t="s">
        <v>0</v>
      </c>
    </row>
    <row r="14" spans="1:11">
      <c r="C14" s="37"/>
      <c r="D14" s="37"/>
      <c r="E14" s="37"/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</sheetData>
  <mergeCells count="3">
    <mergeCell ref="A4:C4"/>
    <mergeCell ref="A7:K7"/>
    <mergeCell ref="A9:K9"/>
  </mergeCells>
  <conditionalFormatting sqref="J6">
    <cfRule type="uniqueValues" dxfId="106" priority="1" stopIfTrue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7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326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327</v>
      </c>
      <c r="B8" t="s">
        <v>328</v>
      </c>
      <c r="C8" s="37">
        <v>60</v>
      </c>
      <c r="D8" s="37" t="s">
        <v>2</v>
      </c>
      <c r="E8" s="37" t="s">
        <v>10</v>
      </c>
      <c r="F8" s="41" t="s">
        <v>329</v>
      </c>
      <c r="G8">
        <v>95</v>
      </c>
      <c r="H8">
        <v>98</v>
      </c>
      <c r="I8">
        <v>100</v>
      </c>
    </row>
    <row r="9" spans="1:11">
      <c r="A9" t="s">
        <v>330</v>
      </c>
      <c r="B9" t="s">
        <v>331</v>
      </c>
      <c r="C9" s="37">
        <v>60</v>
      </c>
      <c r="D9" s="37" t="s">
        <v>2</v>
      </c>
      <c r="E9" s="37" t="s">
        <v>10</v>
      </c>
      <c r="F9" s="41" t="s">
        <v>329</v>
      </c>
      <c r="G9">
        <v>95</v>
      </c>
      <c r="H9">
        <v>98</v>
      </c>
      <c r="I9">
        <v>100</v>
      </c>
    </row>
    <row r="10" spans="1:11">
      <c r="A10" t="s">
        <v>332</v>
      </c>
      <c r="B10" t="s">
        <v>333</v>
      </c>
      <c r="C10" s="37">
        <v>60</v>
      </c>
      <c r="D10" s="37" t="s">
        <v>2</v>
      </c>
      <c r="E10" s="37" t="s">
        <v>10</v>
      </c>
      <c r="F10" s="41" t="s">
        <v>329</v>
      </c>
      <c r="H10">
        <v>500</v>
      </c>
    </row>
    <row r="11" spans="1:11" ht="30">
      <c r="A11" s="44" t="s">
        <v>334</v>
      </c>
      <c r="B11" t="s">
        <v>335</v>
      </c>
      <c r="C11" s="37">
        <v>60</v>
      </c>
      <c r="D11" s="37" t="s">
        <v>2</v>
      </c>
      <c r="E11" s="37" t="s">
        <v>10</v>
      </c>
      <c r="F11" s="41" t="s">
        <v>329</v>
      </c>
    </row>
    <row r="12" spans="1:11">
      <c r="A12" t="s">
        <v>336</v>
      </c>
      <c r="B12" t="s">
        <v>337</v>
      </c>
      <c r="C12" s="37">
        <v>60</v>
      </c>
      <c r="D12" s="37" t="s">
        <v>2</v>
      </c>
      <c r="E12" s="37" t="s">
        <v>10</v>
      </c>
      <c r="F12" s="41" t="s">
        <v>329</v>
      </c>
      <c r="G12">
        <v>90</v>
      </c>
      <c r="H12">
        <v>95</v>
      </c>
      <c r="I12">
        <v>98</v>
      </c>
    </row>
    <row r="13" spans="1:11">
      <c r="A13" t="s">
        <v>338</v>
      </c>
      <c r="B13" t="s">
        <v>339</v>
      </c>
      <c r="C13" s="37">
        <v>60</v>
      </c>
      <c r="D13" s="37" t="s">
        <v>2</v>
      </c>
      <c r="E13" s="37" t="s">
        <v>10</v>
      </c>
      <c r="F13" s="41" t="s">
        <v>329</v>
      </c>
      <c r="G13">
        <v>90</v>
      </c>
      <c r="H13">
        <v>95</v>
      </c>
      <c r="I13">
        <v>98</v>
      </c>
    </row>
    <row r="14" spans="1:11">
      <c r="A14" t="s">
        <v>342</v>
      </c>
      <c r="B14" t="s">
        <v>343</v>
      </c>
      <c r="C14" s="37">
        <v>60</v>
      </c>
      <c r="D14" s="37" t="s">
        <v>2</v>
      </c>
      <c r="E14" s="37" t="s">
        <v>10</v>
      </c>
      <c r="F14" s="41" t="s">
        <v>329</v>
      </c>
      <c r="H14">
        <v>20</v>
      </c>
    </row>
    <row r="15" spans="1:11" ht="15.75">
      <c r="A15" s="159" t="s">
        <v>33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</row>
    <row r="16" spans="1:11" ht="30">
      <c r="A16" s="44" t="s">
        <v>340</v>
      </c>
      <c r="B16" t="s">
        <v>341</v>
      </c>
      <c r="C16" s="37">
        <v>60</v>
      </c>
      <c r="D16" s="37" t="s">
        <v>2</v>
      </c>
      <c r="E16" s="37" t="s">
        <v>10</v>
      </c>
      <c r="F16" s="41" t="s">
        <v>329</v>
      </c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</sheetData>
  <mergeCells count="3">
    <mergeCell ref="A4:C4"/>
    <mergeCell ref="A7:K7"/>
    <mergeCell ref="A15:K15"/>
  </mergeCells>
  <conditionalFormatting sqref="J6">
    <cfRule type="uniqueValues" dxfId="105" priority="1" stopIfTrue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5"/>
  <sheetViews>
    <sheetView workbookViewId="0">
      <selection activeCell="H8" sqref="H8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344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345</v>
      </c>
      <c r="B8" t="s">
        <v>346</v>
      </c>
      <c r="C8" s="37">
        <v>600</v>
      </c>
      <c r="D8" s="37" t="s">
        <v>2</v>
      </c>
      <c r="E8" s="37" t="s">
        <v>10</v>
      </c>
      <c r="F8" s="41" t="s">
        <v>95</v>
      </c>
      <c r="H8">
        <v>2</v>
      </c>
    </row>
    <row r="9" spans="1:11">
      <c r="A9" t="s">
        <v>347</v>
      </c>
      <c r="B9" t="s">
        <v>348</v>
      </c>
      <c r="C9" s="37">
        <v>600</v>
      </c>
      <c r="D9" s="37" t="s">
        <v>2</v>
      </c>
      <c r="E9" s="37" t="s">
        <v>10</v>
      </c>
      <c r="F9" s="41" t="s">
        <v>95</v>
      </c>
      <c r="H9">
        <v>2</v>
      </c>
    </row>
    <row r="10" spans="1:11">
      <c r="A10" t="s">
        <v>349</v>
      </c>
      <c r="B10" t="s">
        <v>350</v>
      </c>
      <c r="C10" s="37">
        <v>600</v>
      </c>
      <c r="D10" s="37" t="s">
        <v>2</v>
      </c>
      <c r="E10" s="37" t="s">
        <v>10</v>
      </c>
      <c r="F10" s="41" t="s">
        <v>95</v>
      </c>
      <c r="H10">
        <v>2</v>
      </c>
    </row>
    <row r="11" spans="1:11">
      <c r="A11" t="s">
        <v>351</v>
      </c>
      <c r="B11" t="s">
        <v>352</v>
      </c>
      <c r="C11" s="37">
        <v>600</v>
      </c>
      <c r="D11" s="37" t="s">
        <v>2</v>
      </c>
      <c r="E11" s="37" t="s">
        <v>10</v>
      </c>
      <c r="F11" s="41" t="s">
        <v>95</v>
      </c>
      <c r="H11">
        <v>2</v>
      </c>
    </row>
    <row r="12" spans="1:11">
      <c r="A12" t="s">
        <v>353</v>
      </c>
      <c r="B12" t="s">
        <v>354</v>
      </c>
      <c r="C12" s="37">
        <v>600</v>
      </c>
      <c r="D12" s="37" t="s">
        <v>2</v>
      </c>
      <c r="E12" s="37" t="s">
        <v>10</v>
      </c>
      <c r="F12" s="41" t="s">
        <v>95</v>
      </c>
      <c r="H12">
        <v>2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s="44"/>
      <c r="C14" s="37"/>
      <c r="D14" s="37"/>
      <c r="E14" s="37"/>
      <c r="F14" s="41"/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</sheetData>
  <mergeCells count="3">
    <mergeCell ref="A4:C4"/>
    <mergeCell ref="A7:K7"/>
    <mergeCell ref="A13:K13"/>
  </mergeCells>
  <conditionalFormatting sqref="J6">
    <cfRule type="uniqueValues" dxfId="104" priority="1" stopIfTrue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4"/>
  <sheetViews>
    <sheetView workbookViewId="0">
      <selection activeCell="B16" sqref="B1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355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356</v>
      </c>
      <c r="B8" t="s">
        <v>357</v>
      </c>
      <c r="C8" s="37">
        <v>1800</v>
      </c>
      <c r="D8" s="37" t="s">
        <v>2</v>
      </c>
      <c r="E8" s="37" t="s">
        <v>10</v>
      </c>
      <c r="F8" s="41" t="s">
        <v>95</v>
      </c>
    </row>
    <row r="9" spans="1:11">
      <c r="A9" t="s">
        <v>358</v>
      </c>
      <c r="B9" t="s">
        <v>359</v>
      </c>
      <c r="C9" s="37">
        <v>1800</v>
      </c>
      <c r="D9" s="37" t="s">
        <v>2</v>
      </c>
      <c r="E9" s="37" t="s">
        <v>10</v>
      </c>
      <c r="F9" s="41" t="s">
        <v>95</v>
      </c>
    </row>
    <row r="10" spans="1:11">
      <c r="A10" t="s">
        <v>360</v>
      </c>
      <c r="B10" t="s">
        <v>361</v>
      </c>
      <c r="C10" s="37">
        <v>1800</v>
      </c>
      <c r="D10" s="37" t="s">
        <v>2</v>
      </c>
      <c r="E10" s="37" t="s">
        <v>10</v>
      </c>
      <c r="F10" s="41" t="s">
        <v>95</v>
      </c>
    </row>
    <row r="11" spans="1:11">
      <c r="A11" t="s">
        <v>364</v>
      </c>
      <c r="B11" t="s">
        <v>352</v>
      </c>
      <c r="C11" s="37">
        <v>1800</v>
      </c>
      <c r="D11" s="37" t="s">
        <v>2</v>
      </c>
      <c r="E11" s="37" t="s">
        <v>10</v>
      </c>
      <c r="F11" s="41" t="s">
        <v>95</v>
      </c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s="44" t="s">
        <v>362</v>
      </c>
      <c r="B13" t="s">
        <v>363</v>
      </c>
      <c r="C13" s="37">
        <v>1800</v>
      </c>
      <c r="D13" s="37" t="s">
        <v>2</v>
      </c>
      <c r="E13" s="37" t="s">
        <v>10</v>
      </c>
      <c r="F13" s="41" t="s">
        <v>95</v>
      </c>
    </row>
    <row r="14" spans="1:11">
      <c r="C14" s="37"/>
      <c r="D14" s="37"/>
      <c r="E14" s="37"/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</sheetData>
  <mergeCells count="3">
    <mergeCell ref="A4:C4"/>
    <mergeCell ref="A7:K7"/>
    <mergeCell ref="A12:K12"/>
  </mergeCells>
  <conditionalFormatting sqref="J6">
    <cfRule type="uniqueValues" dxfId="103" priority="1" stopIfTrue="1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4"/>
  <sheetViews>
    <sheetView workbookViewId="0">
      <selection activeCell="D24" sqref="D24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365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356</v>
      </c>
      <c r="B8" t="s">
        <v>357</v>
      </c>
      <c r="C8" s="37">
        <v>1800</v>
      </c>
      <c r="D8" s="37" t="s">
        <v>2</v>
      </c>
      <c r="E8" s="37" t="s">
        <v>10</v>
      </c>
      <c r="F8" s="41" t="s">
        <v>329</v>
      </c>
    </row>
    <row r="9" spans="1:11">
      <c r="A9" t="s">
        <v>358</v>
      </c>
      <c r="B9" t="s">
        <v>359</v>
      </c>
      <c r="C9" s="37">
        <v>1800</v>
      </c>
      <c r="D9" s="37" t="s">
        <v>2</v>
      </c>
      <c r="E9" s="37" t="s">
        <v>10</v>
      </c>
      <c r="F9" s="41" t="s">
        <v>329</v>
      </c>
    </row>
    <row r="10" spans="1:11">
      <c r="A10" t="s">
        <v>360</v>
      </c>
      <c r="B10" t="s">
        <v>361</v>
      </c>
      <c r="C10" s="37">
        <v>1800</v>
      </c>
      <c r="D10" s="37" t="s">
        <v>2</v>
      </c>
      <c r="E10" s="37" t="s">
        <v>10</v>
      </c>
      <c r="F10" s="41" t="s">
        <v>329</v>
      </c>
    </row>
    <row r="11" spans="1:11">
      <c r="A11" t="s">
        <v>364</v>
      </c>
      <c r="B11" t="s">
        <v>352</v>
      </c>
      <c r="C11" s="37">
        <v>1800</v>
      </c>
      <c r="D11" s="37" t="s">
        <v>2</v>
      </c>
      <c r="E11" s="37" t="s">
        <v>10</v>
      </c>
      <c r="F11" s="41" t="s">
        <v>329</v>
      </c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s="44" t="s">
        <v>362</v>
      </c>
      <c r="B13" t="s">
        <v>363</v>
      </c>
      <c r="C13" s="37">
        <v>1800</v>
      </c>
      <c r="D13" s="37" t="s">
        <v>2</v>
      </c>
      <c r="E13" s="37" t="s">
        <v>10</v>
      </c>
      <c r="F13" s="41" t="s">
        <v>329</v>
      </c>
    </row>
    <row r="14" spans="1:11">
      <c r="C14" s="37"/>
      <c r="D14" s="37"/>
      <c r="E14" s="37"/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</sheetData>
  <mergeCells count="3">
    <mergeCell ref="A4:C4"/>
    <mergeCell ref="A7:K7"/>
    <mergeCell ref="A12:K12"/>
  </mergeCells>
  <conditionalFormatting sqref="J6">
    <cfRule type="uniqueValues" dxfId="102" priority="1" stopIfTrue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5"/>
  <sheetViews>
    <sheetView workbookViewId="0">
      <selection activeCell="D19" sqref="D19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366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356</v>
      </c>
      <c r="B8" t="s">
        <v>357</v>
      </c>
      <c r="C8" s="37">
        <v>1800</v>
      </c>
      <c r="D8" s="37" t="s">
        <v>2</v>
      </c>
      <c r="E8" s="37" t="s">
        <v>10</v>
      </c>
      <c r="F8" s="41" t="s">
        <v>95</v>
      </c>
    </row>
    <row r="9" spans="1:11">
      <c r="A9" t="s">
        <v>358</v>
      </c>
      <c r="B9" t="s">
        <v>359</v>
      </c>
      <c r="C9" s="37">
        <v>1800</v>
      </c>
      <c r="D9" s="37" t="s">
        <v>2</v>
      </c>
      <c r="E9" s="37" t="s">
        <v>10</v>
      </c>
      <c r="F9" s="41" t="s">
        <v>95</v>
      </c>
    </row>
    <row r="10" spans="1:11">
      <c r="A10" t="s">
        <v>360</v>
      </c>
      <c r="B10" t="s">
        <v>361</v>
      </c>
      <c r="C10" s="37">
        <v>1800</v>
      </c>
      <c r="D10" s="37" t="s">
        <v>2</v>
      </c>
      <c r="E10" s="37" t="s">
        <v>10</v>
      </c>
      <c r="F10" s="41" t="s">
        <v>95</v>
      </c>
    </row>
    <row r="11" spans="1:11">
      <c r="A11" t="s">
        <v>367</v>
      </c>
      <c r="B11" t="s">
        <v>346</v>
      </c>
      <c r="C11" s="37">
        <v>1800</v>
      </c>
      <c r="D11" s="37" t="s">
        <v>2</v>
      </c>
      <c r="E11" s="37" t="s">
        <v>10</v>
      </c>
      <c r="F11" s="41" t="s">
        <v>95</v>
      </c>
    </row>
    <row r="12" spans="1:11">
      <c r="A12" t="s">
        <v>364</v>
      </c>
      <c r="B12" t="s">
        <v>352</v>
      </c>
      <c r="C12" s="37">
        <v>1800</v>
      </c>
      <c r="D12" s="37" t="s">
        <v>2</v>
      </c>
      <c r="E12" s="37" t="s">
        <v>10</v>
      </c>
      <c r="F12" s="41" t="s">
        <v>95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s="44" t="s">
        <v>362</v>
      </c>
      <c r="B14" t="s">
        <v>363</v>
      </c>
      <c r="C14" s="37">
        <v>1800</v>
      </c>
      <c r="D14" s="37" t="s">
        <v>2</v>
      </c>
      <c r="E14" s="37" t="s">
        <v>10</v>
      </c>
      <c r="F14" s="41" t="s">
        <v>95</v>
      </c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</sheetData>
  <mergeCells count="3">
    <mergeCell ref="A4:C4"/>
    <mergeCell ref="A7:K7"/>
    <mergeCell ref="A13:K13"/>
  </mergeCells>
  <conditionalFormatting sqref="J6">
    <cfRule type="uniqueValues" dxfId="101" priority="1" stopIfTrue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5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368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356</v>
      </c>
      <c r="B8" t="s">
        <v>357</v>
      </c>
      <c r="C8" s="37">
        <v>1800</v>
      </c>
      <c r="D8" s="37" t="s">
        <v>2</v>
      </c>
      <c r="E8" s="37" t="s">
        <v>10</v>
      </c>
      <c r="F8" s="41" t="s">
        <v>369</v>
      </c>
    </row>
    <row r="9" spans="1:11">
      <c r="A9" t="s">
        <v>358</v>
      </c>
      <c r="B9" t="s">
        <v>359</v>
      </c>
      <c r="C9" s="37">
        <v>1800</v>
      </c>
      <c r="D9" s="37" t="s">
        <v>2</v>
      </c>
      <c r="E9" s="37" t="s">
        <v>10</v>
      </c>
      <c r="F9" s="41" t="s">
        <v>369</v>
      </c>
    </row>
    <row r="10" spans="1:11">
      <c r="A10" t="s">
        <v>360</v>
      </c>
      <c r="B10" t="s">
        <v>361</v>
      </c>
      <c r="C10" s="37">
        <v>1800</v>
      </c>
      <c r="D10" s="37" t="s">
        <v>2</v>
      </c>
      <c r="E10" s="37" t="s">
        <v>10</v>
      </c>
      <c r="F10" s="41" t="s">
        <v>369</v>
      </c>
    </row>
    <row r="11" spans="1:11">
      <c r="A11" t="s">
        <v>367</v>
      </c>
      <c r="B11" t="s">
        <v>346</v>
      </c>
      <c r="C11" s="37">
        <v>1800</v>
      </c>
      <c r="D11" s="37" t="s">
        <v>2</v>
      </c>
      <c r="E11" s="37" t="s">
        <v>10</v>
      </c>
      <c r="F11" s="41" t="s">
        <v>369</v>
      </c>
    </row>
    <row r="12" spans="1:11">
      <c r="A12" t="s">
        <v>364</v>
      </c>
      <c r="B12" t="s">
        <v>352</v>
      </c>
      <c r="C12" s="37">
        <v>1800</v>
      </c>
      <c r="D12" s="37" t="s">
        <v>2</v>
      </c>
      <c r="E12" s="37" t="s">
        <v>10</v>
      </c>
      <c r="F12" s="41" t="s">
        <v>369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s="44" t="s">
        <v>362</v>
      </c>
      <c r="B14" t="s">
        <v>363</v>
      </c>
      <c r="C14" s="37">
        <v>1800</v>
      </c>
      <c r="D14" s="37" t="s">
        <v>2</v>
      </c>
      <c r="E14" s="37" t="s">
        <v>10</v>
      </c>
      <c r="F14" s="41" t="s">
        <v>369</v>
      </c>
    </row>
    <row r="15" spans="1:11">
      <c r="C15" s="37"/>
      <c r="D15" s="37"/>
      <c r="E15" s="37"/>
    </row>
    <row r="16" spans="1:11">
      <c r="C16" s="37"/>
      <c r="D16" s="37"/>
      <c r="E16" s="37"/>
    </row>
    <row r="17" spans="3:5">
      <c r="C17" s="37"/>
      <c r="D17" s="37"/>
      <c r="E17" s="37"/>
    </row>
    <row r="18" spans="3:5">
      <c r="C18" s="37"/>
      <c r="D18" s="37"/>
      <c r="E18" s="37"/>
    </row>
    <row r="19" spans="3:5">
      <c r="C19" s="37"/>
      <c r="D19" s="37"/>
      <c r="E19" s="37"/>
    </row>
    <row r="20" spans="3:5">
      <c r="C20" s="37"/>
      <c r="D20" s="37"/>
      <c r="E20" s="37"/>
    </row>
    <row r="21" spans="3:5">
      <c r="C21" s="37"/>
      <c r="D21" s="37"/>
      <c r="E21" s="37"/>
    </row>
    <row r="22" spans="3:5">
      <c r="C22" s="37"/>
      <c r="D22" s="37"/>
      <c r="E22" s="37"/>
    </row>
    <row r="23" spans="3:5">
      <c r="C23" s="37"/>
      <c r="D23" s="37"/>
      <c r="E23" s="37"/>
    </row>
    <row r="24" spans="3:5">
      <c r="C24" s="37"/>
      <c r="D24" s="37"/>
      <c r="E24" s="37"/>
    </row>
    <row r="25" spans="3:5">
      <c r="C25" s="37"/>
      <c r="D25" s="37"/>
      <c r="E25" s="37"/>
    </row>
    <row r="26" spans="3:5">
      <c r="C26" s="37"/>
      <c r="D26" s="37"/>
      <c r="E26" s="37"/>
    </row>
    <row r="27" spans="3:5">
      <c r="C27" s="37"/>
      <c r="D27" s="37"/>
      <c r="E27" s="37"/>
    </row>
    <row r="28" spans="3:5">
      <c r="C28" s="37"/>
      <c r="D28" s="37"/>
      <c r="E28" s="37"/>
    </row>
    <row r="29" spans="3:5">
      <c r="C29" s="37"/>
      <c r="D29" s="37"/>
      <c r="E29" s="37"/>
    </row>
    <row r="30" spans="3:5">
      <c r="C30" s="37"/>
      <c r="D30" s="37"/>
      <c r="E30" s="37"/>
    </row>
    <row r="31" spans="3:5">
      <c r="C31" s="37"/>
      <c r="D31" s="37"/>
      <c r="E31" s="37"/>
    </row>
    <row r="32" spans="3: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</sheetData>
  <mergeCells count="3">
    <mergeCell ref="A4:C4"/>
    <mergeCell ref="A7:K7"/>
    <mergeCell ref="A13:K13"/>
  </mergeCells>
  <conditionalFormatting sqref="J6">
    <cfRule type="uniqueValues" dxfId="100" priority="1" stopIfTrue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1"/>
  <sheetViews>
    <sheetView workbookViewId="0">
      <selection activeCell="C25" sqref="C25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370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C8" s="37"/>
      <c r="D8" s="37"/>
      <c r="E8" s="37"/>
      <c r="F8" s="41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 ht="30">
      <c r="A10" s="44" t="s">
        <v>372</v>
      </c>
      <c r="B10" s="44" t="s">
        <v>373</v>
      </c>
      <c r="C10" s="37">
        <v>60</v>
      </c>
      <c r="D10" s="37" t="s">
        <v>60</v>
      </c>
      <c r="E10" s="37"/>
      <c r="F10" s="41" t="s">
        <v>371</v>
      </c>
    </row>
    <row r="11" spans="1:11" ht="30">
      <c r="A11" s="44" t="s">
        <v>374</v>
      </c>
      <c r="B11" s="44" t="s">
        <v>375</v>
      </c>
      <c r="C11" s="37">
        <v>60</v>
      </c>
      <c r="D11" s="37" t="s">
        <v>60</v>
      </c>
      <c r="E11" s="37"/>
      <c r="F11" s="41" t="s">
        <v>371</v>
      </c>
    </row>
    <row r="12" spans="1:11" ht="30">
      <c r="A12" s="44" t="s">
        <v>376</v>
      </c>
      <c r="B12" s="44" t="s">
        <v>377</v>
      </c>
      <c r="C12" s="37">
        <v>60</v>
      </c>
      <c r="D12" s="37" t="s">
        <v>60</v>
      </c>
      <c r="E12" s="37"/>
      <c r="F12" s="41" t="s">
        <v>371</v>
      </c>
    </row>
    <row r="13" spans="1:11" ht="30">
      <c r="A13" s="44" t="s">
        <v>378</v>
      </c>
      <c r="B13" s="44" t="s">
        <v>379</v>
      </c>
      <c r="C13" s="37">
        <v>60</v>
      </c>
      <c r="D13" s="37" t="s">
        <v>60</v>
      </c>
      <c r="E13" s="37"/>
      <c r="F13" s="41" t="s">
        <v>371</v>
      </c>
    </row>
    <row r="14" spans="1:11" ht="30">
      <c r="A14" s="44" t="s">
        <v>380</v>
      </c>
      <c r="B14" s="44" t="s">
        <v>381</v>
      </c>
      <c r="C14" s="37">
        <v>60</v>
      </c>
      <c r="D14" s="37" t="s">
        <v>60</v>
      </c>
      <c r="E14" s="37"/>
      <c r="F14" s="41" t="s">
        <v>371</v>
      </c>
    </row>
    <row r="15" spans="1:11" ht="30">
      <c r="A15" s="44" t="s">
        <v>382</v>
      </c>
      <c r="B15" s="44" t="s">
        <v>383</v>
      </c>
      <c r="C15" s="37">
        <v>60</v>
      </c>
      <c r="D15" s="37" t="s">
        <v>60</v>
      </c>
      <c r="E15" s="37"/>
      <c r="F15" s="41" t="s">
        <v>371</v>
      </c>
    </row>
    <row r="16" spans="1:11" ht="30">
      <c r="A16" s="44" t="s">
        <v>384</v>
      </c>
      <c r="B16" s="44" t="s">
        <v>385</v>
      </c>
      <c r="C16" s="37">
        <v>60</v>
      </c>
      <c r="D16" s="37" t="s">
        <v>60</v>
      </c>
      <c r="E16" s="37"/>
      <c r="F16" s="41" t="s">
        <v>371</v>
      </c>
    </row>
    <row r="17" spans="1:6" ht="30">
      <c r="A17" s="44" t="s">
        <v>386</v>
      </c>
      <c r="B17" s="44" t="s">
        <v>387</v>
      </c>
      <c r="C17" s="37">
        <v>60</v>
      </c>
      <c r="D17" s="37" t="s">
        <v>60</v>
      </c>
      <c r="E17" s="37"/>
      <c r="F17" s="41" t="s">
        <v>371</v>
      </c>
    </row>
    <row r="18" spans="1:6">
      <c r="B18" s="44"/>
      <c r="C18" s="37"/>
      <c r="D18" s="37"/>
      <c r="E18" s="37"/>
    </row>
    <row r="19" spans="1:6">
      <c r="C19" s="37"/>
      <c r="D19" s="37"/>
      <c r="E19" s="37"/>
    </row>
    <row r="20" spans="1:6">
      <c r="C20" s="37"/>
      <c r="D20" s="37"/>
      <c r="E20" s="37"/>
    </row>
    <row r="21" spans="1:6">
      <c r="C21" s="37"/>
      <c r="D21" s="37"/>
      <c r="E21" s="37"/>
    </row>
    <row r="22" spans="1:6">
      <c r="C22" s="37"/>
      <c r="D22" s="37"/>
      <c r="E22" s="37"/>
    </row>
    <row r="23" spans="1:6">
      <c r="C23" s="37"/>
      <c r="D23" s="37"/>
      <c r="E23" s="37"/>
    </row>
    <row r="24" spans="1:6">
      <c r="C24" s="37"/>
      <c r="D24" s="37"/>
      <c r="E24" s="37"/>
    </row>
    <row r="25" spans="1:6">
      <c r="C25" s="37"/>
      <c r="D25" s="37"/>
      <c r="E25" s="37"/>
    </row>
    <row r="26" spans="1:6">
      <c r="C26" s="37"/>
      <c r="D26" s="37"/>
      <c r="E26" s="37"/>
    </row>
    <row r="27" spans="1:6">
      <c r="C27" s="37"/>
      <c r="D27" s="37"/>
      <c r="E27" s="37"/>
    </row>
    <row r="28" spans="1:6">
      <c r="C28" s="37"/>
      <c r="D28" s="37"/>
      <c r="E28" s="37"/>
    </row>
    <row r="29" spans="1:6">
      <c r="C29" s="37"/>
      <c r="D29" s="37"/>
      <c r="E29" s="37"/>
    </row>
    <row r="30" spans="1:6">
      <c r="C30" s="37"/>
      <c r="D30" s="37"/>
      <c r="E30" s="37"/>
    </row>
    <row r="31" spans="1:6">
      <c r="C31" s="37"/>
      <c r="D31" s="37"/>
      <c r="E31" s="37"/>
    </row>
  </sheetData>
  <mergeCells count="3">
    <mergeCell ref="A4:C4"/>
    <mergeCell ref="A7:K7"/>
    <mergeCell ref="A9:K9"/>
  </mergeCells>
  <conditionalFormatting sqref="J6">
    <cfRule type="uniqueValues" dxfId="99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indexed="9"/>
  </sheetPr>
  <dimension ref="A1:K46"/>
  <sheetViews>
    <sheetView tabSelected="1" zoomScale="85" zoomScaleNormal="85" workbookViewId="0">
      <selection activeCell="B2" sqref="B2"/>
    </sheetView>
  </sheetViews>
  <sheetFormatPr defaultColWidth="11.42578125" defaultRowHeight="15"/>
  <cols>
    <col min="1" max="1" width="38.42578125" style="30" customWidth="1"/>
    <col min="2" max="2" width="39.140625" style="30" customWidth="1"/>
    <col min="3" max="3" width="45.85546875" style="30" customWidth="1"/>
    <col min="4" max="4" width="35.140625" style="1" customWidth="1"/>
    <col min="5" max="5" width="16.28515625" style="30" customWidth="1"/>
    <col min="6" max="6" width="17.42578125" style="1" bestFit="1" customWidth="1"/>
    <col min="7" max="7" width="8.7109375" style="4" customWidth="1"/>
    <col min="8" max="9" width="11.42578125" style="30"/>
    <col min="10" max="10" width="0.140625" style="30" customWidth="1"/>
    <col min="11" max="11" width="11.42578125" style="30" hidden="1" customWidth="1"/>
    <col min="12" max="16384" width="11.42578125" style="30"/>
  </cols>
  <sheetData>
    <row r="1" spans="1:11" ht="15" customHeight="1">
      <c r="A1" s="20" t="s">
        <v>57</v>
      </c>
      <c r="B1" s="20" t="s">
        <v>56</v>
      </c>
      <c r="C1" s="35"/>
      <c r="G1" s="19"/>
    </row>
    <row r="2" spans="1:11" ht="15" customHeight="1">
      <c r="A2" s="20" t="s">
        <v>88</v>
      </c>
      <c r="B2" s="20" t="s">
        <v>87</v>
      </c>
      <c r="C2" s="34"/>
      <c r="G2" s="19"/>
    </row>
    <row r="3" spans="1:11" ht="15" customHeight="1">
      <c r="A3" s="34"/>
      <c r="B3" s="34"/>
      <c r="C3" s="34"/>
      <c r="G3" s="19"/>
    </row>
    <row r="4" spans="1:11" ht="15" customHeight="1">
      <c r="A4" s="161"/>
      <c r="B4" s="161"/>
      <c r="C4" s="161"/>
      <c r="G4" s="19"/>
    </row>
    <row r="5" spans="1:11">
      <c r="G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32" t="s">
        <v>86</v>
      </c>
      <c r="B8" s="32" t="s">
        <v>85</v>
      </c>
      <c r="C8" s="6">
        <v>300</v>
      </c>
      <c r="D8" s="33" t="s">
        <v>2</v>
      </c>
      <c r="E8" s="33" t="s">
        <v>1</v>
      </c>
      <c r="F8" s="22" t="s">
        <v>0</v>
      </c>
      <c r="G8" s="32"/>
      <c r="H8" s="32"/>
      <c r="I8" s="32">
        <v>100</v>
      </c>
    </row>
    <row r="9" spans="1:11">
      <c r="A9" s="32" t="s">
        <v>84</v>
      </c>
      <c r="B9" s="32" t="s">
        <v>29</v>
      </c>
      <c r="C9" s="6">
        <v>60</v>
      </c>
      <c r="D9" s="33" t="s">
        <v>2</v>
      </c>
      <c r="E9" s="33" t="s">
        <v>10</v>
      </c>
      <c r="F9" s="22" t="s">
        <v>0</v>
      </c>
      <c r="G9" s="32"/>
      <c r="H9" s="32"/>
      <c r="I9" s="32"/>
    </row>
    <row r="10" spans="1:11">
      <c r="A10" s="32" t="s">
        <v>83</v>
      </c>
      <c r="B10" s="32" t="s">
        <v>82</v>
      </c>
      <c r="C10" s="6">
        <v>60</v>
      </c>
      <c r="D10" s="33" t="s">
        <v>2</v>
      </c>
      <c r="E10" s="33" t="s">
        <v>10</v>
      </c>
      <c r="F10" s="22" t="s">
        <v>0</v>
      </c>
      <c r="G10" s="32"/>
      <c r="H10" s="32">
        <v>2000</v>
      </c>
      <c r="I10" s="32"/>
    </row>
    <row r="11" spans="1:11">
      <c r="A11" s="32" t="s">
        <v>4</v>
      </c>
      <c r="B11" s="32" t="s">
        <v>3</v>
      </c>
      <c r="C11" s="6">
        <v>300</v>
      </c>
      <c r="D11" s="33" t="s">
        <v>2</v>
      </c>
      <c r="E11" s="33" t="s">
        <v>1</v>
      </c>
      <c r="F11" s="22" t="s">
        <v>0</v>
      </c>
      <c r="G11" s="32">
        <v>90</v>
      </c>
      <c r="H11" s="32">
        <v>95</v>
      </c>
      <c r="I11" s="32">
        <v>100</v>
      </c>
    </row>
    <row r="12" spans="1:11" ht="26.25">
      <c r="A12" s="32" t="s">
        <v>41</v>
      </c>
      <c r="B12" s="32" t="s">
        <v>40</v>
      </c>
      <c r="C12" s="6">
        <v>60</v>
      </c>
      <c r="D12" s="33" t="s">
        <v>2</v>
      </c>
      <c r="E12" s="33" t="s">
        <v>10</v>
      </c>
      <c r="F12" s="22" t="s">
        <v>0</v>
      </c>
      <c r="G12" s="32"/>
      <c r="H12" s="32"/>
      <c r="I12" s="32"/>
    </row>
    <row r="13" spans="1:11" s="1" customFormat="1" ht="15.75">
      <c r="A13" s="160" t="s">
        <v>33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</row>
    <row r="14" spans="1:11" ht="26.25">
      <c r="A14" s="30" t="s">
        <v>32</v>
      </c>
      <c r="B14" s="30" t="s">
        <v>31</v>
      </c>
      <c r="C14" s="5">
        <v>60</v>
      </c>
      <c r="D14" s="5" t="s">
        <v>2</v>
      </c>
      <c r="E14" s="31"/>
      <c r="F14" s="22" t="s">
        <v>0</v>
      </c>
      <c r="G14" s="30"/>
    </row>
    <row r="15" spans="1:11">
      <c r="G15" s="1"/>
    </row>
    <row r="16" spans="1:11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</sheetData>
  <sheetProtection selectLockedCells="1" selectUnlockedCells="1"/>
  <mergeCells count="3">
    <mergeCell ref="A4:C4"/>
    <mergeCell ref="A7:K7"/>
    <mergeCell ref="A13:K13"/>
  </mergeCells>
  <conditionalFormatting sqref="J6">
    <cfRule type="uniqueValues" dxfId="127" priority="1" stopIfTrue="1"/>
  </conditionalFormatting>
  <conditionalFormatting sqref="I13">
    <cfRule type="uniqueValues" dxfId="126" priority="2" stopIfTrue="1"/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2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325</v>
      </c>
      <c r="B2" s="20" t="s">
        <v>869</v>
      </c>
      <c r="C2" s="43"/>
      <c r="D2" s="1"/>
      <c r="E2" s="30"/>
      <c r="F2" s="1"/>
      <c r="G2" s="19"/>
      <c r="H2" s="30"/>
      <c r="I2" s="30"/>
      <c r="J2" s="30"/>
      <c r="K2" s="30"/>
    </row>
    <row r="3" spans="1:11">
      <c r="A3" s="43"/>
      <c r="B3" s="43"/>
      <c r="C3" s="43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388</v>
      </c>
      <c r="B8" t="s">
        <v>389</v>
      </c>
      <c r="C8" s="37">
        <v>300</v>
      </c>
      <c r="D8" s="37" t="s">
        <v>60</v>
      </c>
      <c r="E8" s="37" t="s">
        <v>146</v>
      </c>
      <c r="F8" s="41" t="s">
        <v>0</v>
      </c>
    </row>
    <row r="9" spans="1:11">
      <c r="A9" t="s">
        <v>394</v>
      </c>
      <c r="B9" t="s">
        <v>85</v>
      </c>
      <c r="C9" s="37">
        <v>30</v>
      </c>
      <c r="D9" s="37" t="s">
        <v>60</v>
      </c>
      <c r="E9" s="37" t="s">
        <v>146</v>
      </c>
      <c r="F9" s="41" t="s">
        <v>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s="44" t="s">
        <v>390</v>
      </c>
      <c r="B11" s="44" t="s">
        <v>391</v>
      </c>
      <c r="C11" s="37">
        <v>300</v>
      </c>
      <c r="D11" s="37" t="s">
        <v>60</v>
      </c>
      <c r="E11" s="37"/>
      <c r="F11" s="41" t="s">
        <v>371</v>
      </c>
    </row>
    <row r="12" spans="1:11" ht="30">
      <c r="A12" s="44" t="s">
        <v>392</v>
      </c>
      <c r="B12" s="44" t="s">
        <v>393</v>
      </c>
      <c r="C12" s="37">
        <v>300</v>
      </c>
      <c r="D12" s="37" t="s">
        <v>60</v>
      </c>
      <c r="E12" s="37" t="s">
        <v>146</v>
      </c>
      <c r="F12" s="41" t="s">
        <v>371</v>
      </c>
    </row>
    <row r="13" spans="1:11">
      <c r="A13" s="44"/>
      <c r="B13" s="44"/>
      <c r="C13" s="37"/>
      <c r="D13" s="37"/>
      <c r="E13" s="37"/>
      <c r="F13" s="41"/>
    </row>
    <row r="14" spans="1:11">
      <c r="A14" s="44"/>
      <c r="B14" s="44"/>
      <c r="C14" s="37"/>
      <c r="D14" s="37"/>
      <c r="E14" s="37"/>
      <c r="F14" s="41"/>
    </row>
    <row r="15" spans="1:11">
      <c r="A15" s="44"/>
      <c r="B15" s="44"/>
      <c r="C15" s="37"/>
      <c r="D15" s="37"/>
      <c r="E15" s="37"/>
      <c r="F15" s="41"/>
    </row>
    <row r="16" spans="1:11">
      <c r="A16" s="44"/>
      <c r="B16" s="44"/>
      <c r="C16" s="37"/>
      <c r="D16" s="37"/>
      <c r="E16" s="37"/>
      <c r="F16" s="41"/>
    </row>
    <row r="17" spans="1:6">
      <c r="A17" s="44"/>
      <c r="B17" s="44"/>
      <c r="C17" s="37"/>
      <c r="D17" s="37"/>
      <c r="E17" s="37"/>
      <c r="F17" s="41"/>
    </row>
    <row r="18" spans="1:6">
      <c r="A18" s="44"/>
      <c r="B18" s="44"/>
      <c r="C18" s="37"/>
      <c r="D18" s="37"/>
      <c r="E18" s="37"/>
      <c r="F18" s="41"/>
    </row>
    <row r="19" spans="1:6">
      <c r="B19" s="44"/>
      <c r="C19" s="37"/>
      <c r="D19" s="37"/>
      <c r="E19" s="37"/>
    </row>
    <row r="20" spans="1:6">
      <c r="C20" s="37"/>
      <c r="D20" s="37"/>
      <c r="E20" s="37"/>
    </row>
    <row r="21" spans="1:6">
      <c r="C21" s="37"/>
      <c r="D21" s="37"/>
      <c r="E21" s="37"/>
    </row>
    <row r="22" spans="1:6">
      <c r="C22" s="37"/>
      <c r="D22" s="37"/>
      <c r="E22" s="37"/>
    </row>
    <row r="23" spans="1:6">
      <c r="C23" s="37"/>
      <c r="D23" s="37"/>
      <c r="E23" s="37"/>
    </row>
    <row r="24" spans="1:6">
      <c r="C24" s="37"/>
      <c r="D24" s="37"/>
      <c r="E24" s="37"/>
    </row>
    <row r="25" spans="1:6">
      <c r="C25" s="37"/>
      <c r="D25" s="37"/>
      <c r="E25" s="37"/>
    </row>
    <row r="26" spans="1:6">
      <c r="C26" s="37"/>
      <c r="D26" s="37"/>
      <c r="E26" s="37"/>
    </row>
    <row r="27" spans="1:6">
      <c r="C27" s="37"/>
      <c r="D27" s="37"/>
      <c r="E27" s="37"/>
    </row>
    <row r="28" spans="1:6">
      <c r="C28" s="37"/>
      <c r="D28" s="37"/>
      <c r="E28" s="37"/>
    </row>
    <row r="29" spans="1:6">
      <c r="C29" s="37"/>
      <c r="D29" s="37"/>
      <c r="E29" s="37"/>
    </row>
    <row r="30" spans="1:6">
      <c r="C30" s="37"/>
      <c r="D30" s="37"/>
      <c r="E30" s="37"/>
    </row>
    <row r="31" spans="1:6">
      <c r="C31" s="37"/>
      <c r="D31" s="37"/>
      <c r="E31" s="37"/>
    </row>
    <row r="32" spans="1:6">
      <c r="C32" s="37"/>
      <c r="D32" s="37"/>
      <c r="E32" s="37"/>
    </row>
  </sheetData>
  <mergeCells count="3">
    <mergeCell ref="A4:C4"/>
    <mergeCell ref="A7:K7"/>
    <mergeCell ref="A10:K10"/>
  </mergeCells>
  <conditionalFormatting sqref="J6">
    <cfRule type="uniqueValues" dxfId="98" priority="1" stopIfTrue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4"/>
  <sheetViews>
    <sheetView workbookViewId="0">
      <selection activeCell="C22" sqref="C2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411</v>
      </c>
      <c r="B2" s="20" t="s">
        <v>412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30">
      <c r="A8" s="44" t="s">
        <v>413</v>
      </c>
      <c r="B8" s="49" t="s">
        <v>414</v>
      </c>
      <c r="C8" s="37">
        <v>60</v>
      </c>
      <c r="D8" s="37">
        <v>90</v>
      </c>
      <c r="E8" s="37"/>
      <c r="F8" s="45" t="s">
        <v>396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44"/>
      <c r="B10" s="44"/>
      <c r="C10" s="37"/>
      <c r="D10" s="37"/>
      <c r="E10" s="37"/>
      <c r="F10" s="37"/>
    </row>
    <row r="11" spans="1:11">
      <c r="A11" s="44"/>
      <c r="B11" s="44"/>
      <c r="D11" s="37"/>
      <c r="E11" s="37"/>
      <c r="F11" s="37"/>
    </row>
    <row r="12" spans="1:11">
      <c r="A12" s="44"/>
      <c r="B12" s="44"/>
      <c r="C12" s="37"/>
      <c r="D12" s="37"/>
      <c r="E12" s="37"/>
      <c r="F12" s="37"/>
    </row>
    <row r="13" spans="1:11">
      <c r="A13" s="44"/>
      <c r="B13" s="44"/>
      <c r="C13" s="37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D18" s="37"/>
      <c r="E18" s="37"/>
      <c r="F18" s="37"/>
    </row>
    <row r="19" spans="1:6">
      <c r="A19" s="44"/>
      <c r="B19" s="44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</sheetData>
  <mergeCells count="3">
    <mergeCell ref="A4:C4"/>
    <mergeCell ref="A7:K7"/>
    <mergeCell ref="A9:K9"/>
  </mergeCells>
  <conditionalFormatting sqref="J6">
    <cfRule type="uniqueValues" dxfId="97" priority="1" stopIfTrue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5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411</v>
      </c>
      <c r="B2" s="20" t="s">
        <v>415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30">
      <c r="A8" s="44" t="s">
        <v>416</v>
      </c>
      <c r="B8" s="49" t="s">
        <v>417</v>
      </c>
      <c r="C8" s="37">
        <v>60</v>
      </c>
      <c r="D8" s="37">
        <v>14</v>
      </c>
      <c r="E8" s="37"/>
      <c r="F8" s="45" t="s">
        <v>0</v>
      </c>
    </row>
    <row r="9" spans="1:11" ht="30">
      <c r="A9" s="44" t="s">
        <v>418</v>
      </c>
      <c r="B9" s="49" t="s">
        <v>419</v>
      </c>
      <c r="C9" s="37">
        <v>60</v>
      </c>
      <c r="D9" s="37">
        <v>14</v>
      </c>
      <c r="E9" s="37"/>
      <c r="F9" s="45" t="s">
        <v>420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s="44"/>
      <c r="B11" s="44"/>
      <c r="C11" s="37"/>
      <c r="D11" s="37"/>
      <c r="E11" s="37"/>
      <c r="F11" s="37"/>
    </row>
    <row r="12" spans="1:11">
      <c r="A12" s="44"/>
      <c r="B12" s="44"/>
      <c r="D12" s="37"/>
      <c r="E12" s="37"/>
      <c r="F12" s="37"/>
    </row>
    <row r="13" spans="1:11">
      <c r="A13" s="44"/>
      <c r="B13" s="44"/>
      <c r="C13" s="37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C18" s="37"/>
      <c r="D18" s="37"/>
      <c r="E18" s="37"/>
      <c r="F18" s="37"/>
    </row>
    <row r="19" spans="1:6">
      <c r="A19" s="44"/>
      <c r="B19" s="44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</sheetData>
  <mergeCells count="3">
    <mergeCell ref="A4:C4"/>
    <mergeCell ref="A7:K7"/>
    <mergeCell ref="A10:K10"/>
  </mergeCells>
  <conditionalFormatting sqref="J6">
    <cfRule type="uniqueValues" dxfId="96" priority="1" stopIfTrue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4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411</v>
      </c>
      <c r="B2" s="20" t="s">
        <v>421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30">
      <c r="A8" s="44" t="s">
        <v>422</v>
      </c>
      <c r="B8" s="49" t="s">
        <v>423</v>
      </c>
      <c r="C8" s="37">
        <v>60</v>
      </c>
      <c r="D8" s="37">
        <v>14</v>
      </c>
      <c r="E8" s="37"/>
      <c r="F8" s="45" t="s">
        <v>396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44"/>
      <c r="B10" s="44"/>
      <c r="C10" s="37"/>
      <c r="D10" s="37"/>
      <c r="E10" s="37"/>
      <c r="F10" s="37"/>
    </row>
    <row r="11" spans="1:11">
      <c r="A11" s="44"/>
      <c r="B11" s="44"/>
      <c r="D11" s="37"/>
      <c r="E11" s="37"/>
      <c r="F11" s="37"/>
    </row>
    <row r="12" spans="1:11">
      <c r="A12" s="44"/>
      <c r="B12" s="44"/>
      <c r="C12" s="37"/>
      <c r="D12" s="37"/>
      <c r="E12" s="37"/>
      <c r="F12" s="37"/>
    </row>
    <row r="13" spans="1:11">
      <c r="A13" s="44"/>
      <c r="B13" s="44"/>
      <c r="C13" s="37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D18" s="37"/>
      <c r="E18" s="37"/>
      <c r="F18" s="37"/>
    </row>
    <row r="19" spans="1:6">
      <c r="A19" s="44"/>
      <c r="B19" s="44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</sheetData>
  <mergeCells count="3">
    <mergeCell ref="A4:C4"/>
    <mergeCell ref="A7:K7"/>
    <mergeCell ref="A9:K9"/>
  </mergeCells>
  <conditionalFormatting sqref="J6">
    <cfRule type="uniqueValues" dxfId="95" priority="1" stopIfTrue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67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425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0" t="s">
        <v>426</v>
      </c>
      <c r="B8" s="50" t="s">
        <v>427</v>
      </c>
      <c r="C8" s="50">
        <f t="shared" ref="C8:C15" si="0">20*60</f>
        <v>1200</v>
      </c>
      <c r="D8" s="50">
        <v>7</v>
      </c>
      <c r="E8" s="50">
        <v>30</v>
      </c>
      <c r="F8" s="50" t="s">
        <v>0</v>
      </c>
      <c r="G8" s="50"/>
      <c r="H8" s="50"/>
      <c r="I8" s="50"/>
      <c r="J8" s="46"/>
      <c r="K8" s="46"/>
    </row>
    <row r="9" spans="1:11" ht="15.75">
      <c r="A9" s="50" t="s">
        <v>428</v>
      </c>
      <c r="B9" s="50" t="s">
        <v>429</v>
      </c>
      <c r="C9" s="50">
        <f t="shared" si="0"/>
        <v>1200</v>
      </c>
      <c r="D9" s="50">
        <v>7</v>
      </c>
      <c r="E9" s="50">
        <v>30</v>
      </c>
      <c r="F9" s="50" t="s">
        <v>0</v>
      </c>
      <c r="G9" s="50"/>
      <c r="H9" s="50"/>
      <c r="I9" s="50"/>
      <c r="J9" s="46"/>
      <c r="K9" s="46"/>
    </row>
    <row r="10" spans="1:11" ht="15.75">
      <c r="A10" s="50" t="s">
        <v>430</v>
      </c>
      <c r="B10" s="50" t="s">
        <v>431</v>
      </c>
      <c r="C10" s="50">
        <f t="shared" si="0"/>
        <v>1200</v>
      </c>
      <c r="D10" s="50">
        <v>7</v>
      </c>
      <c r="E10" s="50">
        <v>30</v>
      </c>
      <c r="F10" s="50" t="s">
        <v>0</v>
      </c>
      <c r="G10" s="50"/>
      <c r="H10" s="50"/>
      <c r="I10" s="50"/>
      <c r="J10" s="46"/>
      <c r="K10" s="46"/>
    </row>
    <row r="11" spans="1:11" ht="15.75">
      <c r="A11" s="50" t="s">
        <v>432</v>
      </c>
      <c r="B11" s="50" t="s">
        <v>433</v>
      </c>
      <c r="C11" s="50">
        <f t="shared" si="0"/>
        <v>1200</v>
      </c>
      <c r="D11" s="50">
        <v>7</v>
      </c>
      <c r="E11" s="50">
        <v>30</v>
      </c>
      <c r="F11" s="50" t="s">
        <v>0</v>
      </c>
      <c r="G11" s="50"/>
      <c r="H11" s="50"/>
      <c r="I11" s="50"/>
      <c r="J11" s="46"/>
      <c r="K11" s="46"/>
    </row>
    <row r="12" spans="1:11" ht="15.75">
      <c r="A12" s="50" t="s">
        <v>434</v>
      </c>
      <c r="B12" s="50" t="s">
        <v>435</v>
      </c>
      <c r="C12" s="50">
        <f t="shared" si="0"/>
        <v>1200</v>
      </c>
      <c r="D12" s="50">
        <v>7</v>
      </c>
      <c r="E12" s="50">
        <v>30</v>
      </c>
      <c r="F12" s="50" t="s">
        <v>0</v>
      </c>
      <c r="G12" s="50"/>
      <c r="H12" s="50"/>
      <c r="I12" s="50"/>
      <c r="J12" s="46"/>
      <c r="K12" s="46"/>
    </row>
    <row r="13" spans="1:11" ht="15.75">
      <c r="A13" s="50" t="s">
        <v>436</v>
      </c>
      <c r="B13" s="50" t="s">
        <v>437</v>
      </c>
      <c r="C13" s="50">
        <f t="shared" si="0"/>
        <v>1200</v>
      </c>
      <c r="D13" s="50">
        <v>7</v>
      </c>
      <c r="E13" s="50">
        <v>30</v>
      </c>
      <c r="F13" s="50" t="s">
        <v>0</v>
      </c>
      <c r="G13" s="50"/>
      <c r="H13" s="50"/>
      <c r="I13" s="50"/>
      <c r="J13" s="46"/>
      <c r="K13" s="46"/>
    </row>
    <row r="14" spans="1:11" ht="15.75">
      <c r="A14" s="50" t="s">
        <v>438</v>
      </c>
      <c r="B14" s="50" t="s">
        <v>439</v>
      </c>
      <c r="C14" s="50">
        <f t="shared" si="0"/>
        <v>1200</v>
      </c>
      <c r="D14" s="50">
        <v>7</v>
      </c>
      <c r="E14" s="50">
        <v>30</v>
      </c>
      <c r="F14" s="50" t="s">
        <v>0</v>
      </c>
      <c r="G14" s="50"/>
      <c r="H14" s="50"/>
      <c r="I14" s="50"/>
      <c r="J14" s="46"/>
      <c r="K14" s="46"/>
    </row>
    <row r="15" spans="1:11" ht="15.75">
      <c r="A15" s="50" t="s">
        <v>440</v>
      </c>
      <c r="B15" s="50" t="s">
        <v>441</v>
      </c>
      <c r="C15" s="50">
        <f t="shared" si="0"/>
        <v>1200</v>
      </c>
      <c r="D15" s="50">
        <v>7</v>
      </c>
      <c r="E15" s="50">
        <v>30</v>
      </c>
      <c r="F15" s="50" t="s">
        <v>0</v>
      </c>
      <c r="G15" s="50"/>
      <c r="H15" s="50"/>
      <c r="I15" s="50"/>
      <c r="J15" s="46"/>
      <c r="K15" s="46"/>
    </row>
    <row r="16" spans="1:11" ht="15.75">
      <c r="A16" s="50" t="s">
        <v>442</v>
      </c>
      <c r="B16" s="50" t="s">
        <v>443</v>
      </c>
      <c r="C16" s="50">
        <f t="shared" ref="C16:C40" si="1">10*60</f>
        <v>600</v>
      </c>
      <c r="D16" s="50">
        <v>7</v>
      </c>
      <c r="E16" s="50">
        <v>30</v>
      </c>
      <c r="F16" s="50" t="s">
        <v>0</v>
      </c>
      <c r="G16" s="50">
        <v>2500</v>
      </c>
      <c r="H16" s="50">
        <v>10000</v>
      </c>
      <c r="I16" s="50">
        <v>15000</v>
      </c>
      <c r="J16" s="46"/>
      <c r="K16" s="46"/>
    </row>
    <row r="17" spans="1:11" ht="15.75">
      <c r="A17" s="50" t="s">
        <v>444</v>
      </c>
      <c r="B17" s="50" t="s">
        <v>445</v>
      </c>
      <c r="C17" s="50">
        <f t="shared" si="1"/>
        <v>600</v>
      </c>
      <c r="D17" s="50">
        <v>7</v>
      </c>
      <c r="E17" s="50">
        <v>30</v>
      </c>
      <c r="F17" s="50" t="s">
        <v>0</v>
      </c>
      <c r="G17" s="50">
        <v>1500</v>
      </c>
      <c r="H17" s="50">
        <v>2500</v>
      </c>
      <c r="I17" s="50">
        <v>10000</v>
      </c>
      <c r="J17" s="46"/>
      <c r="K17" s="46"/>
    </row>
    <row r="18" spans="1:11" ht="15.75">
      <c r="A18" s="50" t="s">
        <v>446</v>
      </c>
      <c r="B18" s="50" t="s">
        <v>447</v>
      </c>
      <c r="C18" s="50">
        <f t="shared" si="1"/>
        <v>600</v>
      </c>
      <c r="D18" s="50">
        <v>7</v>
      </c>
      <c r="E18" s="50">
        <v>30</v>
      </c>
      <c r="F18" s="50" t="s">
        <v>0</v>
      </c>
      <c r="G18" s="50">
        <v>1500</v>
      </c>
      <c r="H18" s="50">
        <v>2500</v>
      </c>
      <c r="I18" s="50">
        <v>10000</v>
      </c>
      <c r="J18" s="46"/>
      <c r="K18" s="46"/>
    </row>
    <row r="19" spans="1:11" ht="15.75">
      <c r="A19" s="50" t="s">
        <v>448</v>
      </c>
      <c r="B19" s="50" t="s">
        <v>449</v>
      </c>
      <c r="C19" s="50">
        <f t="shared" si="1"/>
        <v>600</v>
      </c>
      <c r="D19" s="50">
        <v>7</v>
      </c>
      <c r="E19" s="50">
        <v>30</v>
      </c>
      <c r="F19" s="50" t="s">
        <v>0</v>
      </c>
      <c r="G19" s="50">
        <v>1000</v>
      </c>
      <c r="H19" s="50">
        <v>2000</v>
      </c>
      <c r="I19" s="50">
        <v>7500</v>
      </c>
      <c r="J19" s="46"/>
      <c r="K19" s="46"/>
    </row>
    <row r="20" spans="1:11" ht="15.75">
      <c r="A20" s="50" t="s">
        <v>450</v>
      </c>
      <c r="B20" s="50" t="s">
        <v>451</v>
      </c>
      <c r="C20" s="50">
        <f t="shared" si="1"/>
        <v>600</v>
      </c>
      <c r="D20" s="50">
        <v>7</v>
      </c>
      <c r="E20" s="50">
        <v>30</v>
      </c>
      <c r="F20" s="50" t="s">
        <v>0</v>
      </c>
      <c r="G20" s="50">
        <v>1000</v>
      </c>
      <c r="H20" s="50">
        <v>2000</v>
      </c>
      <c r="I20" s="50">
        <v>7500</v>
      </c>
      <c r="J20" s="46"/>
      <c r="K20" s="46"/>
    </row>
    <row r="21" spans="1:11" ht="15.75">
      <c r="A21" s="50" t="s">
        <v>452</v>
      </c>
      <c r="B21" s="50" t="s">
        <v>453</v>
      </c>
      <c r="C21" s="50">
        <f t="shared" si="1"/>
        <v>600</v>
      </c>
      <c r="D21" s="50">
        <v>7</v>
      </c>
      <c r="E21" s="50">
        <v>30</v>
      </c>
      <c r="F21" s="50" t="s">
        <v>0</v>
      </c>
      <c r="G21" s="50">
        <v>1000</v>
      </c>
      <c r="H21" s="50">
        <v>2000</v>
      </c>
      <c r="I21" s="50">
        <v>7500</v>
      </c>
      <c r="J21" s="46"/>
      <c r="K21" s="46"/>
    </row>
    <row r="22" spans="1:11" ht="15.75">
      <c r="A22" s="50" t="s">
        <v>454</v>
      </c>
      <c r="B22" s="50" t="s">
        <v>455</v>
      </c>
      <c r="C22" s="50">
        <f t="shared" si="1"/>
        <v>600</v>
      </c>
      <c r="D22" s="50">
        <v>7</v>
      </c>
      <c r="E22" s="50">
        <v>30</v>
      </c>
      <c r="F22" s="50" t="s">
        <v>0</v>
      </c>
      <c r="G22" s="50"/>
      <c r="H22" s="50"/>
      <c r="I22" s="50"/>
      <c r="J22" s="46"/>
      <c r="K22" s="46"/>
    </row>
    <row r="23" spans="1:11" ht="15.75">
      <c r="A23" s="50" t="s">
        <v>456</v>
      </c>
      <c r="B23" s="50" t="s">
        <v>457</v>
      </c>
      <c r="C23" s="50">
        <f t="shared" si="1"/>
        <v>600</v>
      </c>
      <c r="D23" s="50">
        <v>7</v>
      </c>
      <c r="E23" s="50">
        <v>30</v>
      </c>
      <c r="F23" s="50" t="s">
        <v>0</v>
      </c>
      <c r="G23" s="50"/>
      <c r="H23" s="50"/>
      <c r="I23" s="50"/>
      <c r="J23" s="46"/>
      <c r="K23" s="46"/>
    </row>
    <row r="24" spans="1:11" ht="15.75">
      <c r="A24" s="50" t="s">
        <v>458</v>
      </c>
      <c r="B24" s="50" t="s">
        <v>459</v>
      </c>
      <c r="C24" s="50">
        <f t="shared" si="1"/>
        <v>600</v>
      </c>
      <c r="D24" s="50">
        <v>7</v>
      </c>
      <c r="E24" s="50">
        <v>30</v>
      </c>
      <c r="F24" s="50" t="s">
        <v>0</v>
      </c>
      <c r="G24" s="50"/>
      <c r="H24" s="50"/>
      <c r="I24" s="50"/>
      <c r="J24" s="46"/>
      <c r="K24" s="46"/>
    </row>
    <row r="25" spans="1:11" ht="15.75">
      <c r="A25" s="50" t="s">
        <v>460</v>
      </c>
      <c r="B25" s="50" t="s">
        <v>461</v>
      </c>
      <c r="C25" s="50">
        <f t="shared" si="1"/>
        <v>600</v>
      </c>
      <c r="D25" s="50">
        <v>7</v>
      </c>
      <c r="E25" s="50">
        <v>30</v>
      </c>
      <c r="F25" s="50" t="s">
        <v>0</v>
      </c>
      <c r="G25" s="50"/>
      <c r="H25" s="50"/>
      <c r="I25" s="50"/>
      <c r="J25" s="46"/>
      <c r="K25" s="46"/>
    </row>
    <row r="26" spans="1:11" ht="15.75">
      <c r="A26" s="50" t="s">
        <v>462</v>
      </c>
      <c r="B26" s="50" t="s">
        <v>463</v>
      </c>
      <c r="C26" s="50">
        <f t="shared" si="1"/>
        <v>600</v>
      </c>
      <c r="D26" s="50">
        <v>7</v>
      </c>
      <c r="E26" s="50">
        <v>30</v>
      </c>
      <c r="F26" s="50" t="s">
        <v>0</v>
      </c>
      <c r="G26" s="50"/>
      <c r="H26" s="50"/>
      <c r="I26" s="50"/>
      <c r="J26" s="46"/>
      <c r="K26" s="46"/>
    </row>
    <row r="27" spans="1:11" ht="15.75">
      <c r="A27" s="50" t="s">
        <v>464</v>
      </c>
      <c r="B27" s="50" t="s">
        <v>465</v>
      </c>
      <c r="C27" s="50">
        <f t="shared" si="1"/>
        <v>600</v>
      </c>
      <c r="D27" s="50">
        <v>7</v>
      </c>
      <c r="E27" s="50">
        <v>30</v>
      </c>
      <c r="F27" s="50" t="s">
        <v>0</v>
      </c>
      <c r="G27" s="50"/>
      <c r="H27" s="50"/>
      <c r="I27" s="50"/>
      <c r="J27" s="46"/>
      <c r="K27" s="46"/>
    </row>
    <row r="28" spans="1:11" ht="15.75">
      <c r="A28" s="50" t="s">
        <v>466</v>
      </c>
      <c r="B28" s="50" t="s">
        <v>467</v>
      </c>
      <c r="C28" s="50">
        <f t="shared" si="1"/>
        <v>600</v>
      </c>
      <c r="D28" s="50">
        <v>7</v>
      </c>
      <c r="E28" s="50">
        <v>30</v>
      </c>
      <c r="F28" s="50" t="s">
        <v>0</v>
      </c>
      <c r="G28" s="50"/>
      <c r="H28" s="50"/>
      <c r="I28" s="50"/>
      <c r="J28" s="46"/>
      <c r="K28" s="46"/>
    </row>
    <row r="29" spans="1:11" ht="15.75">
      <c r="A29" s="50" t="s">
        <v>468</v>
      </c>
      <c r="B29" s="50" t="s">
        <v>469</v>
      </c>
      <c r="C29" s="50">
        <f t="shared" si="1"/>
        <v>600</v>
      </c>
      <c r="D29" s="50">
        <v>7</v>
      </c>
      <c r="E29" s="50">
        <v>30</v>
      </c>
      <c r="F29" s="50" t="s">
        <v>0</v>
      </c>
      <c r="G29" s="50"/>
      <c r="H29" s="50"/>
      <c r="I29" s="50"/>
      <c r="J29" s="46"/>
      <c r="K29" s="46"/>
    </row>
    <row r="30" spans="1:11" ht="15.75">
      <c r="A30" s="50" t="s">
        <v>470</v>
      </c>
      <c r="B30" s="50" t="s">
        <v>471</v>
      </c>
      <c r="C30" s="50">
        <f t="shared" si="1"/>
        <v>600</v>
      </c>
      <c r="D30" s="50">
        <v>7</v>
      </c>
      <c r="E30" s="50">
        <v>30</v>
      </c>
      <c r="F30" s="50" t="s">
        <v>0</v>
      </c>
      <c r="G30" s="50"/>
      <c r="H30" s="50"/>
      <c r="I30" s="50"/>
      <c r="J30" s="46"/>
      <c r="K30" s="46"/>
    </row>
    <row r="31" spans="1:11" ht="15.75">
      <c r="A31" s="50" t="s">
        <v>472</v>
      </c>
      <c r="B31" s="50" t="s">
        <v>473</v>
      </c>
      <c r="C31" s="50">
        <f t="shared" si="1"/>
        <v>600</v>
      </c>
      <c r="D31" s="50">
        <v>7</v>
      </c>
      <c r="E31" s="50">
        <v>30</v>
      </c>
      <c r="F31" s="50" t="s">
        <v>0</v>
      </c>
      <c r="G31" s="50"/>
      <c r="H31" s="50"/>
      <c r="I31" s="50"/>
      <c r="J31" s="46"/>
      <c r="K31" s="46"/>
    </row>
    <row r="32" spans="1:11" ht="15.75">
      <c r="A32" s="50" t="s">
        <v>474</v>
      </c>
      <c r="B32" s="50" t="s">
        <v>475</v>
      </c>
      <c r="C32" s="50">
        <f t="shared" si="1"/>
        <v>600</v>
      </c>
      <c r="D32" s="50">
        <v>7</v>
      </c>
      <c r="E32" s="50">
        <v>30</v>
      </c>
      <c r="F32" s="50" t="s">
        <v>0</v>
      </c>
      <c r="G32" s="50"/>
      <c r="H32" s="50"/>
      <c r="I32" s="50"/>
      <c r="J32" s="46"/>
      <c r="K32" s="46"/>
    </row>
    <row r="33" spans="1:11" ht="15.75">
      <c r="A33" s="50" t="s">
        <v>476</v>
      </c>
      <c r="B33" s="50" t="s">
        <v>477</v>
      </c>
      <c r="C33" s="50">
        <f t="shared" si="1"/>
        <v>600</v>
      </c>
      <c r="D33" s="50">
        <v>7</v>
      </c>
      <c r="E33" s="50">
        <v>30</v>
      </c>
      <c r="F33" s="50" t="s">
        <v>0</v>
      </c>
      <c r="G33" s="50"/>
      <c r="H33" s="50"/>
      <c r="I33" s="50"/>
      <c r="J33" s="46"/>
      <c r="K33" s="46"/>
    </row>
    <row r="34" spans="1:11" ht="15.75">
      <c r="A34" s="50" t="s">
        <v>478</v>
      </c>
      <c r="B34" s="50" t="s">
        <v>479</v>
      </c>
      <c r="C34" s="50">
        <f t="shared" si="1"/>
        <v>600</v>
      </c>
      <c r="D34" s="50">
        <v>7</v>
      </c>
      <c r="E34" s="50">
        <v>30</v>
      </c>
      <c r="F34" s="50" t="s">
        <v>0</v>
      </c>
      <c r="G34" s="50"/>
      <c r="H34" s="50"/>
      <c r="I34" s="50"/>
      <c r="J34" s="46"/>
      <c r="K34" s="46"/>
    </row>
    <row r="35" spans="1:11" ht="15.75">
      <c r="A35" s="50" t="s">
        <v>480</v>
      </c>
      <c r="B35" s="50" t="s">
        <v>481</v>
      </c>
      <c r="C35" s="50">
        <f t="shared" si="1"/>
        <v>600</v>
      </c>
      <c r="D35" s="50">
        <v>7</v>
      </c>
      <c r="E35" s="50">
        <v>30</v>
      </c>
      <c r="F35" s="50" t="s">
        <v>0</v>
      </c>
      <c r="G35" s="50"/>
      <c r="H35" s="50"/>
      <c r="I35" s="50"/>
      <c r="J35" s="46"/>
      <c r="K35" s="46"/>
    </row>
    <row r="36" spans="1:11" ht="15.75">
      <c r="A36" s="50" t="s">
        <v>482</v>
      </c>
      <c r="B36" s="50" t="s">
        <v>483</v>
      </c>
      <c r="C36" s="50">
        <f t="shared" si="1"/>
        <v>600</v>
      </c>
      <c r="D36" s="50">
        <v>7</v>
      </c>
      <c r="E36" s="50">
        <v>30</v>
      </c>
      <c r="F36" s="50" t="s">
        <v>0</v>
      </c>
      <c r="G36" s="50"/>
      <c r="H36" s="50"/>
      <c r="I36" s="50"/>
      <c r="J36" s="46"/>
      <c r="K36" s="46"/>
    </row>
    <row r="37" spans="1:11" ht="15.75">
      <c r="A37" s="50" t="s">
        <v>484</v>
      </c>
      <c r="B37" s="50" t="s">
        <v>485</v>
      </c>
      <c r="C37" s="50">
        <f t="shared" si="1"/>
        <v>600</v>
      </c>
      <c r="D37" s="50">
        <v>7</v>
      </c>
      <c r="E37" s="50">
        <v>30</v>
      </c>
      <c r="F37" s="50" t="s">
        <v>0</v>
      </c>
      <c r="G37" s="50"/>
      <c r="H37" s="50"/>
      <c r="I37" s="50"/>
      <c r="J37" s="46"/>
      <c r="K37" s="46"/>
    </row>
    <row r="38" spans="1:11" ht="15.75">
      <c r="A38" s="54" t="s">
        <v>486</v>
      </c>
      <c r="B38" s="53" t="s">
        <v>487</v>
      </c>
      <c r="C38" s="50">
        <f t="shared" si="1"/>
        <v>600</v>
      </c>
      <c r="D38" s="50">
        <v>7</v>
      </c>
      <c r="E38" s="50">
        <v>30</v>
      </c>
      <c r="F38" s="50" t="s">
        <v>0</v>
      </c>
      <c r="G38" s="52"/>
      <c r="H38" s="52"/>
      <c r="I38" s="52"/>
    </row>
    <row r="39" spans="1:11" ht="15.75">
      <c r="A39" s="54" t="s">
        <v>488</v>
      </c>
      <c r="B39" s="53" t="s">
        <v>489</v>
      </c>
      <c r="C39" s="50">
        <f t="shared" si="1"/>
        <v>600</v>
      </c>
      <c r="D39" s="50">
        <v>7</v>
      </c>
      <c r="E39" s="50">
        <v>30</v>
      </c>
      <c r="F39" s="50" t="s">
        <v>0</v>
      </c>
      <c r="G39" s="52"/>
      <c r="H39" s="52"/>
      <c r="I39" s="52"/>
    </row>
    <row r="40" spans="1:11" ht="15.75">
      <c r="A40" s="54" t="s">
        <v>490</v>
      </c>
      <c r="B40" s="53" t="s">
        <v>491</v>
      </c>
      <c r="C40" s="50">
        <f t="shared" si="1"/>
        <v>600</v>
      </c>
      <c r="D40" s="50">
        <v>7</v>
      </c>
      <c r="E40" s="50">
        <v>30</v>
      </c>
      <c r="F40" s="50" t="s">
        <v>0</v>
      </c>
      <c r="G40" s="52"/>
      <c r="H40" s="52"/>
      <c r="I40" s="52"/>
    </row>
    <row r="41" spans="1:11" ht="15.75">
      <c r="A41" s="54"/>
      <c r="B41" s="53"/>
      <c r="C41" s="50"/>
      <c r="D41" s="50"/>
      <c r="E41" s="50"/>
      <c r="F41" s="50"/>
      <c r="G41" s="52"/>
      <c r="H41" s="52"/>
      <c r="I41" s="52"/>
    </row>
    <row r="42" spans="1:11" ht="15.75">
      <c r="A42" s="159" t="s">
        <v>33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</row>
    <row r="43" spans="1:11">
      <c r="A43" s="44"/>
      <c r="B43" s="44"/>
      <c r="C43" s="37"/>
      <c r="D43" s="37"/>
      <c r="E43" s="37"/>
      <c r="F43" s="37"/>
    </row>
    <row r="44" spans="1:11">
      <c r="A44" s="44"/>
      <c r="B44" s="44"/>
      <c r="D44" s="37"/>
      <c r="E44" s="37"/>
      <c r="F44" s="37"/>
    </row>
    <row r="45" spans="1:11">
      <c r="A45" s="44"/>
      <c r="B45" s="44"/>
      <c r="C45" s="37"/>
      <c r="D45" s="37"/>
      <c r="E45" s="37"/>
      <c r="F45" s="37"/>
    </row>
    <row r="46" spans="1:11">
      <c r="A46" s="44"/>
      <c r="B46" s="44"/>
      <c r="C46" s="37"/>
      <c r="D46" s="37"/>
      <c r="E46" s="37"/>
      <c r="F46" s="37"/>
    </row>
    <row r="47" spans="1:11">
      <c r="A47" s="44"/>
      <c r="B47" s="44"/>
      <c r="C47" s="37"/>
      <c r="D47" s="37"/>
      <c r="E47" s="37"/>
      <c r="F47" s="37"/>
    </row>
    <row r="48" spans="1:11">
      <c r="A48" s="44"/>
      <c r="B48" s="44"/>
      <c r="C48" s="37"/>
      <c r="D48" s="37"/>
      <c r="E48" s="37"/>
      <c r="F48" s="37"/>
    </row>
    <row r="49" spans="1:6">
      <c r="A49" s="44"/>
      <c r="B49" s="44"/>
      <c r="C49" s="37"/>
      <c r="D49" s="37"/>
      <c r="E49" s="37"/>
      <c r="F49" s="37"/>
    </row>
    <row r="50" spans="1:6">
      <c r="A50" s="44"/>
      <c r="B50" s="44"/>
      <c r="C50" s="37"/>
      <c r="D50" s="37"/>
      <c r="E50" s="37"/>
      <c r="F50" s="37"/>
    </row>
    <row r="51" spans="1:6">
      <c r="A51" s="44"/>
      <c r="B51" s="44"/>
      <c r="D51" s="37"/>
      <c r="E51" s="37"/>
      <c r="F51" s="37"/>
    </row>
    <row r="52" spans="1:6">
      <c r="A52" s="44"/>
      <c r="B52" s="44"/>
      <c r="D52" s="37"/>
      <c r="E52" s="37"/>
      <c r="F52" s="37"/>
    </row>
    <row r="53" spans="1:6">
      <c r="A53" s="44"/>
      <c r="B53" s="44"/>
      <c r="D53" s="37"/>
      <c r="E53" s="37"/>
      <c r="F53" s="37"/>
    </row>
    <row r="54" spans="1:6">
      <c r="A54" s="44"/>
      <c r="B54" s="44"/>
      <c r="D54" s="37"/>
      <c r="E54" s="37"/>
      <c r="F54" s="37"/>
    </row>
    <row r="55" spans="1:6">
      <c r="A55" s="44"/>
      <c r="B55" s="44"/>
      <c r="D55" s="37"/>
      <c r="E55" s="37"/>
      <c r="F55" s="37"/>
    </row>
    <row r="56" spans="1:6">
      <c r="A56" s="44"/>
      <c r="B56" s="44"/>
      <c r="D56" s="37"/>
      <c r="E56" s="37"/>
      <c r="F56" s="37"/>
    </row>
    <row r="57" spans="1:6">
      <c r="A57" s="44"/>
      <c r="B57" s="44"/>
      <c r="D57" s="37"/>
      <c r="E57" s="37"/>
      <c r="F57" s="37"/>
    </row>
    <row r="58" spans="1:6">
      <c r="A58" s="44"/>
      <c r="B58" s="44"/>
      <c r="D58" s="37"/>
      <c r="E58" s="37"/>
      <c r="F58" s="37"/>
    </row>
    <row r="59" spans="1:6">
      <c r="A59" s="44"/>
      <c r="B59" s="44"/>
      <c r="D59" s="37"/>
      <c r="E59" s="37"/>
      <c r="F59" s="37"/>
    </row>
    <row r="60" spans="1:6">
      <c r="A60" s="44"/>
      <c r="B60" s="44"/>
      <c r="D60" s="37"/>
      <c r="E60" s="37"/>
      <c r="F60" s="37"/>
    </row>
    <row r="61" spans="1:6">
      <c r="A61" s="44"/>
      <c r="B61" s="44"/>
      <c r="D61" s="37"/>
      <c r="E61" s="37"/>
      <c r="F61" s="37"/>
    </row>
    <row r="62" spans="1:6">
      <c r="A62" s="44"/>
      <c r="B62" s="44"/>
      <c r="D62" s="37"/>
      <c r="E62" s="37"/>
      <c r="F62" s="37"/>
    </row>
    <row r="63" spans="1:6">
      <c r="A63" s="44"/>
      <c r="B63" s="44"/>
      <c r="D63" s="37"/>
      <c r="E63" s="37"/>
      <c r="F63" s="37"/>
    </row>
    <row r="64" spans="1:6">
      <c r="A64" s="44"/>
      <c r="B64" s="44"/>
      <c r="D64" s="37"/>
      <c r="E64" s="37"/>
      <c r="F64" s="37"/>
    </row>
    <row r="65" spans="1:6">
      <c r="A65" s="44"/>
      <c r="B65" s="44"/>
      <c r="D65" s="37"/>
      <c r="E65" s="37"/>
      <c r="F65" s="37"/>
    </row>
    <row r="66" spans="1:6">
      <c r="A66" s="44"/>
      <c r="B66" s="44"/>
      <c r="D66" s="37"/>
      <c r="E66" s="37"/>
      <c r="F66" s="37"/>
    </row>
    <row r="67" spans="1:6">
      <c r="A67" s="44"/>
      <c r="B67" s="44"/>
      <c r="D67" s="37"/>
      <c r="E67" s="37"/>
      <c r="F67" s="37"/>
    </row>
  </sheetData>
  <mergeCells count="3">
    <mergeCell ref="A4:C4"/>
    <mergeCell ref="A7:K7"/>
    <mergeCell ref="A42:K42"/>
  </mergeCells>
  <conditionalFormatting sqref="J6">
    <cfRule type="uniqueValues" dxfId="94" priority="1" stopIfTrue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6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492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4" t="s">
        <v>407</v>
      </c>
      <c r="B8" s="53" t="s">
        <v>408</v>
      </c>
      <c r="C8" s="50">
        <v>60</v>
      </c>
      <c r="D8" s="50">
        <v>7</v>
      </c>
      <c r="E8" s="50">
        <v>14</v>
      </c>
      <c r="F8" s="50" t="s">
        <v>0</v>
      </c>
      <c r="G8" s="52"/>
      <c r="H8" s="52"/>
      <c r="I8" s="52"/>
    </row>
    <row r="9" spans="1:11" ht="15.75">
      <c r="A9" s="54" t="s">
        <v>493</v>
      </c>
      <c r="B9" s="53" t="s">
        <v>494</v>
      </c>
      <c r="C9" s="50">
        <v>300</v>
      </c>
      <c r="D9" s="50">
        <v>7</v>
      </c>
      <c r="E9" s="50">
        <v>14</v>
      </c>
      <c r="F9" s="50" t="s">
        <v>0</v>
      </c>
      <c r="G9" s="52"/>
      <c r="H9" s="52"/>
      <c r="I9" s="52"/>
    </row>
    <row r="10" spans="1:11" ht="15.75">
      <c r="A10" s="54"/>
      <c r="B10" s="53"/>
      <c r="C10" s="50"/>
      <c r="D10" s="50"/>
      <c r="E10" s="50"/>
      <c r="F10" s="50"/>
      <c r="G10" s="52"/>
      <c r="H10" s="52"/>
      <c r="I10" s="52"/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s="44"/>
      <c r="B12" s="44"/>
      <c r="C12" s="37"/>
      <c r="D12" s="37"/>
      <c r="E12" s="37"/>
      <c r="F12" s="37"/>
    </row>
    <row r="13" spans="1:11">
      <c r="A13" s="44"/>
      <c r="B13" s="44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C18" s="37"/>
      <c r="D18" s="37"/>
      <c r="E18" s="37"/>
      <c r="F18" s="37"/>
    </row>
    <row r="19" spans="1:6">
      <c r="A19" s="44"/>
      <c r="B19" s="44"/>
      <c r="C19" s="37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  <row r="36" spans="1:6">
      <c r="A36" s="44"/>
      <c r="B36" s="44"/>
      <c r="D36" s="37"/>
      <c r="E36" s="37"/>
      <c r="F36" s="37"/>
    </row>
  </sheetData>
  <mergeCells count="3">
    <mergeCell ref="A4:C4"/>
    <mergeCell ref="A7:K7"/>
    <mergeCell ref="A11:K11"/>
  </mergeCells>
  <conditionalFormatting sqref="J6">
    <cfRule type="uniqueValues" dxfId="93" priority="1" stopIfTrue="1"/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6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495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4" t="s">
        <v>496</v>
      </c>
      <c r="B8" s="53" t="s">
        <v>497</v>
      </c>
      <c r="C8" s="50">
        <v>60</v>
      </c>
      <c r="D8" s="50">
        <v>7</v>
      </c>
      <c r="E8" s="50">
        <v>14</v>
      </c>
      <c r="F8" s="50" t="s">
        <v>0</v>
      </c>
      <c r="G8" s="52"/>
      <c r="H8" s="52"/>
      <c r="I8" s="52"/>
    </row>
    <row r="9" spans="1:11" ht="15.75">
      <c r="A9" s="54" t="s">
        <v>498</v>
      </c>
      <c r="B9" s="53" t="s">
        <v>499</v>
      </c>
      <c r="C9" s="50">
        <f>5*60</f>
        <v>300</v>
      </c>
      <c r="D9" s="50">
        <v>7</v>
      </c>
      <c r="E9" s="50">
        <v>14</v>
      </c>
      <c r="F9" s="50" t="s">
        <v>0</v>
      </c>
      <c r="G9" s="52"/>
      <c r="H9" s="52"/>
      <c r="I9" s="52"/>
    </row>
    <row r="10" spans="1:11" ht="15.75">
      <c r="A10" s="54"/>
      <c r="B10" s="53"/>
      <c r="C10" s="50"/>
      <c r="D10" s="50"/>
      <c r="E10" s="50"/>
      <c r="F10" s="50"/>
      <c r="G10" s="52"/>
      <c r="H10" s="52"/>
      <c r="I10" s="52"/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s="44"/>
      <c r="B12" s="44"/>
      <c r="C12" s="37"/>
      <c r="D12" s="37"/>
      <c r="E12" s="37"/>
      <c r="F12" s="37"/>
    </row>
    <row r="13" spans="1:11">
      <c r="A13" s="44"/>
      <c r="B13" s="44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C18" s="37"/>
      <c r="D18" s="37"/>
      <c r="E18" s="37"/>
      <c r="F18" s="37"/>
    </row>
    <row r="19" spans="1:6">
      <c r="A19" s="44"/>
      <c r="B19" s="44"/>
      <c r="C19" s="37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  <row r="36" spans="1:6">
      <c r="A36" s="44"/>
      <c r="B36" s="44"/>
      <c r="D36" s="37"/>
      <c r="E36" s="37"/>
      <c r="F36" s="37"/>
    </row>
  </sheetData>
  <mergeCells count="3">
    <mergeCell ref="A4:C4"/>
    <mergeCell ref="A7:K7"/>
    <mergeCell ref="A11:K11"/>
  </mergeCells>
  <conditionalFormatting sqref="J6">
    <cfRule type="uniqueValues" dxfId="92" priority="1" stopIfTrue="1"/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6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500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4" t="s">
        <v>501</v>
      </c>
      <c r="B8" s="53" t="s">
        <v>502</v>
      </c>
      <c r="C8" s="50">
        <f>1*60</f>
        <v>60</v>
      </c>
      <c r="D8" s="50">
        <v>7</v>
      </c>
      <c r="E8" s="50">
        <v>14</v>
      </c>
      <c r="F8" s="50" t="s">
        <v>0</v>
      </c>
      <c r="G8" s="52"/>
      <c r="H8" s="52"/>
      <c r="I8" s="52"/>
    </row>
    <row r="9" spans="1:11" ht="15.75">
      <c r="A9" s="54" t="s">
        <v>503</v>
      </c>
      <c r="B9" s="53" t="s">
        <v>504</v>
      </c>
      <c r="C9" s="50">
        <f>5*60</f>
        <v>300</v>
      </c>
      <c r="D9" s="50">
        <v>7</v>
      </c>
      <c r="E9" s="50">
        <v>14</v>
      </c>
      <c r="F9" s="50" t="s">
        <v>0</v>
      </c>
      <c r="G9" s="52"/>
      <c r="H9" s="52"/>
      <c r="I9" s="52"/>
    </row>
    <row r="10" spans="1:11" ht="15.75">
      <c r="A10" s="54"/>
      <c r="B10" s="53"/>
      <c r="C10" s="50"/>
      <c r="D10" s="50"/>
      <c r="E10" s="50"/>
      <c r="F10" s="50"/>
      <c r="G10" s="52"/>
      <c r="H10" s="52"/>
      <c r="I10" s="52"/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s="44"/>
      <c r="B12" s="44"/>
      <c r="C12" s="37"/>
      <c r="D12" s="37"/>
      <c r="E12" s="37"/>
      <c r="F12" s="37"/>
    </row>
    <row r="13" spans="1:11">
      <c r="A13" s="44"/>
      <c r="B13" s="44"/>
      <c r="D13" s="37"/>
      <c r="E13" s="37"/>
      <c r="F13" s="37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C15" s="37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C18" s="37"/>
      <c r="D18" s="37"/>
      <c r="E18" s="37"/>
      <c r="F18" s="37"/>
    </row>
    <row r="19" spans="1:6">
      <c r="A19" s="44"/>
      <c r="B19" s="44"/>
      <c r="C19" s="37"/>
      <c r="D19" s="37"/>
      <c r="E19" s="37"/>
      <c r="F19" s="37"/>
    </row>
    <row r="20" spans="1:6">
      <c r="A20" s="44"/>
      <c r="B20" s="44"/>
      <c r="D20" s="37"/>
      <c r="E20" s="37"/>
      <c r="F20" s="37"/>
    </row>
    <row r="21" spans="1:6">
      <c r="A21" s="44"/>
      <c r="B21" s="44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  <row r="36" spans="1:6">
      <c r="A36" s="44"/>
      <c r="B36" s="44"/>
      <c r="D36" s="37"/>
      <c r="E36" s="37"/>
      <c r="F36" s="37"/>
    </row>
  </sheetData>
  <mergeCells count="3">
    <mergeCell ref="A4:C4"/>
    <mergeCell ref="A7:K7"/>
    <mergeCell ref="A11:K11"/>
  </mergeCells>
  <conditionalFormatting sqref="J6">
    <cfRule type="uniqueValues" dxfId="91" priority="1" stopIfTrue="1"/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6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505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4" t="s">
        <v>506</v>
      </c>
      <c r="B8" s="53" t="s">
        <v>507</v>
      </c>
      <c r="C8" s="50">
        <f>5*60</f>
        <v>300</v>
      </c>
      <c r="D8" s="50">
        <v>14</v>
      </c>
      <c r="E8" s="50">
        <v>30</v>
      </c>
      <c r="F8" s="50" t="s">
        <v>397</v>
      </c>
      <c r="G8" s="52"/>
      <c r="H8" s="52"/>
      <c r="I8" s="52"/>
    </row>
    <row r="9" spans="1:11" ht="15.75">
      <c r="A9" s="54" t="s">
        <v>508</v>
      </c>
      <c r="B9" s="53" t="s">
        <v>509</v>
      </c>
      <c r="C9" s="50">
        <f>1*60</f>
        <v>60</v>
      </c>
      <c r="D9" s="50">
        <v>7</v>
      </c>
      <c r="E9" s="50">
        <v>90</v>
      </c>
      <c r="F9" s="50" t="s">
        <v>397</v>
      </c>
      <c r="G9" s="52"/>
      <c r="H9" s="52"/>
      <c r="I9" s="52"/>
    </row>
    <row r="10" spans="1:11" ht="15.75">
      <c r="A10" s="54" t="s">
        <v>510</v>
      </c>
      <c r="B10" s="53" t="s">
        <v>409</v>
      </c>
      <c r="C10" s="50">
        <f>1*60</f>
        <v>60</v>
      </c>
      <c r="D10" s="50">
        <v>7</v>
      </c>
      <c r="E10" s="50">
        <v>90</v>
      </c>
      <c r="F10" s="50" t="s">
        <v>397</v>
      </c>
      <c r="G10" s="52"/>
      <c r="H10" s="52"/>
      <c r="I10" s="52"/>
    </row>
    <row r="11" spans="1:11" ht="15.75">
      <c r="A11" s="54" t="s">
        <v>511</v>
      </c>
      <c r="B11" s="53" t="s">
        <v>512</v>
      </c>
      <c r="C11" s="50">
        <f>1*60</f>
        <v>60</v>
      </c>
      <c r="D11" s="50">
        <v>7</v>
      </c>
      <c r="E11" s="50">
        <v>90</v>
      </c>
      <c r="F11" s="50" t="s">
        <v>397</v>
      </c>
      <c r="G11" s="52"/>
      <c r="H11" s="52"/>
      <c r="I11" s="52"/>
    </row>
    <row r="12" spans="1:11" ht="15.75">
      <c r="A12" s="54" t="s">
        <v>513</v>
      </c>
      <c r="B12" s="53" t="s">
        <v>514</v>
      </c>
      <c r="C12" s="50">
        <f>15*60</f>
        <v>900</v>
      </c>
      <c r="D12" s="50">
        <v>14</v>
      </c>
      <c r="E12" s="50">
        <v>30</v>
      </c>
      <c r="F12" s="50" t="s">
        <v>105</v>
      </c>
      <c r="G12" s="52"/>
      <c r="H12" s="52"/>
      <c r="I12" s="52"/>
    </row>
    <row r="13" spans="1:11" ht="15.75">
      <c r="A13" s="54" t="s">
        <v>516</v>
      </c>
      <c r="B13" s="53" t="s">
        <v>517</v>
      </c>
      <c r="C13" s="50">
        <f>5*60</f>
        <v>300</v>
      </c>
      <c r="D13" s="50">
        <v>14</v>
      </c>
      <c r="E13" s="50">
        <v>30</v>
      </c>
      <c r="F13" s="50" t="s">
        <v>105</v>
      </c>
      <c r="G13" s="52"/>
      <c r="H13" s="52"/>
      <c r="I13" s="52"/>
    </row>
    <row r="14" spans="1:11" ht="15.75">
      <c r="A14" s="54" t="s">
        <v>518</v>
      </c>
      <c r="B14" s="53" t="s">
        <v>519</v>
      </c>
      <c r="C14" s="50">
        <f>5*60</f>
        <v>300</v>
      </c>
      <c r="D14" s="50">
        <v>14</v>
      </c>
      <c r="E14" s="50">
        <v>30</v>
      </c>
      <c r="F14" s="50" t="s">
        <v>105</v>
      </c>
      <c r="G14" s="52"/>
      <c r="H14" s="52"/>
      <c r="I14" s="52"/>
    </row>
    <row r="15" spans="1:11" ht="15.75">
      <c r="A15" s="54" t="s">
        <v>520</v>
      </c>
      <c r="B15" s="53" t="s">
        <v>521</v>
      </c>
      <c r="C15" s="50">
        <f>1*60</f>
        <v>60</v>
      </c>
      <c r="D15" s="50">
        <v>14</v>
      </c>
      <c r="E15" s="50">
        <v>30</v>
      </c>
      <c r="F15" s="50" t="s">
        <v>105</v>
      </c>
      <c r="G15" s="52"/>
      <c r="H15" s="52"/>
      <c r="I15" s="52"/>
    </row>
    <row r="16" spans="1:11" ht="15.75">
      <c r="A16" s="54" t="s">
        <v>522</v>
      </c>
      <c r="B16" s="53" t="s">
        <v>523</v>
      </c>
      <c r="C16" s="50">
        <f>5*60</f>
        <v>300</v>
      </c>
      <c r="D16" s="50">
        <v>14</v>
      </c>
      <c r="E16" s="50">
        <v>30</v>
      </c>
      <c r="F16" s="50" t="s">
        <v>105</v>
      </c>
      <c r="G16" s="52"/>
      <c r="H16" s="52"/>
      <c r="I16" s="52"/>
    </row>
    <row r="17" spans="1:11" ht="15.75">
      <c r="A17" s="54" t="s">
        <v>524</v>
      </c>
      <c r="B17" s="53" t="s">
        <v>525</v>
      </c>
      <c r="C17" s="50">
        <f>5*60</f>
        <v>300</v>
      </c>
      <c r="D17" s="50">
        <v>30</v>
      </c>
      <c r="E17" s="50">
        <v>180</v>
      </c>
      <c r="F17" s="50" t="s">
        <v>515</v>
      </c>
      <c r="G17" s="52">
        <v>500</v>
      </c>
      <c r="H17" s="50">
        <v>2000</v>
      </c>
      <c r="I17" s="50">
        <v>3500</v>
      </c>
    </row>
    <row r="18" spans="1:11" ht="30">
      <c r="A18" s="54" t="s">
        <v>526</v>
      </c>
      <c r="B18" s="53" t="s">
        <v>527</v>
      </c>
      <c r="C18" s="50">
        <f>5*60</f>
        <v>300</v>
      </c>
      <c r="D18" s="50">
        <v>30</v>
      </c>
      <c r="E18" s="50">
        <v>180</v>
      </c>
      <c r="F18" s="50" t="s">
        <v>515</v>
      </c>
      <c r="G18" s="52">
        <v>500</v>
      </c>
      <c r="H18" s="50">
        <v>2000</v>
      </c>
      <c r="I18" s="50">
        <v>3500</v>
      </c>
    </row>
    <row r="19" spans="1:11" ht="15.75">
      <c r="A19" s="54" t="s">
        <v>528</v>
      </c>
      <c r="B19" s="53" t="s">
        <v>529</v>
      </c>
      <c r="C19" s="50">
        <f>2*60</f>
        <v>120</v>
      </c>
      <c r="D19" s="50">
        <v>30</v>
      </c>
      <c r="E19" s="50">
        <v>180</v>
      </c>
      <c r="F19" s="50" t="s">
        <v>515</v>
      </c>
      <c r="G19" s="52">
        <v>500</v>
      </c>
      <c r="H19" s="50">
        <v>2000</v>
      </c>
      <c r="I19" s="50">
        <v>3500</v>
      </c>
    </row>
    <row r="20" spans="1:11" ht="15.75">
      <c r="A20" s="54"/>
      <c r="B20" s="53"/>
      <c r="C20" s="50"/>
      <c r="D20" s="50"/>
      <c r="E20" s="50"/>
      <c r="F20" s="50"/>
      <c r="G20" s="52"/>
      <c r="H20" s="52"/>
      <c r="I20" s="52"/>
    </row>
    <row r="21" spans="1:11" ht="15.75">
      <c r="A21" s="159" t="s">
        <v>33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</row>
    <row r="22" spans="1:11">
      <c r="A22" s="44"/>
      <c r="B22" s="44"/>
      <c r="C22" s="37"/>
      <c r="D22" s="37"/>
      <c r="E22" s="37"/>
      <c r="F22" s="37"/>
    </row>
    <row r="23" spans="1:11">
      <c r="A23" s="44"/>
      <c r="B23" s="44"/>
      <c r="D23" s="37"/>
      <c r="E23" s="37"/>
      <c r="F23" s="37"/>
    </row>
    <row r="24" spans="1:11">
      <c r="A24" s="44"/>
      <c r="B24" s="44"/>
      <c r="C24" s="37"/>
      <c r="D24" s="37"/>
      <c r="E24" s="37"/>
      <c r="F24" s="37"/>
    </row>
    <row r="25" spans="1:11">
      <c r="A25" s="44"/>
      <c r="B25" s="44"/>
      <c r="C25" s="37"/>
      <c r="D25" s="37"/>
      <c r="E25" s="37"/>
      <c r="F25" s="37"/>
    </row>
    <row r="26" spans="1:11">
      <c r="A26" s="44"/>
      <c r="B26" s="44"/>
      <c r="C26" s="37"/>
      <c r="D26" s="37"/>
      <c r="E26" s="37"/>
      <c r="F26" s="37"/>
    </row>
    <row r="27" spans="1:11">
      <c r="A27" s="44"/>
      <c r="B27" s="44"/>
      <c r="C27" s="37"/>
      <c r="D27" s="37"/>
      <c r="E27" s="37"/>
      <c r="F27" s="37"/>
    </row>
    <row r="28" spans="1:11">
      <c r="A28" s="44"/>
      <c r="B28" s="44"/>
      <c r="C28" s="37"/>
      <c r="D28" s="37"/>
      <c r="E28" s="37"/>
      <c r="F28" s="37"/>
    </row>
    <row r="29" spans="1:11">
      <c r="A29" s="44"/>
      <c r="B29" s="44"/>
      <c r="C29" s="37"/>
      <c r="D29" s="37"/>
      <c r="E29" s="37"/>
      <c r="F29" s="37"/>
    </row>
    <row r="30" spans="1:11">
      <c r="A30" s="44"/>
      <c r="B30" s="44"/>
      <c r="D30" s="37"/>
      <c r="E30" s="37"/>
      <c r="F30" s="37"/>
    </row>
    <row r="31" spans="1:11">
      <c r="A31" s="44"/>
      <c r="B31" s="44"/>
      <c r="D31" s="37"/>
      <c r="E31" s="37"/>
      <c r="F31" s="37"/>
    </row>
    <row r="32" spans="1:11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  <row r="36" spans="1:6">
      <c r="A36" s="44"/>
      <c r="B36" s="44"/>
      <c r="D36" s="37"/>
      <c r="E36" s="37"/>
      <c r="F36" s="37"/>
    </row>
    <row r="37" spans="1:6">
      <c r="A37" s="44"/>
      <c r="B37" s="44"/>
      <c r="D37" s="37"/>
      <c r="E37" s="37"/>
      <c r="F37" s="37"/>
    </row>
    <row r="38" spans="1:6">
      <c r="A38" s="44"/>
      <c r="B38" s="44"/>
      <c r="D38" s="37"/>
      <c r="E38" s="37"/>
      <c r="F38" s="37"/>
    </row>
    <row r="39" spans="1:6">
      <c r="A39" s="44"/>
      <c r="B39" s="44"/>
      <c r="D39" s="37"/>
      <c r="E39" s="37"/>
      <c r="F39" s="37"/>
    </row>
    <row r="40" spans="1:6">
      <c r="A40" s="44"/>
      <c r="B40" s="44"/>
      <c r="D40" s="37"/>
      <c r="E40" s="37"/>
      <c r="F40" s="37"/>
    </row>
    <row r="41" spans="1:6">
      <c r="A41" s="44"/>
      <c r="B41" s="44"/>
      <c r="D41" s="37"/>
      <c r="E41" s="37"/>
      <c r="F41" s="37"/>
    </row>
    <row r="42" spans="1:6">
      <c r="A42" s="44"/>
      <c r="B42" s="44"/>
      <c r="D42" s="37"/>
      <c r="E42" s="37"/>
      <c r="F42" s="37"/>
    </row>
    <row r="43" spans="1:6">
      <c r="A43" s="44"/>
      <c r="B43" s="44"/>
      <c r="D43" s="37"/>
      <c r="E43" s="37"/>
      <c r="F43" s="37"/>
    </row>
    <row r="44" spans="1:6">
      <c r="A44" s="44"/>
      <c r="B44" s="44"/>
      <c r="D44" s="37"/>
      <c r="E44" s="37"/>
      <c r="F44" s="37"/>
    </row>
    <row r="45" spans="1:6">
      <c r="A45" s="44"/>
      <c r="B45" s="44"/>
      <c r="D45" s="37"/>
      <c r="E45" s="37"/>
      <c r="F45" s="37"/>
    </row>
    <row r="46" spans="1:6">
      <c r="A46" s="44"/>
      <c r="B46" s="44"/>
      <c r="D46" s="37"/>
      <c r="E46" s="37"/>
      <c r="F46" s="37"/>
    </row>
  </sheetData>
  <mergeCells count="3">
    <mergeCell ref="A4:C4"/>
    <mergeCell ref="A7:K7"/>
    <mergeCell ref="A21:K21"/>
  </mergeCells>
  <conditionalFormatting sqref="J6">
    <cfRule type="uniqueValues" dxfId="90" priority="1" stopIfTrue="1"/>
  </conditionalFormatting>
  <pageMargins left="0.7" right="0.7" top="0.75" bottom="0.75" header="0.3" footer="0.3"/>
  <pageSetup paperSize="9" orientation="portrait" r:id="rId1"/>
  <ignoredErrors>
    <ignoredError sqref="C15" formula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50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530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1" t="s">
        <v>567</v>
      </c>
      <c r="B8" s="53" t="s">
        <v>568</v>
      </c>
      <c r="C8" s="50">
        <f t="shared" ref="C8:C48" si="0">5*60</f>
        <v>300</v>
      </c>
      <c r="D8" s="50">
        <v>30</v>
      </c>
      <c r="E8" s="50">
        <v>180</v>
      </c>
      <c r="F8" s="50" t="s">
        <v>0</v>
      </c>
      <c r="G8" s="52"/>
      <c r="H8" s="52"/>
      <c r="I8" s="52"/>
    </row>
    <row r="9" spans="1:11" ht="15.75">
      <c r="A9" s="51" t="s">
        <v>571</v>
      </c>
      <c r="B9" s="53" t="s">
        <v>572</v>
      </c>
      <c r="C9" s="50">
        <f t="shared" si="0"/>
        <v>300</v>
      </c>
      <c r="D9" s="50">
        <v>30</v>
      </c>
      <c r="E9" s="50">
        <v>180</v>
      </c>
      <c r="F9" s="50" t="s">
        <v>0</v>
      </c>
      <c r="G9" s="52"/>
      <c r="H9" s="50"/>
      <c r="I9" s="50"/>
    </row>
    <row r="10" spans="1:11" ht="15.75">
      <c r="A10" s="51" t="s">
        <v>575</v>
      </c>
      <c r="B10" s="53" t="s">
        <v>576</v>
      </c>
      <c r="C10" s="50">
        <f t="shared" si="0"/>
        <v>300</v>
      </c>
      <c r="D10" s="50">
        <v>30</v>
      </c>
      <c r="E10" s="50">
        <v>180</v>
      </c>
      <c r="F10" s="50" t="s">
        <v>0</v>
      </c>
      <c r="G10" s="52"/>
      <c r="H10" s="50"/>
      <c r="I10" s="50"/>
    </row>
    <row r="11" spans="1:11" ht="15.75">
      <c r="A11" s="51" t="s">
        <v>577</v>
      </c>
      <c r="B11" s="53" t="s">
        <v>578</v>
      </c>
      <c r="C11" s="50">
        <f t="shared" si="0"/>
        <v>300</v>
      </c>
      <c r="D11" s="50">
        <v>30</v>
      </c>
      <c r="E11" s="50">
        <v>180</v>
      </c>
      <c r="F11" s="50" t="s">
        <v>0</v>
      </c>
      <c r="G11" s="52"/>
      <c r="H11" s="52"/>
      <c r="I11" s="52"/>
    </row>
    <row r="12" spans="1:11" ht="15.75">
      <c r="A12" s="51" t="s">
        <v>581</v>
      </c>
      <c r="B12" s="53" t="s">
        <v>582</v>
      </c>
      <c r="C12" s="50">
        <f t="shared" si="0"/>
        <v>300</v>
      </c>
      <c r="D12" s="50">
        <v>30</v>
      </c>
      <c r="E12" s="50">
        <v>180</v>
      </c>
      <c r="F12" s="50" t="s">
        <v>0</v>
      </c>
      <c r="G12" s="52"/>
      <c r="H12" s="52"/>
      <c r="I12" s="52"/>
    </row>
    <row r="13" spans="1:11" ht="15.75">
      <c r="A13" s="51" t="s">
        <v>583</v>
      </c>
      <c r="B13" s="53" t="s">
        <v>584</v>
      </c>
      <c r="C13" s="50">
        <f t="shared" si="0"/>
        <v>300</v>
      </c>
      <c r="D13" s="50">
        <v>30</v>
      </c>
      <c r="E13" s="50">
        <v>180</v>
      </c>
      <c r="F13" s="50" t="s">
        <v>0</v>
      </c>
      <c r="G13" s="52"/>
      <c r="H13" s="52"/>
      <c r="I13" s="52"/>
    </row>
    <row r="14" spans="1:11" ht="15.75">
      <c r="A14" s="51" t="s">
        <v>585</v>
      </c>
      <c r="B14" s="53" t="s">
        <v>586</v>
      </c>
      <c r="C14" s="50">
        <f t="shared" si="0"/>
        <v>300</v>
      </c>
      <c r="D14" s="50">
        <v>14</v>
      </c>
      <c r="E14" s="50">
        <v>30</v>
      </c>
      <c r="F14" s="50" t="s">
        <v>0</v>
      </c>
      <c r="G14" s="52"/>
      <c r="H14" s="52"/>
      <c r="I14" s="52"/>
    </row>
    <row r="15" spans="1:11" ht="15.75">
      <c r="A15" s="51" t="s">
        <v>587</v>
      </c>
      <c r="B15" s="53" t="s">
        <v>588</v>
      </c>
      <c r="C15" s="50">
        <f t="shared" si="0"/>
        <v>300</v>
      </c>
      <c r="D15" s="50">
        <v>14</v>
      </c>
      <c r="E15" s="50">
        <v>30</v>
      </c>
      <c r="F15" s="50" t="s">
        <v>0</v>
      </c>
      <c r="G15" s="52"/>
      <c r="H15" s="52"/>
      <c r="I15" s="52"/>
    </row>
    <row r="16" spans="1:11" ht="15.75">
      <c r="A16" s="51" t="s">
        <v>591</v>
      </c>
      <c r="B16" s="53" t="s">
        <v>592</v>
      </c>
      <c r="C16" s="50">
        <f t="shared" si="0"/>
        <v>300</v>
      </c>
      <c r="D16" s="50">
        <v>30</v>
      </c>
      <c r="E16" s="50">
        <v>180</v>
      </c>
      <c r="F16" s="50" t="s">
        <v>0</v>
      </c>
      <c r="G16" s="52"/>
      <c r="H16" s="50"/>
      <c r="I16" s="50"/>
    </row>
    <row r="17" spans="1:11" ht="15.75">
      <c r="A17" s="51" t="s">
        <v>593</v>
      </c>
      <c r="B17" s="53" t="s">
        <v>594</v>
      </c>
      <c r="C17" s="50">
        <f t="shared" si="0"/>
        <v>300</v>
      </c>
      <c r="D17" s="50">
        <v>30</v>
      </c>
      <c r="E17" s="50">
        <v>180</v>
      </c>
      <c r="F17" s="50" t="s">
        <v>0</v>
      </c>
      <c r="G17" s="52"/>
      <c r="H17" s="50"/>
      <c r="I17" s="50"/>
    </row>
    <row r="18" spans="1:11" ht="15.75">
      <c r="A18" s="51" t="s">
        <v>595</v>
      </c>
      <c r="B18" s="53" t="s">
        <v>596</v>
      </c>
      <c r="C18" s="50">
        <f t="shared" si="0"/>
        <v>300</v>
      </c>
      <c r="D18" s="50">
        <v>30</v>
      </c>
      <c r="E18" s="50">
        <v>180</v>
      </c>
      <c r="F18" s="50" t="s">
        <v>0</v>
      </c>
      <c r="G18" s="52"/>
      <c r="H18" s="50"/>
      <c r="I18" s="50"/>
    </row>
    <row r="19" spans="1:11" ht="15.75">
      <c r="A19" s="51" t="s">
        <v>597</v>
      </c>
      <c r="B19" s="53" t="s">
        <v>598</v>
      </c>
      <c r="C19" s="50">
        <f t="shared" si="0"/>
        <v>300</v>
      </c>
      <c r="D19" s="50">
        <v>14</v>
      </c>
      <c r="E19" s="50">
        <v>30</v>
      </c>
      <c r="F19" s="50" t="s">
        <v>0</v>
      </c>
      <c r="G19" s="52"/>
      <c r="H19" s="50"/>
      <c r="I19" s="50"/>
    </row>
    <row r="20" spans="1:11" ht="15.75">
      <c r="A20" s="51" t="s">
        <v>599</v>
      </c>
      <c r="B20" s="53" t="s">
        <v>600</v>
      </c>
      <c r="C20" s="50">
        <f t="shared" si="0"/>
        <v>300</v>
      </c>
      <c r="D20" s="50">
        <v>14</v>
      </c>
      <c r="E20" s="50">
        <v>30</v>
      </c>
      <c r="F20" s="50" t="s">
        <v>0</v>
      </c>
      <c r="G20" s="52"/>
      <c r="H20" s="50"/>
      <c r="I20" s="50"/>
    </row>
    <row r="21" spans="1:11" ht="15.75">
      <c r="A21" s="51" t="s">
        <v>605</v>
      </c>
      <c r="B21" s="53" t="s">
        <v>606</v>
      </c>
      <c r="C21" s="50">
        <f t="shared" si="0"/>
        <v>300</v>
      </c>
      <c r="D21" s="50">
        <v>30</v>
      </c>
      <c r="E21" s="50">
        <v>180</v>
      </c>
      <c r="F21" s="50" t="s">
        <v>0</v>
      </c>
      <c r="G21" s="52"/>
      <c r="H21" s="50"/>
      <c r="I21" s="50"/>
    </row>
    <row r="22" spans="1:11" ht="15.75">
      <c r="A22" s="51" t="s">
        <v>607</v>
      </c>
      <c r="B22" s="53" t="s">
        <v>608</v>
      </c>
      <c r="C22" s="50">
        <f t="shared" si="0"/>
        <v>300</v>
      </c>
      <c r="D22" s="50">
        <v>30</v>
      </c>
      <c r="E22" s="50">
        <v>180</v>
      </c>
      <c r="F22" s="50" t="s">
        <v>0</v>
      </c>
      <c r="G22" s="52"/>
      <c r="H22" s="50"/>
      <c r="I22" s="50"/>
    </row>
    <row r="23" spans="1:11" ht="15.75">
      <c r="A23" s="51" t="s">
        <v>609</v>
      </c>
      <c r="B23" s="53" t="s">
        <v>610</v>
      </c>
      <c r="C23" s="50">
        <f t="shared" si="0"/>
        <v>300</v>
      </c>
      <c r="D23" s="50">
        <v>30</v>
      </c>
      <c r="E23" s="50">
        <v>180</v>
      </c>
      <c r="F23" s="50" t="s">
        <v>0</v>
      </c>
      <c r="G23" s="52"/>
      <c r="H23" s="50"/>
      <c r="I23" s="50"/>
    </row>
    <row r="24" spans="1:11" ht="15.75">
      <c r="A24" s="51"/>
      <c r="B24" s="53"/>
      <c r="C24" s="50"/>
      <c r="D24" s="50"/>
      <c r="E24" s="50"/>
      <c r="F24" s="50"/>
      <c r="G24" s="52"/>
      <c r="H24" s="52"/>
      <c r="I24" s="52"/>
    </row>
    <row r="25" spans="1:11" ht="15.75">
      <c r="A25" s="159" t="s">
        <v>33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</row>
    <row r="26" spans="1:11" ht="15.75">
      <c r="A26" s="51" t="s">
        <v>533</v>
      </c>
      <c r="B26" s="53" t="s">
        <v>534</v>
      </c>
      <c r="C26" s="50">
        <f>1*60</f>
        <v>60</v>
      </c>
      <c r="D26" s="50">
        <v>30</v>
      </c>
      <c r="E26" s="50"/>
      <c r="F26" s="50" t="s">
        <v>0</v>
      </c>
      <c r="G26" s="52"/>
      <c r="H26" s="52"/>
      <c r="I26" s="52"/>
    </row>
    <row r="27" spans="1:11" ht="15.75">
      <c r="A27" s="51" t="s">
        <v>535</v>
      </c>
      <c r="B27" s="53" t="s">
        <v>536</v>
      </c>
      <c r="C27" s="50">
        <f>1*60</f>
        <v>60</v>
      </c>
      <c r="D27" s="50">
        <v>30</v>
      </c>
      <c r="E27" s="50">
        <v>180</v>
      </c>
      <c r="F27" s="50" t="s">
        <v>0</v>
      </c>
      <c r="G27" s="52"/>
      <c r="H27" s="52"/>
      <c r="I27" s="52"/>
    </row>
    <row r="28" spans="1:11" ht="15.75">
      <c r="A28" s="51" t="s">
        <v>537</v>
      </c>
      <c r="B28" s="53" t="s">
        <v>538</v>
      </c>
      <c r="C28" s="50">
        <f>1*60</f>
        <v>60</v>
      </c>
      <c r="D28" s="50">
        <v>30</v>
      </c>
      <c r="E28" s="50">
        <v>180</v>
      </c>
      <c r="F28" s="50" t="s">
        <v>0</v>
      </c>
      <c r="G28" s="52"/>
      <c r="H28" s="52"/>
      <c r="I28" s="52"/>
    </row>
    <row r="29" spans="1:11" ht="15.75">
      <c r="A29" s="51" t="s">
        <v>539</v>
      </c>
      <c r="B29" s="53" t="s">
        <v>540</v>
      </c>
      <c r="C29" s="50">
        <f>1*60</f>
        <v>60</v>
      </c>
      <c r="D29" s="50">
        <v>30</v>
      </c>
      <c r="E29" s="50">
        <v>180</v>
      </c>
      <c r="F29" s="50" t="s">
        <v>0</v>
      </c>
      <c r="G29" s="52"/>
      <c r="H29" s="52"/>
      <c r="I29" s="52"/>
    </row>
    <row r="30" spans="1:11" ht="15.75">
      <c r="A30" s="51" t="s">
        <v>541</v>
      </c>
      <c r="B30" s="53" t="s">
        <v>542</v>
      </c>
      <c r="C30" s="50">
        <f>0.5*60</f>
        <v>30</v>
      </c>
      <c r="D30" s="50">
        <v>30</v>
      </c>
      <c r="E30" s="50">
        <v>180</v>
      </c>
      <c r="F30" s="50" t="s">
        <v>0</v>
      </c>
      <c r="G30" s="52"/>
      <c r="H30" s="52"/>
      <c r="I30" s="52"/>
    </row>
    <row r="31" spans="1:11" ht="15.75">
      <c r="A31" s="51" t="s">
        <v>543</v>
      </c>
      <c r="B31" s="53" t="s">
        <v>544</v>
      </c>
      <c r="C31" s="50">
        <f>1*60</f>
        <v>60</v>
      </c>
      <c r="D31" s="50">
        <v>30</v>
      </c>
      <c r="E31" s="50">
        <v>180</v>
      </c>
      <c r="F31" s="50" t="s">
        <v>0</v>
      </c>
      <c r="G31" s="52"/>
      <c r="H31" s="52"/>
      <c r="I31" s="52"/>
    </row>
    <row r="32" spans="1:11" ht="15.75">
      <c r="A32" s="51" t="s">
        <v>545</v>
      </c>
      <c r="B32" s="53" t="s">
        <v>546</v>
      </c>
      <c r="C32" s="50">
        <f>1*60</f>
        <v>60</v>
      </c>
      <c r="D32" s="50">
        <v>30</v>
      </c>
      <c r="E32" s="50">
        <v>180</v>
      </c>
      <c r="F32" s="50" t="s">
        <v>0</v>
      </c>
      <c r="G32" s="52"/>
      <c r="H32" s="52"/>
      <c r="I32" s="52"/>
    </row>
    <row r="33" spans="1:9" ht="15.75">
      <c r="A33" s="51" t="s">
        <v>547</v>
      </c>
      <c r="B33" s="53" t="s">
        <v>548</v>
      </c>
      <c r="C33" s="50">
        <f>1*60</f>
        <v>60</v>
      </c>
      <c r="D33" s="50">
        <v>30</v>
      </c>
      <c r="E33" s="50">
        <v>180</v>
      </c>
      <c r="F33" s="50" t="s">
        <v>0</v>
      </c>
      <c r="G33" s="52"/>
      <c r="H33" s="52"/>
      <c r="I33" s="52"/>
    </row>
    <row r="34" spans="1:9" ht="15.75">
      <c r="A34" s="51" t="s">
        <v>549</v>
      </c>
      <c r="B34" s="53" t="s">
        <v>550</v>
      </c>
      <c r="C34" s="50">
        <f t="shared" ref="C34:C41" si="1">1*60</f>
        <v>60</v>
      </c>
      <c r="D34" s="50">
        <v>30</v>
      </c>
      <c r="E34" s="50">
        <v>180</v>
      </c>
      <c r="F34" s="50" t="s">
        <v>0</v>
      </c>
      <c r="G34" s="52"/>
      <c r="H34" s="52"/>
      <c r="I34" s="52"/>
    </row>
    <row r="35" spans="1:9" ht="15.75">
      <c r="A35" s="51" t="s">
        <v>551</v>
      </c>
      <c r="B35" s="53" t="s">
        <v>552</v>
      </c>
      <c r="C35" s="50">
        <v>20</v>
      </c>
      <c r="D35" s="50">
        <v>30</v>
      </c>
      <c r="E35" s="50">
        <v>180</v>
      </c>
      <c r="F35" s="50" t="s">
        <v>0</v>
      </c>
      <c r="G35" s="52"/>
      <c r="H35" s="52"/>
      <c r="I35" s="52"/>
    </row>
    <row r="36" spans="1:9" ht="15.75">
      <c r="A36" s="51" t="s">
        <v>553</v>
      </c>
      <c r="B36" s="53" t="s">
        <v>554</v>
      </c>
      <c r="C36" s="50">
        <v>20</v>
      </c>
      <c r="D36" s="50">
        <v>30</v>
      </c>
      <c r="E36" s="50">
        <v>180</v>
      </c>
      <c r="F36" s="50" t="s">
        <v>0</v>
      </c>
      <c r="G36" s="52"/>
      <c r="H36" s="52"/>
      <c r="I36" s="52"/>
    </row>
    <row r="37" spans="1:9" ht="15.75">
      <c r="A37" s="51" t="s">
        <v>555</v>
      </c>
      <c r="B37" s="53" t="s">
        <v>556</v>
      </c>
      <c r="C37" s="50">
        <f>0.5*60</f>
        <v>30</v>
      </c>
      <c r="D37" s="50">
        <v>30</v>
      </c>
      <c r="E37" s="50">
        <v>180</v>
      </c>
      <c r="F37" s="50" t="s">
        <v>0</v>
      </c>
      <c r="G37" s="52"/>
      <c r="H37" s="52"/>
      <c r="I37" s="52"/>
    </row>
    <row r="38" spans="1:9" ht="15.75">
      <c r="A38" s="51" t="s">
        <v>557</v>
      </c>
      <c r="B38" s="53" t="s">
        <v>558</v>
      </c>
      <c r="C38" s="50">
        <f t="shared" si="1"/>
        <v>60</v>
      </c>
      <c r="D38" s="50">
        <v>30</v>
      </c>
      <c r="E38" s="50">
        <v>180</v>
      </c>
      <c r="F38" s="50" t="s">
        <v>0</v>
      </c>
      <c r="G38" s="52"/>
      <c r="H38" s="52"/>
      <c r="I38" s="52"/>
    </row>
    <row r="39" spans="1:9" ht="15.75">
      <c r="A39" s="51" t="s">
        <v>559</v>
      </c>
      <c r="B39" s="53" t="s">
        <v>560</v>
      </c>
      <c r="C39" s="50">
        <f t="shared" si="1"/>
        <v>60</v>
      </c>
      <c r="D39" s="50">
        <v>30</v>
      </c>
      <c r="E39" s="50">
        <v>180</v>
      </c>
      <c r="F39" s="50" t="s">
        <v>0</v>
      </c>
      <c r="G39" s="52"/>
      <c r="H39" s="52"/>
      <c r="I39" s="52"/>
    </row>
    <row r="40" spans="1:9" ht="15.75">
      <c r="A40" s="51" t="s">
        <v>561</v>
      </c>
      <c r="B40" s="53" t="s">
        <v>562</v>
      </c>
      <c r="C40" s="50">
        <f t="shared" si="1"/>
        <v>60</v>
      </c>
      <c r="D40" s="50">
        <v>30</v>
      </c>
      <c r="E40" s="50">
        <v>180</v>
      </c>
      <c r="F40" s="50" t="s">
        <v>0</v>
      </c>
      <c r="G40" s="52"/>
      <c r="H40" s="52"/>
      <c r="I40" s="52"/>
    </row>
    <row r="41" spans="1:9" ht="15.75">
      <c r="A41" s="51" t="s">
        <v>563</v>
      </c>
      <c r="B41" s="53" t="s">
        <v>564</v>
      </c>
      <c r="C41" s="50">
        <f t="shared" si="1"/>
        <v>60</v>
      </c>
      <c r="D41" s="50">
        <v>30</v>
      </c>
      <c r="E41" s="50">
        <v>180</v>
      </c>
      <c r="F41" s="50" t="s">
        <v>0</v>
      </c>
      <c r="G41" s="52"/>
      <c r="H41" s="52"/>
      <c r="I41" s="52"/>
    </row>
    <row r="42" spans="1:9" ht="15.75">
      <c r="A42" s="51" t="s">
        <v>565</v>
      </c>
      <c r="B42" s="53" t="s">
        <v>566</v>
      </c>
      <c r="C42" s="50">
        <f>5*60</f>
        <v>300</v>
      </c>
      <c r="D42" s="50">
        <v>14</v>
      </c>
      <c r="E42" s="50">
        <v>30</v>
      </c>
      <c r="F42" s="50" t="s">
        <v>0</v>
      </c>
      <c r="G42" s="52"/>
      <c r="H42" s="52"/>
      <c r="I42" s="52"/>
    </row>
    <row r="43" spans="1:9" ht="15.75">
      <c r="A43" s="51" t="s">
        <v>569</v>
      </c>
      <c r="B43" s="53" t="s">
        <v>570</v>
      </c>
      <c r="C43" s="50">
        <f t="shared" si="0"/>
        <v>300</v>
      </c>
      <c r="D43" s="50">
        <v>30</v>
      </c>
      <c r="E43" s="50">
        <v>180</v>
      </c>
      <c r="F43" s="50" t="s">
        <v>0</v>
      </c>
    </row>
    <row r="44" spans="1:9" ht="15.75">
      <c r="A44" s="51" t="s">
        <v>573</v>
      </c>
      <c r="B44" s="53" t="s">
        <v>574</v>
      </c>
      <c r="C44" s="50">
        <f t="shared" si="0"/>
        <v>300</v>
      </c>
      <c r="D44" s="50">
        <v>30</v>
      </c>
      <c r="E44" s="50">
        <v>180</v>
      </c>
      <c r="F44" s="50" t="s">
        <v>0</v>
      </c>
    </row>
    <row r="45" spans="1:9" ht="15.75">
      <c r="A45" s="51" t="s">
        <v>579</v>
      </c>
      <c r="B45" s="53" t="s">
        <v>580</v>
      </c>
      <c r="C45" s="50">
        <f t="shared" si="0"/>
        <v>300</v>
      </c>
      <c r="D45" s="50">
        <v>30</v>
      </c>
      <c r="E45" s="50">
        <v>180</v>
      </c>
      <c r="F45" s="50" t="s">
        <v>0</v>
      </c>
      <c r="G45" s="52"/>
      <c r="H45" s="52"/>
      <c r="I45" s="52"/>
    </row>
    <row r="46" spans="1:9" ht="15.75">
      <c r="A46" s="51" t="s">
        <v>589</v>
      </c>
      <c r="B46" s="53" t="s">
        <v>590</v>
      </c>
      <c r="C46" s="50">
        <f t="shared" si="0"/>
        <v>300</v>
      </c>
      <c r="D46" s="50">
        <v>14</v>
      </c>
      <c r="E46" s="50">
        <v>30</v>
      </c>
      <c r="F46" s="50" t="s">
        <v>0</v>
      </c>
      <c r="G46" s="52"/>
      <c r="H46" s="52"/>
      <c r="I46" s="52"/>
    </row>
    <row r="47" spans="1:9" ht="15.75">
      <c r="A47" s="51" t="s">
        <v>601</v>
      </c>
      <c r="B47" s="53" t="s">
        <v>602</v>
      </c>
      <c r="C47" s="50">
        <f t="shared" si="0"/>
        <v>300</v>
      </c>
      <c r="D47" s="50">
        <v>14</v>
      </c>
      <c r="E47" s="50">
        <v>30</v>
      </c>
      <c r="F47" s="50" t="s">
        <v>0</v>
      </c>
      <c r="G47" s="52"/>
      <c r="H47" s="50"/>
      <c r="I47" s="50"/>
    </row>
    <row r="48" spans="1:9" ht="15.75">
      <c r="A48" s="51" t="s">
        <v>603</v>
      </c>
      <c r="B48" s="53" t="s">
        <v>604</v>
      </c>
      <c r="C48" s="50">
        <f t="shared" si="0"/>
        <v>300</v>
      </c>
      <c r="D48" s="50">
        <v>30</v>
      </c>
      <c r="E48" s="50">
        <v>180</v>
      </c>
      <c r="F48" s="50" t="s">
        <v>0</v>
      </c>
      <c r="G48" s="52"/>
      <c r="H48" s="50"/>
      <c r="I48" s="50"/>
    </row>
    <row r="49" spans="1:6">
      <c r="A49" s="44"/>
      <c r="B49" s="44"/>
      <c r="D49" s="37"/>
      <c r="E49" s="37"/>
      <c r="F49" s="37"/>
    </row>
    <row r="50" spans="1:6">
      <c r="A50" s="44"/>
      <c r="B50" s="44"/>
      <c r="D50" s="37"/>
      <c r="E50" s="37"/>
      <c r="F50" s="37"/>
    </row>
  </sheetData>
  <mergeCells count="3">
    <mergeCell ref="A4:C4"/>
    <mergeCell ref="A7:K7"/>
    <mergeCell ref="A25:K25"/>
  </mergeCells>
  <conditionalFormatting sqref="J6">
    <cfRule type="uniqueValues" dxfId="89" priority="1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13"/>
  <sheetViews>
    <sheetView zoomScale="85" zoomScaleNormal="85" workbookViewId="0">
      <selection activeCell="B2" sqref="B2"/>
    </sheetView>
  </sheetViews>
  <sheetFormatPr defaultRowHeight="15"/>
  <cols>
    <col min="1" max="1" width="38.42578125" customWidth="1"/>
    <col min="2" max="2" width="41.710937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8" max="9" width="11.42578125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89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36" t="s">
        <v>90</v>
      </c>
      <c r="B8" s="36" t="s">
        <v>91</v>
      </c>
      <c r="C8" s="38">
        <v>300</v>
      </c>
      <c r="D8" s="38" t="s">
        <v>10</v>
      </c>
      <c r="E8" s="38" t="s">
        <v>1</v>
      </c>
      <c r="F8" s="36" t="s">
        <v>92</v>
      </c>
      <c r="G8" s="36">
        <v>90</v>
      </c>
      <c r="H8" s="36">
        <v>95</v>
      </c>
      <c r="I8" s="36">
        <v>98</v>
      </c>
    </row>
    <row r="9" spans="1:11" s="1" customFormat="1" ht="15.75">
      <c r="A9" s="160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</row>
    <row r="10" spans="1:11">
      <c r="A10" t="s">
        <v>93</v>
      </c>
      <c r="B10" t="s">
        <v>94</v>
      </c>
      <c r="C10" s="37">
        <v>300</v>
      </c>
      <c r="D10" s="37" t="s">
        <v>10</v>
      </c>
      <c r="E10" s="37" t="s">
        <v>1</v>
      </c>
      <c r="F10" t="s">
        <v>95</v>
      </c>
    </row>
    <row r="11" spans="1:11">
      <c r="A11" t="s">
        <v>96</v>
      </c>
      <c r="B11" t="s">
        <v>97</v>
      </c>
      <c r="C11" s="37">
        <v>300</v>
      </c>
      <c r="D11" s="37" t="s">
        <v>10</v>
      </c>
      <c r="E11" s="37" t="s">
        <v>1</v>
      </c>
      <c r="F11" t="s">
        <v>95</v>
      </c>
    </row>
    <row r="12" spans="1:11">
      <c r="A12" t="s">
        <v>98</v>
      </c>
      <c r="B12" t="s">
        <v>99</v>
      </c>
      <c r="C12" s="37">
        <v>300</v>
      </c>
      <c r="D12" s="37" t="s">
        <v>10</v>
      </c>
      <c r="E12" s="37" t="s">
        <v>1</v>
      </c>
      <c r="F12" t="s">
        <v>95</v>
      </c>
    </row>
    <row r="13" spans="1:11">
      <c r="A13" t="s">
        <v>100</v>
      </c>
      <c r="B13" t="s">
        <v>101</v>
      </c>
      <c r="C13" s="37">
        <v>300</v>
      </c>
      <c r="D13" s="37" t="s">
        <v>10</v>
      </c>
      <c r="E13" s="37" t="s">
        <v>1</v>
      </c>
      <c r="F13" t="s">
        <v>95</v>
      </c>
    </row>
  </sheetData>
  <mergeCells count="3">
    <mergeCell ref="A4:C4"/>
    <mergeCell ref="A7:K7"/>
    <mergeCell ref="A9:K9"/>
  </mergeCells>
  <conditionalFormatting sqref="J6">
    <cfRule type="uniqueValues" dxfId="125" priority="2" stopIfTrue="1"/>
  </conditionalFormatting>
  <conditionalFormatting sqref="I9">
    <cfRule type="uniqueValues" dxfId="124" priority="1" stopIfTrue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100"/>
  <sheetViews>
    <sheetView workbookViewId="0">
      <selection activeCell="A28" sqref="A28"/>
    </sheetView>
  </sheetViews>
  <sheetFormatPr defaultRowHeight="15"/>
  <cols>
    <col min="1" max="1" width="74" customWidth="1"/>
    <col min="2" max="2" width="72" customWidth="1"/>
    <col min="3" max="3" width="12.140625" bestFit="1" customWidth="1"/>
    <col min="4" max="4" width="7.28515625" bestFit="1" customWidth="1"/>
    <col min="5" max="5" width="7" bestFit="1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531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1" t="s">
        <v>619</v>
      </c>
      <c r="B8" s="53" t="s">
        <v>620</v>
      </c>
      <c r="C8" s="50">
        <f>2*60</f>
        <v>120</v>
      </c>
      <c r="D8" s="50">
        <v>30</v>
      </c>
      <c r="E8" s="50">
        <v>180</v>
      </c>
      <c r="F8" s="50" t="s">
        <v>0</v>
      </c>
      <c r="G8" s="52"/>
      <c r="H8" s="52"/>
      <c r="I8" s="52"/>
    </row>
    <row r="9" spans="1:11" ht="15.75">
      <c r="A9" s="51" t="s">
        <v>621</v>
      </c>
      <c r="B9" s="53" t="s">
        <v>622</v>
      </c>
      <c r="C9" s="50">
        <f>2*60</f>
        <v>120</v>
      </c>
      <c r="D9" s="50">
        <v>30</v>
      </c>
      <c r="E9" s="50">
        <v>180</v>
      </c>
      <c r="F9" s="50" t="s">
        <v>0</v>
      </c>
      <c r="G9" s="52"/>
      <c r="H9" s="52"/>
      <c r="I9" s="52"/>
    </row>
    <row r="10" spans="1:11" ht="15.75">
      <c r="A10" s="51" t="s">
        <v>623</v>
      </c>
      <c r="B10" s="53" t="s">
        <v>624</v>
      </c>
      <c r="C10" s="50">
        <f>2*60</f>
        <v>120</v>
      </c>
      <c r="D10" s="50">
        <v>30</v>
      </c>
      <c r="E10" s="50">
        <v>180</v>
      </c>
      <c r="F10" s="50" t="s">
        <v>0</v>
      </c>
      <c r="G10" s="52"/>
      <c r="H10" s="52"/>
      <c r="I10" s="52"/>
    </row>
    <row r="11" spans="1:11" ht="15.75">
      <c r="A11" s="51" t="s">
        <v>625</v>
      </c>
      <c r="B11" s="53" t="s">
        <v>626</v>
      </c>
      <c r="C11" s="50">
        <f>1*60</f>
        <v>60</v>
      </c>
      <c r="D11" s="50">
        <v>30</v>
      </c>
      <c r="E11" s="50">
        <v>180</v>
      </c>
      <c r="F11" s="50" t="s">
        <v>0</v>
      </c>
      <c r="G11" s="52"/>
      <c r="H11" s="52"/>
      <c r="I11" s="52"/>
    </row>
    <row r="12" spans="1:11" ht="15.75">
      <c r="A12" s="51" t="s">
        <v>631</v>
      </c>
      <c r="B12" s="53" t="s">
        <v>632</v>
      </c>
      <c r="C12" s="50">
        <f>2*60</f>
        <v>120</v>
      </c>
      <c r="D12" s="50">
        <v>30</v>
      </c>
      <c r="E12" s="50">
        <v>180</v>
      </c>
      <c r="F12" s="50" t="s">
        <v>0</v>
      </c>
      <c r="G12" s="52"/>
      <c r="H12" s="52"/>
      <c r="I12" s="52"/>
    </row>
    <row r="13" spans="1:11" ht="15.75">
      <c r="A13" s="51" t="s">
        <v>633</v>
      </c>
      <c r="B13" s="53" t="s">
        <v>634</v>
      </c>
      <c r="C13" s="50">
        <f t="shared" ref="C13:C22" si="0">2*60</f>
        <v>120</v>
      </c>
      <c r="D13" s="50">
        <v>30</v>
      </c>
      <c r="E13" s="50">
        <v>180</v>
      </c>
      <c r="F13" s="50" t="s">
        <v>0</v>
      </c>
      <c r="G13" s="52"/>
      <c r="H13" s="52"/>
      <c r="I13" s="52"/>
    </row>
    <row r="14" spans="1:11" ht="15.75">
      <c r="A14" s="51" t="s">
        <v>635</v>
      </c>
      <c r="B14" s="53" t="s">
        <v>636</v>
      </c>
      <c r="C14" s="50">
        <f t="shared" si="0"/>
        <v>120</v>
      </c>
      <c r="D14" s="50">
        <v>30</v>
      </c>
      <c r="E14" s="50">
        <v>180</v>
      </c>
      <c r="F14" s="50" t="s">
        <v>0</v>
      </c>
      <c r="G14" s="52"/>
      <c r="H14" s="52"/>
      <c r="I14" s="52"/>
    </row>
    <row r="15" spans="1:11" ht="15.75">
      <c r="A15" s="51" t="s">
        <v>637</v>
      </c>
      <c r="B15" s="53" t="s">
        <v>562</v>
      </c>
      <c r="C15" s="50">
        <f t="shared" si="0"/>
        <v>120</v>
      </c>
      <c r="D15" s="50">
        <v>30</v>
      </c>
      <c r="E15" s="50">
        <v>180</v>
      </c>
      <c r="F15" s="50" t="s">
        <v>0</v>
      </c>
      <c r="G15" s="52"/>
      <c r="H15" s="52"/>
      <c r="I15" s="52"/>
    </row>
    <row r="16" spans="1:11" ht="15.75">
      <c r="A16" s="51" t="s">
        <v>638</v>
      </c>
      <c r="B16" s="53" t="s">
        <v>639</v>
      </c>
      <c r="C16" s="50">
        <f t="shared" si="0"/>
        <v>120</v>
      </c>
      <c r="D16" s="50">
        <v>30</v>
      </c>
      <c r="E16" s="50">
        <v>180</v>
      </c>
      <c r="F16" s="50" t="s">
        <v>0</v>
      </c>
      <c r="G16" s="52"/>
      <c r="H16" s="52"/>
      <c r="I16" s="52"/>
    </row>
    <row r="17" spans="1:9" ht="15.75">
      <c r="A17" s="51" t="s">
        <v>640</v>
      </c>
      <c r="B17" s="53" t="s">
        <v>641</v>
      </c>
      <c r="C17" s="50">
        <f t="shared" si="0"/>
        <v>120</v>
      </c>
      <c r="D17" s="50">
        <v>30</v>
      </c>
      <c r="E17" s="50">
        <v>180</v>
      </c>
      <c r="F17" s="50" t="s">
        <v>0</v>
      </c>
      <c r="G17" s="52"/>
      <c r="H17" s="52"/>
      <c r="I17" s="52"/>
    </row>
    <row r="18" spans="1:9" ht="15.75">
      <c r="A18" s="51" t="s">
        <v>642</v>
      </c>
      <c r="B18" s="53" t="s">
        <v>643</v>
      </c>
      <c r="C18" s="50">
        <f t="shared" si="0"/>
        <v>120</v>
      </c>
      <c r="D18" s="50">
        <v>30</v>
      </c>
      <c r="E18" s="50">
        <v>180</v>
      </c>
      <c r="F18" s="50" t="s">
        <v>0</v>
      </c>
      <c r="G18" s="52"/>
      <c r="H18" s="52"/>
      <c r="I18" s="52"/>
    </row>
    <row r="19" spans="1:9" ht="15.75">
      <c r="A19" s="51" t="s">
        <v>644</v>
      </c>
      <c r="B19" s="53" t="s">
        <v>645</v>
      </c>
      <c r="C19" s="50">
        <f t="shared" si="0"/>
        <v>120</v>
      </c>
      <c r="D19" s="50">
        <v>30</v>
      </c>
      <c r="E19" s="50">
        <v>180</v>
      </c>
      <c r="F19" s="50" t="s">
        <v>0</v>
      </c>
      <c r="G19" s="52"/>
      <c r="H19" s="52"/>
      <c r="I19" s="52"/>
    </row>
    <row r="20" spans="1:9" ht="15.75">
      <c r="A20" s="51" t="s">
        <v>646</v>
      </c>
      <c r="B20" s="53" t="s">
        <v>647</v>
      </c>
      <c r="C20" s="50">
        <f t="shared" si="0"/>
        <v>120</v>
      </c>
      <c r="D20" s="50">
        <v>30</v>
      </c>
      <c r="E20" s="50">
        <v>180</v>
      </c>
      <c r="F20" s="50" t="s">
        <v>0</v>
      </c>
      <c r="G20" s="52"/>
      <c r="H20" s="52"/>
      <c r="I20" s="52"/>
    </row>
    <row r="21" spans="1:9" ht="15.75">
      <c r="A21" s="51" t="s">
        <v>654</v>
      </c>
      <c r="B21" s="53" t="s">
        <v>655</v>
      </c>
      <c r="C21" s="50">
        <f t="shared" si="0"/>
        <v>120</v>
      </c>
      <c r="D21" s="50">
        <v>30</v>
      </c>
      <c r="E21" s="50">
        <v>180</v>
      </c>
      <c r="F21" s="50" t="s">
        <v>0</v>
      </c>
      <c r="G21" s="52"/>
      <c r="H21" s="52"/>
      <c r="I21" s="52"/>
    </row>
    <row r="22" spans="1:9" ht="15.75">
      <c r="A22" s="51" t="s">
        <v>656</v>
      </c>
      <c r="B22" s="53" t="s">
        <v>657</v>
      </c>
      <c r="C22" s="50">
        <f t="shared" si="0"/>
        <v>120</v>
      </c>
      <c r="D22" s="50">
        <v>30</v>
      </c>
      <c r="E22" s="50">
        <v>180</v>
      </c>
      <c r="F22" s="50" t="s">
        <v>0</v>
      </c>
      <c r="G22" s="52"/>
      <c r="H22" s="52"/>
      <c r="I22" s="52"/>
    </row>
    <row r="23" spans="1:9" ht="15.75">
      <c r="A23" s="51" t="s">
        <v>407</v>
      </c>
      <c r="B23" s="53" t="s">
        <v>658</v>
      </c>
      <c r="C23" s="50">
        <f>5*60</f>
        <v>300</v>
      </c>
      <c r="D23" s="50">
        <v>14</v>
      </c>
      <c r="E23" s="50">
        <v>30</v>
      </c>
      <c r="F23" s="50" t="s">
        <v>0</v>
      </c>
      <c r="G23" s="52"/>
      <c r="H23" s="52"/>
      <c r="I23" s="52"/>
    </row>
    <row r="24" spans="1:9" ht="15.75">
      <c r="A24" s="51" t="s">
        <v>659</v>
      </c>
      <c r="B24" s="53" t="s">
        <v>660</v>
      </c>
      <c r="C24" s="50">
        <f>5*60</f>
        <v>300</v>
      </c>
      <c r="D24" s="50">
        <v>14</v>
      </c>
      <c r="E24" s="50">
        <v>30</v>
      </c>
      <c r="F24" s="50" t="s">
        <v>0</v>
      </c>
      <c r="G24" s="52"/>
      <c r="H24" s="52"/>
      <c r="I24" s="52"/>
    </row>
    <row r="25" spans="1:9" ht="15.75">
      <c r="A25" s="51" t="s">
        <v>661</v>
      </c>
      <c r="B25" s="53" t="s">
        <v>662</v>
      </c>
      <c r="C25" s="50">
        <f t="shared" ref="C25:C46" si="1">5*60</f>
        <v>300</v>
      </c>
      <c r="D25" s="50">
        <v>14</v>
      </c>
      <c r="E25" s="50">
        <v>30</v>
      </c>
      <c r="F25" s="50" t="s">
        <v>0</v>
      </c>
      <c r="G25" s="52"/>
      <c r="H25" s="52"/>
      <c r="I25" s="52"/>
    </row>
    <row r="26" spans="1:9" ht="15.75">
      <c r="A26" s="51" t="s">
        <v>663</v>
      </c>
      <c r="B26" s="53" t="s">
        <v>664</v>
      </c>
      <c r="C26" s="50">
        <f t="shared" si="1"/>
        <v>300</v>
      </c>
      <c r="D26" s="50">
        <v>14</v>
      </c>
      <c r="E26" s="50">
        <v>30</v>
      </c>
      <c r="F26" s="50" t="s">
        <v>0</v>
      </c>
      <c r="G26" s="52"/>
      <c r="H26" s="52"/>
      <c r="I26" s="52"/>
    </row>
    <row r="27" spans="1:9" ht="15.75">
      <c r="A27" s="51" t="s">
        <v>665</v>
      </c>
      <c r="B27" s="53" t="s">
        <v>666</v>
      </c>
      <c r="C27" s="50">
        <f t="shared" si="1"/>
        <v>300</v>
      </c>
      <c r="D27" s="50">
        <v>14</v>
      </c>
      <c r="E27" s="50">
        <v>30</v>
      </c>
      <c r="F27" s="50" t="s">
        <v>0</v>
      </c>
      <c r="G27" s="52"/>
      <c r="H27" s="52"/>
      <c r="I27" s="52"/>
    </row>
    <row r="28" spans="1:9" ht="15.75">
      <c r="A28" s="51" t="s">
        <v>667</v>
      </c>
      <c r="B28" s="53" t="s">
        <v>668</v>
      </c>
      <c r="C28" s="50">
        <f t="shared" si="1"/>
        <v>300</v>
      </c>
      <c r="D28" s="50">
        <v>14</v>
      </c>
      <c r="E28" s="50">
        <v>30</v>
      </c>
      <c r="F28" s="50" t="s">
        <v>0</v>
      </c>
      <c r="G28" s="52"/>
      <c r="H28" s="52"/>
      <c r="I28" s="52"/>
    </row>
    <row r="29" spans="1:9" ht="15.75">
      <c r="A29" s="51" t="s">
        <v>669</v>
      </c>
      <c r="B29" s="53" t="s">
        <v>670</v>
      </c>
      <c r="C29" s="50">
        <f t="shared" si="1"/>
        <v>300</v>
      </c>
      <c r="D29" s="50">
        <v>14</v>
      </c>
      <c r="E29" s="50">
        <v>30</v>
      </c>
      <c r="F29" s="50" t="s">
        <v>0</v>
      </c>
      <c r="G29" s="52"/>
      <c r="H29" s="52"/>
      <c r="I29" s="52"/>
    </row>
    <row r="30" spans="1:9" ht="15.75">
      <c r="A30" s="51" t="s">
        <v>671</v>
      </c>
      <c r="B30" s="53" t="s">
        <v>672</v>
      </c>
      <c r="C30" s="50">
        <f t="shared" si="1"/>
        <v>300</v>
      </c>
      <c r="D30" s="50">
        <v>14</v>
      </c>
      <c r="E30" s="50">
        <v>30</v>
      </c>
      <c r="F30" s="50" t="s">
        <v>0</v>
      </c>
      <c r="G30" s="52"/>
      <c r="H30" s="52"/>
      <c r="I30" s="52"/>
    </row>
    <row r="31" spans="1:9" ht="15.75">
      <c r="A31" s="51" t="s">
        <v>675</v>
      </c>
      <c r="B31" s="53" t="s">
        <v>676</v>
      </c>
      <c r="C31" s="50">
        <f t="shared" si="1"/>
        <v>300</v>
      </c>
      <c r="D31" s="50">
        <v>14</v>
      </c>
      <c r="E31" s="50">
        <v>30</v>
      </c>
      <c r="F31" s="50" t="s">
        <v>0</v>
      </c>
      <c r="G31" s="52"/>
      <c r="H31" s="52"/>
      <c r="I31" s="52"/>
    </row>
    <row r="32" spans="1:9" ht="15.75">
      <c r="A32" s="51" t="s">
        <v>677</v>
      </c>
      <c r="B32" s="53" t="s">
        <v>678</v>
      </c>
      <c r="C32" s="50">
        <f t="shared" si="1"/>
        <v>300</v>
      </c>
      <c r="D32" s="50">
        <v>14</v>
      </c>
      <c r="E32" s="50">
        <v>30</v>
      </c>
      <c r="F32" s="50" t="s">
        <v>0</v>
      </c>
      <c r="G32" s="52"/>
      <c r="H32" s="52"/>
      <c r="I32" s="52"/>
    </row>
    <row r="33" spans="1:9" ht="15.75">
      <c r="A33" s="51" t="s">
        <v>679</v>
      </c>
      <c r="B33" s="53" t="s">
        <v>680</v>
      </c>
      <c r="C33" s="50">
        <f t="shared" si="1"/>
        <v>300</v>
      </c>
      <c r="D33" s="50">
        <v>14</v>
      </c>
      <c r="E33" s="50">
        <v>30</v>
      </c>
      <c r="F33" s="50" t="s">
        <v>0</v>
      </c>
      <c r="G33" s="52"/>
      <c r="H33" s="52"/>
      <c r="I33" s="52"/>
    </row>
    <row r="34" spans="1:9" ht="15.75">
      <c r="A34" s="51" t="s">
        <v>681</v>
      </c>
      <c r="B34" s="53" t="s">
        <v>682</v>
      </c>
      <c r="C34" s="50">
        <f t="shared" si="1"/>
        <v>300</v>
      </c>
      <c r="D34" s="50">
        <v>14</v>
      </c>
      <c r="E34" s="50">
        <v>30</v>
      </c>
      <c r="F34" s="50" t="s">
        <v>0</v>
      </c>
      <c r="G34" s="52"/>
      <c r="H34" s="52"/>
      <c r="I34" s="52"/>
    </row>
    <row r="35" spans="1:9" ht="15.75">
      <c r="A35" s="51" t="s">
        <v>683</v>
      </c>
      <c r="B35" s="53" t="s">
        <v>684</v>
      </c>
      <c r="C35" s="50">
        <f t="shared" si="1"/>
        <v>300</v>
      </c>
      <c r="D35" s="50">
        <v>14</v>
      </c>
      <c r="E35" s="50">
        <v>30</v>
      </c>
      <c r="F35" s="50" t="s">
        <v>0</v>
      </c>
      <c r="G35" s="52"/>
      <c r="H35" s="52"/>
      <c r="I35" s="52"/>
    </row>
    <row r="36" spans="1:9" ht="15.75">
      <c r="A36" s="51" t="s">
        <v>685</v>
      </c>
      <c r="B36" s="53" t="s">
        <v>686</v>
      </c>
      <c r="C36" s="50">
        <f t="shared" si="1"/>
        <v>300</v>
      </c>
      <c r="D36" s="50">
        <v>14</v>
      </c>
      <c r="E36" s="50">
        <v>30</v>
      </c>
      <c r="F36" s="50" t="s">
        <v>0</v>
      </c>
      <c r="G36" s="52"/>
      <c r="H36" s="52"/>
      <c r="I36" s="52"/>
    </row>
    <row r="37" spans="1:9" ht="15.75">
      <c r="A37" s="51" t="s">
        <v>687</v>
      </c>
      <c r="B37" s="53" t="s">
        <v>688</v>
      </c>
      <c r="C37" s="50">
        <f t="shared" si="1"/>
        <v>300</v>
      </c>
      <c r="D37" s="50">
        <v>14</v>
      </c>
      <c r="E37" s="50">
        <v>30</v>
      </c>
      <c r="F37" s="50" t="s">
        <v>0</v>
      </c>
      <c r="G37" s="52"/>
      <c r="H37" s="52"/>
      <c r="I37" s="52"/>
    </row>
    <row r="38" spans="1:9" ht="15.75">
      <c r="A38" s="51" t="s">
        <v>689</v>
      </c>
      <c r="B38" s="53" t="s">
        <v>690</v>
      </c>
      <c r="C38" s="50">
        <f t="shared" si="1"/>
        <v>300</v>
      </c>
      <c r="D38" s="50">
        <v>14</v>
      </c>
      <c r="E38" s="50">
        <v>30</v>
      </c>
      <c r="F38" s="50" t="s">
        <v>0</v>
      </c>
      <c r="G38" s="52"/>
      <c r="H38" s="52"/>
      <c r="I38" s="52"/>
    </row>
    <row r="39" spans="1:9" ht="15.75">
      <c r="A39" s="51" t="s">
        <v>691</v>
      </c>
      <c r="B39" s="53" t="s">
        <v>692</v>
      </c>
      <c r="C39" s="50">
        <f t="shared" si="1"/>
        <v>300</v>
      </c>
      <c r="D39" s="50">
        <v>14</v>
      </c>
      <c r="E39" s="50">
        <v>30</v>
      </c>
      <c r="F39" s="50" t="s">
        <v>0</v>
      </c>
      <c r="G39" s="52"/>
      <c r="H39" s="52"/>
      <c r="I39" s="52"/>
    </row>
    <row r="40" spans="1:9" ht="15.75">
      <c r="A40" s="51" t="s">
        <v>693</v>
      </c>
      <c r="B40" s="53" t="s">
        <v>694</v>
      </c>
      <c r="C40" s="50">
        <f t="shared" si="1"/>
        <v>300</v>
      </c>
      <c r="D40" s="50">
        <v>14</v>
      </c>
      <c r="E40" s="50">
        <v>30</v>
      </c>
      <c r="F40" s="50" t="s">
        <v>0</v>
      </c>
      <c r="G40" s="52"/>
      <c r="H40" s="52"/>
      <c r="I40" s="52"/>
    </row>
    <row r="41" spans="1:9" ht="15.75">
      <c r="A41" s="51" t="s">
        <v>695</v>
      </c>
      <c r="B41" s="53" t="s">
        <v>696</v>
      </c>
      <c r="C41" s="50">
        <f t="shared" si="1"/>
        <v>300</v>
      </c>
      <c r="D41" s="50">
        <v>14</v>
      </c>
      <c r="E41" s="50">
        <v>30</v>
      </c>
      <c r="F41" s="50" t="s">
        <v>0</v>
      </c>
      <c r="G41" s="52"/>
      <c r="H41" s="52"/>
      <c r="I41" s="52"/>
    </row>
    <row r="42" spans="1:9" ht="15.75">
      <c r="A42" s="51" t="s">
        <v>697</v>
      </c>
      <c r="B42" s="53" t="s">
        <v>698</v>
      </c>
      <c r="C42" s="50">
        <f t="shared" si="1"/>
        <v>300</v>
      </c>
      <c r="D42" s="50">
        <v>14</v>
      </c>
      <c r="E42" s="50">
        <v>30</v>
      </c>
      <c r="F42" s="50" t="s">
        <v>0</v>
      </c>
      <c r="G42" s="52"/>
      <c r="H42" s="52"/>
      <c r="I42" s="52"/>
    </row>
    <row r="43" spans="1:9" ht="15.75">
      <c r="A43" s="51" t="s">
        <v>699</v>
      </c>
      <c r="B43" s="53" t="s">
        <v>700</v>
      </c>
      <c r="C43" s="50">
        <f t="shared" si="1"/>
        <v>300</v>
      </c>
      <c r="D43" s="50">
        <v>14</v>
      </c>
      <c r="E43" s="50">
        <v>30</v>
      </c>
      <c r="F43" s="50" t="s">
        <v>0</v>
      </c>
      <c r="G43" s="52"/>
      <c r="H43" s="52"/>
      <c r="I43" s="52"/>
    </row>
    <row r="44" spans="1:9" ht="15.75">
      <c r="A44" s="51" t="s">
        <v>701</v>
      </c>
      <c r="B44" s="53" t="s">
        <v>702</v>
      </c>
      <c r="C44" s="50">
        <f t="shared" si="1"/>
        <v>300</v>
      </c>
      <c r="D44" s="50">
        <v>14</v>
      </c>
      <c r="E44" s="50">
        <v>30</v>
      </c>
      <c r="F44" s="50" t="s">
        <v>0</v>
      </c>
      <c r="G44" s="52"/>
      <c r="H44" s="52"/>
      <c r="I44" s="52"/>
    </row>
    <row r="45" spans="1:9" ht="15.75">
      <c r="A45" s="51" t="s">
        <v>703</v>
      </c>
      <c r="B45" s="53" t="s">
        <v>704</v>
      </c>
      <c r="C45" s="50">
        <f t="shared" si="1"/>
        <v>300</v>
      </c>
      <c r="D45" s="50">
        <v>14</v>
      </c>
      <c r="E45" s="50">
        <v>30</v>
      </c>
      <c r="F45" s="50" t="s">
        <v>0</v>
      </c>
      <c r="G45" s="52"/>
      <c r="H45" s="52"/>
      <c r="I45" s="52"/>
    </row>
    <row r="46" spans="1:9" ht="15.75">
      <c r="A46" s="51" t="s">
        <v>705</v>
      </c>
      <c r="B46" s="53" t="s">
        <v>706</v>
      </c>
      <c r="C46" s="50">
        <f t="shared" si="1"/>
        <v>300</v>
      </c>
      <c r="D46" s="50">
        <v>14</v>
      </c>
      <c r="E46" s="50">
        <v>30</v>
      </c>
      <c r="F46" s="50" t="s">
        <v>0</v>
      </c>
      <c r="G46" s="52"/>
      <c r="H46" s="52"/>
      <c r="I46" s="52"/>
    </row>
    <row r="47" spans="1:9" ht="15.75">
      <c r="A47" s="51" t="s">
        <v>709</v>
      </c>
      <c r="B47" s="53" t="s">
        <v>710</v>
      </c>
      <c r="C47" s="50">
        <f>2*60</f>
        <v>120</v>
      </c>
      <c r="D47" s="50">
        <v>30</v>
      </c>
      <c r="E47" s="50">
        <v>180</v>
      </c>
      <c r="F47" s="50" t="s">
        <v>0</v>
      </c>
      <c r="G47" s="52"/>
      <c r="H47" s="52"/>
      <c r="I47" s="52"/>
    </row>
    <row r="48" spans="1:9" ht="15.75">
      <c r="A48" s="51" t="s">
        <v>711</v>
      </c>
      <c r="B48" s="53" t="s">
        <v>712</v>
      </c>
      <c r="C48" s="50">
        <f t="shared" ref="C48:C49" si="2">2*60</f>
        <v>120</v>
      </c>
      <c r="D48" s="50">
        <v>30</v>
      </c>
      <c r="E48" s="50">
        <v>180</v>
      </c>
      <c r="F48" s="50" t="s">
        <v>0</v>
      </c>
      <c r="G48" s="52"/>
      <c r="H48" s="52"/>
      <c r="I48" s="52"/>
    </row>
    <row r="49" spans="1:11" ht="15.75">
      <c r="A49" s="51" t="s">
        <v>713</v>
      </c>
      <c r="B49" s="53" t="s">
        <v>714</v>
      </c>
      <c r="C49" s="50">
        <f t="shared" si="2"/>
        <v>120</v>
      </c>
      <c r="D49" s="50">
        <v>30</v>
      </c>
      <c r="E49" s="50">
        <v>180</v>
      </c>
      <c r="F49" s="50" t="s">
        <v>0</v>
      </c>
      <c r="G49" s="52"/>
      <c r="H49" s="50"/>
      <c r="I49" s="50"/>
    </row>
    <row r="50" spans="1:11" ht="15.75">
      <c r="A50" s="51"/>
      <c r="B50" s="53"/>
      <c r="C50" s="50"/>
      <c r="D50" s="50"/>
      <c r="E50" s="50"/>
      <c r="F50" s="50"/>
      <c r="G50" s="52"/>
      <c r="H50" s="52"/>
      <c r="I50" s="52"/>
    </row>
    <row r="51" spans="1:11" ht="15.75">
      <c r="A51" s="159" t="s">
        <v>33</v>
      </c>
      <c r="B51" s="159"/>
      <c r="C51" s="159"/>
      <c r="D51" s="159"/>
      <c r="E51" s="159"/>
      <c r="F51" s="159"/>
      <c r="G51" s="159"/>
      <c r="H51" s="159"/>
      <c r="I51" s="159"/>
      <c r="J51" s="159"/>
      <c r="K51" s="159"/>
    </row>
    <row r="52" spans="1:11" ht="15.75">
      <c r="A52" s="41" t="s">
        <v>627</v>
      </c>
      <c r="B52" s="41" t="s">
        <v>628</v>
      </c>
      <c r="C52" s="50">
        <f>1*60</f>
        <v>60</v>
      </c>
      <c r="D52" s="50">
        <v>30</v>
      </c>
      <c r="E52" s="50">
        <v>180</v>
      </c>
      <c r="F52" s="50" t="s">
        <v>0</v>
      </c>
    </row>
    <row r="53" spans="1:11" ht="15.75">
      <c r="A53" s="41" t="s">
        <v>629</v>
      </c>
      <c r="B53" s="41" t="s">
        <v>630</v>
      </c>
      <c r="C53" s="50">
        <f>1*60</f>
        <v>60</v>
      </c>
      <c r="D53" s="50">
        <v>30</v>
      </c>
      <c r="E53" s="50">
        <v>180</v>
      </c>
      <c r="F53" s="50" t="s">
        <v>0</v>
      </c>
    </row>
    <row r="54" spans="1:11" ht="15.75">
      <c r="A54" s="41" t="s">
        <v>648</v>
      </c>
      <c r="B54" s="49" t="s">
        <v>649</v>
      </c>
      <c r="C54" s="50">
        <f>5*60</f>
        <v>300</v>
      </c>
      <c r="D54" s="50">
        <v>30</v>
      </c>
      <c r="E54" s="50">
        <v>180</v>
      </c>
      <c r="F54" s="50" t="s">
        <v>0</v>
      </c>
    </row>
    <row r="55" spans="1:11" ht="15.75">
      <c r="A55" s="41" t="s">
        <v>650</v>
      </c>
      <c r="B55" s="41" t="s">
        <v>651</v>
      </c>
      <c r="C55" s="50">
        <f t="shared" ref="C55:C57" si="3">5*60</f>
        <v>300</v>
      </c>
      <c r="D55" s="50">
        <v>30</v>
      </c>
      <c r="E55" s="50">
        <v>180</v>
      </c>
      <c r="F55" s="50" t="s">
        <v>0</v>
      </c>
    </row>
    <row r="56" spans="1:11" ht="15.75">
      <c r="A56" s="41" t="s">
        <v>652</v>
      </c>
      <c r="B56" s="41" t="s">
        <v>653</v>
      </c>
      <c r="C56" s="50">
        <f t="shared" si="3"/>
        <v>300</v>
      </c>
      <c r="D56" s="50">
        <v>30</v>
      </c>
      <c r="E56" s="50">
        <v>180</v>
      </c>
      <c r="F56" s="50" t="s">
        <v>0</v>
      </c>
    </row>
    <row r="57" spans="1:11" ht="15.75">
      <c r="A57" s="41" t="s">
        <v>673</v>
      </c>
      <c r="B57" s="41" t="s">
        <v>674</v>
      </c>
      <c r="C57" s="50">
        <f t="shared" si="3"/>
        <v>300</v>
      </c>
      <c r="D57" s="50">
        <v>14</v>
      </c>
      <c r="E57" s="50">
        <v>30</v>
      </c>
      <c r="F57" s="50" t="s">
        <v>0</v>
      </c>
    </row>
    <row r="58" spans="1:11" ht="15.75">
      <c r="A58" s="41" t="s">
        <v>707</v>
      </c>
      <c r="B58" s="41" t="s">
        <v>708</v>
      </c>
      <c r="C58" s="50">
        <f>5*60</f>
        <v>300</v>
      </c>
      <c r="D58" s="50">
        <v>30</v>
      </c>
      <c r="E58" s="50">
        <v>180</v>
      </c>
      <c r="F58" s="50" t="s">
        <v>0</v>
      </c>
    </row>
    <row r="59" spans="1:11">
      <c r="A59" s="41"/>
      <c r="B59" s="41"/>
      <c r="C59" s="37"/>
      <c r="D59" s="37"/>
      <c r="E59" s="37"/>
      <c r="F59" s="37"/>
    </row>
    <row r="60" spans="1:11">
      <c r="A60" s="41"/>
      <c r="B60" s="41"/>
      <c r="D60" s="37"/>
      <c r="E60" s="37"/>
      <c r="F60" s="37"/>
    </row>
    <row r="61" spans="1:11">
      <c r="A61" s="41"/>
      <c r="B61" s="41"/>
      <c r="D61" s="37"/>
      <c r="E61" s="37"/>
      <c r="F61" s="37"/>
    </row>
    <row r="62" spans="1:11">
      <c r="A62" s="41"/>
      <c r="B62" s="41"/>
      <c r="D62" s="37"/>
      <c r="E62" s="37"/>
      <c r="F62" s="37"/>
    </row>
    <row r="63" spans="1:11">
      <c r="A63" s="41"/>
      <c r="B63" s="41"/>
      <c r="D63" s="37"/>
      <c r="E63" s="37"/>
      <c r="F63" s="37"/>
    </row>
    <row r="64" spans="1:11">
      <c r="A64" s="41"/>
      <c r="B64" s="41"/>
      <c r="D64" s="37"/>
      <c r="E64" s="37"/>
      <c r="F64" s="37"/>
    </row>
    <row r="65" spans="1:6">
      <c r="A65" s="41"/>
      <c r="B65" s="41"/>
      <c r="D65" s="37"/>
      <c r="E65" s="37"/>
      <c r="F65" s="37"/>
    </row>
    <row r="66" spans="1:6">
      <c r="A66" s="41"/>
      <c r="B66" s="41"/>
      <c r="D66" s="37"/>
      <c r="E66" s="37"/>
      <c r="F66" s="37"/>
    </row>
    <row r="67" spans="1:6">
      <c r="A67" s="41"/>
      <c r="B67" s="41"/>
      <c r="D67" s="37"/>
      <c r="E67" s="37"/>
      <c r="F67" s="37"/>
    </row>
    <row r="68" spans="1:6">
      <c r="A68" s="41"/>
      <c r="B68" s="41"/>
      <c r="D68" s="37"/>
      <c r="E68" s="37"/>
      <c r="F68" s="37"/>
    </row>
    <row r="69" spans="1:6">
      <c r="A69" s="41"/>
      <c r="B69" s="41"/>
      <c r="D69" s="37"/>
      <c r="E69" s="37"/>
      <c r="F69" s="37"/>
    </row>
    <row r="70" spans="1:6">
      <c r="A70" s="41"/>
      <c r="B70" s="41"/>
      <c r="D70" s="37"/>
      <c r="E70" s="37"/>
      <c r="F70" s="37"/>
    </row>
    <row r="71" spans="1:6">
      <c r="A71" s="41"/>
      <c r="B71" s="41"/>
      <c r="D71" s="37"/>
      <c r="E71" s="37"/>
      <c r="F71" s="37"/>
    </row>
    <row r="72" spans="1:6">
      <c r="A72" s="41"/>
      <c r="B72" s="41"/>
      <c r="D72" s="37"/>
      <c r="E72" s="37"/>
      <c r="F72" s="37"/>
    </row>
    <row r="73" spans="1:6">
      <c r="A73" s="41"/>
      <c r="B73" s="41"/>
      <c r="D73" s="37"/>
      <c r="E73" s="37"/>
      <c r="F73" s="37"/>
    </row>
    <row r="74" spans="1:6">
      <c r="A74" s="41"/>
      <c r="B74" s="41"/>
      <c r="D74" s="37"/>
      <c r="E74" s="37"/>
      <c r="F74" s="37"/>
    </row>
    <row r="75" spans="1:6">
      <c r="A75" s="41"/>
      <c r="B75" s="41"/>
      <c r="D75" s="37"/>
      <c r="E75" s="37"/>
      <c r="F75" s="37"/>
    </row>
    <row r="76" spans="1:6">
      <c r="A76" s="41"/>
      <c r="B76" s="41"/>
      <c r="D76" s="37"/>
      <c r="E76" s="37"/>
      <c r="F76" s="37"/>
    </row>
    <row r="77" spans="1:6">
      <c r="A77" s="41"/>
      <c r="B77" s="41"/>
    </row>
    <row r="78" spans="1:6">
      <c r="A78" s="41"/>
      <c r="B78" s="41"/>
    </row>
    <row r="79" spans="1:6">
      <c r="A79" s="41"/>
      <c r="B79" s="41"/>
    </row>
    <row r="80" spans="1:6">
      <c r="A80" s="41"/>
      <c r="B80" s="41"/>
    </row>
    <row r="81" spans="1:2">
      <c r="A81" s="41"/>
      <c r="B81" s="41"/>
    </row>
    <row r="82" spans="1:2">
      <c r="A82" s="41"/>
      <c r="B82" s="41"/>
    </row>
    <row r="83" spans="1:2">
      <c r="A83" s="41"/>
      <c r="B83" s="41"/>
    </row>
    <row r="84" spans="1:2">
      <c r="A84" s="41"/>
      <c r="B84" s="41"/>
    </row>
    <row r="85" spans="1:2">
      <c r="A85" s="41"/>
      <c r="B85" s="41"/>
    </row>
    <row r="86" spans="1:2">
      <c r="A86" s="41"/>
      <c r="B86" s="41"/>
    </row>
    <row r="87" spans="1:2">
      <c r="A87" s="41"/>
      <c r="B87" s="41"/>
    </row>
    <row r="88" spans="1:2">
      <c r="A88" s="41"/>
      <c r="B88" s="41"/>
    </row>
    <row r="89" spans="1:2">
      <c r="A89" s="41"/>
      <c r="B89" s="41"/>
    </row>
    <row r="90" spans="1:2">
      <c r="A90" s="41"/>
      <c r="B90" s="41"/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</sheetData>
  <mergeCells count="3">
    <mergeCell ref="A4:C4"/>
    <mergeCell ref="A7:K7"/>
    <mergeCell ref="A51:K51"/>
  </mergeCells>
  <conditionalFormatting sqref="J6">
    <cfRule type="uniqueValues" dxfId="88" priority="1" stopIfTrue="1"/>
  </conditionalFormatting>
  <pageMargins left="0.7" right="0.7" top="0.75" bottom="0.75" header="0.3" footer="0.3"/>
  <pageSetup paperSize="9" orientation="portrait" r:id="rId1"/>
  <ignoredErrors>
    <ignoredError sqref="C11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8"/>
  <sheetViews>
    <sheetView workbookViewId="0">
      <selection activeCell="B19" sqref="B19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424</v>
      </c>
      <c r="B2" s="20" t="s">
        <v>532</v>
      </c>
      <c r="C2" s="47"/>
      <c r="D2" s="1"/>
      <c r="E2" s="30"/>
      <c r="F2" s="1"/>
      <c r="G2" s="19"/>
      <c r="H2" s="30"/>
      <c r="I2" s="30"/>
      <c r="J2" s="30"/>
      <c r="K2" s="30"/>
    </row>
    <row r="3" spans="1:11">
      <c r="A3" s="47"/>
      <c r="B3" s="47"/>
      <c r="C3" s="4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4" t="s">
        <v>611</v>
      </c>
      <c r="B8" s="53" t="s">
        <v>612</v>
      </c>
      <c r="C8" s="50">
        <f>1*60</f>
        <v>60</v>
      </c>
      <c r="D8" s="50">
        <v>90</v>
      </c>
      <c r="E8" s="50"/>
      <c r="F8" s="50" t="s">
        <v>396</v>
      </c>
      <c r="G8" s="52"/>
      <c r="H8" s="52"/>
      <c r="I8" s="52"/>
    </row>
    <row r="9" spans="1:11" ht="15.75">
      <c r="A9" s="54" t="s">
        <v>613</v>
      </c>
      <c r="B9" s="53" t="s">
        <v>614</v>
      </c>
      <c r="C9" s="50">
        <f>1*60</f>
        <v>60</v>
      </c>
      <c r="D9" s="50">
        <v>90</v>
      </c>
      <c r="E9" s="50"/>
      <c r="F9" s="50" t="s">
        <v>396</v>
      </c>
      <c r="G9" s="52"/>
      <c r="H9" s="52"/>
      <c r="I9" s="52"/>
    </row>
    <row r="10" spans="1:11" ht="15.75">
      <c r="A10" s="54" t="s">
        <v>615</v>
      </c>
      <c r="B10" s="53" t="s">
        <v>616</v>
      </c>
      <c r="C10" s="50">
        <f>1*60</f>
        <v>60</v>
      </c>
      <c r="D10" s="50">
        <v>90</v>
      </c>
      <c r="E10" s="50"/>
      <c r="F10" s="50" t="s">
        <v>396</v>
      </c>
      <c r="G10" s="52"/>
      <c r="H10" s="52"/>
      <c r="I10" s="52"/>
    </row>
    <row r="11" spans="1:11" ht="15.75">
      <c r="A11" s="54" t="s">
        <v>617</v>
      </c>
      <c r="B11" s="53" t="s">
        <v>618</v>
      </c>
      <c r="C11" s="50">
        <f>5*60</f>
        <v>300</v>
      </c>
      <c r="D11" s="50">
        <v>90</v>
      </c>
      <c r="E11" s="50"/>
      <c r="F11" s="50" t="s">
        <v>396</v>
      </c>
      <c r="G11" s="52"/>
      <c r="H11" s="52"/>
      <c r="I11" s="52"/>
    </row>
    <row r="12" spans="1:11" ht="15.75">
      <c r="A12" s="54"/>
      <c r="B12" s="53"/>
      <c r="C12" s="50"/>
      <c r="D12" s="50"/>
      <c r="E12" s="50"/>
      <c r="F12" s="50"/>
      <c r="G12" s="52"/>
      <c r="H12" s="52"/>
      <c r="I12" s="52"/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s="44"/>
      <c r="B14" s="44"/>
      <c r="C14" s="37"/>
      <c r="D14" s="37"/>
      <c r="E14" s="37"/>
      <c r="F14" s="37"/>
    </row>
    <row r="15" spans="1:11">
      <c r="A15" s="44"/>
      <c r="B15" s="44"/>
      <c r="D15" s="37"/>
      <c r="E15" s="37"/>
      <c r="F15" s="37"/>
    </row>
    <row r="16" spans="1:11">
      <c r="A16" s="44"/>
      <c r="B16" s="44"/>
      <c r="C16" s="37"/>
      <c r="D16" s="37"/>
      <c r="E16" s="37"/>
      <c r="F16" s="37"/>
    </row>
    <row r="17" spans="1:6">
      <c r="A17" s="44"/>
      <c r="B17" s="44"/>
      <c r="C17" s="37"/>
      <c r="D17" s="37"/>
      <c r="E17" s="37"/>
      <c r="F17" s="37"/>
    </row>
    <row r="18" spans="1:6">
      <c r="A18" s="44"/>
      <c r="B18" s="44"/>
      <c r="C18" s="37"/>
      <c r="D18" s="37"/>
      <c r="E18" s="37"/>
      <c r="F18" s="37"/>
    </row>
    <row r="19" spans="1:6">
      <c r="A19" s="44"/>
      <c r="B19" s="44"/>
      <c r="C19" s="37"/>
      <c r="D19" s="37"/>
      <c r="E19" s="37"/>
      <c r="F19" s="37"/>
    </row>
    <row r="20" spans="1:6">
      <c r="A20" s="44"/>
      <c r="B20" s="44"/>
      <c r="C20" s="37"/>
      <c r="D20" s="37"/>
      <c r="E20" s="37"/>
      <c r="F20" s="37"/>
    </row>
    <row r="21" spans="1:6">
      <c r="A21" s="44"/>
      <c r="B21" s="44"/>
      <c r="C21" s="37"/>
      <c r="D21" s="37"/>
      <c r="E21" s="37"/>
      <c r="F21" s="37"/>
    </row>
    <row r="22" spans="1:6">
      <c r="A22" s="44"/>
      <c r="B22" s="44"/>
      <c r="D22" s="37"/>
      <c r="E22" s="37"/>
      <c r="F22" s="37"/>
    </row>
    <row r="23" spans="1:6">
      <c r="A23" s="44"/>
      <c r="B23" s="44"/>
      <c r="D23" s="37"/>
      <c r="E23" s="37"/>
      <c r="F23" s="37"/>
    </row>
    <row r="24" spans="1:6">
      <c r="A24" s="44"/>
      <c r="B24" s="44"/>
      <c r="D24" s="37"/>
      <c r="E24" s="37"/>
      <c r="F24" s="37"/>
    </row>
    <row r="25" spans="1:6">
      <c r="A25" s="44"/>
      <c r="B25" s="44"/>
      <c r="D25" s="37"/>
      <c r="E25" s="37"/>
      <c r="F25" s="37"/>
    </row>
    <row r="26" spans="1:6">
      <c r="A26" s="44"/>
      <c r="B26" s="44"/>
      <c r="D26" s="37"/>
      <c r="E26" s="37"/>
      <c r="F26" s="37"/>
    </row>
    <row r="27" spans="1:6">
      <c r="A27" s="44"/>
      <c r="B27" s="44"/>
      <c r="D27" s="37"/>
      <c r="E27" s="37"/>
      <c r="F27" s="37"/>
    </row>
    <row r="28" spans="1:6">
      <c r="A28" s="44"/>
      <c r="B28" s="44"/>
      <c r="D28" s="37"/>
      <c r="E28" s="37"/>
      <c r="F28" s="37"/>
    </row>
    <row r="29" spans="1:6">
      <c r="A29" s="44"/>
      <c r="B29" s="44"/>
      <c r="D29" s="37"/>
      <c r="E29" s="37"/>
      <c r="F29" s="37"/>
    </row>
    <row r="30" spans="1:6">
      <c r="A30" s="44"/>
      <c r="B30" s="44"/>
      <c r="D30" s="37"/>
      <c r="E30" s="37"/>
      <c r="F30" s="37"/>
    </row>
    <row r="31" spans="1:6">
      <c r="A31" s="44"/>
      <c r="B31" s="44"/>
      <c r="D31" s="37"/>
      <c r="E31" s="37"/>
      <c r="F31" s="37"/>
    </row>
    <row r="32" spans="1:6">
      <c r="A32" s="44"/>
      <c r="B32" s="44"/>
      <c r="D32" s="37"/>
      <c r="E32" s="37"/>
      <c r="F32" s="37"/>
    </row>
    <row r="33" spans="1:6">
      <c r="A33" s="44"/>
      <c r="B33" s="44"/>
      <c r="D33" s="37"/>
      <c r="E33" s="37"/>
      <c r="F33" s="37"/>
    </row>
    <row r="34" spans="1:6">
      <c r="A34" s="44"/>
      <c r="B34" s="44"/>
      <c r="D34" s="37"/>
      <c r="E34" s="37"/>
      <c r="F34" s="37"/>
    </row>
    <row r="35" spans="1:6">
      <c r="A35" s="44"/>
      <c r="B35" s="44"/>
      <c r="D35" s="37"/>
      <c r="E35" s="37"/>
      <c r="F35" s="37"/>
    </row>
    <row r="36" spans="1:6">
      <c r="A36" s="44"/>
      <c r="B36" s="44"/>
      <c r="D36" s="37"/>
      <c r="E36" s="37"/>
      <c r="F36" s="37"/>
    </row>
    <row r="37" spans="1:6">
      <c r="A37" s="44"/>
      <c r="B37" s="44"/>
      <c r="D37" s="37"/>
      <c r="E37" s="37"/>
      <c r="F37" s="37"/>
    </row>
    <row r="38" spans="1:6">
      <c r="A38" s="44"/>
      <c r="B38" s="44"/>
      <c r="D38" s="37"/>
      <c r="E38" s="37"/>
      <c r="F38" s="37"/>
    </row>
  </sheetData>
  <mergeCells count="3">
    <mergeCell ref="A4:C4"/>
    <mergeCell ref="A7:K7"/>
    <mergeCell ref="A13:K13"/>
  </mergeCells>
  <conditionalFormatting sqref="J6">
    <cfRule type="uniqueValues" dxfId="87" priority="1" stopIfTrue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1" sqref="A21"/>
    </sheetView>
  </sheetViews>
  <sheetFormatPr defaultRowHeight="15"/>
  <cols>
    <col min="1" max="1" width="42.7109375" bestFit="1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860</v>
      </c>
      <c r="B2" s="20" t="s">
        <v>715</v>
      </c>
      <c r="C2" s="48"/>
      <c r="D2" s="1"/>
      <c r="E2" s="30"/>
      <c r="F2" s="1"/>
      <c r="G2" s="19"/>
      <c r="H2" s="30"/>
      <c r="I2" s="30"/>
      <c r="J2" s="30"/>
      <c r="K2" s="30"/>
    </row>
    <row r="3" spans="1:11">
      <c r="A3" s="48"/>
      <c r="B3" s="48"/>
      <c r="C3" s="48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6.5" thickBot="1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 thickBot="1">
      <c r="A8" t="s">
        <v>716</v>
      </c>
      <c r="B8" t="s">
        <v>725</v>
      </c>
      <c r="C8">
        <v>300</v>
      </c>
      <c r="D8">
        <v>7</v>
      </c>
      <c r="E8">
        <v>30</v>
      </c>
      <c r="F8" s="56" t="s">
        <v>0</v>
      </c>
      <c r="G8">
        <v>90</v>
      </c>
    </row>
    <row r="9" spans="1:11" ht="15.75" thickBot="1">
      <c r="A9" t="s">
        <v>717</v>
      </c>
      <c r="B9" t="s">
        <v>403</v>
      </c>
      <c r="C9">
        <v>300</v>
      </c>
      <c r="D9">
        <v>7</v>
      </c>
      <c r="E9">
        <v>30</v>
      </c>
      <c r="F9" s="56" t="s">
        <v>0</v>
      </c>
      <c r="G9">
        <v>90</v>
      </c>
    </row>
    <row r="10" spans="1:11" ht="15.75" thickBot="1">
      <c r="A10" t="s">
        <v>718</v>
      </c>
      <c r="B10" t="s">
        <v>726</v>
      </c>
      <c r="C10">
        <v>300</v>
      </c>
      <c r="D10">
        <v>7</v>
      </c>
      <c r="E10">
        <v>30</v>
      </c>
      <c r="F10" s="56" t="s">
        <v>0</v>
      </c>
      <c r="G10">
        <v>90</v>
      </c>
    </row>
    <row r="11" spans="1:11" ht="15.75" thickBot="1">
      <c r="A11" t="s">
        <v>719</v>
      </c>
      <c r="B11" t="s">
        <v>404</v>
      </c>
      <c r="C11">
        <v>900</v>
      </c>
      <c r="D11">
        <v>7</v>
      </c>
      <c r="E11">
        <v>30</v>
      </c>
      <c r="F11" s="56" t="s">
        <v>0</v>
      </c>
      <c r="G11">
        <v>90</v>
      </c>
    </row>
    <row r="12" spans="1:11" ht="15.75" thickBot="1">
      <c r="A12" t="s">
        <v>720</v>
      </c>
      <c r="B12" t="s">
        <v>405</v>
      </c>
      <c r="C12">
        <v>900</v>
      </c>
      <c r="D12">
        <v>7</v>
      </c>
      <c r="E12">
        <v>30</v>
      </c>
      <c r="F12" s="56" t="s">
        <v>0</v>
      </c>
      <c r="G12">
        <v>90</v>
      </c>
    </row>
    <row r="13" spans="1:11" ht="16.5" thickBot="1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 ht="15.75" thickBot="1">
      <c r="A14" t="s">
        <v>721</v>
      </c>
      <c r="B14" t="s">
        <v>727</v>
      </c>
      <c r="C14">
        <v>60</v>
      </c>
      <c r="D14">
        <v>7</v>
      </c>
      <c r="E14">
        <v>30</v>
      </c>
      <c r="F14" s="68" t="s">
        <v>0</v>
      </c>
    </row>
    <row r="15" spans="1:11" ht="15.75" thickBot="1">
      <c r="A15" t="s">
        <v>722</v>
      </c>
      <c r="B15" t="s">
        <v>728</v>
      </c>
      <c r="C15">
        <v>60</v>
      </c>
      <c r="D15">
        <v>7</v>
      </c>
      <c r="E15">
        <v>30</v>
      </c>
      <c r="F15" s="68" t="s">
        <v>0</v>
      </c>
    </row>
    <row r="16" spans="1:11" ht="15.75" thickBot="1">
      <c r="A16" t="s">
        <v>723</v>
      </c>
      <c r="B16" t="s">
        <v>729</v>
      </c>
      <c r="C16">
        <v>60</v>
      </c>
      <c r="D16">
        <v>7</v>
      </c>
      <c r="E16">
        <v>30</v>
      </c>
      <c r="F16" s="68" t="s">
        <v>0</v>
      </c>
    </row>
    <row r="17" spans="1:6" ht="15.75" thickBot="1">
      <c r="A17" t="s">
        <v>724</v>
      </c>
      <c r="B17" t="s">
        <v>406</v>
      </c>
      <c r="C17">
        <v>60</v>
      </c>
      <c r="D17">
        <v>7</v>
      </c>
      <c r="E17">
        <v>30</v>
      </c>
      <c r="F17" s="68" t="s">
        <v>0</v>
      </c>
    </row>
  </sheetData>
  <mergeCells count="3">
    <mergeCell ref="A4:C4"/>
    <mergeCell ref="A7:K7"/>
    <mergeCell ref="A13:K13"/>
  </mergeCells>
  <conditionalFormatting sqref="J6">
    <cfRule type="uniqueValues" dxfId="86" priority="1" stopIfTrue="1"/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" sqref="B2"/>
    </sheetView>
  </sheetViews>
  <sheetFormatPr defaultRowHeight="15"/>
  <cols>
    <col min="1" max="1" width="107" bestFit="1" customWidth="1"/>
    <col min="2" max="2" width="96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860</v>
      </c>
      <c r="B2" s="20" t="s">
        <v>730</v>
      </c>
      <c r="C2" s="48"/>
      <c r="D2" s="1"/>
      <c r="E2" s="30"/>
      <c r="F2" s="1"/>
      <c r="G2" s="19"/>
      <c r="H2" s="30"/>
      <c r="I2" s="30"/>
      <c r="J2" s="30"/>
      <c r="K2" s="30"/>
    </row>
    <row r="3" spans="1:11">
      <c r="A3" s="48"/>
      <c r="B3" s="48"/>
      <c r="C3" s="48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t="s">
        <v>716</v>
      </c>
      <c r="B8" t="s">
        <v>725</v>
      </c>
      <c r="C8">
        <v>300</v>
      </c>
      <c r="D8">
        <v>7</v>
      </c>
      <c r="E8">
        <v>30</v>
      </c>
      <c r="F8" s="57" t="s">
        <v>738</v>
      </c>
      <c r="G8">
        <v>90</v>
      </c>
    </row>
    <row r="9" spans="1:11" ht="15.75">
      <c r="A9" t="s">
        <v>717</v>
      </c>
      <c r="B9" t="s">
        <v>403</v>
      </c>
      <c r="C9">
        <v>300</v>
      </c>
      <c r="D9">
        <v>7</v>
      </c>
      <c r="E9">
        <v>30</v>
      </c>
      <c r="F9" s="57" t="s">
        <v>738</v>
      </c>
      <c r="G9">
        <v>90</v>
      </c>
    </row>
    <row r="10" spans="1:11" ht="15.75">
      <c r="A10" t="s">
        <v>718</v>
      </c>
      <c r="B10" t="s">
        <v>726</v>
      </c>
      <c r="C10">
        <v>300</v>
      </c>
      <c r="D10">
        <v>7</v>
      </c>
      <c r="E10">
        <v>30</v>
      </c>
      <c r="F10" s="57" t="s">
        <v>738</v>
      </c>
      <c r="G10">
        <v>90</v>
      </c>
    </row>
    <row r="11" spans="1:11" ht="15.75">
      <c r="A11" t="s">
        <v>719</v>
      </c>
      <c r="B11" t="s">
        <v>404</v>
      </c>
      <c r="C11">
        <v>900</v>
      </c>
      <c r="D11">
        <v>7</v>
      </c>
      <c r="E11">
        <v>30</v>
      </c>
      <c r="F11" s="57" t="s">
        <v>738</v>
      </c>
      <c r="G11">
        <v>90</v>
      </c>
    </row>
    <row r="12" spans="1:11" ht="15.75">
      <c r="A12" t="s">
        <v>720</v>
      </c>
      <c r="B12" t="s">
        <v>405</v>
      </c>
      <c r="C12">
        <v>900</v>
      </c>
      <c r="D12">
        <v>7</v>
      </c>
      <c r="E12">
        <v>30</v>
      </c>
      <c r="F12" s="57" t="s">
        <v>738</v>
      </c>
      <c r="G12">
        <v>90</v>
      </c>
    </row>
    <row r="13" spans="1:11" ht="15.75">
      <c r="A13" t="s">
        <v>731</v>
      </c>
      <c r="B13" t="s">
        <v>399</v>
      </c>
      <c r="C13">
        <v>7200</v>
      </c>
      <c r="D13">
        <v>7</v>
      </c>
      <c r="E13">
        <v>30</v>
      </c>
      <c r="F13" s="57" t="s">
        <v>738</v>
      </c>
    </row>
    <row r="14" spans="1:11" ht="15.75">
      <c r="A14" t="s">
        <v>732</v>
      </c>
      <c r="B14" t="s">
        <v>737</v>
      </c>
      <c r="C14">
        <v>7200</v>
      </c>
      <c r="D14">
        <v>7</v>
      </c>
      <c r="E14">
        <v>30</v>
      </c>
      <c r="F14" s="57" t="s">
        <v>738</v>
      </c>
    </row>
    <row r="15" spans="1:11" ht="15.75">
      <c r="A15" t="s">
        <v>733</v>
      </c>
      <c r="B15" t="s">
        <v>398</v>
      </c>
      <c r="C15">
        <v>7200</v>
      </c>
      <c r="D15">
        <v>7</v>
      </c>
      <c r="E15">
        <v>30</v>
      </c>
      <c r="F15" s="57" t="s">
        <v>738</v>
      </c>
    </row>
    <row r="16" spans="1:11" ht="15.75">
      <c r="A16" t="s">
        <v>734</v>
      </c>
      <c r="B16" t="s">
        <v>400</v>
      </c>
      <c r="C16">
        <v>7200</v>
      </c>
      <c r="D16">
        <v>7</v>
      </c>
      <c r="E16">
        <v>30</v>
      </c>
      <c r="F16" s="57" t="s">
        <v>738</v>
      </c>
    </row>
    <row r="17" spans="1:11" ht="15.75">
      <c r="A17" t="s">
        <v>735</v>
      </c>
      <c r="B17" t="s">
        <v>401</v>
      </c>
      <c r="C17">
        <v>7200</v>
      </c>
      <c r="D17">
        <v>7</v>
      </c>
      <c r="E17">
        <v>30</v>
      </c>
      <c r="F17" s="57" t="s">
        <v>738</v>
      </c>
    </row>
    <row r="18" spans="1:11" ht="15.75">
      <c r="A18" t="s">
        <v>736</v>
      </c>
      <c r="B18" t="s">
        <v>402</v>
      </c>
      <c r="C18">
        <v>7200</v>
      </c>
      <c r="D18">
        <v>7</v>
      </c>
      <c r="E18">
        <v>30</v>
      </c>
      <c r="F18" s="57" t="s">
        <v>738</v>
      </c>
    </row>
    <row r="19" spans="1:11" ht="15.75">
      <c r="A19" s="159" t="s">
        <v>33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 ht="15.75">
      <c r="A20" s="58" t="s">
        <v>739</v>
      </c>
      <c r="B20" s="58" t="s">
        <v>740</v>
      </c>
      <c r="C20">
        <v>60</v>
      </c>
      <c r="D20">
        <v>7</v>
      </c>
      <c r="E20">
        <v>30</v>
      </c>
      <c r="F20" s="57" t="s">
        <v>738</v>
      </c>
    </row>
    <row r="21" spans="1:11" ht="15.75">
      <c r="A21" s="58" t="s">
        <v>741</v>
      </c>
      <c r="B21" s="58" t="s">
        <v>742</v>
      </c>
      <c r="C21">
        <v>60</v>
      </c>
      <c r="D21">
        <v>7</v>
      </c>
      <c r="E21">
        <v>30</v>
      </c>
      <c r="F21" s="57" t="s">
        <v>738</v>
      </c>
    </row>
    <row r="22" spans="1:11" ht="15.75">
      <c r="A22" s="58" t="s">
        <v>743</v>
      </c>
      <c r="B22" s="58" t="s">
        <v>744</v>
      </c>
      <c r="C22">
        <v>300</v>
      </c>
      <c r="D22">
        <v>7</v>
      </c>
      <c r="E22">
        <v>30</v>
      </c>
      <c r="F22" s="57" t="s">
        <v>738</v>
      </c>
    </row>
    <row r="23" spans="1:11" ht="15.75">
      <c r="A23" s="58" t="s">
        <v>745</v>
      </c>
      <c r="B23" s="58" t="s">
        <v>746</v>
      </c>
      <c r="C23">
        <v>300</v>
      </c>
      <c r="D23">
        <v>7</v>
      </c>
      <c r="E23">
        <v>30</v>
      </c>
      <c r="F23" s="57" t="s">
        <v>738</v>
      </c>
    </row>
    <row r="24" spans="1:11" ht="15.75">
      <c r="A24" s="58" t="s">
        <v>747</v>
      </c>
      <c r="B24" s="58" t="s">
        <v>748</v>
      </c>
      <c r="C24">
        <v>300</v>
      </c>
      <c r="D24">
        <v>7</v>
      </c>
      <c r="E24">
        <v>30</v>
      </c>
      <c r="F24" s="57" t="s">
        <v>738</v>
      </c>
    </row>
    <row r="25" spans="1:11" ht="15.75">
      <c r="A25" s="58" t="s">
        <v>749</v>
      </c>
      <c r="B25" s="58" t="s">
        <v>750</v>
      </c>
      <c r="C25">
        <v>30</v>
      </c>
      <c r="D25">
        <v>7</v>
      </c>
      <c r="E25">
        <v>30</v>
      </c>
      <c r="F25" s="57" t="s">
        <v>738</v>
      </c>
    </row>
    <row r="26" spans="1:11" ht="15.75">
      <c r="A26" s="58" t="s">
        <v>721</v>
      </c>
      <c r="B26" s="58" t="s">
        <v>727</v>
      </c>
      <c r="C26">
        <v>60</v>
      </c>
      <c r="D26">
        <v>7</v>
      </c>
      <c r="E26">
        <v>30</v>
      </c>
      <c r="F26" s="57" t="s">
        <v>738</v>
      </c>
    </row>
    <row r="27" spans="1:11" ht="15.75">
      <c r="A27" s="58" t="s">
        <v>722</v>
      </c>
      <c r="B27" s="58" t="s">
        <v>728</v>
      </c>
      <c r="C27">
        <v>60</v>
      </c>
      <c r="D27">
        <v>7</v>
      </c>
      <c r="E27">
        <v>30</v>
      </c>
      <c r="F27" s="57" t="s">
        <v>738</v>
      </c>
    </row>
    <row r="28" spans="1:11" ht="15.75">
      <c r="A28" s="58" t="s">
        <v>723</v>
      </c>
      <c r="B28" s="58" t="s">
        <v>729</v>
      </c>
      <c r="C28">
        <v>60</v>
      </c>
      <c r="D28">
        <v>7</v>
      </c>
      <c r="E28">
        <v>30</v>
      </c>
      <c r="F28" s="57" t="s">
        <v>738</v>
      </c>
    </row>
    <row r="29" spans="1:11" ht="15.75">
      <c r="A29" s="58" t="s">
        <v>724</v>
      </c>
      <c r="B29" s="58" t="s">
        <v>406</v>
      </c>
      <c r="C29">
        <v>60</v>
      </c>
      <c r="D29">
        <v>7</v>
      </c>
      <c r="E29">
        <v>30</v>
      </c>
      <c r="F29" s="57" t="s">
        <v>738</v>
      </c>
    </row>
    <row r="30" spans="1:11" ht="15.75">
      <c r="F30" s="57"/>
    </row>
  </sheetData>
  <mergeCells count="3">
    <mergeCell ref="A4:C4"/>
    <mergeCell ref="A7:K7"/>
    <mergeCell ref="A19:K19"/>
  </mergeCells>
  <conditionalFormatting sqref="J6">
    <cfRule type="uniqueValues" dxfId="85" priority="1" stopIfTrue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" sqref="B2"/>
    </sheetView>
  </sheetViews>
  <sheetFormatPr defaultRowHeight="15"/>
  <cols>
    <col min="1" max="1" width="50.42578125" bestFit="1" customWidth="1"/>
    <col min="2" max="2" width="79.7109375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860</v>
      </c>
      <c r="B2" s="20" t="s">
        <v>751</v>
      </c>
      <c r="C2" s="55"/>
      <c r="D2" s="1"/>
      <c r="E2" s="30"/>
      <c r="F2" s="1"/>
      <c r="G2" s="19"/>
      <c r="H2" s="30"/>
      <c r="I2" s="30"/>
      <c r="J2" s="30"/>
      <c r="K2" s="30"/>
    </row>
    <row r="3" spans="1:11">
      <c r="A3" s="55"/>
      <c r="B3" s="55"/>
      <c r="C3" s="55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59" t="s">
        <v>752</v>
      </c>
      <c r="B8" s="60" t="s">
        <v>753</v>
      </c>
      <c r="C8">
        <v>3600</v>
      </c>
      <c r="D8">
        <v>7</v>
      </c>
      <c r="F8" s="57" t="s">
        <v>738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 ht="15.75">
      <c r="A10" s="61" t="s">
        <v>754</v>
      </c>
      <c r="B10" s="61" t="s">
        <v>755</v>
      </c>
      <c r="C10">
        <v>1800</v>
      </c>
      <c r="D10">
        <v>7</v>
      </c>
      <c r="E10">
        <v>14</v>
      </c>
      <c r="F10" s="57" t="s">
        <v>738</v>
      </c>
    </row>
    <row r="11" spans="1:11" ht="15.75">
      <c r="A11" s="61" t="s">
        <v>756</v>
      </c>
      <c r="B11" s="61" t="s">
        <v>757</v>
      </c>
      <c r="C11">
        <v>1800</v>
      </c>
      <c r="D11">
        <v>7</v>
      </c>
      <c r="E11">
        <v>14</v>
      </c>
      <c r="F11" s="57" t="s">
        <v>738</v>
      </c>
    </row>
    <row r="12" spans="1:11" ht="15.75">
      <c r="A12" s="61" t="s">
        <v>758</v>
      </c>
      <c r="B12" s="61" t="s">
        <v>759</v>
      </c>
      <c r="C12">
        <v>3600</v>
      </c>
      <c r="D12">
        <v>7</v>
      </c>
      <c r="F12" s="57" t="s">
        <v>738</v>
      </c>
    </row>
    <row r="13" spans="1:11" ht="15.75">
      <c r="A13" s="61" t="s">
        <v>760</v>
      </c>
      <c r="B13" s="61" t="s">
        <v>761</v>
      </c>
      <c r="C13">
        <v>300</v>
      </c>
      <c r="D13">
        <v>7</v>
      </c>
      <c r="E13">
        <v>14</v>
      </c>
      <c r="F13" s="57" t="s">
        <v>738</v>
      </c>
    </row>
    <row r="14" spans="1:11" ht="15.75">
      <c r="A14" s="61" t="s">
        <v>762</v>
      </c>
      <c r="B14" s="61" t="s">
        <v>763</v>
      </c>
      <c r="C14">
        <v>300</v>
      </c>
      <c r="D14">
        <v>7</v>
      </c>
      <c r="E14">
        <v>14</v>
      </c>
      <c r="F14" s="57" t="s">
        <v>738</v>
      </c>
    </row>
    <row r="15" spans="1:11" ht="15.75">
      <c r="A15" s="61" t="s">
        <v>764</v>
      </c>
      <c r="B15" s="61" t="s">
        <v>765</v>
      </c>
      <c r="C15">
        <v>300</v>
      </c>
      <c r="D15">
        <v>7</v>
      </c>
      <c r="E15">
        <v>14</v>
      </c>
      <c r="F15" s="57" t="s">
        <v>738</v>
      </c>
    </row>
    <row r="16" spans="1:11" ht="15.75">
      <c r="A16" s="61" t="s">
        <v>766</v>
      </c>
      <c r="B16" s="61" t="s">
        <v>767</v>
      </c>
      <c r="C16">
        <v>86400</v>
      </c>
      <c r="D16">
        <v>7</v>
      </c>
      <c r="E16">
        <v>14</v>
      </c>
      <c r="F16" s="57" t="s">
        <v>738</v>
      </c>
    </row>
    <row r="17" spans="1:6" ht="15.75">
      <c r="A17" s="61" t="s">
        <v>768</v>
      </c>
      <c r="B17" s="61" t="s">
        <v>769</v>
      </c>
      <c r="C17">
        <v>86400</v>
      </c>
      <c r="D17">
        <v>7</v>
      </c>
      <c r="E17">
        <v>14</v>
      </c>
      <c r="F17" s="57" t="s">
        <v>738</v>
      </c>
    </row>
    <row r="18" spans="1:6" ht="15.75">
      <c r="A18" s="61" t="s">
        <v>770</v>
      </c>
      <c r="B18" s="61" t="s">
        <v>771</v>
      </c>
      <c r="C18">
        <v>60</v>
      </c>
      <c r="D18">
        <v>7</v>
      </c>
      <c r="E18">
        <v>14</v>
      </c>
      <c r="F18" s="57" t="s">
        <v>738</v>
      </c>
    </row>
    <row r="19" spans="1:6" ht="15.75">
      <c r="A19" s="61" t="s">
        <v>772</v>
      </c>
      <c r="B19" s="61" t="s">
        <v>773</v>
      </c>
      <c r="C19">
        <v>86400</v>
      </c>
      <c r="D19">
        <v>7</v>
      </c>
      <c r="E19">
        <v>14</v>
      </c>
      <c r="F19" s="57" t="s">
        <v>738</v>
      </c>
    </row>
    <row r="20" spans="1:6" ht="15.75">
      <c r="A20" s="61" t="s">
        <v>774</v>
      </c>
      <c r="B20" s="61" t="s">
        <v>775</v>
      </c>
      <c r="C20">
        <v>60</v>
      </c>
      <c r="D20">
        <v>7</v>
      </c>
      <c r="E20">
        <v>14</v>
      </c>
      <c r="F20" s="57" t="s">
        <v>738</v>
      </c>
    </row>
    <row r="21" spans="1:6" ht="15.75">
      <c r="A21" s="61" t="s">
        <v>776</v>
      </c>
      <c r="B21" s="61" t="s">
        <v>777</v>
      </c>
      <c r="C21">
        <v>60</v>
      </c>
      <c r="D21">
        <v>7</v>
      </c>
      <c r="E21">
        <v>14</v>
      </c>
      <c r="F21" s="57" t="s">
        <v>738</v>
      </c>
    </row>
    <row r="22" spans="1:6" ht="15.75">
      <c r="A22" s="61" t="s">
        <v>778</v>
      </c>
      <c r="B22" s="61" t="s">
        <v>779</v>
      </c>
      <c r="C22">
        <v>86400</v>
      </c>
      <c r="D22">
        <v>7</v>
      </c>
      <c r="E22">
        <v>14</v>
      </c>
      <c r="F22" s="57" t="s">
        <v>738</v>
      </c>
    </row>
    <row r="23" spans="1:6" ht="15.75">
      <c r="A23" s="61" t="s">
        <v>780</v>
      </c>
      <c r="B23" s="61" t="s">
        <v>781</v>
      </c>
      <c r="C23">
        <v>60</v>
      </c>
      <c r="D23">
        <v>7</v>
      </c>
      <c r="E23">
        <v>14</v>
      </c>
      <c r="F23" s="57" t="s">
        <v>738</v>
      </c>
    </row>
    <row r="24" spans="1:6" ht="15.75">
      <c r="A24" s="61" t="s">
        <v>782</v>
      </c>
      <c r="B24" s="61" t="s">
        <v>783</v>
      </c>
      <c r="C24">
        <v>86400</v>
      </c>
      <c r="D24">
        <v>7</v>
      </c>
      <c r="E24">
        <v>14</v>
      </c>
      <c r="F24" s="57" t="s">
        <v>738</v>
      </c>
    </row>
    <row r="25" spans="1:6" ht="15.75">
      <c r="A25" s="61" t="s">
        <v>784</v>
      </c>
      <c r="B25" s="61" t="s">
        <v>785</v>
      </c>
      <c r="C25">
        <v>60</v>
      </c>
      <c r="D25">
        <v>7</v>
      </c>
      <c r="E25">
        <v>14</v>
      </c>
      <c r="F25" s="57" t="s">
        <v>738</v>
      </c>
    </row>
    <row r="26" spans="1:6" ht="15.75">
      <c r="A26" s="61" t="s">
        <v>786</v>
      </c>
      <c r="B26" s="61" t="s">
        <v>787</v>
      </c>
      <c r="C26">
        <v>60</v>
      </c>
      <c r="D26">
        <v>7</v>
      </c>
      <c r="E26">
        <v>14</v>
      </c>
      <c r="F26" s="57" t="s">
        <v>738</v>
      </c>
    </row>
    <row r="27" spans="1:6" ht="15.75">
      <c r="A27" s="61" t="s">
        <v>788</v>
      </c>
      <c r="B27" s="61" t="s">
        <v>789</v>
      </c>
      <c r="C27">
        <v>60</v>
      </c>
      <c r="D27">
        <v>7</v>
      </c>
      <c r="E27">
        <v>14</v>
      </c>
      <c r="F27" s="57" t="s">
        <v>738</v>
      </c>
    </row>
  </sheetData>
  <mergeCells count="3">
    <mergeCell ref="A4:C4"/>
    <mergeCell ref="A7:K7"/>
    <mergeCell ref="A9:K9"/>
  </mergeCells>
  <conditionalFormatting sqref="J6">
    <cfRule type="uniqueValues" dxfId="84" priority="1" stopIfTrue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" sqref="B2"/>
    </sheetView>
  </sheetViews>
  <sheetFormatPr defaultRowHeight="15"/>
  <cols>
    <col min="1" max="1" width="47.28515625" bestFit="1" customWidth="1"/>
    <col min="2" max="2" width="33.7109375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860</v>
      </c>
      <c r="B2" s="20" t="s">
        <v>790</v>
      </c>
      <c r="C2" s="55"/>
      <c r="D2" s="1"/>
      <c r="E2" s="30"/>
      <c r="F2" s="1"/>
      <c r="G2" s="19"/>
      <c r="H2" s="30"/>
      <c r="I2" s="30"/>
      <c r="J2" s="30"/>
      <c r="K2" s="30"/>
    </row>
    <row r="3" spans="1:11">
      <c r="A3" s="55"/>
      <c r="B3" s="55"/>
      <c r="C3" s="55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 ht="15.75">
      <c r="A10" s="62" t="s">
        <v>791</v>
      </c>
      <c r="B10" s="62" t="s">
        <v>792</v>
      </c>
      <c r="C10">
        <v>300</v>
      </c>
      <c r="D10">
        <v>7</v>
      </c>
      <c r="E10">
        <v>14</v>
      </c>
      <c r="F10" s="57" t="s">
        <v>738</v>
      </c>
    </row>
    <row r="11" spans="1:11" ht="15.75">
      <c r="A11" s="62" t="s">
        <v>793</v>
      </c>
      <c r="B11" s="62" t="s">
        <v>794</v>
      </c>
      <c r="C11">
        <v>300</v>
      </c>
      <c r="D11">
        <v>7</v>
      </c>
      <c r="E11">
        <v>14</v>
      </c>
      <c r="F11" s="57" t="s">
        <v>738</v>
      </c>
    </row>
    <row r="12" spans="1:11" ht="15.75">
      <c r="A12" s="62" t="s">
        <v>795</v>
      </c>
      <c r="B12" s="62" t="s">
        <v>796</v>
      </c>
      <c r="C12">
        <v>300</v>
      </c>
      <c r="D12">
        <v>7</v>
      </c>
      <c r="E12">
        <v>14</v>
      </c>
      <c r="F12" s="57" t="s">
        <v>738</v>
      </c>
    </row>
    <row r="13" spans="1:11" ht="15.75">
      <c r="A13" s="62" t="s">
        <v>797</v>
      </c>
      <c r="B13" s="62" t="s">
        <v>798</v>
      </c>
      <c r="C13">
        <v>300</v>
      </c>
      <c r="D13">
        <v>7</v>
      </c>
      <c r="E13">
        <v>14</v>
      </c>
      <c r="F13" s="57" t="s">
        <v>738</v>
      </c>
    </row>
    <row r="14" spans="1:11" ht="15.75">
      <c r="A14" s="62" t="s">
        <v>799</v>
      </c>
      <c r="B14" s="62" t="s">
        <v>800</v>
      </c>
      <c r="C14">
        <v>300</v>
      </c>
      <c r="D14">
        <v>7</v>
      </c>
      <c r="E14">
        <v>14</v>
      </c>
      <c r="F14" s="57" t="s">
        <v>738</v>
      </c>
    </row>
    <row r="15" spans="1:11" ht="15.75">
      <c r="A15" s="62" t="s">
        <v>801</v>
      </c>
      <c r="B15" s="62" t="s">
        <v>802</v>
      </c>
      <c r="C15">
        <v>300</v>
      </c>
      <c r="D15">
        <v>7</v>
      </c>
      <c r="E15">
        <v>14</v>
      </c>
      <c r="F15" s="57" t="s">
        <v>738</v>
      </c>
    </row>
    <row r="16" spans="1:11" ht="15.75">
      <c r="A16" s="62" t="s">
        <v>803</v>
      </c>
      <c r="B16" s="62" t="s">
        <v>804</v>
      </c>
      <c r="C16">
        <v>300</v>
      </c>
      <c r="D16">
        <v>7</v>
      </c>
      <c r="E16">
        <v>14</v>
      </c>
      <c r="F16" s="57" t="s">
        <v>738</v>
      </c>
    </row>
    <row r="17" spans="1:6" ht="15.75">
      <c r="A17" s="62" t="s">
        <v>805</v>
      </c>
      <c r="B17" s="62" t="s">
        <v>806</v>
      </c>
      <c r="C17">
        <v>300</v>
      </c>
      <c r="D17">
        <v>7</v>
      </c>
      <c r="E17">
        <v>14</v>
      </c>
      <c r="F17" s="57" t="s">
        <v>738</v>
      </c>
    </row>
    <row r="18" spans="1:6" ht="15.75">
      <c r="A18" s="62" t="s">
        <v>807</v>
      </c>
      <c r="B18" s="62" t="s">
        <v>808</v>
      </c>
      <c r="C18">
        <v>300</v>
      </c>
      <c r="D18">
        <v>7</v>
      </c>
      <c r="E18">
        <v>14</v>
      </c>
      <c r="F18" s="57" t="s">
        <v>738</v>
      </c>
    </row>
    <row r="19" spans="1:6" ht="15.75">
      <c r="A19" s="62" t="s">
        <v>809</v>
      </c>
      <c r="B19" s="62" t="s">
        <v>810</v>
      </c>
      <c r="C19">
        <v>300</v>
      </c>
      <c r="D19">
        <v>7</v>
      </c>
      <c r="E19">
        <v>14</v>
      </c>
      <c r="F19" s="57" t="s">
        <v>738</v>
      </c>
    </row>
    <row r="20" spans="1:6" ht="15.75">
      <c r="A20" s="62" t="s">
        <v>811</v>
      </c>
      <c r="B20" s="62" t="s">
        <v>812</v>
      </c>
      <c r="C20">
        <v>300</v>
      </c>
      <c r="D20">
        <v>7</v>
      </c>
      <c r="E20">
        <v>14</v>
      </c>
      <c r="F20" s="57" t="s">
        <v>738</v>
      </c>
    </row>
    <row r="21" spans="1:6" ht="15.75">
      <c r="A21" s="62" t="s">
        <v>813</v>
      </c>
      <c r="B21" s="62" t="s">
        <v>814</v>
      </c>
      <c r="C21">
        <v>300</v>
      </c>
      <c r="D21">
        <v>7</v>
      </c>
      <c r="E21">
        <v>14</v>
      </c>
      <c r="F21" s="57" t="s">
        <v>738</v>
      </c>
    </row>
    <row r="22" spans="1:6" ht="15.75">
      <c r="A22" s="62" t="s">
        <v>815</v>
      </c>
      <c r="B22" s="62" t="s">
        <v>816</v>
      </c>
      <c r="C22">
        <v>300</v>
      </c>
      <c r="D22">
        <v>7</v>
      </c>
      <c r="E22">
        <v>14</v>
      </c>
      <c r="F22" s="57" t="s">
        <v>738</v>
      </c>
    </row>
    <row r="23" spans="1:6" ht="15.75">
      <c r="A23" s="62" t="s">
        <v>817</v>
      </c>
      <c r="B23" s="62" t="s">
        <v>818</v>
      </c>
      <c r="C23">
        <v>300</v>
      </c>
      <c r="D23">
        <v>7</v>
      </c>
      <c r="E23">
        <v>14</v>
      </c>
      <c r="F23" s="57" t="s">
        <v>738</v>
      </c>
    </row>
    <row r="24" spans="1:6" ht="15.75">
      <c r="A24" s="62" t="s">
        <v>819</v>
      </c>
      <c r="B24" s="62" t="s">
        <v>820</v>
      </c>
      <c r="C24">
        <v>300</v>
      </c>
      <c r="D24">
        <v>7</v>
      </c>
      <c r="E24">
        <v>14</v>
      </c>
      <c r="F24" s="57" t="s">
        <v>738</v>
      </c>
    </row>
    <row r="25" spans="1:6" ht="15.75">
      <c r="A25" s="62" t="s">
        <v>821</v>
      </c>
      <c r="B25" s="62" t="s">
        <v>822</v>
      </c>
      <c r="C25">
        <v>300</v>
      </c>
      <c r="D25">
        <v>7</v>
      </c>
      <c r="E25">
        <v>14</v>
      </c>
      <c r="F25" s="57" t="s">
        <v>738</v>
      </c>
    </row>
    <row r="26" spans="1:6" ht="15.75">
      <c r="A26" s="62" t="s">
        <v>823</v>
      </c>
      <c r="B26" s="62" t="s">
        <v>824</v>
      </c>
      <c r="C26">
        <v>300</v>
      </c>
      <c r="D26">
        <v>7</v>
      </c>
      <c r="E26">
        <v>14</v>
      </c>
      <c r="F26" s="57" t="s">
        <v>738</v>
      </c>
    </row>
    <row r="27" spans="1:6" ht="15.75">
      <c r="A27" s="62" t="s">
        <v>825</v>
      </c>
      <c r="B27" s="62" t="s">
        <v>826</v>
      </c>
      <c r="C27">
        <v>300</v>
      </c>
      <c r="D27">
        <v>7</v>
      </c>
      <c r="E27">
        <v>14</v>
      </c>
      <c r="F27" s="57" t="s">
        <v>738</v>
      </c>
    </row>
  </sheetData>
  <mergeCells count="3">
    <mergeCell ref="A4:C4"/>
    <mergeCell ref="A7:K7"/>
    <mergeCell ref="A9:K9"/>
  </mergeCells>
  <conditionalFormatting sqref="J6">
    <cfRule type="uniqueValues" dxfId="83" priority="1" stopIfTrue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9"/>
  <sheetViews>
    <sheetView workbookViewId="0">
      <selection activeCell="B2" sqref="B2"/>
    </sheetView>
  </sheetViews>
  <sheetFormatPr defaultRowHeight="15"/>
  <cols>
    <col min="1" max="1" width="47.28515625" bestFit="1" customWidth="1"/>
    <col min="2" max="2" width="111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860</v>
      </c>
      <c r="B2" s="20" t="s">
        <v>827</v>
      </c>
      <c r="C2" s="55"/>
      <c r="D2" s="1"/>
      <c r="E2" s="30"/>
      <c r="F2" s="1"/>
      <c r="G2" s="19"/>
      <c r="H2" s="30"/>
      <c r="I2" s="30"/>
      <c r="J2" s="30"/>
      <c r="K2" s="30"/>
    </row>
    <row r="3" spans="1:11">
      <c r="A3" s="55"/>
      <c r="B3" s="55"/>
      <c r="C3" s="55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15.75">
      <c r="A8" s="64" t="s">
        <v>828</v>
      </c>
      <c r="B8" s="64" t="s">
        <v>829</v>
      </c>
      <c r="C8">
        <v>120</v>
      </c>
      <c r="D8">
        <v>14</v>
      </c>
      <c r="F8" s="57" t="s">
        <v>738</v>
      </c>
      <c r="I8" s="63" t="s">
        <v>832</v>
      </c>
    </row>
    <row r="9" spans="1:11" ht="15.75">
      <c r="A9" s="64" t="s">
        <v>830</v>
      </c>
      <c r="B9" s="64" t="s">
        <v>831</v>
      </c>
      <c r="C9">
        <v>300</v>
      </c>
      <c r="D9">
        <v>14</v>
      </c>
      <c r="E9">
        <v>30</v>
      </c>
      <c r="F9" s="57" t="s">
        <v>738</v>
      </c>
      <c r="H9" s="63" t="s">
        <v>833</v>
      </c>
    </row>
  </sheetData>
  <mergeCells count="2">
    <mergeCell ref="A4:C4"/>
    <mergeCell ref="A7:K7"/>
  </mergeCells>
  <conditionalFormatting sqref="J6">
    <cfRule type="uniqueValues" dxfId="82" priority="1" stopIfTrue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/>
  <cols>
    <col min="1" max="1" width="47.28515625" bestFit="1" customWidth="1"/>
    <col min="2" max="2" width="33.7109375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861</v>
      </c>
      <c r="B2" s="20" t="s">
        <v>834</v>
      </c>
      <c r="C2" s="55"/>
      <c r="D2" s="1"/>
      <c r="E2" s="30"/>
      <c r="F2" s="1"/>
      <c r="G2" s="19"/>
      <c r="H2" s="30"/>
      <c r="I2" s="30"/>
      <c r="J2" s="30"/>
      <c r="K2" s="30"/>
    </row>
    <row r="3" spans="1:11">
      <c r="A3" s="55"/>
      <c r="B3" s="55"/>
      <c r="C3" s="55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75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65" t="s">
        <v>835</v>
      </c>
      <c r="B8" s="65" t="s">
        <v>836</v>
      </c>
      <c r="C8">
        <v>300</v>
      </c>
      <c r="D8">
        <v>14</v>
      </c>
      <c r="E8">
        <v>30</v>
      </c>
      <c r="G8">
        <v>24000</v>
      </c>
      <c r="H8">
        <v>27000</v>
      </c>
      <c r="I8">
        <v>30000</v>
      </c>
    </row>
    <row r="9" spans="1:11">
      <c r="A9" s="65" t="s">
        <v>837</v>
      </c>
      <c r="B9" s="65" t="s">
        <v>838</v>
      </c>
      <c r="C9">
        <v>300</v>
      </c>
      <c r="D9">
        <v>14</v>
      </c>
      <c r="E9">
        <v>30</v>
      </c>
      <c r="G9">
        <v>95</v>
      </c>
      <c r="H9">
        <v>98</v>
      </c>
      <c r="I9">
        <v>100</v>
      </c>
    </row>
    <row r="10" spans="1:11">
      <c r="A10" s="65" t="s">
        <v>839</v>
      </c>
      <c r="B10" s="65" t="s">
        <v>840</v>
      </c>
      <c r="C10">
        <v>60</v>
      </c>
      <c r="D10">
        <v>14</v>
      </c>
      <c r="E10">
        <v>30</v>
      </c>
      <c r="H10" s="63">
        <v>0</v>
      </c>
    </row>
    <row r="11" spans="1:11">
      <c r="A11" s="65" t="s">
        <v>841</v>
      </c>
      <c r="B11" s="65" t="s">
        <v>842</v>
      </c>
      <c r="C11">
        <v>60</v>
      </c>
      <c r="D11">
        <v>14</v>
      </c>
      <c r="E11">
        <v>30</v>
      </c>
      <c r="H11" s="63">
        <v>0</v>
      </c>
    </row>
  </sheetData>
  <mergeCells count="2">
    <mergeCell ref="A4:C4"/>
    <mergeCell ref="A7:K7"/>
  </mergeCells>
  <conditionalFormatting sqref="J6">
    <cfRule type="uniqueValues" dxfId="81" priority="1" stopIfTrue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2" sqref="B2"/>
    </sheetView>
  </sheetViews>
  <sheetFormatPr defaultRowHeight="15"/>
  <cols>
    <col min="1" max="1" width="47.28515625" bestFit="1" customWidth="1"/>
    <col min="2" max="2" width="33.7109375" bestFit="1" customWidth="1"/>
    <col min="3" max="3" width="45.85546875" customWidth="1"/>
    <col min="4" max="4" width="35.140625" customWidth="1"/>
    <col min="5" max="5" width="16.28515625" customWidth="1"/>
    <col min="6" max="6" width="23.140625" bestFit="1" customWidth="1"/>
    <col min="7" max="7" width="12.5703125" bestFit="1" customWidth="1"/>
    <col min="8" max="8" width="11.28515625" customWidth="1"/>
    <col min="9" max="9" width="13.4257812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861</v>
      </c>
      <c r="B2" s="20" t="s">
        <v>843</v>
      </c>
      <c r="C2" s="55"/>
      <c r="D2" s="1"/>
      <c r="E2" s="30"/>
      <c r="F2" s="1"/>
      <c r="G2" s="19"/>
      <c r="H2" s="30"/>
      <c r="I2" s="30"/>
      <c r="J2" s="30"/>
      <c r="K2" s="30"/>
    </row>
    <row r="3" spans="1:11">
      <c r="A3" s="55"/>
      <c r="B3" s="55"/>
      <c r="C3" s="55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66" t="s">
        <v>844</v>
      </c>
      <c r="B8" s="66" t="s">
        <v>844</v>
      </c>
      <c r="C8">
        <v>3600</v>
      </c>
      <c r="D8">
        <v>7</v>
      </c>
      <c r="E8">
        <v>14</v>
      </c>
      <c r="F8" t="s">
        <v>515</v>
      </c>
      <c r="G8">
        <v>35</v>
      </c>
    </row>
    <row r="9" spans="1:11">
      <c r="A9" s="66" t="s">
        <v>845</v>
      </c>
      <c r="B9" s="66" t="s">
        <v>845</v>
      </c>
      <c r="C9">
        <v>300</v>
      </c>
      <c r="D9">
        <v>7</v>
      </c>
      <c r="E9">
        <v>14</v>
      </c>
      <c r="F9" t="s">
        <v>515</v>
      </c>
      <c r="G9" s="63" t="s">
        <v>854</v>
      </c>
    </row>
    <row r="10" spans="1:11">
      <c r="A10" s="66" t="s">
        <v>846</v>
      </c>
      <c r="B10" s="66" t="s">
        <v>846</v>
      </c>
      <c r="C10">
        <v>300</v>
      </c>
      <c r="D10">
        <v>7</v>
      </c>
      <c r="E10">
        <v>14</v>
      </c>
      <c r="F10" t="s">
        <v>515</v>
      </c>
      <c r="G10" s="63" t="s">
        <v>855</v>
      </c>
    </row>
    <row r="11" spans="1:11">
      <c r="A11" s="66" t="s">
        <v>847</v>
      </c>
      <c r="B11" s="66" t="s">
        <v>847</v>
      </c>
      <c r="C11">
        <v>300</v>
      </c>
      <c r="D11">
        <v>7</v>
      </c>
      <c r="E11">
        <v>14</v>
      </c>
      <c r="F11" t="s">
        <v>515</v>
      </c>
      <c r="G11" s="63" t="s">
        <v>855</v>
      </c>
    </row>
    <row r="12" spans="1:11">
      <c r="A12" s="66" t="s">
        <v>848</v>
      </c>
      <c r="B12" s="66" t="s">
        <v>848</v>
      </c>
      <c r="C12">
        <v>300</v>
      </c>
      <c r="D12">
        <v>7</v>
      </c>
      <c r="E12">
        <v>14</v>
      </c>
      <c r="F12" t="s">
        <v>515</v>
      </c>
      <c r="G12" s="49" t="s">
        <v>856</v>
      </c>
    </row>
    <row r="13" spans="1:11">
      <c r="A13" s="66" t="s">
        <v>849</v>
      </c>
      <c r="B13" s="66" t="s">
        <v>849</v>
      </c>
      <c r="C13">
        <v>3600</v>
      </c>
      <c r="D13">
        <v>7</v>
      </c>
      <c r="E13">
        <v>14</v>
      </c>
      <c r="F13" t="s">
        <v>515</v>
      </c>
      <c r="G13" s="63" t="s">
        <v>858</v>
      </c>
    </row>
    <row r="14" spans="1:11">
      <c r="A14" s="66" t="s">
        <v>850</v>
      </c>
      <c r="B14" s="66" t="s">
        <v>850</v>
      </c>
      <c r="C14">
        <v>3600</v>
      </c>
      <c r="D14">
        <v>7</v>
      </c>
      <c r="E14">
        <v>14</v>
      </c>
      <c r="F14" t="s">
        <v>515</v>
      </c>
      <c r="G14" s="63" t="s">
        <v>858</v>
      </c>
    </row>
    <row r="15" spans="1:11">
      <c r="A15" s="66" t="s">
        <v>851</v>
      </c>
      <c r="B15" s="66" t="s">
        <v>851</v>
      </c>
      <c r="C15">
        <v>3600</v>
      </c>
      <c r="D15">
        <v>7</v>
      </c>
      <c r="E15">
        <v>14</v>
      </c>
      <c r="F15" t="s">
        <v>515</v>
      </c>
      <c r="G15" s="63" t="s">
        <v>857</v>
      </c>
    </row>
    <row r="16" spans="1:11">
      <c r="A16" s="66" t="s">
        <v>852</v>
      </c>
      <c r="B16" s="66" t="s">
        <v>852</v>
      </c>
      <c r="C16">
        <v>3600</v>
      </c>
      <c r="D16">
        <v>7</v>
      </c>
      <c r="E16">
        <v>14</v>
      </c>
      <c r="F16" t="s">
        <v>515</v>
      </c>
      <c r="G16" s="63" t="s">
        <v>857</v>
      </c>
    </row>
    <row r="17" spans="1:7">
      <c r="A17" s="66" t="s">
        <v>853</v>
      </c>
      <c r="B17" s="66" t="s">
        <v>853</v>
      </c>
      <c r="C17">
        <v>300</v>
      </c>
      <c r="D17">
        <v>7</v>
      </c>
      <c r="E17">
        <v>14</v>
      </c>
      <c r="F17" t="s">
        <v>515</v>
      </c>
      <c r="G17" s="63" t="s">
        <v>859</v>
      </c>
    </row>
  </sheetData>
  <mergeCells count="2">
    <mergeCell ref="A4:C4"/>
    <mergeCell ref="A7:K7"/>
  </mergeCells>
  <conditionalFormatting sqref="J6">
    <cfRule type="uniqueValues" dxfId="80" priority="1" stopIfTrue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24" sqref="B24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862</v>
      </c>
      <c r="B2" s="20" t="s">
        <v>863</v>
      </c>
      <c r="C2" s="67"/>
      <c r="D2" s="1"/>
      <c r="E2" s="30"/>
      <c r="F2" s="1"/>
      <c r="G2" s="19"/>
      <c r="H2" s="30"/>
      <c r="I2" s="30"/>
      <c r="J2" s="30"/>
      <c r="K2" s="30"/>
    </row>
    <row r="3" spans="1:11">
      <c r="A3" s="67"/>
      <c r="B3" s="67"/>
      <c r="C3" s="6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864</v>
      </c>
      <c r="B8" s="44" t="s">
        <v>865</v>
      </c>
      <c r="C8" s="37">
        <v>60</v>
      </c>
      <c r="D8" s="37" t="s">
        <v>2</v>
      </c>
      <c r="E8" s="37" t="s">
        <v>5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9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K20"/>
  <sheetViews>
    <sheetView zoomScaleNormal="100" workbookViewId="0">
      <selection activeCell="B2" sqref="B2"/>
    </sheetView>
  </sheetViews>
  <sheetFormatPr defaultRowHeight="15"/>
  <cols>
    <col min="1" max="1" width="38.42578125" customWidth="1"/>
    <col min="2" max="2" width="41.710937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102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17" t="s">
        <v>53</v>
      </c>
      <c r="B6" s="17" t="s">
        <v>52</v>
      </c>
      <c r="C6" s="17" t="s">
        <v>51</v>
      </c>
      <c r="D6" s="18" t="s">
        <v>50</v>
      </c>
      <c r="E6" s="17" t="s">
        <v>49</v>
      </c>
      <c r="F6" s="16" t="s">
        <v>48</v>
      </c>
      <c r="G6" s="15" t="s">
        <v>47</v>
      </c>
      <c r="H6" s="14" t="s">
        <v>46</v>
      </c>
      <c r="I6" s="13" t="s">
        <v>45</v>
      </c>
      <c r="J6" s="39"/>
      <c r="K6" s="9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36" t="s">
        <v>103</v>
      </c>
      <c r="B8" s="36" t="s">
        <v>104</v>
      </c>
      <c r="C8" s="38">
        <v>300</v>
      </c>
      <c r="D8" s="38" t="s">
        <v>5</v>
      </c>
      <c r="E8" s="38" t="s">
        <v>10</v>
      </c>
      <c r="F8" s="36" t="s">
        <v>105</v>
      </c>
      <c r="G8" s="36"/>
      <c r="H8" s="36">
        <v>4</v>
      </c>
      <c r="I8" s="36"/>
      <c r="J8" s="36"/>
      <c r="K8" s="36"/>
    </row>
    <row r="9" spans="1:11">
      <c r="A9" s="36" t="s">
        <v>106</v>
      </c>
      <c r="B9" s="36" t="s">
        <v>107</v>
      </c>
      <c r="C9" s="38">
        <v>300</v>
      </c>
      <c r="D9" s="38" t="s">
        <v>5</v>
      </c>
      <c r="E9" s="38" t="s">
        <v>10</v>
      </c>
      <c r="F9" s="36" t="s">
        <v>105</v>
      </c>
      <c r="G9" s="36"/>
      <c r="H9" s="36">
        <v>4</v>
      </c>
      <c r="I9" s="36"/>
      <c r="J9" s="36"/>
      <c r="K9" s="36"/>
    </row>
    <row r="10" spans="1:11">
      <c r="A10" s="36" t="s">
        <v>108</v>
      </c>
      <c r="B10" s="36" t="s">
        <v>109</v>
      </c>
      <c r="C10" s="38">
        <v>300</v>
      </c>
      <c r="D10" s="38" t="s">
        <v>5</v>
      </c>
      <c r="E10" s="38" t="s">
        <v>10</v>
      </c>
      <c r="F10" s="36" t="s">
        <v>105</v>
      </c>
      <c r="G10" s="36"/>
      <c r="H10" s="36">
        <v>4</v>
      </c>
      <c r="I10" s="36"/>
      <c r="J10" s="36"/>
      <c r="K10" s="36"/>
    </row>
    <row r="11" spans="1:11">
      <c r="A11" s="36" t="s">
        <v>110</v>
      </c>
      <c r="B11" s="36" t="s">
        <v>111</v>
      </c>
      <c r="C11" s="38">
        <v>300</v>
      </c>
      <c r="D11" s="38" t="s">
        <v>5</v>
      </c>
      <c r="E11" s="38" t="s">
        <v>10</v>
      </c>
      <c r="F11" s="36" t="s">
        <v>105</v>
      </c>
      <c r="G11" s="36"/>
      <c r="H11" s="36">
        <v>4</v>
      </c>
      <c r="I11" s="36"/>
      <c r="J11" s="36"/>
      <c r="K11" s="36"/>
    </row>
    <row r="12" spans="1:11">
      <c r="A12" s="36" t="s">
        <v>112</v>
      </c>
      <c r="B12" s="36" t="s">
        <v>113</v>
      </c>
      <c r="C12" s="38">
        <v>300</v>
      </c>
      <c r="D12" s="38" t="s">
        <v>5</v>
      </c>
      <c r="E12" s="38" t="s">
        <v>10</v>
      </c>
      <c r="F12" s="36" t="s">
        <v>105</v>
      </c>
      <c r="G12" s="36"/>
      <c r="H12" s="36">
        <v>4</v>
      </c>
      <c r="I12" s="36"/>
      <c r="J12" s="36"/>
      <c r="K12" s="36"/>
    </row>
    <row r="13" spans="1:11">
      <c r="A13" s="36" t="s">
        <v>114</v>
      </c>
      <c r="B13" s="36" t="s">
        <v>115</v>
      </c>
      <c r="C13" s="38">
        <v>300</v>
      </c>
      <c r="D13" s="38" t="s">
        <v>5</v>
      </c>
      <c r="E13" s="38" t="s">
        <v>10</v>
      </c>
      <c r="F13" s="36" t="s">
        <v>105</v>
      </c>
      <c r="G13" s="36"/>
      <c r="H13" s="36">
        <v>4</v>
      </c>
      <c r="I13" s="36"/>
      <c r="J13" s="36"/>
      <c r="K13" s="36"/>
    </row>
    <row r="14" spans="1:11">
      <c r="A14" s="36" t="s">
        <v>116</v>
      </c>
      <c r="B14" s="36" t="s">
        <v>117</v>
      </c>
      <c r="C14" s="38">
        <v>300</v>
      </c>
      <c r="D14" s="38" t="s">
        <v>5</v>
      </c>
      <c r="E14" s="38" t="s">
        <v>10</v>
      </c>
      <c r="F14" s="36" t="s">
        <v>105</v>
      </c>
      <c r="G14" s="36"/>
      <c r="H14" s="36">
        <v>4</v>
      </c>
      <c r="I14" s="36"/>
      <c r="J14" s="36"/>
      <c r="K14" s="36"/>
    </row>
    <row r="15" spans="1:11">
      <c r="A15" s="36" t="s">
        <v>118</v>
      </c>
      <c r="B15" s="36" t="s">
        <v>119</v>
      </c>
      <c r="C15" s="38">
        <v>300</v>
      </c>
      <c r="D15" s="38" t="s">
        <v>5</v>
      </c>
      <c r="E15" s="38" t="s">
        <v>10</v>
      </c>
      <c r="F15" s="36" t="s">
        <v>105</v>
      </c>
      <c r="G15" s="36"/>
      <c r="H15" s="36">
        <v>4</v>
      </c>
      <c r="I15" s="36"/>
      <c r="J15" s="36"/>
      <c r="K15" s="36"/>
    </row>
    <row r="16" spans="1:11">
      <c r="A16" s="36" t="s">
        <v>120</v>
      </c>
      <c r="B16" s="36" t="s">
        <v>121</v>
      </c>
      <c r="C16" s="38">
        <v>300</v>
      </c>
      <c r="D16" s="38" t="s">
        <v>5</v>
      </c>
      <c r="E16" s="38" t="s">
        <v>10</v>
      </c>
      <c r="F16" s="36" t="s">
        <v>105</v>
      </c>
      <c r="G16" s="36"/>
      <c r="H16" s="36">
        <v>4</v>
      </c>
      <c r="I16" s="36"/>
      <c r="J16" s="36"/>
      <c r="K16" s="36"/>
    </row>
    <row r="17" spans="1:11">
      <c r="A17" s="36" t="s">
        <v>122</v>
      </c>
      <c r="B17" s="36" t="s">
        <v>123</v>
      </c>
      <c r="C17" s="38">
        <v>300</v>
      </c>
      <c r="D17" s="38" t="s">
        <v>5</v>
      </c>
      <c r="E17" s="38" t="s">
        <v>10</v>
      </c>
      <c r="F17" s="36" t="s">
        <v>105</v>
      </c>
      <c r="G17" s="36"/>
      <c r="H17" s="36">
        <v>4</v>
      </c>
      <c r="I17" s="36"/>
      <c r="J17" s="36"/>
      <c r="K17" s="36"/>
    </row>
    <row r="18" spans="1:11">
      <c r="A18" s="36" t="s">
        <v>124</v>
      </c>
      <c r="B18" s="36" t="s">
        <v>125</v>
      </c>
      <c r="C18" s="38">
        <v>300</v>
      </c>
      <c r="D18" s="38" t="s">
        <v>5</v>
      </c>
      <c r="E18" s="38" t="s">
        <v>10</v>
      </c>
      <c r="F18" s="36" t="s">
        <v>105</v>
      </c>
      <c r="G18" s="36"/>
      <c r="H18" s="36">
        <v>4</v>
      </c>
      <c r="I18" s="36"/>
      <c r="J18" s="36"/>
      <c r="K18" s="36"/>
    </row>
    <row r="19" spans="1:11">
      <c r="A19" s="36" t="s">
        <v>126</v>
      </c>
      <c r="B19" s="36" t="s">
        <v>127</v>
      </c>
      <c r="C19" s="38">
        <v>300</v>
      </c>
      <c r="D19" s="38" t="s">
        <v>5</v>
      </c>
      <c r="E19" s="38" t="s">
        <v>10</v>
      </c>
      <c r="F19" s="36" t="s">
        <v>105</v>
      </c>
      <c r="G19" s="36"/>
      <c r="H19" s="36">
        <v>4</v>
      </c>
      <c r="I19" s="36"/>
      <c r="J19" s="36"/>
      <c r="K19" s="36"/>
    </row>
    <row r="20" spans="1:11">
      <c r="A20" s="36" t="s">
        <v>128</v>
      </c>
      <c r="B20" s="36" t="s">
        <v>129</v>
      </c>
      <c r="C20" s="38">
        <v>300</v>
      </c>
      <c r="D20" s="38" t="s">
        <v>5</v>
      </c>
      <c r="E20" s="38" t="s">
        <v>10</v>
      </c>
      <c r="F20" s="36" t="s">
        <v>105</v>
      </c>
      <c r="G20" s="36"/>
      <c r="H20" s="36">
        <v>4</v>
      </c>
      <c r="I20" s="36"/>
      <c r="J20" s="36"/>
      <c r="K20" s="36"/>
    </row>
  </sheetData>
  <mergeCells count="2">
    <mergeCell ref="A4:C4"/>
    <mergeCell ref="A7:K7"/>
  </mergeCells>
  <conditionalFormatting sqref="J6">
    <cfRule type="uniqueValues" dxfId="123" priority="1" stopIfTrue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15" sqref="B15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862</v>
      </c>
      <c r="B2" s="20" t="s">
        <v>866</v>
      </c>
      <c r="C2" s="67"/>
      <c r="D2" s="1"/>
      <c r="E2" s="30"/>
      <c r="F2" s="1"/>
      <c r="G2" s="19"/>
      <c r="H2" s="30"/>
      <c r="I2" s="30"/>
      <c r="J2" s="30"/>
      <c r="K2" s="30"/>
    </row>
    <row r="3" spans="1:11">
      <c r="A3" s="67"/>
      <c r="B3" s="67"/>
      <c r="C3" s="6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867</v>
      </c>
      <c r="B8" s="44" t="s">
        <v>868</v>
      </c>
      <c r="C8" s="37">
        <v>60</v>
      </c>
      <c r="D8" s="37" t="s">
        <v>2</v>
      </c>
      <c r="E8" s="37" t="s">
        <v>5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8" priority="1" stopIfTrue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D21" sqref="D21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870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872</v>
      </c>
      <c r="B8" s="44" t="s">
        <v>873</v>
      </c>
      <c r="C8" s="37">
        <v>60</v>
      </c>
      <c r="D8" s="37" t="s">
        <v>2</v>
      </c>
      <c r="E8" s="37" t="s">
        <v>10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7" priority="1" stopIfTrue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F12" sqref="F1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874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875</v>
      </c>
      <c r="B8" s="44" t="s">
        <v>876</v>
      </c>
      <c r="C8" s="37">
        <v>60</v>
      </c>
      <c r="D8" s="37" t="s">
        <v>2</v>
      </c>
      <c r="E8" s="37" t="s">
        <v>5</v>
      </c>
      <c r="F8" s="37" t="s">
        <v>410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6" priority="1" stopIfTrue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"/>
  <sheetViews>
    <sheetView workbookViewId="0">
      <selection activeCell="F31" sqref="F31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877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878</v>
      </c>
      <c r="B8" s="44" t="s">
        <v>880</v>
      </c>
      <c r="C8" s="37">
        <v>300</v>
      </c>
      <c r="D8" s="37" t="s">
        <v>2</v>
      </c>
      <c r="E8" s="37" t="s">
        <v>5</v>
      </c>
      <c r="F8" s="45" t="s">
        <v>0</v>
      </c>
    </row>
    <row r="9" spans="1:11" ht="30">
      <c r="A9" s="44" t="s">
        <v>879</v>
      </c>
      <c r="B9" s="44" t="s">
        <v>881</v>
      </c>
      <c r="C9" s="37">
        <v>300</v>
      </c>
      <c r="D9" s="37" t="s">
        <v>2</v>
      </c>
      <c r="E9" s="37" t="s">
        <v>5</v>
      </c>
      <c r="F9" s="45" t="s">
        <v>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</sheetData>
  <mergeCells count="3">
    <mergeCell ref="A4:C4"/>
    <mergeCell ref="A7:K7"/>
    <mergeCell ref="A10:K10"/>
  </mergeCells>
  <conditionalFormatting sqref="J6">
    <cfRule type="uniqueValues" dxfId="75" priority="1" stopIfTrue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C15" sqref="C15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882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883</v>
      </c>
      <c r="B8" s="44" t="s">
        <v>884</v>
      </c>
      <c r="C8" s="37">
        <v>900</v>
      </c>
      <c r="D8" s="37" t="s">
        <v>2</v>
      </c>
      <c r="E8" s="37" t="s">
        <v>5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4" priority="1" stopIfTrue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E20" sqref="E20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885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886</v>
      </c>
      <c r="B8" s="44" t="s">
        <v>887</v>
      </c>
      <c r="C8" s="37">
        <v>60</v>
      </c>
      <c r="D8" s="37" t="s">
        <v>2</v>
      </c>
      <c r="E8" s="37" t="s">
        <v>5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3" priority="1" stopIfTrue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9"/>
  <sheetViews>
    <sheetView workbookViewId="0">
      <selection activeCell="B36" sqref="B3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888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 t="s">
        <v>889</v>
      </c>
      <c r="B8" s="44" t="s">
        <v>890</v>
      </c>
      <c r="C8" s="37">
        <v>60</v>
      </c>
      <c r="D8" s="37" t="s">
        <v>2</v>
      </c>
      <c r="E8" s="37" t="s">
        <v>10</v>
      </c>
      <c r="F8" s="45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</sheetData>
  <mergeCells count="3">
    <mergeCell ref="A4:C4"/>
    <mergeCell ref="A7:K7"/>
    <mergeCell ref="A9:K9"/>
  </mergeCells>
  <conditionalFormatting sqref="J6">
    <cfRule type="uniqueValues" dxfId="72" priority="1" stopIfTrue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6"/>
  <sheetViews>
    <sheetView workbookViewId="0">
      <selection activeCell="D24" sqref="D24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891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/>
      <c r="B8" s="44"/>
      <c r="C8" s="37"/>
      <c r="D8" s="37"/>
      <c r="E8" s="37"/>
      <c r="F8" s="45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71" t="s">
        <v>892</v>
      </c>
      <c r="B10" s="71" t="s">
        <v>893</v>
      </c>
      <c r="C10" s="37">
        <v>300</v>
      </c>
      <c r="D10" s="37" t="s">
        <v>2</v>
      </c>
      <c r="E10" s="37" t="s">
        <v>5</v>
      </c>
      <c r="F10" s="37" t="s">
        <v>0</v>
      </c>
    </row>
    <row r="11" spans="1:11">
      <c r="A11" s="71" t="s">
        <v>894</v>
      </c>
      <c r="B11" s="71" t="s">
        <v>895</v>
      </c>
      <c r="C11" s="37">
        <v>300</v>
      </c>
      <c r="D11" s="37" t="s">
        <v>2</v>
      </c>
      <c r="E11" s="37" t="s">
        <v>5</v>
      </c>
      <c r="F11" s="37" t="s">
        <v>0</v>
      </c>
    </row>
    <row r="12" spans="1:11">
      <c r="A12" s="71" t="s">
        <v>896</v>
      </c>
      <c r="B12" s="71" t="s">
        <v>897</v>
      </c>
      <c r="C12" s="37">
        <v>300</v>
      </c>
      <c r="D12" s="37" t="s">
        <v>2</v>
      </c>
      <c r="E12" s="37" t="s">
        <v>5</v>
      </c>
      <c r="F12" s="37" t="s">
        <v>0</v>
      </c>
    </row>
    <row r="13" spans="1:11">
      <c r="A13" s="71" t="s">
        <v>898</v>
      </c>
      <c r="B13" s="71" t="s">
        <v>899</v>
      </c>
      <c r="C13" s="37">
        <v>300</v>
      </c>
      <c r="D13" s="37" t="s">
        <v>2</v>
      </c>
      <c r="E13" s="37" t="s">
        <v>5</v>
      </c>
      <c r="F13" s="37" t="s">
        <v>0</v>
      </c>
    </row>
    <row r="14" spans="1:11">
      <c r="A14" s="71" t="s">
        <v>900</v>
      </c>
      <c r="B14" s="71" t="s">
        <v>901</v>
      </c>
      <c r="C14" s="37">
        <v>300</v>
      </c>
      <c r="D14" s="37" t="s">
        <v>2</v>
      </c>
      <c r="E14" s="37" t="s">
        <v>5</v>
      </c>
      <c r="F14" s="37" t="s">
        <v>0</v>
      </c>
    </row>
    <row r="15" spans="1:11">
      <c r="A15" s="71" t="s">
        <v>902</v>
      </c>
      <c r="B15" s="71" t="s">
        <v>903</v>
      </c>
      <c r="C15" s="37">
        <v>300</v>
      </c>
      <c r="D15" s="37" t="s">
        <v>2</v>
      </c>
      <c r="E15" s="37" t="s">
        <v>5</v>
      </c>
      <c r="F15" s="37" t="s">
        <v>0</v>
      </c>
    </row>
    <row r="16" spans="1:11">
      <c r="C16" s="37"/>
      <c r="D16" s="37"/>
      <c r="E16" s="37"/>
      <c r="F16" s="37"/>
    </row>
  </sheetData>
  <mergeCells count="3">
    <mergeCell ref="A4:C4"/>
    <mergeCell ref="A7:K7"/>
    <mergeCell ref="A9:K9"/>
  </mergeCells>
  <conditionalFormatting sqref="J6">
    <cfRule type="uniqueValues" dxfId="71" priority="1" stopIfTrue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6"/>
  <sheetViews>
    <sheetView workbookViewId="0">
      <selection activeCell="C18" sqref="C18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871</v>
      </c>
      <c r="B2" s="20" t="s">
        <v>904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/>
      <c r="B8" s="44"/>
      <c r="C8" s="37"/>
      <c r="D8" s="37"/>
      <c r="E8" s="37"/>
      <c r="F8" s="45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71"/>
      <c r="B10" s="71"/>
      <c r="C10" s="37"/>
      <c r="D10" s="37"/>
      <c r="E10" s="37"/>
      <c r="F10" s="37"/>
    </row>
    <row r="11" spans="1:11">
      <c r="A11" s="71"/>
      <c r="B11" s="71"/>
      <c r="C11" s="37"/>
      <c r="D11" s="37"/>
      <c r="E11" s="37"/>
      <c r="F11" s="37"/>
    </row>
    <row r="12" spans="1:11">
      <c r="A12" s="71"/>
      <c r="B12" s="71"/>
      <c r="C12" s="37"/>
      <c r="D12" s="37"/>
      <c r="E12" s="37"/>
      <c r="F12" s="37"/>
    </row>
    <row r="13" spans="1:11">
      <c r="A13" s="71"/>
      <c r="B13" s="71"/>
      <c r="C13" s="37"/>
      <c r="D13" s="37"/>
      <c r="E13" s="37"/>
      <c r="F13" s="37"/>
    </row>
    <row r="14" spans="1:11">
      <c r="A14" s="71"/>
      <c r="B14" s="71"/>
      <c r="C14" s="37"/>
      <c r="D14" s="37"/>
      <c r="E14" s="37"/>
      <c r="F14" s="37"/>
    </row>
    <row r="15" spans="1:11">
      <c r="A15" s="71"/>
      <c r="B15" s="71"/>
      <c r="C15" s="37"/>
      <c r="D15" s="37"/>
      <c r="E15" s="37"/>
      <c r="F15" s="37"/>
    </row>
    <row r="16" spans="1:11">
      <c r="C16" s="37"/>
      <c r="D16" s="37"/>
      <c r="E16" s="37"/>
      <c r="F16" s="37"/>
    </row>
  </sheetData>
  <mergeCells count="3">
    <mergeCell ref="A4:C4"/>
    <mergeCell ref="A7:K7"/>
    <mergeCell ref="A9:K9"/>
  </mergeCells>
  <conditionalFormatting sqref="J6">
    <cfRule type="uniqueValues" dxfId="70" priority="1" stopIfTrue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4"/>
  <sheetViews>
    <sheetView workbookViewId="0">
      <selection activeCell="D22" sqref="D2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905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/>
      <c r="B8" s="44"/>
      <c r="C8" s="37"/>
      <c r="D8" s="37"/>
      <c r="E8" s="37"/>
      <c r="F8" s="45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72" t="s">
        <v>907</v>
      </c>
      <c r="B10" s="72" t="s">
        <v>908</v>
      </c>
      <c r="C10" s="37">
        <v>60</v>
      </c>
      <c r="D10" s="37" t="s">
        <v>917</v>
      </c>
      <c r="E10" s="37"/>
      <c r="F10" s="37" t="s">
        <v>371</v>
      </c>
    </row>
    <row r="11" spans="1:11">
      <c r="A11" s="72" t="s">
        <v>909</v>
      </c>
      <c r="B11" s="72" t="s">
        <v>910</v>
      </c>
      <c r="C11" s="37">
        <v>60</v>
      </c>
      <c r="D11" s="37" t="s">
        <v>917</v>
      </c>
      <c r="E11" s="37"/>
      <c r="F11" s="37" t="s">
        <v>371</v>
      </c>
    </row>
    <row r="12" spans="1:11">
      <c r="A12" s="72" t="s">
        <v>911</v>
      </c>
      <c r="B12" s="72" t="s">
        <v>912</v>
      </c>
      <c r="C12" s="37">
        <v>60</v>
      </c>
      <c r="D12" s="37" t="s">
        <v>917</v>
      </c>
      <c r="E12" s="37"/>
      <c r="F12" s="37" t="s">
        <v>371</v>
      </c>
    </row>
    <row r="13" spans="1:11">
      <c r="A13" s="72" t="s">
        <v>913</v>
      </c>
      <c r="B13" s="72" t="s">
        <v>914</v>
      </c>
      <c r="C13" s="37">
        <v>60</v>
      </c>
      <c r="D13" s="37" t="s">
        <v>917</v>
      </c>
      <c r="E13" s="37"/>
      <c r="F13" s="37" t="s">
        <v>371</v>
      </c>
    </row>
    <row r="14" spans="1:11">
      <c r="A14" s="72" t="s">
        <v>915</v>
      </c>
      <c r="B14" s="72" t="s">
        <v>916</v>
      </c>
      <c r="C14" s="37">
        <v>60</v>
      </c>
      <c r="D14" s="37" t="s">
        <v>917</v>
      </c>
      <c r="E14" s="37"/>
      <c r="F14" s="37" t="s">
        <v>371</v>
      </c>
    </row>
  </sheetData>
  <mergeCells count="3">
    <mergeCell ref="A4:C4"/>
    <mergeCell ref="A7:K7"/>
    <mergeCell ref="A9:K9"/>
  </mergeCells>
  <conditionalFormatting sqref="J6">
    <cfRule type="uniqueValues" dxfId="69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31" sqref="F31"/>
    </sheetView>
  </sheetViews>
  <sheetFormatPr defaultRowHeight="15"/>
  <cols>
    <col min="1" max="1" width="38.42578125" customWidth="1"/>
    <col min="2" max="2" width="41.710937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130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17" t="s">
        <v>53</v>
      </c>
      <c r="B6" s="17" t="s">
        <v>52</v>
      </c>
      <c r="C6" s="17" t="s">
        <v>51</v>
      </c>
      <c r="D6" s="18" t="s">
        <v>50</v>
      </c>
      <c r="E6" s="17" t="s">
        <v>49</v>
      </c>
      <c r="F6" s="16" t="s">
        <v>48</v>
      </c>
      <c r="G6" s="15" t="s">
        <v>47</v>
      </c>
      <c r="H6" s="14" t="s">
        <v>46</v>
      </c>
      <c r="I6" s="13" t="s">
        <v>45</v>
      </c>
      <c r="J6" s="39"/>
      <c r="K6" s="9"/>
    </row>
    <row r="7" spans="1:11" ht="15.75">
      <c r="A7" s="159" t="s">
        <v>33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131</v>
      </c>
      <c r="B8" t="s">
        <v>132</v>
      </c>
      <c r="C8" s="37">
        <v>60</v>
      </c>
      <c r="D8" s="37" t="s">
        <v>5</v>
      </c>
      <c r="E8" s="37" t="s">
        <v>10</v>
      </c>
      <c r="F8" t="s">
        <v>95</v>
      </c>
    </row>
  </sheetData>
  <mergeCells count="2">
    <mergeCell ref="A4:C4"/>
    <mergeCell ref="A7:K7"/>
  </mergeCells>
  <conditionalFormatting sqref="J6">
    <cfRule type="uniqueValues" dxfId="122" priority="1" stopIfTrue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4"/>
  <sheetViews>
    <sheetView workbookViewId="0">
      <selection activeCell="B18" sqref="B18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918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44"/>
      <c r="B8" s="44"/>
      <c r="C8" s="37"/>
      <c r="D8" s="37"/>
      <c r="E8" s="37"/>
      <c r="F8" s="45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73" t="s">
        <v>907</v>
      </c>
      <c r="B10" s="73" t="s">
        <v>908</v>
      </c>
      <c r="C10" s="37">
        <v>60</v>
      </c>
      <c r="D10" s="37" t="s">
        <v>917</v>
      </c>
      <c r="E10" s="37"/>
      <c r="F10" s="37" t="s">
        <v>371</v>
      </c>
    </row>
    <row r="11" spans="1:11">
      <c r="A11" s="73" t="s">
        <v>909</v>
      </c>
      <c r="B11" s="73" t="s">
        <v>910</v>
      </c>
      <c r="C11" s="37">
        <v>60</v>
      </c>
      <c r="D11" s="37" t="s">
        <v>917</v>
      </c>
      <c r="E11" s="37"/>
      <c r="F11" s="37" t="s">
        <v>371</v>
      </c>
    </row>
    <row r="12" spans="1:11">
      <c r="A12" s="73" t="s">
        <v>911</v>
      </c>
      <c r="B12" s="73" t="s">
        <v>912</v>
      </c>
      <c r="C12" s="37">
        <v>60</v>
      </c>
      <c r="D12" s="37" t="s">
        <v>917</v>
      </c>
      <c r="E12" s="37"/>
      <c r="F12" s="37" t="s">
        <v>371</v>
      </c>
    </row>
    <row r="13" spans="1:11">
      <c r="A13" s="73" t="s">
        <v>913</v>
      </c>
      <c r="B13" s="73" t="s">
        <v>914</v>
      </c>
      <c r="C13" s="37">
        <v>60</v>
      </c>
      <c r="D13" s="37" t="s">
        <v>917</v>
      </c>
      <c r="E13" s="37"/>
      <c r="F13" s="37" t="s">
        <v>371</v>
      </c>
    </row>
    <row r="14" spans="1:11">
      <c r="A14" s="73" t="s">
        <v>915</v>
      </c>
      <c r="B14" s="73" t="s">
        <v>916</v>
      </c>
      <c r="C14" s="37">
        <v>60</v>
      </c>
      <c r="D14" s="37" t="s">
        <v>917</v>
      </c>
      <c r="E14" s="37"/>
      <c r="F14" s="37" t="s">
        <v>371</v>
      </c>
    </row>
  </sheetData>
  <mergeCells count="3">
    <mergeCell ref="A4:C4"/>
    <mergeCell ref="A7:K7"/>
    <mergeCell ref="A9:K9"/>
  </mergeCells>
  <conditionalFormatting sqref="J6">
    <cfRule type="uniqueValues" dxfId="68" priority="1" stopIfTrue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22"/>
  <sheetViews>
    <sheetView workbookViewId="0">
      <selection activeCell="D25" sqref="D25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919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30">
      <c r="A8" s="76" t="s">
        <v>920</v>
      </c>
      <c r="B8" s="76" t="s">
        <v>921</v>
      </c>
      <c r="C8" s="75">
        <v>300</v>
      </c>
      <c r="D8" s="75" t="s">
        <v>2</v>
      </c>
      <c r="E8" s="75"/>
      <c r="F8" s="75" t="s">
        <v>371</v>
      </c>
    </row>
    <row r="9" spans="1:11" ht="30">
      <c r="A9" s="76" t="s">
        <v>922</v>
      </c>
      <c r="B9" s="76" t="s">
        <v>923</v>
      </c>
      <c r="C9" s="75">
        <v>150</v>
      </c>
      <c r="D9" s="75" t="s">
        <v>2</v>
      </c>
      <c r="E9" s="75"/>
      <c r="F9" s="75" t="s">
        <v>371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s="74" t="s">
        <v>924</v>
      </c>
      <c r="B11" s="74" t="s">
        <v>925</v>
      </c>
      <c r="C11" s="37">
        <v>300</v>
      </c>
      <c r="D11" s="37" t="s">
        <v>2</v>
      </c>
      <c r="E11" s="37" t="s">
        <v>10</v>
      </c>
      <c r="F11" s="37" t="s">
        <v>371</v>
      </c>
    </row>
    <row r="12" spans="1:11">
      <c r="A12" s="74" t="s">
        <v>926</v>
      </c>
      <c r="B12" s="74" t="s">
        <v>927</v>
      </c>
      <c r="C12" s="37">
        <v>300</v>
      </c>
      <c r="D12" s="37" t="s">
        <v>2</v>
      </c>
      <c r="E12" s="37" t="s">
        <v>10</v>
      </c>
      <c r="F12" s="37" t="s">
        <v>371</v>
      </c>
    </row>
    <row r="13" spans="1:11">
      <c r="A13" s="74" t="s">
        <v>928</v>
      </c>
      <c r="B13" s="74" t="s">
        <v>929</v>
      </c>
      <c r="C13" s="37">
        <v>300</v>
      </c>
      <c r="D13" s="37" t="s">
        <v>2</v>
      </c>
      <c r="E13" s="37" t="s">
        <v>10</v>
      </c>
      <c r="F13" s="37" t="s">
        <v>371</v>
      </c>
    </row>
    <row r="14" spans="1:11">
      <c r="A14" s="74" t="s">
        <v>930</v>
      </c>
      <c r="B14" s="74" t="s">
        <v>931</v>
      </c>
      <c r="C14" s="37">
        <v>86400</v>
      </c>
      <c r="D14" s="37" t="s">
        <v>2</v>
      </c>
      <c r="E14" s="37"/>
      <c r="F14" s="37" t="s">
        <v>371</v>
      </c>
    </row>
    <row r="15" spans="1:11">
      <c r="A15" s="74" t="s">
        <v>932</v>
      </c>
      <c r="B15" s="74" t="s">
        <v>933</v>
      </c>
      <c r="C15" s="37">
        <v>300</v>
      </c>
      <c r="D15" s="37" t="s">
        <v>2</v>
      </c>
      <c r="E15" s="37"/>
      <c r="F15" s="37" t="s">
        <v>371</v>
      </c>
    </row>
    <row r="16" spans="1:11">
      <c r="A16" s="74" t="s">
        <v>934</v>
      </c>
      <c r="B16" s="74" t="s">
        <v>935</v>
      </c>
      <c r="C16" s="37">
        <v>300</v>
      </c>
      <c r="D16" s="37" t="s">
        <v>2</v>
      </c>
      <c r="E16" s="37"/>
      <c r="F16" s="37" t="s">
        <v>371</v>
      </c>
    </row>
    <row r="17" spans="1:6">
      <c r="A17" s="74" t="s">
        <v>936</v>
      </c>
      <c r="B17" s="74" t="s">
        <v>937</v>
      </c>
      <c r="C17" s="37">
        <v>300</v>
      </c>
      <c r="D17" s="37" t="s">
        <v>2</v>
      </c>
      <c r="E17" s="37"/>
      <c r="F17" s="37" t="s">
        <v>371</v>
      </c>
    </row>
    <row r="18" spans="1:6">
      <c r="A18" s="74" t="s">
        <v>938</v>
      </c>
      <c r="B18" s="74" t="s">
        <v>939</v>
      </c>
      <c r="C18" s="37">
        <v>300</v>
      </c>
      <c r="D18" s="37" t="s">
        <v>2</v>
      </c>
      <c r="E18" s="37" t="s">
        <v>10</v>
      </c>
      <c r="F18" s="37" t="s">
        <v>371</v>
      </c>
    </row>
    <row r="19" spans="1:6">
      <c r="A19" s="74" t="s">
        <v>940</v>
      </c>
      <c r="B19" s="74" t="s">
        <v>941</v>
      </c>
      <c r="C19" s="37">
        <v>300</v>
      </c>
      <c r="D19" s="37" t="s">
        <v>2</v>
      </c>
      <c r="E19" s="37"/>
      <c r="F19" s="37" t="s">
        <v>371</v>
      </c>
    </row>
    <row r="20" spans="1:6">
      <c r="A20" s="74" t="s">
        <v>942</v>
      </c>
      <c r="B20" s="74" t="s">
        <v>943</v>
      </c>
      <c r="C20" s="37">
        <v>300</v>
      </c>
      <c r="D20" s="37" t="s">
        <v>2</v>
      </c>
      <c r="E20" s="37" t="s">
        <v>10</v>
      </c>
      <c r="F20" s="37" t="s">
        <v>371</v>
      </c>
    </row>
    <row r="21" spans="1:6">
      <c r="A21" s="74" t="s">
        <v>944</v>
      </c>
      <c r="B21" s="74" t="s">
        <v>945</v>
      </c>
      <c r="C21" s="37">
        <v>300</v>
      </c>
      <c r="D21" s="37" t="s">
        <v>2</v>
      </c>
      <c r="E21" s="37"/>
      <c r="F21" s="37" t="s">
        <v>371</v>
      </c>
    </row>
    <row r="22" spans="1:6">
      <c r="A22" s="74" t="s">
        <v>946</v>
      </c>
      <c r="B22" s="74" t="s">
        <v>947</v>
      </c>
      <c r="C22" s="37">
        <v>300</v>
      </c>
      <c r="D22" s="37" t="s">
        <v>2</v>
      </c>
      <c r="E22" s="37"/>
      <c r="F22" s="37" t="s">
        <v>371</v>
      </c>
    </row>
  </sheetData>
  <mergeCells count="3">
    <mergeCell ref="A4:C4"/>
    <mergeCell ref="A7:K7"/>
    <mergeCell ref="A10:K10"/>
  </mergeCells>
  <conditionalFormatting sqref="J6">
    <cfRule type="uniqueValues" dxfId="67" priority="1" stopIfTrue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5"/>
  <sheetViews>
    <sheetView topLeftCell="A4" workbookViewId="0">
      <selection activeCell="D37" sqref="D37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948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78" t="s">
        <v>949</v>
      </c>
      <c r="B8" s="78" t="s">
        <v>950</v>
      </c>
      <c r="C8" s="75">
        <v>600</v>
      </c>
      <c r="D8" s="75" t="s">
        <v>2</v>
      </c>
      <c r="E8" s="75" t="s">
        <v>5</v>
      </c>
      <c r="F8" s="75" t="s">
        <v>397</v>
      </c>
    </row>
    <row r="9" spans="1:11">
      <c r="A9" s="78" t="s">
        <v>951</v>
      </c>
      <c r="B9" s="78" t="s">
        <v>952</v>
      </c>
      <c r="C9" s="75">
        <v>600</v>
      </c>
      <c r="D9" s="75" t="s">
        <v>2</v>
      </c>
      <c r="E9" s="75" t="s">
        <v>5</v>
      </c>
      <c r="F9" s="75" t="s">
        <v>397</v>
      </c>
    </row>
    <row r="10" spans="1:11">
      <c r="A10" s="78" t="s">
        <v>953</v>
      </c>
      <c r="B10" s="78" t="s">
        <v>954</v>
      </c>
      <c r="C10" s="75">
        <v>600</v>
      </c>
      <c r="D10" s="75" t="s">
        <v>2</v>
      </c>
      <c r="E10" s="75" t="s">
        <v>5</v>
      </c>
      <c r="F10" s="75" t="s">
        <v>397</v>
      </c>
    </row>
    <row r="11" spans="1:11">
      <c r="A11" s="78" t="s">
        <v>955</v>
      </c>
      <c r="B11" s="78" t="s">
        <v>956</v>
      </c>
      <c r="C11" s="75">
        <v>600</v>
      </c>
      <c r="D11" s="75" t="s">
        <v>2</v>
      </c>
      <c r="E11" s="75" t="s">
        <v>5</v>
      </c>
      <c r="F11" s="75" t="s">
        <v>397</v>
      </c>
    </row>
    <row r="12" spans="1:11">
      <c r="A12" s="78" t="s">
        <v>957</v>
      </c>
      <c r="B12" s="78" t="s">
        <v>958</v>
      </c>
      <c r="C12" s="75">
        <v>600</v>
      </c>
      <c r="D12" s="75" t="s">
        <v>2</v>
      </c>
      <c r="E12" s="75" t="s">
        <v>5</v>
      </c>
      <c r="F12" s="75" t="s">
        <v>397</v>
      </c>
    </row>
    <row r="13" spans="1:11">
      <c r="A13" s="78" t="s">
        <v>959</v>
      </c>
      <c r="B13" s="78" t="s">
        <v>960</v>
      </c>
      <c r="C13" s="75">
        <v>600</v>
      </c>
      <c r="D13" s="75" t="s">
        <v>2</v>
      </c>
      <c r="E13" s="75" t="s">
        <v>5</v>
      </c>
      <c r="F13" s="75" t="s">
        <v>397</v>
      </c>
    </row>
    <row r="14" spans="1:11">
      <c r="A14" s="78" t="s">
        <v>961</v>
      </c>
      <c r="B14" s="78" t="s">
        <v>842</v>
      </c>
      <c r="C14" s="75">
        <v>600</v>
      </c>
      <c r="D14" s="75" t="s">
        <v>2</v>
      </c>
      <c r="E14" s="75" t="s">
        <v>5</v>
      </c>
      <c r="F14" s="75" t="s">
        <v>397</v>
      </c>
    </row>
    <row r="15" spans="1:11">
      <c r="A15" s="78" t="s">
        <v>962</v>
      </c>
      <c r="B15" s="78" t="s">
        <v>658</v>
      </c>
      <c r="C15" s="75">
        <v>600</v>
      </c>
      <c r="D15" s="75" t="s">
        <v>2</v>
      </c>
      <c r="E15" s="75" t="s">
        <v>5</v>
      </c>
      <c r="F15" s="75" t="s">
        <v>397</v>
      </c>
    </row>
    <row r="16" spans="1:11">
      <c r="A16" s="79" t="s">
        <v>963</v>
      </c>
      <c r="B16" s="79" t="s">
        <v>964</v>
      </c>
      <c r="C16" s="75">
        <v>60</v>
      </c>
      <c r="D16" s="75" t="s">
        <v>2</v>
      </c>
      <c r="E16" s="75" t="s">
        <v>5</v>
      </c>
      <c r="F16" s="75" t="s">
        <v>965</v>
      </c>
    </row>
    <row r="17" spans="1:11" ht="15.75">
      <c r="A17" s="159" t="s">
        <v>33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</row>
    <row r="18" spans="1:11">
      <c r="A18" s="80" t="s">
        <v>966</v>
      </c>
      <c r="B18" s="80" t="s">
        <v>967</v>
      </c>
      <c r="C18" s="77">
        <v>3600</v>
      </c>
      <c r="D18" s="77" t="s">
        <v>2</v>
      </c>
      <c r="E18" s="77" t="s">
        <v>10</v>
      </c>
      <c r="F18" s="77" t="s">
        <v>371</v>
      </c>
    </row>
    <row r="19" spans="1:11">
      <c r="A19" s="80" t="s">
        <v>968</v>
      </c>
      <c r="B19" s="80" t="s">
        <v>969</v>
      </c>
      <c r="C19" s="77"/>
      <c r="D19" s="77" t="s">
        <v>2</v>
      </c>
      <c r="E19" s="77" t="s">
        <v>10</v>
      </c>
      <c r="F19" s="77" t="s">
        <v>395</v>
      </c>
    </row>
    <row r="20" spans="1:11">
      <c r="A20" s="80" t="s">
        <v>970</v>
      </c>
      <c r="B20" s="80" t="s">
        <v>971</v>
      </c>
      <c r="C20" s="77"/>
      <c r="D20" s="77" t="s">
        <v>2</v>
      </c>
      <c r="E20" s="77" t="s">
        <v>10</v>
      </c>
      <c r="F20" s="77" t="s">
        <v>395</v>
      </c>
    </row>
    <row r="21" spans="1:11">
      <c r="A21" s="80" t="s">
        <v>972</v>
      </c>
      <c r="B21" s="80" t="s">
        <v>973</v>
      </c>
      <c r="C21" s="77">
        <v>3600</v>
      </c>
      <c r="D21" s="77" t="s">
        <v>2</v>
      </c>
      <c r="E21" s="77" t="s">
        <v>10</v>
      </c>
      <c r="F21" s="77" t="s">
        <v>371</v>
      </c>
    </row>
    <row r="22" spans="1:11">
      <c r="A22" s="80" t="s">
        <v>974</v>
      </c>
      <c r="B22" s="80" t="s">
        <v>975</v>
      </c>
      <c r="C22" s="77"/>
      <c r="D22" s="77" t="s">
        <v>2</v>
      </c>
      <c r="E22" s="77" t="s">
        <v>10</v>
      </c>
      <c r="F22" s="77" t="s">
        <v>395</v>
      </c>
    </row>
    <row r="23" spans="1:11">
      <c r="A23" s="80" t="s">
        <v>976</v>
      </c>
      <c r="B23" s="80" t="s">
        <v>977</v>
      </c>
      <c r="C23" s="77">
        <v>60</v>
      </c>
      <c r="D23" s="77" t="s">
        <v>2</v>
      </c>
      <c r="E23" s="77" t="s">
        <v>10</v>
      </c>
      <c r="F23" s="77" t="s">
        <v>95</v>
      </c>
    </row>
    <row r="24" spans="1:11">
      <c r="A24" s="80" t="s">
        <v>978</v>
      </c>
      <c r="B24" s="80" t="s">
        <v>979</v>
      </c>
      <c r="C24" s="77">
        <v>60</v>
      </c>
      <c r="D24" s="77" t="s">
        <v>2</v>
      </c>
      <c r="E24" s="77" t="s">
        <v>10</v>
      </c>
      <c r="F24" s="77" t="s">
        <v>95</v>
      </c>
    </row>
    <row r="25" spans="1:11">
      <c r="A25" s="80" t="s">
        <v>980</v>
      </c>
      <c r="B25" s="80" t="s">
        <v>981</v>
      </c>
      <c r="C25" s="77"/>
      <c r="D25" s="77" t="s">
        <v>2</v>
      </c>
      <c r="E25" s="77" t="s">
        <v>10</v>
      </c>
      <c r="F25" s="77" t="s">
        <v>395</v>
      </c>
    </row>
    <row r="26" spans="1:11">
      <c r="A26" s="80" t="s">
        <v>982</v>
      </c>
      <c r="B26" s="80" t="s">
        <v>983</v>
      </c>
      <c r="C26" s="77"/>
      <c r="D26" s="77" t="s">
        <v>2</v>
      </c>
      <c r="E26" s="77" t="s">
        <v>10</v>
      </c>
      <c r="F26" s="77" t="s">
        <v>395</v>
      </c>
    </row>
    <row r="27" spans="1:11">
      <c r="A27" s="80" t="s">
        <v>984</v>
      </c>
      <c r="B27" s="80" t="s">
        <v>985</v>
      </c>
      <c r="C27" s="77">
        <v>300</v>
      </c>
      <c r="D27" s="77" t="s">
        <v>60</v>
      </c>
      <c r="E27" s="77"/>
      <c r="F27" s="77" t="s">
        <v>371</v>
      </c>
    </row>
    <row r="28" spans="1:11">
      <c r="A28" s="80" t="s">
        <v>986</v>
      </c>
      <c r="B28" s="80" t="s">
        <v>987</v>
      </c>
      <c r="C28" s="77"/>
      <c r="D28" s="77" t="s">
        <v>2</v>
      </c>
      <c r="E28" s="77" t="s">
        <v>10</v>
      </c>
      <c r="F28" s="77" t="s">
        <v>395</v>
      </c>
    </row>
    <row r="29" spans="1:11">
      <c r="A29" s="80" t="s">
        <v>988</v>
      </c>
      <c r="B29" s="80" t="s">
        <v>989</v>
      </c>
      <c r="C29" s="77"/>
      <c r="D29" s="77" t="s">
        <v>2</v>
      </c>
      <c r="E29" s="77" t="s">
        <v>10</v>
      </c>
      <c r="F29" s="77" t="s">
        <v>395</v>
      </c>
    </row>
    <row r="30" spans="1:11">
      <c r="A30" s="80" t="s">
        <v>990</v>
      </c>
      <c r="B30" s="80" t="s">
        <v>991</v>
      </c>
      <c r="C30" s="77">
        <v>3600</v>
      </c>
      <c r="D30" s="77" t="s">
        <v>2</v>
      </c>
      <c r="E30" s="77"/>
      <c r="F30" s="77" t="s">
        <v>95</v>
      </c>
    </row>
    <row r="31" spans="1:11">
      <c r="A31" s="80" t="s">
        <v>992</v>
      </c>
      <c r="B31" s="80" t="s">
        <v>993</v>
      </c>
      <c r="C31" s="77">
        <v>3600</v>
      </c>
      <c r="D31" s="77" t="s">
        <v>2</v>
      </c>
      <c r="E31" s="77"/>
      <c r="F31" s="77" t="s">
        <v>95</v>
      </c>
    </row>
    <row r="32" spans="1:11">
      <c r="A32" s="80" t="s">
        <v>994</v>
      </c>
      <c r="B32" s="80" t="s">
        <v>995</v>
      </c>
      <c r="C32" s="77">
        <v>3600</v>
      </c>
      <c r="D32" s="77" t="s">
        <v>2</v>
      </c>
      <c r="E32" s="77"/>
      <c r="F32" s="77" t="s">
        <v>95</v>
      </c>
    </row>
    <row r="33" spans="1:6">
      <c r="A33" s="80" t="s">
        <v>996</v>
      </c>
      <c r="B33" s="80" t="s">
        <v>997</v>
      </c>
      <c r="C33" s="77">
        <v>3600</v>
      </c>
      <c r="D33" s="77" t="s">
        <v>2</v>
      </c>
      <c r="E33" s="77"/>
      <c r="F33" s="77" t="s">
        <v>95</v>
      </c>
    </row>
    <row r="34" spans="1:6">
      <c r="A34" s="80" t="s">
        <v>998</v>
      </c>
      <c r="B34" s="80" t="s">
        <v>999</v>
      </c>
      <c r="C34" s="77">
        <v>3600</v>
      </c>
      <c r="D34" s="77" t="s">
        <v>2</v>
      </c>
      <c r="E34" s="77"/>
      <c r="F34" s="77" t="s">
        <v>95</v>
      </c>
    </row>
    <row r="35" spans="1:6">
      <c r="C35" s="37"/>
      <c r="D35" s="37"/>
      <c r="E35" s="37"/>
      <c r="F35" s="37"/>
    </row>
  </sheetData>
  <mergeCells count="3">
    <mergeCell ref="A4:C4"/>
    <mergeCell ref="A7:K7"/>
    <mergeCell ref="A17:K17"/>
  </mergeCells>
  <conditionalFormatting sqref="J6">
    <cfRule type="uniqueValues" dxfId="66" priority="1" stopIfTrue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81"/>
  <sheetViews>
    <sheetView workbookViewId="0">
      <selection activeCell="H32" sqref="H3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1000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0"/>
      <c r="B8" s="80"/>
      <c r="C8" s="75"/>
      <c r="D8" s="75"/>
      <c r="E8" s="75"/>
      <c r="F8" s="75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81" t="s">
        <v>1001</v>
      </c>
      <c r="B10" s="81" t="s">
        <v>1002</v>
      </c>
      <c r="C10" s="77">
        <v>60</v>
      </c>
      <c r="D10" s="77" t="s">
        <v>60</v>
      </c>
      <c r="E10" s="77" t="s">
        <v>5</v>
      </c>
      <c r="F10" s="77" t="s">
        <v>95</v>
      </c>
    </row>
    <row r="11" spans="1:11">
      <c r="A11" s="81" t="s">
        <v>1003</v>
      </c>
      <c r="B11" s="81" t="s">
        <v>1004</v>
      </c>
      <c r="C11" s="77">
        <v>60</v>
      </c>
      <c r="D11" s="77" t="s">
        <v>60</v>
      </c>
      <c r="E11" s="77" t="s">
        <v>5</v>
      </c>
      <c r="F11" s="77" t="s">
        <v>95</v>
      </c>
    </row>
    <row r="12" spans="1:11">
      <c r="A12" s="81" t="s">
        <v>1005</v>
      </c>
      <c r="B12" s="81" t="s">
        <v>1006</v>
      </c>
      <c r="C12" s="77">
        <v>60</v>
      </c>
      <c r="D12" s="77" t="s">
        <v>60</v>
      </c>
      <c r="E12" s="77" t="s">
        <v>5</v>
      </c>
      <c r="F12" s="77" t="s">
        <v>95</v>
      </c>
    </row>
    <row r="13" spans="1:11">
      <c r="A13" s="81" t="s">
        <v>1007</v>
      </c>
      <c r="B13" s="81" t="s">
        <v>1008</v>
      </c>
      <c r="C13" s="77">
        <v>60</v>
      </c>
      <c r="D13" s="77" t="s">
        <v>60</v>
      </c>
      <c r="E13" s="77" t="s">
        <v>5</v>
      </c>
      <c r="F13" s="77" t="s">
        <v>95</v>
      </c>
    </row>
    <row r="14" spans="1:11">
      <c r="A14" s="81" t="s">
        <v>1009</v>
      </c>
      <c r="B14" s="81" t="s">
        <v>1010</v>
      </c>
      <c r="C14" s="77">
        <v>60</v>
      </c>
      <c r="D14" s="77" t="s">
        <v>60</v>
      </c>
      <c r="E14" s="77" t="s">
        <v>5</v>
      </c>
      <c r="F14" s="77" t="s">
        <v>95</v>
      </c>
    </row>
    <row r="15" spans="1:11">
      <c r="A15" s="81" t="s">
        <v>1011</v>
      </c>
      <c r="B15" s="81" t="s">
        <v>1012</v>
      </c>
      <c r="C15" s="77">
        <v>60</v>
      </c>
      <c r="D15" s="77" t="s">
        <v>60</v>
      </c>
      <c r="E15" s="77" t="s">
        <v>5</v>
      </c>
      <c r="F15" s="77" t="s">
        <v>95</v>
      </c>
    </row>
    <row r="16" spans="1:11">
      <c r="A16" s="81" t="s">
        <v>1013</v>
      </c>
      <c r="B16" s="81" t="s">
        <v>1014</v>
      </c>
      <c r="C16" s="77">
        <v>60</v>
      </c>
      <c r="D16" s="77" t="s">
        <v>60</v>
      </c>
      <c r="E16" s="77" t="s">
        <v>5</v>
      </c>
      <c r="F16" s="77" t="s">
        <v>95</v>
      </c>
    </row>
    <row r="17" spans="1:6">
      <c r="A17" s="81" t="s">
        <v>1015</v>
      </c>
      <c r="B17" s="81" t="s">
        <v>1016</v>
      </c>
      <c r="C17" s="77">
        <v>60</v>
      </c>
      <c r="D17" s="77" t="s">
        <v>60</v>
      </c>
      <c r="E17" s="77" t="s">
        <v>5</v>
      </c>
      <c r="F17" s="77" t="s">
        <v>95</v>
      </c>
    </row>
    <row r="18" spans="1:6">
      <c r="A18" s="81" t="s">
        <v>1017</v>
      </c>
      <c r="B18" s="81" t="s">
        <v>1018</v>
      </c>
      <c r="C18" s="77">
        <v>60</v>
      </c>
      <c r="D18" s="77" t="s">
        <v>60</v>
      </c>
      <c r="E18" s="77" t="s">
        <v>5</v>
      </c>
      <c r="F18" s="77" t="s">
        <v>95</v>
      </c>
    </row>
    <row r="19" spans="1:6">
      <c r="A19" s="81" t="s">
        <v>1019</v>
      </c>
      <c r="B19" s="81" t="s">
        <v>1020</v>
      </c>
      <c r="C19" s="77">
        <v>60</v>
      </c>
      <c r="D19" s="77" t="s">
        <v>60</v>
      </c>
      <c r="E19" s="77" t="s">
        <v>5</v>
      </c>
      <c r="F19" s="77" t="s">
        <v>95</v>
      </c>
    </row>
    <row r="20" spans="1:6">
      <c r="A20" s="81" t="s">
        <v>1021</v>
      </c>
      <c r="B20" s="81" t="s">
        <v>1022</v>
      </c>
      <c r="C20" s="77">
        <v>60</v>
      </c>
      <c r="D20" s="77" t="s">
        <v>60</v>
      </c>
      <c r="E20" s="77" t="s">
        <v>5</v>
      </c>
      <c r="F20" s="77" t="s">
        <v>95</v>
      </c>
    </row>
    <row r="21" spans="1:6">
      <c r="A21" s="81" t="s">
        <v>1023</v>
      </c>
      <c r="B21" s="81" t="s">
        <v>1024</v>
      </c>
      <c r="C21" s="77">
        <v>60</v>
      </c>
      <c r="D21" s="77" t="s">
        <v>60</v>
      </c>
      <c r="E21" s="77" t="s">
        <v>5</v>
      </c>
      <c r="F21" s="77" t="s">
        <v>95</v>
      </c>
    </row>
    <row r="22" spans="1:6">
      <c r="A22" s="81" t="s">
        <v>1025</v>
      </c>
      <c r="B22" s="81" t="s">
        <v>1026</v>
      </c>
      <c r="C22" s="77">
        <v>60</v>
      </c>
      <c r="D22" s="77" t="s">
        <v>60</v>
      </c>
      <c r="E22" s="77" t="s">
        <v>5</v>
      </c>
      <c r="F22" s="77" t="s">
        <v>95</v>
      </c>
    </row>
    <row r="23" spans="1:6">
      <c r="A23" s="81" t="s">
        <v>1027</v>
      </c>
      <c r="B23" s="81" t="s">
        <v>1028</v>
      </c>
      <c r="C23" s="77">
        <v>60</v>
      </c>
      <c r="D23" s="77" t="s">
        <v>60</v>
      </c>
      <c r="E23" s="77" t="s">
        <v>5</v>
      </c>
      <c r="F23" s="77" t="s">
        <v>95</v>
      </c>
    </row>
    <row r="24" spans="1:6">
      <c r="A24" s="81" t="s">
        <v>1029</v>
      </c>
      <c r="B24" s="81" t="s">
        <v>1030</v>
      </c>
      <c r="C24" s="77">
        <v>60</v>
      </c>
      <c r="D24" s="77" t="s">
        <v>60</v>
      </c>
      <c r="E24" s="77" t="s">
        <v>5</v>
      </c>
      <c r="F24" s="77" t="s">
        <v>95</v>
      </c>
    </row>
    <row r="25" spans="1:6">
      <c r="A25" s="81" t="s">
        <v>1031</v>
      </c>
      <c r="B25" s="81" t="s">
        <v>1032</v>
      </c>
      <c r="C25" s="77">
        <v>60</v>
      </c>
      <c r="D25" s="77" t="s">
        <v>60</v>
      </c>
      <c r="E25" s="77" t="s">
        <v>5</v>
      </c>
      <c r="F25" s="77" t="s">
        <v>95</v>
      </c>
    </row>
    <row r="26" spans="1:6">
      <c r="A26" s="81" t="s">
        <v>1033</v>
      </c>
      <c r="B26" s="81" t="s">
        <v>1034</v>
      </c>
      <c r="C26" s="77">
        <v>60</v>
      </c>
      <c r="D26" s="77" t="s">
        <v>60</v>
      </c>
      <c r="E26" s="77" t="s">
        <v>5</v>
      </c>
      <c r="F26" s="77" t="s">
        <v>95</v>
      </c>
    </row>
    <row r="27" spans="1:6">
      <c r="A27" s="81" t="s">
        <v>1035</v>
      </c>
      <c r="B27" s="81" t="s">
        <v>1036</v>
      </c>
      <c r="C27" s="77">
        <v>60</v>
      </c>
      <c r="D27" s="77" t="s">
        <v>60</v>
      </c>
      <c r="E27" s="77" t="s">
        <v>5</v>
      </c>
      <c r="F27" s="77" t="s">
        <v>95</v>
      </c>
    </row>
    <row r="28" spans="1:6">
      <c r="A28" s="81" t="s">
        <v>1037</v>
      </c>
      <c r="B28" s="81" t="s">
        <v>1038</v>
      </c>
      <c r="C28" s="77">
        <v>60</v>
      </c>
      <c r="D28" s="77" t="s">
        <v>60</v>
      </c>
      <c r="E28" s="77" t="s">
        <v>5</v>
      </c>
      <c r="F28" s="77" t="s">
        <v>95</v>
      </c>
    </row>
    <row r="29" spans="1:6">
      <c r="A29" s="81" t="s">
        <v>1039</v>
      </c>
      <c r="B29" s="81" t="s">
        <v>1040</v>
      </c>
      <c r="C29" s="77">
        <v>60</v>
      </c>
      <c r="D29" s="77" t="s">
        <v>60</v>
      </c>
      <c r="E29" s="77" t="s">
        <v>5</v>
      </c>
      <c r="F29" s="77" t="s">
        <v>95</v>
      </c>
    </row>
    <row r="30" spans="1:6">
      <c r="A30" s="81" t="s">
        <v>1041</v>
      </c>
      <c r="B30" s="81" t="s">
        <v>1042</v>
      </c>
      <c r="C30" s="77">
        <v>60</v>
      </c>
      <c r="D30" s="77" t="s">
        <v>60</v>
      </c>
      <c r="E30" s="77" t="s">
        <v>5</v>
      </c>
      <c r="F30" s="77" t="s">
        <v>95</v>
      </c>
    </row>
    <row r="31" spans="1:6">
      <c r="A31" s="81" t="s">
        <v>1043</v>
      </c>
      <c r="B31" s="81" t="s">
        <v>1044</v>
      </c>
      <c r="C31" s="77">
        <v>60</v>
      </c>
      <c r="D31" s="77" t="s">
        <v>60</v>
      </c>
      <c r="E31" s="77" t="s">
        <v>5</v>
      </c>
      <c r="F31" s="77" t="s">
        <v>95</v>
      </c>
    </row>
    <row r="32" spans="1:6">
      <c r="A32" s="81" t="s">
        <v>1045</v>
      </c>
      <c r="B32" s="81" t="s">
        <v>1046</v>
      </c>
      <c r="C32" s="77">
        <v>60</v>
      </c>
      <c r="D32" s="77" t="s">
        <v>60</v>
      </c>
      <c r="E32" s="77" t="s">
        <v>5</v>
      </c>
      <c r="F32" s="77" t="s">
        <v>95</v>
      </c>
    </row>
    <row r="33" spans="1:6">
      <c r="A33" s="81" t="s">
        <v>1047</v>
      </c>
      <c r="B33" s="81" t="s">
        <v>1048</v>
      </c>
      <c r="C33" s="77">
        <v>60</v>
      </c>
      <c r="D33" s="77" t="s">
        <v>60</v>
      </c>
      <c r="E33" s="77" t="s">
        <v>5</v>
      </c>
      <c r="F33" s="77" t="s">
        <v>95</v>
      </c>
    </row>
    <row r="34" spans="1:6">
      <c r="A34" s="81" t="s">
        <v>1049</v>
      </c>
      <c r="B34" s="81" t="s">
        <v>1050</v>
      </c>
      <c r="C34" s="77">
        <v>60</v>
      </c>
      <c r="D34" s="77" t="s">
        <v>60</v>
      </c>
      <c r="E34" s="77" t="s">
        <v>5</v>
      </c>
      <c r="F34" s="77" t="s">
        <v>95</v>
      </c>
    </row>
    <row r="35" spans="1:6">
      <c r="A35" s="81" t="s">
        <v>1051</v>
      </c>
      <c r="B35" s="81" t="s">
        <v>1052</v>
      </c>
      <c r="C35" s="77">
        <v>60</v>
      </c>
      <c r="D35" s="77" t="s">
        <v>60</v>
      </c>
      <c r="E35" s="77" t="s">
        <v>5</v>
      </c>
      <c r="F35" s="77" t="s">
        <v>95</v>
      </c>
    </row>
    <row r="36" spans="1:6">
      <c r="A36" s="81" t="s">
        <v>1053</v>
      </c>
      <c r="B36" s="81" t="s">
        <v>1054</v>
      </c>
      <c r="C36" s="77">
        <v>60</v>
      </c>
      <c r="D36" s="77" t="s">
        <v>60</v>
      </c>
      <c r="E36" s="77" t="s">
        <v>5</v>
      </c>
      <c r="F36" s="77" t="s">
        <v>95</v>
      </c>
    </row>
    <row r="37" spans="1:6">
      <c r="A37" s="81" t="s">
        <v>1055</v>
      </c>
      <c r="B37" s="81" t="s">
        <v>1056</v>
      </c>
      <c r="C37" s="77">
        <v>60</v>
      </c>
      <c r="D37" s="77" t="s">
        <v>60</v>
      </c>
      <c r="E37" s="77" t="s">
        <v>5</v>
      </c>
      <c r="F37" s="77" t="s">
        <v>95</v>
      </c>
    </row>
    <row r="38" spans="1:6">
      <c r="A38" s="81" t="s">
        <v>1057</v>
      </c>
      <c r="B38" s="81" t="s">
        <v>1058</v>
      </c>
      <c r="C38" s="77">
        <v>60</v>
      </c>
      <c r="D38" s="77" t="s">
        <v>60</v>
      </c>
      <c r="E38" s="77" t="s">
        <v>5</v>
      </c>
      <c r="F38" s="77" t="s">
        <v>95</v>
      </c>
    </row>
    <row r="39" spans="1:6">
      <c r="A39" s="81" t="s">
        <v>1059</v>
      </c>
      <c r="B39" s="81" t="s">
        <v>1060</v>
      </c>
      <c r="C39" s="77">
        <v>60</v>
      </c>
      <c r="D39" s="77" t="s">
        <v>60</v>
      </c>
      <c r="E39" s="77" t="s">
        <v>5</v>
      </c>
      <c r="F39" s="77" t="s">
        <v>95</v>
      </c>
    </row>
    <row r="40" spans="1:6">
      <c r="A40" s="81" t="s">
        <v>1061</v>
      </c>
      <c r="B40" s="81" t="s">
        <v>1062</v>
      </c>
      <c r="C40" s="77">
        <v>60</v>
      </c>
      <c r="D40" s="77" t="s">
        <v>60</v>
      </c>
      <c r="E40" s="77" t="s">
        <v>5</v>
      </c>
      <c r="F40" s="77" t="s">
        <v>95</v>
      </c>
    </row>
    <row r="41" spans="1:6">
      <c r="A41" s="81" t="s">
        <v>1063</v>
      </c>
      <c r="B41" s="81" t="s">
        <v>1064</v>
      </c>
      <c r="C41" s="77">
        <v>60</v>
      </c>
      <c r="D41" s="77" t="s">
        <v>60</v>
      </c>
      <c r="E41" s="77" t="s">
        <v>5</v>
      </c>
      <c r="F41" s="77" t="s">
        <v>95</v>
      </c>
    </row>
    <row r="42" spans="1:6">
      <c r="A42" s="81" t="s">
        <v>1065</v>
      </c>
      <c r="B42" s="81" t="s">
        <v>1066</v>
      </c>
      <c r="C42" s="77">
        <v>60</v>
      </c>
      <c r="D42" s="77" t="s">
        <v>60</v>
      </c>
      <c r="E42" s="77" t="s">
        <v>5</v>
      </c>
      <c r="F42" s="77" t="s">
        <v>95</v>
      </c>
    </row>
    <row r="43" spans="1:6">
      <c r="A43" s="81" t="s">
        <v>1067</v>
      </c>
      <c r="B43" s="81" t="s">
        <v>1068</v>
      </c>
      <c r="C43" s="77">
        <v>60</v>
      </c>
      <c r="D43" s="77" t="s">
        <v>60</v>
      </c>
      <c r="E43" s="77" t="s">
        <v>5</v>
      </c>
      <c r="F43" s="77" t="s">
        <v>95</v>
      </c>
    </row>
    <row r="44" spans="1:6">
      <c r="A44" s="81" t="s">
        <v>1069</v>
      </c>
      <c r="B44" s="81" t="s">
        <v>1070</v>
      </c>
      <c r="C44" s="77">
        <v>60</v>
      </c>
      <c r="D44" s="77" t="s">
        <v>60</v>
      </c>
      <c r="E44" s="77" t="s">
        <v>5</v>
      </c>
      <c r="F44" s="77" t="s">
        <v>95</v>
      </c>
    </row>
    <row r="45" spans="1:6">
      <c r="A45" s="81" t="s">
        <v>1071</v>
      </c>
      <c r="B45" s="81" t="s">
        <v>1072</v>
      </c>
      <c r="C45" s="77">
        <v>60</v>
      </c>
      <c r="D45" s="77" t="s">
        <v>60</v>
      </c>
      <c r="E45" s="77" t="s">
        <v>5</v>
      </c>
      <c r="F45" s="77" t="s">
        <v>95</v>
      </c>
    </row>
    <row r="46" spans="1:6">
      <c r="A46" s="81" t="s">
        <v>1073</v>
      </c>
      <c r="B46" s="81" t="s">
        <v>1074</v>
      </c>
      <c r="C46" s="77">
        <v>60</v>
      </c>
      <c r="D46" s="77" t="s">
        <v>60</v>
      </c>
      <c r="E46" s="77" t="s">
        <v>5</v>
      </c>
      <c r="F46" s="77" t="s">
        <v>95</v>
      </c>
    </row>
    <row r="47" spans="1:6">
      <c r="A47" s="81" t="s">
        <v>1075</v>
      </c>
      <c r="B47" s="81" t="s">
        <v>1076</v>
      </c>
      <c r="C47" s="77">
        <v>60</v>
      </c>
      <c r="D47" s="77" t="s">
        <v>60</v>
      </c>
      <c r="E47" s="77" t="s">
        <v>5</v>
      </c>
      <c r="F47" s="77" t="s">
        <v>95</v>
      </c>
    </row>
    <row r="48" spans="1:6">
      <c r="A48" s="81" t="s">
        <v>1077</v>
      </c>
      <c r="B48" s="81" t="s">
        <v>1078</v>
      </c>
      <c r="C48" s="77">
        <v>60</v>
      </c>
      <c r="D48" s="77" t="s">
        <v>60</v>
      </c>
      <c r="E48" s="77" t="s">
        <v>5</v>
      </c>
      <c r="F48" s="77" t="s">
        <v>95</v>
      </c>
    </row>
    <row r="49" spans="1:6">
      <c r="A49" s="81" t="s">
        <v>1079</v>
      </c>
      <c r="B49" s="81" t="s">
        <v>1080</v>
      </c>
      <c r="C49" s="77">
        <v>60</v>
      </c>
      <c r="D49" s="77" t="s">
        <v>60</v>
      </c>
      <c r="E49" s="77" t="s">
        <v>5</v>
      </c>
      <c r="F49" s="77" t="s">
        <v>95</v>
      </c>
    </row>
    <row r="50" spans="1:6">
      <c r="A50" s="81" t="s">
        <v>1081</v>
      </c>
      <c r="B50" s="81" t="s">
        <v>1082</v>
      </c>
      <c r="C50" s="77">
        <v>60</v>
      </c>
      <c r="D50" s="77" t="s">
        <v>60</v>
      </c>
      <c r="E50" s="77" t="s">
        <v>5</v>
      </c>
      <c r="F50" s="77" t="s">
        <v>95</v>
      </c>
    </row>
    <row r="51" spans="1:6">
      <c r="A51" s="81" t="s">
        <v>1083</v>
      </c>
      <c r="B51" s="81" t="s">
        <v>1084</v>
      </c>
      <c r="C51" s="77">
        <v>60</v>
      </c>
      <c r="D51" s="77" t="s">
        <v>60</v>
      </c>
      <c r="E51" s="77" t="s">
        <v>5</v>
      </c>
      <c r="F51" s="77" t="s">
        <v>95</v>
      </c>
    </row>
    <row r="52" spans="1:6">
      <c r="A52" s="81" t="s">
        <v>1085</v>
      </c>
      <c r="B52" s="81" t="s">
        <v>1086</v>
      </c>
      <c r="C52" s="77">
        <v>60</v>
      </c>
      <c r="D52" s="77" t="s">
        <v>60</v>
      </c>
      <c r="E52" s="77" t="s">
        <v>5</v>
      </c>
      <c r="F52" s="77" t="s">
        <v>95</v>
      </c>
    </row>
    <row r="53" spans="1:6">
      <c r="A53" s="81" t="s">
        <v>1087</v>
      </c>
      <c r="B53" s="81" t="s">
        <v>1088</v>
      </c>
      <c r="C53" s="77">
        <v>60</v>
      </c>
      <c r="D53" s="77" t="s">
        <v>60</v>
      </c>
      <c r="E53" s="77" t="s">
        <v>5</v>
      </c>
      <c r="F53" s="77" t="s">
        <v>95</v>
      </c>
    </row>
    <row r="54" spans="1:6">
      <c r="A54" s="81" t="s">
        <v>1089</v>
      </c>
      <c r="B54" s="81" t="s">
        <v>1090</v>
      </c>
      <c r="C54" s="77">
        <v>60</v>
      </c>
      <c r="D54" s="77" t="s">
        <v>60</v>
      </c>
      <c r="E54" s="77" t="s">
        <v>5</v>
      </c>
      <c r="F54" s="77" t="s">
        <v>95</v>
      </c>
    </row>
    <row r="55" spans="1:6">
      <c r="A55" s="81" t="s">
        <v>1091</v>
      </c>
      <c r="B55" s="81" t="s">
        <v>1092</v>
      </c>
      <c r="C55" s="77">
        <v>60</v>
      </c>
      <c r="D55" s="77" t="s">
        <v>60</v>
      </c>
      <c r="E55" s="77" t="s">
        <v>5</v>
      </c>
      <c r="F55" s="77" t="s">
        <v>95</v>
      </c>
    </row>
    <row r="56" spans="1:6">
      <c r="A56" s="81" t="s">
        <v>1093</v>
      </c>
      <c r="B56" s="81" t="s">
        <v>1094</v>
      </c>
      <c r="C56" s="77">
        <v>60</v>
      </c>
      <c r="D56" s="77" t="s">
        <v>60</v>
      </c>
      <c r="E56" s="77" t="s">
        <v>5</v>
      </c>
      <c r="F56" s="77" t="s">
        <v>95</v>
      </c>
    </row>
    <row r="57" spans="1:6">
      <c r="A57" s="81" t="s">
        <v>1095</v>
      </c>
      <c r="B57" s="81" t="s">
        <v>1096</v>
      </c>
      <c r="C57" s="77">
        <v>60</v>
      </c>
      <c r="D57" s="77" t="s">
        <v>60</v>
      </c>
      <c r="E57" s="77" t="s">
        <v>5</v>
      </c>
      <c r="F57" s="77" t="s">
        <v>95</v>
      </c>
    </row>
    <row r="58" spans="1:6">
      <c r="A58" s="81" t="s">
        <v>1097</v>
      </c>
      <c r="B58" s="81" t="s">
        <v>1098</v>
      </c>
      <c r="C58" s="77">
        <v>60</v>
      </c>
      <c r="D58" s="77" t="s">
        <v>60</v>
      </c>
      <c r="E58" s="77" t="s">
        <v>5</v>
      </c>
      <c r="F58" s="77" t="s">
        <v>95</v>
      </c>
    </row>
    <row r="59" spans="1:6">
      <c r="A59" s="81" t="s">
        <v>1099</v>
      </c>
      <c r="B59" s="81" t="s">
        <v>1100</v>
      </c>
      <c r="C59" s="77">
        <v>60</v>
      </c>
      <c r="D59" s="77" t="s">
        <v>60</v>
      </c>
      <c r="E59" s="77" t="s">
        <v>5</v>
      </c>
      <c r="F59" s="77" t="s">
        <v>95</v>
      </c>
    </row>
    <row r="60" spans="1:6">
      <c r="A60" s="82" t="s">
        <v>1101</v>
      </c>
      <c r="B60" s="82" t="s">
        <v>1102</v>
      </c>
      <c r="C60" s="77">
        <v>60</v>
      </c>
      <c r="D60" s="77" t="s">
        <v>60</v>
      </c>
      <c r="E60" s="77" t="s">
        <v>5</v>
      </c>
      <c r="F60" s="77" t="s">
        <v>95</v>
      </c>
    </row>
    <row r="61" spans="1:6">
      <c r="A61" s="82" t="s">
        <v>1103</v>
      </c>
      <c r="B61" s="82" t="s">
        <v>1104</v>
      </c>
      <c r="C61" s="77">
        <v>60</v>
      </c>
      <c r="D61" s="77" t="s">
        <v>60</v>
      </c>
      <c r="E61" s="77" t="s">
        <v>5</v>
      </c>
      <c r="F61" s="77" t="s">
        <v>95</v>
      </c>
    </row>
    <row r="62" spans="1:6">
      <c r="A62" s="82" t="s">
        <v>1105</v>
      </c>
      <c r="B62" s="82" t="s">
        <v>1106</v>
      </c>
      <c r="C62" s="77">
        <v>60</v>
      </c>
      <c r="D62" s="77" t="s">
        <v>60</v>
      </c>
      <c r="E62" s="77" t="s">
        <v>5</v>
      </c>
      <c r="F62" s="77" t="s">
        <v>95</v>
      </c>
    </row>
    <row r="63" spans="1:6">
      <c r="A63" s="82" t="s">
        <v>1107</v>
      </c>
      <c r="B63" s="82" t="s">
        <v>1108</v>
      </c>
      <c r="C63" s="77">
        <v>60</v>
      </c>
      <c r="D63" s="77" t="s">
        <v>60</v>
      </c>
      <c r="E63" s="77" t="s">
        <v>5</v>
      </c>
      <c r="F63" s="77" t="s">
        <v>95</v>
      </c>
    </row>
    <row r="64" spans="1:6">
      <c r="A64" s="82" t="s">
        <v>1109</v>
      </c>
      <c r="B64" s="82" t="s">
        <v>1110</v>
      </c>
      <c r="C64" s="77">
        <v>60</v>
      </c>
      <c r="D64" s="77" t="s">
        <v>60</v>
      </c>
      <c r="E64" s="77" t="s">
        <v>5</v>
      </c>
      <c r="F64" s="77" t="s">
        <v>95</v>
      </c>
    </row>
    <row r="65" spans="1:6">
      <c r="A65" s="82" t="s">
        <v>1111</v>
      </c>
      <c r="B65" s="82" t="s">
        <v>1112</v>
      </c>
      <c r="C65" s="77">
        <v>60</v>
      </c>
      <c r="D65" s="77" t="s">
        <v>60</v>
      </c>
      <c r="E65" s="77" t="s">
        <v>5</v>
      </c>
      <c r="F65" s="77" t="s">
        <v>95</v>
      </c>
    </row>
    <row r="66" spans="1:6">
      <c r="A66" s="82" t="s">
        <v>1113</v>
      </c>
      <c r="B66" s="82" t="s">
        <v>1114</v>
      </c>
      <c r="C66" s="77">
        <v>60</v>
      </c>
      <c r="D66" s="77" t="s">
        <v>60</v>
      </c>
      <c r="E66" s="77" t="s">
        <v>5</v>
      </c>
      <c r="F66" s="77" t="s">
        <v>95</v>
      </c>
    </row>
    <row r="67" spans="1:6">
      <c r="A67" s="82" t="s">
        <v>1115</v>
      </c>
      <c r="B67" s="82" t="s">
        <v>1116</v>
      </c>
      <c r="C67" s="77">
        <v>60</v>
      </c>
      <c r="D67" s="77" t="s">
        <v>60</v>
      </c>
      <c r="E67" s="77" t="s">
        <v>5</v>
      </c>
      <c r="F67" s="77" t="s">
        <v>95</v>
      </c>
    </row>
    <row r="68" spans="1:6">
      <c r="A68" s="82" t="s">
        <v>1117</v>
      </c>
      <c r="B68" s="82" t="s">
        <v>1118</v>
      </c>
      <c r="C68" s="77">
        <v>60</v>
      </c>
      <c r="D68" s="77" t="s">
        <v>60</v>
      </c>
      <c r="E68" s="77" t="s">
        <v>5</v>
      </c>
      <c r="F68" s="77" t="s">
        <v>95</v>
      </c>
    </row>
    <row r="69" spans="1:6">
      <c r="A69" s="82" t="s">
        <v>1119</v>
      </c>
      <c r="B69" s="82" t="s">
        <v>1120</v>
      </c>
      <c r="C69" s="77">
        <v>60</v>
      </c>
      <c r="D69" s="77" t="s">
        <v>60</v>
      </c>
      <c r="E69" s="77" t="s">
        <v>5</v>
      </c>
      <c r="F69" s="77" t="s">
        <v>95</v>
      </c>
    </row>
    <row r="70" spans="1:6">
      <c r="A70" s="82" t="s">
        <v>1121</v>
      </c>
      <c r="B70" s="82" t="s">
        <v>1122</v>
      </c>
      <c r="C70" s="77">
        <v>60</v>
      </c>
      <c r="D70" s="77" t="s">
        <v>60</v>
      </c>
      <c r="E70" s="77" t="s">
        <v>5</v>
      </c>
      <c r="F70" s="77" t="s">
        <v>95</v>
      </c>
    </row>
    <row r="71" spans="1:6">
      <c r="A71" s="82" t="s">
        <v>1123</v>
      </c>
      <c r="B71" s="82" t="s">
        <v>1124</v>
      </c>
      <c r="C71" s="77">
        <v>60</v>
      </c>
      <c r="D71" s="77" t="s">
        <v>60</v>
      </c>
      <c r="E71" s="77" t="s">
        <v>5</v>
      </c>
      <c r="F71" s="77" t="s">
        <v>95</v>
      </c>
    </row>
    <row r="72" spans="1:6">
      <c r="A72" s="82" t="s">
        <v>1125</v>
      </c>
      <c r="B72" s="82" t="s">
        <v>1126</v>
      </c>
      <c r="C72" s="77">
        <v>60</v>
      </c>
      <c r="D72" s="77" t="s">
        <v>60</v>
      </c>
      <c r="E72" s="77" t="s">
        <v>5</v>
      </c>
      <c r="F72" s="77" t="s">
        <v>95</v>
      </c>
    </row>
    <row r="73" spans="1:6">
      <c r="A73" s="82" t="s">
        <v>1127</v>
      </c>
      <c r="B73" s="82" t="s">
        <v>1128</v>
      </c>
      <c r="C73" s="77">
        <v>60</v>
      </c>
      <c r="D73" s="77" t="s">
        <v>60</v>
      </c>
      <c r="E73" s="77" t="s">
        <v>5</v>
      </c>
      <c r="F73" s="77" t="s">
        <v>95</v>
      </c>
    </row>
    <row r="74" spans="1:6">
      <c r="A74" s="82" t="s">
        <v>1129</v>
      </c>
      <c r="B74" s="82" t="s">
        <v>1130</v>
      </c>
      <c r="C74" s="77">
        <v>60</v>
      </c>
      <c r="D74" s="77" t="s">
        <v>60</v>
      </c>
      <c r="E74" s="77" t="s">
        <v>5</v>
      </c>
      <c r="F74" s="77" t="s">
        <v>95</v>
      </c>
    </row>
    <row r="75" spans="1:6">
      <c r="A75" s="82" t="s">
        <v>1131</v>
      </c>
      <c r="B75" s="82" t="s">
        <v>1132</v>
      </c>
      <c r="C75" s="77">
        <v>60</v>
      </c>
      <c r="D75" s="77" t="s">
        <v>60</v>
      </c>
      <c r="E75" s="77" t="s">
        <v>5</v>
      </c>
      <c r="F75" s="77" t="s">
        <v>95</v>
      </c>
    </row>
    <row r="76" spans="1:6">
      <c r="A76" s="82" t="s">
        <v>1133</v>
      </c>
      <c r="B76" s="82" t="s">
        <v>1134</v>
      </c>
      <c r="C76" s="77">
        <v>60</v>
      </c>
      <c r="D76" s="77" t="s">
        <v>60</v>
      </c>
      <c r="E76" s="77" t="s">
        <v>5</v>
      </c>
      <c r="F76" s="77" t="s">
        <v>95</v>
      </c>
    </row>
    <row r="77" spans="1:6">
      <c r="A77" s="82" t="s">
        <v>1135</v>
      </c>
      <c r="B77" s="82" t="s">
        <v>1136</v>
      </c>
      <c r="C77" s="77">
        <v>60</v>
      </c>
      <c r="D77" s="77" t="s">
        <v>60</v>
      </c>
      <c r="E77" s="77" t="s">
        <v>5</v>
      </c>
      <c r="F77" s="77" t="s">
        <v>95</v>
      </c>
    </row>
    <row r="78" spans="1:6">
      <c r="A78" s="82" t="s">
        <v>1137</v>
      </c>
      <c r="B78" s="82" t="s">
        <v>1138</v>
      </c>
      <c r="C78" s="77">
        <v>60</v>
      </c>
      <c r="D78" s="77" t="s">
        <v>60</v>
      </c>
      <c r="E78" s="77" t="s">
        <v>5</v>
      </c>
      <c r="F78" s="77" t="s">
        <v>95</v>
      </c>
    </row>
    <row r="79" spans="1:6">
      <c r="A79" s="82" t="s">
        <v>1139</v>
      </c>
      <c r="B79" s="82" t="s">
        <v>1140</v>
      </c>
      <c r="C79" s="77">
        <v>60</v>
      </c>
      <c r="D79" s="77" t="s">
        <v>60</v>
      </c>
      <c r="E79" s="77" t="s">
        <v>5</v>
      </c>
      <c r="F79" s="77" t="s">
        <v>95</v>
      </c>
    </row>
    <row r="80" spans="1:6">
      <c r="A80" s="82" t="s">
        <v>1141</v>
      </c>
      <c r="B80" s="82" t="s">
        <v>1142</v>
      </c>
      <c r="C80" s="77">
        <v>60</v>
      </c>
      <c r="D80" s="77" t="s">
        <v>60</v>
      </c>
      <c r="E80" s="77" t="s">
        <v>5</v>
      </c>
      <c r="F80" s="77" t="s">
        <v>95</v>
      </c>
    </row>
    <row r="81" spans="4:6">
      <c r="D81" s="37"/>
      <c r="E81" s="37"/>
      <c r="F81" s="37"/>
    </row>
  </sheetData>
  <mergeCells count="3">
    <mergeCell ref="A4:C4"/>
    <mergeCell ref="A7:K7"/>
    <mergeCell ref="A9:K9"/>
  </mergeCells>
  <conditionalFormatting sqref="J6">
    <cfRule type="uniqueValues" dxfId="65" priority="1" stopIfTrue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84"/>
  <sheetViews>
    <sheetView workbookViewId="0">
      <selection activeCell="E18" sqref="E18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1143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3" t="s">
        <v>1144</v>
      </c>
      <c r="B8" s="83" t="s">
        <v>1145</v>
      </c>
      <c r="C8" s="77">
        <v>1800</v>
      </c>
      <c r="D8" s="77" t="s">
        <v>10</v>
      </c>
      <c r="E8" s="77"/>
      <c r="F8" s="77" t="s">
        <v>371</v>
      </c>
    </row>
    <row r="9" spans="1:11">
      <c r="A9" s="83" t="s">
        <v>1146</v>
      </c>
      <c r="B9" s="83" t="s">
        <v>1147</v>
      </c>
      <c r="C9" s="77">
        <v>1800</v>
      </c>
      <c r="D9" s="77" t="s">
        <v>10</v>
      </c>
      <c r="E9" s="77"/>
      <c r="F9" s="77" t="s">
        <v>371</v>
      </c>
    </row>
    <row r="10" spans="1:11">
      <c r="A10" s="83" t="s">
        <v>1148</v>
      </c>
      <c r="B10" s="83" t="s">
        <v>1149</v>
      </c>
      <c r="C10" s="77">
        <v>1800</v>
      </c>
      <c r="D10" s="77" t="s">
        <v>10</v>
      </c>
      <c r="E10" s="77"/>
      <c r="F10" s="77" t="s">
        <v>371</v>
      </c>
    </row>
    <row r="11" spans="1:11">
      <c r="A11" s="83" t="s">
        <v>1150</v>
      </c>
      <c r="B11" s="83" t="s">
        <v>1151</v>
      </c>
      <c r="C11" s="77">
        <v>30</v>
      </c>
      <c r="D11" s="77" t="s">
        <v>10</v>
      </c>
      <c r="E11" s="77"/>
      <c r="F11" s="77" t="s">
        <v>371</v>
      </c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s="82"/>
      <c r="B13" s="82"/>
      <c r="C13" s="77"/>
      <c r="D13" s="77"/>
      <c r="E13" s="77"/>
      <c r="F13" s="77"/>
    </row>
    <row r="14" spans="1:11">
      <c r="A14" s="82"/>
      <c r="B14" s="82"/>
      <c r="C14" s="77"/>
      <c r="D14" s="77"/>
      <c r="E14" s="77"/>
      <c r="F14" s="77"/>
    </row>
    <row r="15" spans="1:11">
      <c r="A15" s="82"/>
      <c r="B15" s="82"/>
      <c r="C15" s="77"/>
      <c r="D15" s="77"/>
      <c r="E15" s="77"/>
      <c r="F15" s="77"/>
    </row>
    <row r="16" spans="1:11">
      <c r="A16" s="82"/>
      <c r="B16" s="82"/>
      <c r="C16" s="77"/>
      <c r="D16" s="77"/>
      <c r="E16" s="77"/>
      <c r="F16" s="77"/>
    </row>
    <row r="17" spans="1:6">
      <c r="A17" s="82"/>
      <c r="B17" s="82"/>
      <c r="C17" s="77"/>
      <c r="D17" s="77"/>
      <c r="E17" s="77"/>
      <c r="F17" s="77"/>
    </row>
    <row r="18" spans="1:6">
      <c r="A18" s="82"/>
      <c r="B18" s="82"/>
      <c r="C18" s="77"/>
      <c r="D18" s="77"/>
      <c r="E18" s="77"/>
      <c r="F18" s="77"/>
    </row>
    <row r="19" spans="1:6">
      <c r="A19" s="82"/>
      <c r="B19" s="82"/>
      <c r="C19" s="77"/>
      <c r="D19" s="77"/>
      <c r="E19" s="77"/>
      <c r="F19" s="77"/>
    </row>
    <row r="20" spans="1:6">
      <c r="A20" s="82"/>
      <c r="B20" s="82"/>
      <c r="C20" s="77"/>
      <c r="D20" s="77"/>
      <c r="E20" s="77"/>
      <c r="F20" s="77"/>
    </row>
    <row r="21" spans="1:6">
      <c r="A21" s="82"/>
      <c r="B21" s="82"/>
      <c r="C21" s="77"/>
      <c r="D21" s="77"/>
      <c r="E21" s="77"/>
      <c r="F21" s="77"/>
    </row>
    <row r="22" spans="1:6">
      <c r="A22" s="82"/>
      <c r="B22" s="82"/>
      <c r="C22" s="77"/>
      <c r="D22" s="77"/>
      <c r="E22" s="77"/>
      <c r="F22" s="77"/>
    </row>
    <row r="23" spans="1:6">
      <c r="A23" s="82"/>
      <c r="B23" s="82"/>
      <c r="C23" s="77"/>
      <c r="D23" s="77"/>
      <c r="E23" s="77"/>
      <c r="F23" s="77"/>
    </row>
    <row r="24" spans="1:6">
      <c r="A24" s="82"/>
      <c r="B24" s="82"/>
      <c r="C24" s="77"/>
      <c r="D24" s="77"/>
      <c r="E24" s="77"/>
      <c r="F24" s="77"/>
    </row>
    <row r="25" spans="1:6">
      <c r="A25" s="82"/>
      <c r="B25" s="82"/>
      <c r="C25" s="77"/>
      <c r="D25" s="77"/>
      <c r="E25" s="77"/>
      <c r="F25" s="77"/>
    </row>
    <row r="26" spans="1:6">
      <c r="A26" s="82"/>
      <c r="B26" s="82"/>
      <c r="C26" s="77"/>
      <c r="D26" s="77"/>
      <c r="E26" s="77"/>
      <c r="F26" s="77"/>
    </row>
    <row r="27" spans="1:6">
      <c r="A27" s="82"/>
      <c r="B27" s="82"/>
      <c r="C27" s="77"/>
      <c r="D27" s="77"/>
      <c r="E27" s="77"/>
      <c r="F27" s="77"/>
    </row>
    <row r="28" spans="1:6">
      <c r="A28" s="82"/>
      <c r="B28" s="82"/>
      <c r="C28" s="77"/>
      <c r="D28" s="77"/>
      <c r="E28" s="77"/>
      <c r="F28" s="77"/>
    </row>
    <row r="29" spans="1:6">
      <c r="A29" s="82"/>
      <c r="B29" s="82"/>
      <c r="C29" s="77"/>
      <c r="D29" s="77"/>
      <c r="E29" s="77"/>
      <c r="F29" s="77"/>
    </row>
    <row r="30" spans="1:6">
      <c r="A30" s="82"/>
      <c r="B30" s="82"/>
      <c r="C30" s="77"/>
      <c r="D30" s="77"/>
      <c r="E30" s="77"/>
      <c r="F30" s="77"/>
    </row>
    <row r="31" spans="1:6">
      <c r="A31" s="82"/>
      <c r="B31" s="82"/>
      <c r="C31" s="77"/>
      <c r="D31" s="77"/>
      <c r="E31" s="77"/>
      <c r="F31" s="77"/>
    </row>
    <row r="32" spans="1:6">
      <c r="A32" s="82"/>
      <c r="B32" s="82"/>
      <c r="C32" s="77"/>
      <c r="D32" s="77"/>
      <c r="E32" s="77"/>
      <c r="F32" s="77"/>
    </row>
    <row r="33" spans="1:6">
      <c r="A33" s="82"/>
      <c r="B33" s="82"/>
      <c r="C33" s="77"/>
      <c r="D33" s="77"/>
      <c r="E33" s="77"/>
      <c r="F33" s="77"/>
    </row>
    <row r="34" spans="1:6">
      <c r="A34" s="82"/>
      <c r="B34" s="82"/>
      <c r="C34" s="77"/>
      <c r="D34" s="77"/>
      <c r="E34" s="77"/>
      <c r="F34" s="77"/>
    </row>
    <row r="35" spans="1:6">
      <c r="A35" s="82"/>
      <c r="B35" s="82"/>
      <c r="C35" s="77"/>
      <c r="D35" s="77"/>
      <c r="E35" s="77"/>
      <c r="F35" s="77"/>
    </row>
    <row r="36" spans="1:6">
      <c r="A36" s="82"/>
      <c r="B36" s="82"/>
      <c r="C36" s="77"/>
      <c r="D36" s="77"/>
      <c r="E36" s="77"/>
      <c r="F36" s="77"/>
    </row>
    <row r="37" spans="1:6">
      <c r="A37" s="82"/>
      <c r="B37" s="82"/>
      <c r="C37" s="77"/>
      <c r="D37" s="77"/>
      <c r="E37" s="77"/>
      <c r="F37" s="77"/>
    </row>
    <row r="38" spans="1:6">
      <c r="A38" s="82"/>
      <c r="B38" s="82"/>
      <c r="C38" s="77"/>
      <c r="D38" s="77"/>
      <c r="E38" s="77"/>
      <c r="F38" s="77"/>
    </row>
    <row r="39" spans="1:6">
      <c r="A39" s="82"/>
      <c r="B39" s="82"/>
      <c r="C39" s="77"/>
      <c r="D39" s="77"/>
      <c r="E39" s="77"/>
      <c r="F39" s="77"/>
    </row>
    <row r="40" spans="1:6">
      <c r="A40" s="82"/>
      <c r="B40" s="82"/>
      <c r="C40" s="77"/>
      <c r="D40" s="77"/>
      <c r="E40" s="77"/>
      <c r="F40" s="77"/>
    </row>
    <row r="41" spans="1:6">
      <c r="A41" s="82"/>
      <c r="B41" s="82"/>
      <c r="C41" s="77"/>
      <c r="D41" s="77"/>
      <c r="E41" s="77"/>
      <c r="F41" s="77"/>
    </row>
    <row r="42" spans="1:6">
      <c r="A42" s="82"/>
      <c r="B42" s="82"/>
      <c r="C42" s="77"/>
      <c r="D42" s="77"/>
      <c r="E42" s="77"/>
      <c r="F42" s="77"/>
    </row>
    <row r="43" spans="1:6">
      <c r="A43" s="82"/>
      <c r="B43" s="82"/>
      <c r="C43" s="77"/>
      <c r="D43" s="77"/>
      <c r="E43" s="77"/>
      <c r="F43" s="77"/>
    </row>
    <row r="44" spans="1:6">
      <c r="A44" s="82"/>
      <c r="B44" s="82"/>
      <c r="C44" s="77"/>
      <c r="D44" s="77"/>
      <c r="E44" s="77"/>
      <c r="F44" s="77"/>
    </row>
    <row r="45" spans="1:6">
      <c r="A45" s="82"/>
      <c r="B45" s="82"/>
      <c r="C45" s="77"/>
      <c r="D45" s="77"/>
      <c r="E45" s="77"/>
      <c r="F45" s="77"/>
    </row>
    <row r="46" spans="1:6">
      <c r="A46" s="82"/>
      <c r="B46" s="82"/>
      <c r="C46" s="77"/>
      <c r="D46" s="77"/>
      <c r="E46" s="77"/>
      <c r="F46" s="77"/>
    </row>
    <row r="47" spans="1:6">
      <c r="A47" s="82"/>
      <c r="B47" s="82"/>
      <c r="C47" s="77"/>
      <c r="D47" s="77"/>
      <c r="E47" s="77"/>
      <c r="F47" s="77"/>
    </row>
    <row r="48" spans="1:6">
      <c r="A48" s="82"/>
      <c r="B48" s="82"/>
      <c r="C48" s="77"/>
      <c r="D48" s="77"/>
      <c r="E48" s="77"/>
      <c r="F48" s="77"/>
    </row>
    <row r="49" spans="1:6">
      <c r="A49" s="82"/>
      <c r="B49" s="82"/>
      <c r="C49" s="77"/>
      <c r="D49" s="77"/>
      <c r="E49" s="77"/>
      <c r="F49" s="77"/>
    </row>
    <row r="50" spans="1:6">
      <c r="A50" s="82"/>
      <c r="B50" s="82"/>
      <c r="C50" s="77"/>
      <c r="D50" s="77"/>
      <c r="E50" s="77"/>
      <c r="F50" s="77"/>
    </row>
    <row r="51" spans="1:6">
      <c r="A51" s="82"/>
      <c r="B51" s="82"/>
      <c r="C51" s="77"/>
      <c r="D51" s="77"/>
      <c r="E51" s="77"/>
      <c r="F51" s="77"/>
    </row>
    <row r="52" spans="1:6">
      <c r="A52" s="82"/>
      <c r="B52" s="82"/>
      <c r="C52" s="77"/>
      <c r="D52" s="77"/>
      <c r="E52" s="77"/>
      <c r="F52" s="77"/>
    </row>
    <row r="53" spans="1:6">
      <c r="A53" s="82"/>
      <c r="B53" s="82"/>
      <c r="C53" s="77"/>
      <c r="D53" s="77"/>
      <c r="E53" s="77"/>
      <c r="F53" s="77"/>
    </row>
    <row r="54" spans="1:6">
      <c r="A54" s="82"/>
      <c r="B54" s="82"/>
      <c r="C54" s="77"/>
      <c r="D54" s="77"/>
      <c r="E54" s="77"/>
      <c r="F54" s="77"/>
    </row>
    <row r="55" spans="1:6">
      <c r="A55" s="82"/>
      <c r="B55" s="82"/>
      <c r="C55" s="77"/>
      <c r="D55" s="77"/>
      <c r="E55" s="77"/>
      <c r="F55" s="77"/>
    </row>
    <row r="56" spans="1:6">
      <c r="A56" s="82"/>
      <c r="B56" s="82"/>
      <c r="C56" s="77"/>
      <c r="D56" s="77"/>
      <c r="E56" s="77"/>
      <c r="F56" s="77"/>
    </row>
    <row r="57" spans="1:6">
      <c r="A57" s="82"/>
      <c r="B57" s="82"/>
      <c r="C57" s="77"/>
      <c r="D57" s="77"/>
      <c r="E57" s="77"/>
      <c r="F57" s="77"/>
    </row>
    <row r="58" spans="1:6">
      <c r="A58" s="82"/>
      <c r="B58" s="82"/>
      <c r="C58" s="77"/>
      <c r="D58" s="77"/>
      <c r="E58" s="77"/>
      <c r="F58" s="77"/>
    </row>
    <row r="59" spans="1:6">
      <c r="A59" s="82"/>
      <c r="B59" s="82"/>
      <c r="C59" s="77"/>
      <c r="D59" s="77"/>
      <c r="E59" s="77"/>
      <c r="F59" s="77"/>
    </row>
    <row r="60" spans="1:6">
      <c r="A60" s="82"/>
      <c r="B60" s="82"/>
      <c r="C60" s="77"/>
      <c r="D60" s="77"/>
      <c r="E60" s="77"/>
      <c r="F60" s="77"/>
    </row>
    <row r="61" spans="1:6">
      <c r="A61" s="82"/>
      <c r="B61" s="82"/>
      <c r="C61" s="77"/>
      <c r="D61" s="77"/>
      <c r="E61" s="77"/>
      <c r="F61" s="77"/>
    </row>
    <row r="62" spans="1:6">
      <c r="A62" s="82"/>
      <c r="B62" s="82"/>
      <c r="C62" s="77"/>
      <c r="D62" s="77"/>
      <c r="E62" s="77"/>
      <c r="F62" s="77"/>
    </row>
    <row r="63" spans="1:6">
      <c r="A63" s="82"/>
      <c r="B63" s="82"/>
      <c r="C63" s="77"/>
      <c r="D63" s="77"/>
      <c r="E63" s="77"/>
      <c r="F63" s="77"/>
    </row>
    <row r="64" spans="1:6">
      <c r="A64" s="82"/>
      <c r="B64" s="82"/>
      <c r="C64" s="77"/>
      <c r="D64" s="77"/>
      <c r="E64" s="77"/>
      <c r="F64" s="77"/>
    </row>
    <row r="65" spans="1:6">
      <c r="A65" s="82"/>
      <c r="B65" s="82"/>
      <c r="C65" s="77"/>
      <c r="D65" s="77"/>
      <c r="E65" s="77"/>
      <c r="F65" s="77"/>
    </row>
    <row r="66" spans="1:6">
      <c r="A66" s="82"/>
      <c r="B66" s="82"/>
      <c r="C66" s="77"/>
      <c r="D66" s="77"/>
      <c r="E66" s="77"/>
      <c r="F66" s="77"/>
    </row>
    <row r="67" spans="1:6">
      <c r="A67" s="82"/>
      <c r="B67" s="82"/>
      <c r="C67" s="77"/>
      <c r="D67" s="77"/>
      <c r="E67" s="77"/>
      <c r="F67" s="77"/>
    </row>
    <row r="68" spans="1:6">
      <c r="A68" s="82"/>
      <c r="B68" s="82"/>
      <c r="C68" s="77"/>
      <c r="D68" s="77"/>
      <c r="E68" s="77"/>
      <c r="F68" s="77"/>
    </row>
    <row r="69" spans="1:6">
      <c r="A69" s="82"/>
      <c r="B69" s="82"/>
      <c r="C69" s="77"/>
      <c r="D69" s="77"/>
      <c r="E69" s="77"/>
      <c r="F69" s="77"/>
    </row>
    <row r="70" spans="1:6">
      <c r="A70" s="82"/>
      <c r="B70" s="82"/>
      <c r="C70" s="77"/>
      <c r="D70" s="77"/>
      <c r="E70" s="77"/>
      <c r="F70" s="77"/>
    </row>
    <row r="71" spans="1:6">
      <c r="A71" s="82"/>
      <c r="B71" s="82"/>
      <c r="C71" s="77"/>
      <c r="D71" s="77"/>
      <c r="E71" s="77"/>
      <c r="F71" s="77"/>
    </row>
    <row r="72" spans="1:6">
      <c r="A72" s="82"/>
      <c r="B72" s="82"/>
      <c r="C72" s="77"/>
      <c r="D72" s="77"/>
      <c r="E72" s="77"/>
      <c r="F72" s="77"/>
    </row>
    <row r="73" spans="1:6">
      <c r="A73" s="82"/>
      <c r="B73" s="82"/>
      <c r="C73" s="77"/>
      <c r="D73" s="77"/>
      <c r="E73" s="77"/>
      <c r="F73" s="77"/>
    </row>
    <row r="74" spans="1:6">
      <c r="A74" s="82"/>
      <c r="B74" s="82"/>
      <c r="C74" s="77"/>
      <c r="D74" s="77"/>
      <c r="E74" s="77"/>
      <c r="F74" s="77"/>
    </row>
    <row r="75" spans="1:6">
      <c r="A75" s="82"/>
      <c r="B75" s="82"/>
      <c r="C75" s="77"/>
      <c r="D75" s="77"/>
      <c r="E75" s="77"/>
      <c r="F75" s="77"/>
    </row>
    <row r="76" spans="1:6">
      <c r="A76" s="82"/>
      <c r="B76" s="82"/>
      <c r="C76" s="77"/>
      <c r="D76" s="77"/>
      <c r="E76" s="77"/>
      <c r="F76" s="77"/>
    </row>
    <row r="77" spans="1:6">
      <c r="A77" s="82"/>
      <c r="B77" s="82"/>
      <c r="C77" s="77"/>
      <c r="D77" s="77"/>
      <c r="E77" s="77"/>
      <c r="F77" s="77"/>
    </row>
    <row r="78" spans="1:6">
      <c r="A78" s="82"/>
      <c r="B78" s="82"/>
      <c r="C78" s="77"/>
      <c r="D78" s="77"/>
      <c r="E78" s="77"/>
      <c r="F78" s="77"/>
    </row>
    <row r="79" spans="1:6">
      <c r="A79" s="82"/>
      <c r="B79" s="82"/>
      <c r="C79" s="77"/>
      <c r="D79" s="77"/>
      <c r="E79" s="77"/>
      <c r="F79" s="77"/>
    </row>
    <row r="80" spans="1:6">
      <c r="A80" s="82"/>
      <c r="B80" s="82"/>
      <c r="C80" s="77"/>
      <c r="D80" s="77"/>
      <c r="E80" s="77"/>
      <c r="F80" s="77"/>
    </row>
    <row r="81" spans="1:6">
      <c r="A81" s="82"/>
      <c r="B81" s="82"/>
      <c r="C81" s="77"/>
      <c r="D81" s="77"/>
      <c r="E81" s="77"/>
      <c r="F81" s="77"/>
    </row>
    <row r="82" spans="1:6">
      <c r="A82" s="82"/>
      <c r="B82" s="82"/>
      <c r="C82" s="77"/>
      <c r="D82" s="77"/>
      <c r="E82" s="77"/>
      <c r="F82" s="77"/>
    </row>
    <row r="83" spans="1:6">
      <c r="A83" s="82"/>
      <c r="B83" s="82"/>
      <c r="C83" s="77"/>
      <c r="D83" s="77"/>
      <c r="E83" s="77"/>
      <c r="F83" s="77"/>
    </row>
    <row r="84" spans="1:6">
      <c r="D84" s="37"/>
      <c r="E84" s="37"/>
      <c r="F84" s="37"/>
    </row>
  </sheetData>
  <mergeCells count="3">
    <mergeCell ref="A4:C4"/>
    <mergeCell ref="A7:K7"/>
    <mergeCell ref="A12:K12"/>
  </mergeCells>
  <conditionalFormatting sqref="J6">
    <cfRule type="uniqueValues" dxfId="64" priority="1" stopIfTrue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01"/>
  <sheetViews>
    <sheetView topLeftCell="A13" workbookViewId="0">
      <selection activeCell="M17" sqref="M17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1152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4" t="s">
        <v>1153</v>
      </c>
      <c r="B8" s="84" t="s">
        <v>1154</v>
      </c>
      <c r="C8" s="77">
        <v>720</v>
      </c>
      <c r="D8" s="77" t="s">
        <v>2</v>
      </c>
      <c r="E8" s="77" t="s">
        <v>10</v>
      </c>
      <c r="F8" s="77" t="s">
        <v>95</v>
      </c>
    </row>
    <row r="9" spans="1:11">
      <c r="A9" s="84" t="s">
        <v>1155</v>
      </c>
      <c r="B9" s="84" t="s">
        <v>1156</v>
      </c>
      <c r="C9" s="77">
        <v>720</v>
      </c>
      <c r="D9" s="77" t="s">
        <v>2</v>
      </c>
      <c r="E9" s="77" t="s">
        <v>10</v>
      </c>
      <c r="F9" s="77" t="s">
        <v>95</v>
      </c>
    </row>
    <row r="10" spans="1:11">
      <c r="A10" s="84" t="s">
        <v>1157</v>
      </c>
      <c r="B10" s="84" t="s">
        <v>1158</v>
      </c>
      <c r="C10" s="77">
        <v>720</v>
      </c>
      <c r="D10" s="77" t="s">
        <v>2</v>
      </c>
      <c r="E10" s="77" t="s">
        <v>10</v>
      </c>
      <c r="F10" s="77" t="s">
        <v>95</v>
      </c>
    </row>
    <row r="11" spans="1:11">
      <c r="A11" s="84" t="s">
        <v>1159</v>
      </c>
      <c r="B11" s="84" t="s">
        <v>1160</v>
      </c>
      <c r="C11" s="77">
        <v>3840</v>
      </c>
      <c r="D11" s="77" t="s">
        <v>2</v>
      </c>
      <c r="E11" s="77" t="s">
        <v>10</v>
      </c>
      <c r="F11" s="77" t="s">
        <v>95</v>
      </c>
    </row>
    <row r="12" spans="1:11">
      <c r="A12" s="84" t="s">
        <v>1161</v>
      </c>
      <c r="B12" s="84" t="s">
        <v>1162</v>
      </c>
      <c r="C12" s="77">
        <v>3840</v>
      </c>
      <c r="D12" s="77" t="s">
        <v>2</v>
      </c>
      <c r="E12" s="77" t="s">
        <v>10</v>
      </c>
      <c r="F12" s="77" t="s">
        <v>95</v>
      </c>
    </row>
    <row r="13" spans="1:11">
      <c r="A13" s="84" t="s">
        <v>1163</v>
      </c>
      <c r="B13" s="84" t="s">
        <v>1164</v>
      </c>
      <c r="C13" s="77">
        <v>3840</v>
      </c>
      <c r="D13" s="77" t="s">
        <v>2</v>
      </c>
      <c r="E13" s="77" t="s">
        <v>10</v>
      </c>
      <c r="F13" s="77" t="s">
        <v>95</v>
      </c>
    </row>
    <row r="14" spans="1:11">
      <c r="A14" s="84" t="s">
        <v>1165</v>
      </c>
      <c r="B14" s="84" t="s">
        <v>1166</v>
      </c>
      <c r="C14" s="77">
        <v>3840</v>
      </c>
      <c r="D14" s="77" t="s">
        <v>2</v>
      </c>
      <c r="E14" s="77" t="s">
        <v>10</v>
      </c>
      <c r="F14" s="77" t="s">
        <v>95</v>
      </c>
    </row>
    <row r="15" spans="1:11">
      <c r="A15" s="84" t="s">
        <v>1167</v>
      </c>
      <c r="B15" s="84" t="s">
        <v>1168</v>
      </c>
      <c r="C15" s="77">
        <v>3840</v>
      </c>
      <c r="D15" s="77" t="s">
        <v>2</v>
      </c>
      <c r="E15" s="77" t="s">
        <v>10</v>
      </c>
      <c r="F15" s="77" t="s">
        <v>95</v>
      </c>
    </row>
    <row r="16" spans="1:11">
      <c r="A16" s="84" t="s">
        <v>1169</v>
      </c>
      <c r="B16" s="84" t="s">
        <v>1170</v>
      </c>
      <c r="C16" s="77">
        <v>3840</v>
      </c>
      <c r="D16" s="77" t="s">
        <v>2</v>
      </c>
      <c r="E16" s="77" t="s">
        <v>10</v>
      </c>
      <c r="F16" s="77" t="s">
        <v>95</v>
      </c>
    </row>
    <row r="17" spans="1:11">
      <c r="A17" s="84" t="s">
        <v>1171</v>
      </c>
      <c r="B17" s="84" t="s">
        <v>1172</v>
      </c>
      <c r="C17" s="77">
        <v>86400</v>
      </c>
      <c r="D17" s="77" t="s">
        <v>2</v>
      </c>
      <c r="E17" s="77" t="s">
        <v>10</v>
      </c>
      <c r="F17" s="77" t="s">
        <v>95</v>
      </c>
    </row>
    <row r="18" spans="1:11">
      <c r="A18" s="84" t="s">
        <v>1173</v>
      </c>
      <c r="B18" s="84" t="s">
        <v>1174</v>
      </c>
      <c r="C18" s="77">
        <v>300</v>
      </c>
      <c r="D18" s="77" t="s">
        <v>2</v>
      </c>
      <c r="E18" s="77" t="s">
        <v>10</v>
      </c>
      <c r="F18" s="77" t="s">
        <v>95</v>
      </c>
      <c r="G18">
        <v>95</v>
      </c>
      <c r="H18">
        <v>98</v>
      </c>
    </row>
    <row r="19" spans="1:11">
      <c r="A19" s="84" t="s">
        <v>1175</v>
      </c>
      <c r="B19" s="84" t="s">
        <v>1176</v>
      </c>
      <c r="C19" s="77">
        <v>3600</v>
      </c>
      <c r="D19" s="77" t="s">
        <v>2</v>
      </c>
      <c r="E19" s="77" t="s">
        <v>10</v>
      </c>
      <c r="F19" s="77" t="s">
        <v>95</v>
      </c>
    </row>
    <row r="20" spans="1:11">
      <c r="A20" s="84" t="s">
        <v>1177</v>
      </c>
      <c r="B20" s="84" t="s">
        <v>1178</v>
      </c>
      <c r="C20" s="77">
        <v>3840</v>
      </c>
      <c r="D20" s="77" t="s">
        <v>2</v>
      </c>
      <c r="E20" s="77" t="s">
        <v>10</v>
      </c>
      <c r="F20" s="77" t="s">
        <v>95</v>
      </c>
    </row>
    <row r="21" spans="1:11">
      <c r="A21" s="84" t="s">
        <v>1179</v>
      </c>
      <c r="B21" s="84" t="s">
        <v>1180</v>
      </c>
      <c r="C21" s="77">
        <v>300</v>
      </c>
      <c r="D21" s="77" t="s">
        <v>2</v>
      </c>
      <c r="E21" s="77" t="s">
        <v>10</v>
      </c>
      <c r="F21" s="77" t="s">
        <v>95</v>
      </c>
    </row>
    <row r="22" spans="1:11">
      <c r="A22" s="84" t="s">
        <v>1181</v>
      </c>
      <c r="B22" s="84" t="s">
        <v>1182</v>
      </c>
      <c r="C22" s="77">
        <v>3840</v>
      </c>
      <c r="D22" s="77" t="s">
        <v>2</v>
      </c>
      <c r="E22" s="77" t="s">
        <v>10</v>
      </c>
      <c r="F22" s="77" t="s">
        <v>95</v>
      </c>
    </row>
    <row r="23" spans="1:11">
      <c r="A23" s="84" t="s">
        <v>1183</v>
      </c>
      <c r="B23" s="84" t="s">
        <v>1184</v>
      </c>
      <c r="C23" s="77">
        <v>720</v>
      </c>
      <c r="D23" s="77" t="s">
        <v>2</v>
      </c>
      <c r="E23" s="77" t="s">
        <v>10</v>
      </c>
      <c r="F23" s="77" t="s">
        <v>95</v>
      </c>
      <c r="G23">
        <v>90</v>
      </c>
      <c r="I23">
        <v>98</v>
      </c>
    </row>
    <row r="24" spans="1:11">
      <c r="A24" s="84" t="s">
        <v>1185</v>
      </c>
      <c r="B24" s="84" t="s">
        <v>1186</v>
      </c>
      <c r="C24" s="77">
        <v>3840</v>
      </c>
      <c r="D24" s="77" t="s">
        <v>2</v>
      </c>
      <c r="E24" s="77" t="s">
        <v>10</v>
      </c>
      <c r="F24" s="77" t="s">
        <v>95</v>
      </c>
    </row>
    <row r="25" spans="1:11">
      <c r="A25" s="84" t="s">
        <v>1187</v>
      </c>
      <c r="B25" s="84" t="s">
        <v>1188</v>
      </c>
      <c r="C25" s="77">
        <v>300</v>
      </c>
      <c r="D25" s="77" t="s">
        <v>2</v>
      </c>
      <c r="E25" s="77" t="s">
        <v>10</v>
      </c>
      <c r="F25" s="77" t="s">
        <v>95</v>
      </c>
    </row>
    <row r="26" spans="1:11">
      <c r="A26" s="84" t="s">
        <v>1189</v>
      </c>
      <c r="B26" s="84" t="s">
        <v>1190</v>
      </c>
      <c r="C26" s="77">
        <v>300</v>
      </c>
      <c r="D26" s="77" t="s">
        <v>2</v>
      </c>
      <c r="E26" s="77" t="s">
        <v>10</v>
      </c>
      <c r="F26" s="77" t="s">
        <v>95</v>
      </c>
    </row>
    <row r="27" spans="1:11">
      <c r="A27" s="84" t="s">
        <v>1191</v>
      </c>
      <c r="B27" s="84" t="s">
        <v>1192</v>
      </c>
      <c r="C27" s="77">
        <v>300</v>
      </c>
      <c r="D27" s="77" t="s">
        <v>2</v>
      </c>
      <c r="E27" s="77" t="s">
        <v>10</v>
      </c>
      <c r="F27" s="77" t="s">
        <v>95</v>
      </c>
    </row>
    <row r="28" spans="1:11">
      <c r="A28" s="84" t="s">
        <v>1193</v>
      </c>
      <c r="B28" s="84" t="s">
        <v>1194</v>
      </c>
      <c r="C28" s="77">
        <v>720</v>
      </c>
      <c r="D28" s="77" t="s">
        <v>2</v>
      </c>
      <c r="E28" s="77" t="s">
        <v>10</v>
      </c>
      <c r="F28" s="77" t="s">
        <v>95</v>
      </c>
      <c r="G28">
        <v>90</v>
      </c>
      <c r="H28">
        <v>95</v>
      </c>
      <c r="I28">
        <v>98</v>
      </c>
    </row>
    <row r="29" spans="1:11" ht="15.75">
      <c r="A29" s="159" t="s">
        <v>33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</row>
    <row r="30" spans="1:11">
      <c r="A30" s="85" t="s">
        <v>1195</v>
      </c>
      <c r="B30" s="85" t="s">
        <v>1196</v>
      </c>
      <c r="C30" s="77">
        <v>300</v>
      </c>
      <c r="D30" s="77" t="s">
        <v>10</v>
      </c>
      <c r="E30" s="77" t="s">
        <v>60</v>
      </c>
      <c r="F30" s="77" t="s">
        <v>371</v>
      </c>
    </row>
    <row r="31" spans="1:11">
      <c r="A31" s="85" t="s">
        <v>1197</v>
      </c>
      <c r="B31" s="85" t="s">
        <v>1198</v>
      </c>
      <c r="C31" s="77">
        <v>300</v>
      </c>
      <c r="D31" s="77" t="s">
        <v>10</v>
      </c>
      <c r="E31" s="77" t="s">
        <v>60</v>
      </c>
      <c r="F31" s="77" t="s">
        <v>371</v>
      </c>
    </row>
    <row r="32" spans="1:11">
      <c r="A32" s="85" t="s">
        <v>1199</v>
      </c>
      <c r="B32" s="85" t="s">
        <v>1200</v>
      </c>
      <c r="C32" s="77">
        <v>300</v>
      </c>
      <c r="D32" s="77" t="s">
        <v>10</v>
      </c>
      <c r="E32" s="77" t="s">
        <v>60</v>
      </c>
      <c r="F32" s="77" t="s">
        <v>371</v>
      </c>
    </row>
    <row r="33" spans="1:6">
      <c r="A33" s="85" t="s">
        <v>1201</v>
      </c>
      <c r="B33" s="85" t="s">
        <v>1202</v>
      </c>
      <c r="C33" s="77">
        <v>300</v>
      </c>
      <c r="D33" s="77" t="s">
        <v>10</v>
      </c>
      <c r="E33" s="77" t="s">
        <v>60</v>
      </c>
      <c r="F33" s="77" t="s">
        <v>371</v>
      </c>
    </row>
    <row r="34" spans="1:6">
      <c r="A34" s="85" t="s">
        <v>1203</v>
      </c>
      <c r="B34" s="85" t="s">
        <v>1204</v>
      </c>
      <c r="C34" s="77">
        <v>300</v>
      </c>
      <c r="D34" s="77" t="s">
        <v>10</v>
      </c>
      <c r="E34" s="77" t="s">
        <v>60</v>
      </c>
      <c r="F34" s="77" t="s">
        <v>371</v>
      </c>
    </row>
    <row r="35" spans="1:6">
      <c r="A35" s="85" t="s">
        <v>1205</v>
      </c>
      <c r="B35" s="85" t="s">
        <v>1206</v>
      </c>
      <c r="C35" s="77">
        <v>300</v>
      </c>
      <c r="D35" s="77" t="s">
        <v>10</v>
      </c>
      <c r="E35" s="77" t="s">
        <v>60</v>
      </c>
      <c r="F35" s="77" t="s">
        <v>371</v>
      </c>
    </row>
    <row r="36" spans="1:6">
      <c r="A36" s="85" t="s">
        <v>1207</v>
      </c>
      <c r="B36" s="85" t="s">
        <v>1208</v>
      </c>
      <c r="C36" s="77">
        <v>300</v>
      </c>
      <c r="D36" s="77" t="s">
        <v>10</v>
      </c>
      <c r="E36" s="77" t="s">
        <v>60</v>
      </c>
      <c r="F36" s="77" t="s">
        <v>371</v>
      </c>
    </row>
    <row r="37" spans="1:6">
      <c r="A37" s="85" t="s">
        <v>1209</v>
      </c>
      <c r="B37" s="85" t="s">
        <v>1210</v>
      </c>
      <c r="C37" s="77">
        <v>300</v>
      </c>
      <c r="D37" s="77" t="s">
        <v>10</v>
      </c>
      <c r="E37" s="77" t="s">
        <v>60</v>
      </c>
      <c r="F37" s="77" t="s">
        <v>371</v>
      </c>
    </row>
    <row r="38" spans="1:6">
      <c r="A38" s="85" t="s">
        <v>1211</v>
      </c>
      <c r="B38" s="85" t="s">
        <v>1212</v>
      </c>
      <c r="C38" s="77">
        <v>300</v>
      </c>
      <c r="D38" s="77" t="s">
        <v>10</v>
      </c>
      <c r="E38" s="77" t="s">
        <v>60</v>
      </c>
      <c r="F38" s="77" t="s">
        <v>371</v>
      </c>
    </row>
    <row r="39" spans="1:6">
      <c r="A39" s="85" t="s">
        <v>1213</v>
      </c>
      <c r="B39" s="85" t="s">
        <v>1214</v>
      </c>
      <c r="C39" s="77">
        <v>60</v>
      </c>
      <c r="D39" s="77" t="s">
        <v>10</v>
      </c>
      <c r="E39" s="77" t="s">
        <v>60</v>
      </c>
      <c r="F39" s="77" t="s">
        <v>371</v>
      </c>
    </row>
    <row r="40" spans="1:6">
      <c r="A40" s="85" t="s">
        <v>1215</v>
      </c>
      <c r="B40" s="85" t="s">
        <v>1216</v>
      </c>
      <c r="C40" s="77">
        <v>60</v>
      </c>
      <c r="D40" s="77" t="s">
        <v>10</v>
      </c>
      <c r="E40" s="77" t="s">
        <v>60</v>
      </c>
      <c r="F40" s="77" t="s">
        <v>371</v>
      </c>
    </row>
    <row r="41" spans="1:6">
      <c r="A41" s="85" t="s">
        <v>1217</v>
      </c>
      <c r="B41" s="85" t="s">
        <v>1218</v>
      </c>
      <c r="C41" s="77">
        <v>60</v>
      </c>
      <c r="D41" s="77" t="s">
        <v>10</v>
      </c>
      <c r="E41" s="77" t="s">
        <v>60</v>
      </c>
      <c r="F41" s="77" t="s">
        <v>371</v>
      </c>
    </row>
    <row r="42" spans="1:6">
      <c r="A42" s="85" t="s">
        <v>1219</v>
      </c>
      <c r="B42" s="85" t="s">
        <v>1220</v>
      </c>
      <c r="C42" s="77">
        <v>60</v>
      </c>
      <c r="D42" s="77" t="s">
        <v>10</v>
      </c>
      <c r="E42" s="77" t="s">
        <v>60</v>
      </c>
      <c r="F42" s="77" t="s">
        <v>371</v>
      </c>
    </row>
    <row r="43" spans="1:6">
      <c r="A43" s="85" t="s">
        <v>1221</v>
      </c>
      <c r="B43" s="85" t="s">
        <v>1222</v>
      </c>
      <c r="C43" s="77">
        <v>3840</v>
      </c>
      <c r="D43" s="77" t="s">
        <v>2</v>
      </c>
      <c r="E43" s="77"/>
      <c r="F43" s="77" t="s">
        <v>95</v>
      </c>
    </row>
    <row r="44" spans="1:6">
      <c r="A44" s="85" t="s">
        <v>1223</v>
      </c>
      <c r="B44" s="85" t="s">
        <v>1224</v>
      </c>
      <c r="C44" s="77">
        <v>60</v>
      </c>
      <c r="D44" s="77" t="s">
        <v>10</v>
      </c>
      <c r="E44" s="77" t="s">
        <v>60</v>
      </c>
      <c r="F44" s="77" t="s">
        <v>371</v>
      </c>
    </row>
    <row r="45" spans="1:6">
      <c r="A45" s="85" t="s">
        <v>1225</v>
      </c>
      <c r="B45" s="85" t="s">
        <v>1226</v>
      </c>
      <c r="C45" s="77">
        <v>86400</v>
      </c>
      <c r="D45" s="77" t="s">
        <v>2</v>
      </c>
      <c r="E45" s="77"/>
      <c r="F45" s="77" t="s">
        <v>95</v>
      </c>
    </row>
    <row r="46" spans="1:6">
      <c r="A46" s="85" t="s">
        <v>1227</v>
      </c>
      <c r="B46" s="85" t="s">
        <v>1228</v>
      </c>
      <c r="C46" s="77">
        <v>720</v>
      </c>
      <c r="D46" s="77" t="s">
        <v>2</v>
      </c>
      <c r="E46" s="77"/>
      <c r="F46" s="77" t="s">
        <v>95</v>
      </c>
    </row>
    <row r="47" spans="1:6">
      <c r="A47" s="85" t="s">
        <v>1229</v>
      </c>
      <c r="B47" s="85" t="s">
        <v>1230</v>
      </c>
      <c r="C47" s="77">
        <v>300</v>
      </c>
      <c r="D47" s="77" t="s">
        <v>2</v>
      </c>
      <c r="E47" s="77"/>
      <c r="F47" s="77" t="s">
        <v>95</v>
      </c>
    </row>
    <row r="48" spans="1:6">
      <c r="A48" s="85" t="s">
        <v>1231</v>
      </c>
      <c r="B48" s="85" t="s">
        <v>1232</v>
      </c>
      <c r="C48" s="77">
        <v>86400</v>
      </c>
      <c r="D48" s="77" t="s">
        <v>2</v>
      </c>
      <c r="E48" s="77"/>
      <c r="F48" s="77" t="s">
        <v>95</v>
      </c>
    </row>
    <row r="49" spans="1:6">
      <c r="A49" s="85" t="s">
        <v>1233</v>
      </c>
      <c r="B49" s="85" t="s">
        <v>1234</v>
      </c>
      <c r="C49" s="77">
        <v>86400</v>
      </c>
      <c r="D49" s="77" t="s">
        <v>2</v>
      </c>
      <c r="E49" s="77"/>
      <c r="F49" s="77" t="s">
        <v>95</v>
      </c>
    </row>
    <row r="50" spans="1:6">
      <c r="A50" s="85" t="s">
        <v>1235</v>
      </c>
      <c r="B50" s="85" t="s">
        <v>1236</v>
      </c>
      <c r="C50" s="77">
        <v>720</v>
      </c>
      <c r="D50" s="77" t="s">
        <v>2</v>
      </c>
      <c r="E50" s="77" t="s">
        <v>10</v>
      </c>
      <c r="F50" s="77" t="s">
        <v>95</v>
      </c>
    </row>
    <row r="51" spans="1:6">
      <c r="A51" s="85" t="s">
        <v>1237</v>
      </c>
      <c r="B51" s="85" t="s">
        <v>1238</v>
      </c>
      <c r="C51" s="77">
        <v>720</v>
      </c>
      <c r="D51" s="77" t="s">
        <v>2</v>
      </c>
      <c r="E51" s="77" t="s">
        <v>10</v>
      </c>
      <c r="F51" s="77" t="s">
        <v>95</v>
      </c>
    </row>
    <row r="52" spans="1:6">
      <c r="A52" s="85" t="s">
        <v>1239</v>
      </c>
      <c r="B52" s="85" t="s">
        <v>1240</v>
      </c>
      <c r="C52" s="77">
        <v>720</v>
      </c>
      <c r="D52" s="77" t="s">
        <v>2</v>
      </c>
      <c r="E52" s="77"/>
      <c r="F52" s="77" t="s">
        <v>95</v>
      </c>
    </row>
    <row r="53" spans="1:6">
      <c r="A53" s="85" t="s">
        <v>1241</v>
      </c>
      <c r="B53" s="85" t="s">
        <v>1242</v>
      </c>
      <c r="C53" s="77">
        <v>720</v>
      </c>
      <c r="D53" s="77" t="s">
        <v>2</v>
      </c>
      <c r="E53" s="77" t="s">
        <v>10</v>
      </c>
      <c r="F53" s="77" t="s">
        <v>95</v>
      </c>
    </row>
    <row r="54" spans="1:6">
      <c r="A54" s="85" t="s">
        <v>1243</v>
      </c>
      <c r="B54" s="85" t="s">
        <v>1244</v>
      </c>
      <c r="C54" s="77">
        <v>720</v>
      </c>
      <c r="D54" s="77" t="s">
        <v>2</v>
      </c>
      <c r="E54" s="77" t="s">
        <v>10</v>
      </c>
      <c r="F54" s="77" t="s">
        <v>95</v>
      </c>
    </row>
    <row r="55" spans="1:6">
      <c r="A55" s="85" t="s">
        <v>1245</v>
      </c>
      <c r="B55" s="85" t="s">
        <v>1246</v>
      </c>
      <c r="C55" s="77">
        <v>720</v>
      </c>
      <c r="D55" s="77" t="s">
        <v>2</v>
      </c>
      <c r="E55" s="77" t="s">
        <v>10</v>
      </c>
      <c r="F55" s="77" t="s">
        <v>95</v>
      </c>
    </row>
    <row r="56" spans="1:6">
      <c r="A56" s="85" t="s">
        <v>1247</v>
      </c>
      <c r="B56" s="85" t="s">
        <v>1248</v>
      </c>
      <c r="C56" s="77">
        <v>720</v>
      </c>
      <c r="D56" s="77" t="s">
        <v>2</v>
      </c>
      <c r="E56" s="77" t="s">
        <v>10</v>
      </c>
      <c r="F56" s="77" t="s">
        <v>95</v>
      </c>
    </row>
    <row r="57" spans="1:6">
      <c r="A57" s="85" t="s">
        <v>1249</v>
      </c>
      <c r="B57" s="85" t="s">
        <v>1250</v>
      </c>
      <c r="C57" s="77">
        <v>720</v>
      </c>
      <c r="D57" s="77" t="s">
        <v>2</v>
      </c>
      <c r="E57" s="77" t="s">
        <v>10</v>
      </c>
      <c r="F57" s="77" t="s">
        <v>95</v>
      </c>
    </row>
    <row r="58" spans="1:6">
      <c r="A58" s="85" t="s">
        <v>1251</v>
      </c>
      <c r="B58" s="85" t="s">
        <v>1252</v>
      </c>
      <c r="C58" s="77">
        <v>720</v>
      </c>
      <c r="D58" s="77" t="s">
        <v>2</v>
      </c>
      <c r="E58" s="77" t="s">
        <v>10</v>
      </c>
      <c r="F58" s="77" t="s">
        <v>95</v>
      </c>
    </row>
    <row r="59" spans="1:6">
      <c r="A59" s="85" t="s">
        <v>1253</v>
      </c>
      <c r="B59" s="85" t="s">
        <v>1254</v>
      </c>
      <c r="C59" s="77">
        <v>720</v>
      </c>
      <c r="D59" s="77" t="s">
        <v>2</v>
      </c>
      <c r="E59" s="77" t="s">
        <v>10</v>
      </c>
      <c r="F59" s="77" t="s">
        <v>95</v>
      </c>
    </row>
    <row r="60" spans="1:6">
      <c r="A60" s="85" t="s">
        <v>1253</v>
      </c>
      <c r="B60" s="85" t="s">
        <v>1255</v>
      </c>
      <c r="C60" s="77">
        <v>720</v>
      </c>
      <c r="D60" s="77" t="s">
        <v>2</v>
      </c>
      <c r="E60" s="77" t="s">
        <v>10</v>
      </c>
      <c r="F60" s="77" t="s">
        <v>95</v>
      </c>
    </row>
    <row r="61" spans="1:6">
      <c r="A61" s="85" t="s">
        <v>1256</v>
      </c>
      <c r="B61" s="85" t="s">
        <v>1257</v>
      </c>
      <c r="C61" s="77">
        <v>720</v>
      </c>
      <c r="D61" s="77" t="s">
        <v>2</v>
      </c>
      <c r="E61" s="77" t="s">
        <v>10</v>
      </c>
      <c r="F61" s="77" t="s">
        <v>95</v>
      </c>
    </row>
    <row r="62" spans="1:6">
      <c r="A62" s="85" t="s">
        <v>1258</v>
      </c>
      <c r="B62" s="85" t="s">
        <v>1259</v>
      </c>
      <c r="C62" s="77">
        <v>300</v>
      </c>
      <c r="D62" s="77" t="s">
        <v>2</v>
      </c>
      <c r="E62" s="77" t="s">
        <v>10</v>
      </c>
      <c r="F62" s="77" t="s">
        <v>95</v>
      </c>
    </row>
    <row r="63" spans="1:6">
      <c r="A63" s="85" t="s">
        <v>1260</v>
      </c>
      <c r="B63" s="85" t="s">
        <v>1261</v>
      </c>
      <c r="C63" s="77">
        <v>300</v>
      </c>
      <c r="D63" s="77" t="s">
        <v>2</v>
      </c>
      <c r="E63" s="77" t="s">
        <v>10</v>
      </c>
      <c r="F63" s="77" t="s">
        <v>95</v>
      </c>
    </row>
    <row r="64" spans="1:6">
      <c r="A64" s="85" t="s">
        <v>1262</v>
      </c>
      <c r="B64" s="85" t="s">
        <v>1263</v>
      </c>
      <c r="C64" s="77">
        <v>720</v>
      </c>
      <c r="D64" s="77" t="s">
        <v>2</v>
      </c>
      <c r="E64" s="77" t="s">
        <v>10</v>
      </c>
      <c r="F64" s="77" t="s">
        <v>95</v>
      </c>
    </row>
    <row r="65" spans="1:6">
      <c r="A65" s="85" t="s">
        <v>1264</v>
      </c>
      <c r="B65" s="85" t="s">
        <v>1265</v>
      </c>
      <c r="C65" s="77">
        <v>720</v>
      </c>
      <c r="D65" s="77" t="s">
        <v>2</v>
      </c>
      <c r="E65" s="77" t="s">
        <v>10</v>
      </c>
      <c r="F65" s="77" t="s">
        <v>95</v>
      </c>
    </row>
    <row r="66" spans="1:6">
      <c r="A66" s="85" t="s">
        <v>1266</v>
      </c>
      <c r="B66" s="85" t="s">
        <v>1267</v>
      </c>
      <c r="C66" s="77">
        <v>720</v>
      </c>
      <c r="D66" s="77" t="s">
        <v>2</v>
      </c>
      <c r="E66" s="77" t="s">
        <v>10</v>
      </c>
      <c r="F66" s="77" t="s">
        <v>95</v>
      </c>
    </row>
    <row r="67" spans="1:6">
      <c r="A67" s="85" t="s">
        <v>1268</v>
      </c>
      <c r="B67" s="85" t="s">
        <v>1269</v>
      </c>
      <c r="C67" s="77">
        <v>720</v>
      </c>
      <c r="D67" s="77" t="s">
        <v>2</v>
      </c>
      <c r="E67" s="77" t="s">
        <v>10</v>
      </c>
      <c r="F67" s="77" t="s">
        <v>95</v>
      </c>
    </row>
    <row r="68" spans="1:6">
      <c r="A68" s="85" t="s">
        <v>1270</v>
      </c>
      <c r="B68" s="85" t="s">
        <v>1271</v>
      </c>
      <c r="C68" s="77">
        <v>300</v>
      </c>
      <c r="D68" s="77" t="s">
        <v>2</v>
      </c>
      <c r="E68" s="77" t="s">
        <v>10</v>
      </c>
      <c r="F68" s="77" t="s">
        <v>95</v>
      </c>
    </row>
    <row r="69" spans="1:6">
      <c r="A69" s="85" t="s">
        <v>1272</v>
      </c>
      <c r="B69" s="85" t="s">
        <v>1273</v>
      </c>
      <c r="C69" s="77">
        <v>300</v>
      </c>
      <c r="D69" s="77" t="s">
        <v>2</v>
      </c>
      <c r="E69" s="77" t="s">
        <v>10</v>
      </c>
      <c r="F69" s="77" t="s">
        <v>95</v>
      </c>
    </row>
    <row r="70" spans="1:6">
      <c r="A70" s="85" t="s">
        <v>1274</v>
      </c>
      <c r="B70" s="85" t="s">
        <v>1275</v>
      </c>
      <c r="C70" s="77">
        <v>300</v>
      </c>
      <c r="D70" s="77" t="s">
        <v>2</v>
      </c>
      <c r="E70" s="77" t="s">
        <v>10</v>
      </c>
      <c r="F70" s="77" t="s">
        <v>95</v>
      </c>
    </row>
    <row r="71" spans="1:6">
      <c r="A71" s="85" t="s">
        <v>1276</v>
      </c>
      <c r="B71" s="85" t="s">
        <v>1277</v>
      </c>
      <c r="C71" s="77">
        <v>86400</v>
      </c>
      <c r="D71" s="77" t="s">
        <v>2</v>
      </c>
      <c r="E71" s="77"/>
      <c r="F71" s="77" t="s">
        <v>95</v>
      </c>
    </row>
    <row r="72" spans="1:6">
      <c r="A72" s="83"/>
      <c r="B72" s="83"/>
      <c r="C72" s="77"/>
      <c r="D72" s="77"/>
      <c r="E72" s="77"/>
      <c r="F72" s="77"/>
    </row>
    <row r="73" spans="1:6">
      <c r="A73" s="83"/>
      <c r="B73" s="83"/>
      <c r="C73" s="77"/>
      <c r="D73" s="77"/>
      <c r="E73" s="77"/>
      <c r="F73" s="77"/>
    </row>
    <row r="74" spans="1:6">
      <c r="A74" s="83"/>
      <c r="B74" s="83"/>
      <c r="C74" s="77"/>
      <c r="D74" s="77"/>
      <c r="E74" s="77"/>
      <c r="F74" s="77"/>
    </row>
    <row r="75" spans="1:6">
      <c r="A75" s="83"/>
      <c r="B75" s="83"/>
      <c r="C75" s="77"/>
      <c r="D75" s="77"/>
      <c r="E75" s="77"/>
      <c r="F75" s="77"/>
    </row>
    <row r="76" spans="1:6">
      <c r="A76" s="83"/>
      <c r="B76" s="83"/>
      <c r="C76" s="77"/>
      <c r="D76" s="77"/>
      <c r="E76" s="77"/>
      <c r="F76" s="77"/>
    </row>
    <row r="77" spans="1:6">
      <c r="A77" s="83"/>
      <c r="B77" s="83"/>
      <c r="C77" s="77"/>
      <c r="D77" s="77"/>
      <c r="E77" s="77"/>
      <c r="F77" s="77"/>
    </row>
    <row r="78" spans="1:6">
      <c r="A78" s="83"/>
      <c r="B78" s="83"/>
      <c r="C78" s="77"/>
      <c r="D78" s="77"/>
      <c r="E78" s="77"/>
      <c r="F78" s="77"/>
    </row>
    <row r="79" spans="1:6">
      <c r="A79" s="83"/>
      <c r="B79" s="83"/>
      <c r="C79" s="77"/>
      <c r="D79" s="77"/>
      <c r="E79" s="77"/>
      <c r="F79" s="77"/>
    </row>
    <row r="80" spans="1:6">
      <c r="A80" s="83"/>
      <c r="B80" s="83"/>
      <c r="C80" s="77"/>
      <c r="D80" s="77"/>
      <c r="E80" s="77"/>
      <c r="F80" s="77"/>
    </row>
    <row r="81" spans="1:6">
      <c r="A81" s="83"/>
      <c r="B81" s="83"/>
      <c r="C81" s="77"/>
      <c r="D81" s="77"/>
      <c r="E81" s="77"/>
      <c r="F81" s="77"/>
    </row>
    <row r="82" spans="1:6">
      <c r="A82" s="83"/>
      <c r="B82" s="83"/>
      <c r="C82" s="77"/>
      <c r="D82" s="77"/>
      <c r="E82" s="77"/>
      <c r="F82" s="77"/>
    </row>
    <row r="83" spans="1:6">
      <c r="A83" s="83"/>
      <c r="B83" s="83"/>
      <c r="C83" s="77"/>
      <c r="D83" s="77"/>
      <c r="E83" s="77"/>
      <c r="F83" s="77"/>
    </row>
    <row r="84" spans="1:6">
      <c r="A84" s="83"/>
      <c r="B84" s="83"/>
      <c r="C84" s="77"/>
      <c r="D84" s="77"/>
      <c r="E84" s="77"/>
      <c r="F84" s="77"/>
    </row>
    <row r="85" spans="1:6">
      <c r="A85" s="83"/>
      <c r="B85" s="83"/>
      <c r="C85" s="77"/>
      <c r="D85" s="77"/>
      <c r="E85" s="77"/>
      <c r="F85" s="77"/>
    </row>
    <row r="86" spans="1:6">
      <c r="A86" s="83"/>
      <c r="B86" s="83"/>
      <c r="C86" s="77"/>
      <c r="D86" s="77"/>
      <c r="E86" s="77"/>
      <c r="F86" s="77"/>
    </row>
    <row r="87" spans="1:6">
      <c r="A87" s="83"/>
      <c r="B87" s="83"/>
      <c r="C87" s="77"/>
      <c r="D87" s="77"/>
      <c r="E87" s="77"/>
      <c r="F87" s="77"/>
    </row>
    <row r="88" spans="1:6">
      <c r="A88" s="83"/>
      <c r="B88" s="83"/>
      <c r="C88" s="77"/>
      <c r="D88" s="77"/>
      <c r="E88" s="77"/>
      <c r="F88" s="77"/>
    </row>
    <row r="89" spans="1:6">
      <c r="A89" s="83"/>
      <c r="B89" s="83"/>
      <c r="C89" s="77"/>
      <c r="D89" s="77"/>
      <c r="E89" s="77"/>
      <c r="F89" s="77"/>
    </row>
    <row r="90" spans="1:6">
      <c r="A90" s="83"/>
      <c r="B90" s="83"/>
      <c r="C90" s="77"/>
      <c r="D90" s="77"/>
      <c r="E90" s="77"/>
      <c r="F90" s="77"/>
    </row>
    <row r="91" spans="1:6">
      <c r="A91" s="83"/>
      <c r="B91" s="83"/>
      <c r="C91" s="77"/>
      <c r="D91" s="77"/>
      <c r="E91" s="77"/>
      <c r="F91" s="77"/>
    </row>
    <row r="92" spans="1:6">
      <c r="A92" s="83"/>
      <c r="B92" s="83"/>
      <c r="C92" s="77"/>
      <c r="D92" s="77"/>
      <c r="E92" s="77"/>
      <c r="F92" s="77"/>
    </row>
    <row r="93" spans="1:6">
      <c r="A93" s="83"/>
      <c r="B93" s="83"/>
      <c r="C93" s="77"/>
      <c r="D93" s="77"/>
      <c r="E93" s="77"/>
      <c r="F93" s="77"/>
    </row>
    <row r="94" spans="1:6">
      <c r="A94" s="83"/>
      <c r="B94" s="83"/>
      <c r="C94" s="77"/>
      <c r="D94" s="77"/>
      <c r="E94" s="77"/>
      <c r="F94" s="77"/>
    </row>
    <row r="95" spans="1:6">
      <c r="A95" s="83"/>
      <c r="B95" s="83"/>
      <c r="C95" s="77"/>
      <c r="D95" s="77"/>
      <c r="E95" s="77"/>
      <c r="F95" s="77"/>
    </row>
    <row r="96" spans="1:6">
      <c r="A96" s="83"/>
      <c r="B96" s="83"/>
      <c r="C96" s="77"/>
      <c r="D96" s="77"/>
      <c r="E96" s="77"/>
      <c r="F96" s="77"/>
    </row>
    <row r="97" spans="1:6">
      <c r="A97" s="83"/>
      <c r="B97" s="83"/>
      <c r="C97" s="77"/>
      <c r="D97" s="77"/>
      <c r="E97" s="77"/>
      <c r="F97" s="77"/>
    </row>
    <row r="98" spans="1:6">
      <c r="A98" s="83"/>
      <c r="B98" s="83"/>
      <c r="C98" s="77"/>
      <c r="D98" s="77"/>
      <c r="E98" s="77"/>
      <c r="F98" s="77"/>
    </row>
    <row r="99" spans="1:6">
      <c r="A99" s="83"/>
      <c r="B99" s="83"/>
      <c r="C99" s="77"/>
      <c r="D99" s="77"/>
      <c r="E99" s="77"/>
      <c r="F99" s="77"/>
    </row>
    <row r="100" spans="1:6">
      <c r="A100" s="83"/>
      <c r="B100" s="83"/>
      <c r="C100" s="77"/>
      <c r="D100" s="77"/>
      <c r="E100" s="77"/>
      <c r="F100" s="77"/>
    </row>
    <row r="101" spans="1:6">
      <c r="D101" s="37"/>
      <c r="E101" s="37"/>
      <c r="F101" s="37"/>
    </row>
  </sheetData>
  <mergeCells count="3">
    <mergeCell ref="A4:C4"/>
    <mergeCell ref="A7:K7"/>
    <mergeCell ref="A29:K29"/>
  </mergeCells>
  <conditionalFormatting sqref="J6">
    <cfRule type="uniqueValues" dxfId="63" priority="1" stopIfTrue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88"/>
  <sheetViews>
    <sheetView workbookViewId="0">
      <selection activeCell="C13" sqref="C13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1278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6" t="s">
        <v>1181</v>
      </c>
      <c r="B8" s="86" t="s">
        <v>1279</v>
      </c>
      <c r="C8" s="77">
        <v>86400</v>
      </c>
      <c r="D8" s="77" t="s">
        <v>2</v>
      </c>
      <c r="E8" s="77" t="s">
        <v>5</v>
      </c>
      <c r="F8" s="77" t="s">
        <v>95</v>
      </c>
      <c r="H8">
        <v>2</v>
      </c>
    </row>
    <row r="9" spans="1:11">
      <c r="A9" s="86" t="s">
        <v>1163</v>
      </c>
      <c r="B9" s="86" t="s">
        <v>1280</v>
      </c>
      <c r="C9" s="77">
        <v>3840</v>
      </c>
      <c r="D9" s="77" t="s">
        <v>2</v>
      </c>
      <c r="E9" s="77" t="s">
        <v>5</v>
      </c>
      <c r="F9" s="77" t="s">
        <v>95</v>
      </c>
    </row>
    <row r="10" spans="1:11">
      <c r="A10" s="86" t="s">
        <v>1165</v>
      </c>
      <c r="B10" s="86" t="s">
        <v>1281</v>
      </c>
      <c r="C10" s="77">
        <v>3840</v>
      </c>
      <c r="D10" s="77" t="s">
        <v>2</v>
      </c>
      <c r="E10" s="77" t="s">
        <v>5</v>
      </c>
      <c r="F10" s="77" t="s">
        <v>95</v>
      </c>
    </row>
    <row r="11" spans="1:11">
      <c r="A11" s="86" t="s">
        <v>1282</v>
      </c>
      <c r="B11" s="86" t="s">
        <v>1283</v>
      </c>
      <c r="C11" s="77">
        <v>3840</v>
      </c>
      <c r="D11" s="77" t="s">
        <v>2</v>
      </c>
      <c r="E11" s="77" t="s">
        <v>5</v>
      </c>
      <c r="F11" s="77" t="s">
        <v>95</v>
      </c>
    </row>
    <row r="12" spans="1:11">
      <c r="A12" s="86" t="s">
        <v>1169</v>
      </c>
      <c r="B12" s="86" t="s">
        <v>1284</v>
      </c>
      <c r="C12" s="77">
        <v>3840</v>
      </c>
      <c r="D12" s="77" t="s">
        <v>2</v>
      </c>
      <c r="E12" s="77" t="s">
        <v>5</v>
      </c>
      <c r="F12" s="77" t="s">
        <v>95</v>
      </c>
    </row>
    <row r="13" spans="1:11">
      <c r="A13" s="86" t="s">
        <v>1285</v>
      </c>
      <c r="B13" s="86" t="s">
        <v>1172</v>
      </c>
      <c r="C13" s="77">
        <v>86400</v>
      </c>
      <c r="D13" s="77" t="s">
        <v>2</v>
      </c>
      <c r="E13" s="77" t="s">
        <v>5</v>
      </c>
      <c r="F13" s="77" t="s">
        <v>95</v>
      </c>
    </row>
    <row r="14" spans="1:11">
      <c r="A14" s="86" t="s">
        <v>1286</v>
      </c>
      <c r="B14" s="86" t="s">
        <v>1174</v>
      </c>
      <c r="C14" s="77">
        <v>300</v>
      </c>
      <c r="D14" s="77" t="s">
        <v>10</v>
      </c>
      <c r="E14" s="77" t="s">
        <v>1</v>
      </c>
      <c r="F14" s="77" t="s">
        <v>95</v>
      </c>
      <c r="G14">
        <v>90</v>
      </c>
      <c r="H14">
        <v>95</v>
      </c>
    </row>
    <row r="15" spans="1:11">
      <c r="A15" s="86" t="s">
        <v>1287</v>
      </c>
      <c r="B15" s="86" t="s">
        <v>1288</v>
      </c>
      <c r="C15" s="77">
        <v>300</v>
      </c>
      <c r="D15" s="77" t="s">
        <v>2</v>
      </c>
      <c r="E15" s="77" t="s">
        <v>5</v>
      </c>
      <c r="F15" s="77" t="s">
        <v>95</v>
      </c>
      <c r="G15">
        <v>90</v>
      </c>
      <c r="H15">
        <v>95</v>
      </c>
      <c r="I15">
        <v>99</v>
      </c>
    </row>
    <row r="16" spans="1:11" ht="15.75">
      <c r="A16" s="159" t="s">
        <v>33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</row>
    <row r="17" spans="1:6">
      <c r="A17" s="87" t="s">
        <v>1289</v>
      </c>
      <c r="B17" s="87" t="s">
        <v>1290</v>
      </c>
      <c r="C17" s="77">
        <v>86400</v>
      </c>
      <c r="D17" s="77" t="s">
        <v>2</v>
      </c>
      <c r="E17" s="77"/>
      <c r="F17" s="77" t="s">
        <v>95</v>
      </c>
    </row>
    <row r="18" spans="1:6">
      <c r="A18" s="87" t="s">
        <v>1221</v>
      </c>
      <c r="B18" s="87" t="s">
        <v>1291</v>
      </c>
      <c r="C18" s="77">
        <v>3840</v>
      </c>
      <c r="D18" s="77" t="s">
        <v>2</v>
      </c>
      <c r="E18" s="77"/>
      <c r="F18" s="77" t="s">
        <v>95</v>
      </c>
    </row>
    <row r="19" spans="1:6">
      <c r="A19" s="87" t="s">
        <v>53</v>
      </c>
      <c r="B19" s="87" t="s">
        <v>1292</v>
      </c>
      <c r="C19" s="77">
        <v>86400</v>
      </c>
      <c r="D19" s="77" t="s">
        <v>2</v>
      </c>
      <c r="E19" s="77"/>
      <c r="F19" s="77" t="s">
        <v>95</v>
      </c>
    </row>
    <row r="20" spans="1:6">
      <c r="A20" s="87" t="s">
        <v>1293</v>
      </c>
      <c r="B20" s="87" t="s">
        <v>1255</v>
      </c>
      <c r="C20" s="77">
        <v>3600</v>
      </c>
      <c r="D20" s="77" t="s">
        <v>2</v>
      </c>
      <c r="E20" s="77" t="s">
        <v>5</v>
      </c>
      <c r="F20" s="77" t="s">
        <v>95</v>
      </c>
    </row>
    <row r="21" spans="1:6">
      <c r="A21" s="87" t="s">
        <v>1251</v>
      </c>
      <c r="B21" s="87" t="s">
        <v>1252</v>
      </c>
      <c r="C21" s="77">
        <v>3600</v>
      </c>
      <c r="D21" s="77" t="s">
        <v>2</v>
      </c>
      <c r="E21" s="77" t="s">
        <v>5</v>
      </c>
      <c r="F21" s="77" t="s">
        <v>95</v>
      </c>
    </row>
    <row r="22" spans="1:6">
      <c r="A22" s="87" t="s">
        <v>1253</v>
      </c>
      <c r="B22" s="87" t="s">
        <v>1254</v>
      </c>
      <c r="C22" s="77">
        <v>3600</v>
      </c>
      <c r="D22" s="77" t="s">
        <v>2</v>
      </c>
      <c r="E22" s="77" t="s">
        <v>5</v>
      </c>
      <c r="F22" s="77" t="s">
        <v>95</v>
      </c>
    </row>
    <row r="23" spans="1:6">
      <c r="A23" s="87" t="s">
        <v>1256</v>
      </c>
      <c r="B23" s="87" t="s">
        <v>1257</v>
      </c>
      <c r="C23" s="77">
        <v>3600</v>
      </c>
      <c r="D23" s="77" t="s">
        <v>2</v>
      </c>
      <c r="E23" s="77" t="s">
        <v>5</v>
      </c>
      <c r="F23" s="77" t="s">
        <v>95</v>
      </c>
    </row>
    <row r="24" spans="1:6">
      <c r="A24" s="87" t="s">
        <v>1276</v>
      </c>
      <c r="B24" s="87" t="s">
        <v>1277</v>
      </c>
      <c r="C24" s="77">
        <v>86400</v>
      </c>
      <c r="D24" s="77" t="s">
        <v>2</v>
      </c>
      <c r="E24" s="77"/>
      <c r="F24" s="77" t="s">
        <v>95</v>
      </c>
    </row>
    <row r="25" spans="1:6">
      <c r="A25" s="85"/>
      <c r="B25" s="85"/>
      <c r="C25" s="77"/>
      <c r="D25" s="77"/>
      <c r="E25" s="77"/>
      <c r="F25" s="77"/>
    </row>
    <row r="26" spans="1:6">
      <c r="A26" s="85"/>
      <c r="B26" s="85"/>
      <c r="C26" s="77"/>
      <c r="D26" s="77"/>
      <c r="E26" s="77"/>
      <c r="F26" s="77"/>
    </row>
    <row r="27" spans="1:6">
      <c r="A27" s="85"/>
      <c r="B27" s="85"/>
      <c r="C27" s="77"/>
      <c r="D27" s="77"/>
      <c r="E27" s="77"/>
      <c r="F27" s="77"/>
    </row>
    <row r="28" spans="1:6">
      <c r="A28" s="85"/>
      <c r="B28" s="85"/>
      <c r="C28" s="77"/>
      <c r="D28" s="77"/>
      <c r="E28" s="77"/>
      <c r="F28" s="77"/>
    </row>
    <row r="29" spans="1:6">
      <c r="A29" s="85"/>
      <c r="B29" s="85"/>
      <c r="C29" s="77"/>
      <c r="D29" s="77"/>
      <c r="E29" s="77"/>
      <c r="F29" s="77"/>
    </row>
    <row r="30" spans="1:6">
      <c r="A30" s="85"/>
      <c r="B30" s="85"/>
      <c r="C30" s="77"/>
      <c r="D30" s="77"/>
      <c r="E30" s="77"/>
      <c r="F30" s="77"/>
    </row>
    <row r="31" spans="1:6">
      <c r="A31" s="85"/>
      <c r="B31" s="85"/>
      <c r="C31" s="77"/>
      <c r="D31" s="77"/>
      <c r="E31" s="77"/>
      <c r="F31" s="77"/>
    </row>
    <row r="32" spans="1:6">
      <c r="A32" s="85"/>
      <c r="B32" s="85"/>
      <c r="C32" s="77"/>
      <c r="D32" s="77"/>
      <c r="E32" s="77"/>
      <c r="F32" s="77"/>
    </row>
    <row r="33" spans="1:6">
      <c r="A33" s="85"/>
      <c r="B33" s="85"/>
      <c r="C33" s="77"/>
      <c r="D33" s="77"/>
      <c r="E33" s="77"/>
      <c r="F33" s="77"/>
    </row>
    <row r="34" spans="1:6">
      <c r="A34" s="85"/>
      <c r="B34" s="85"/>
      <c r="C34" s="77"/>
      <c r="D34" s="77"/>
      <c r="E34" s="77"/>
      <c r="F34" s="77"/>
    </row>
    <row r="35" spans="1:6">
      <c r="A35" s="85"/>
      <c r="B35" s="85"/>
      <c r="C35" s="77"/>
      <c r="D35" s="77"/>
      <c r="E35" s="77"/>
      <c r="F35" s="77"/>
    </row>
    <row r="36" spans="1:6">
      <c r="A36" s="85"/>
      <c r="B36" s="85"/>
      <c r="C36" s="77"/>
      <c r="D36" s="77"/>
      <c r="E36" s="77"/>
      <c r="F36" s="77"/>
    </row>
    <row r="37" spans="1:6">
      <c r="A37" s="85"/>
      <c r="B37" s="85"/>
      <c r="C37" s="77"/>
      <c r="D37" s="77"/>
      <c r="E37" s="77"/>
      <c r="F37" s="77"/>
    </row>
    <row r="38" spans="1:6">
      <c r="A38" s="85"/>
      <c r="B38" s="85"/>
      <c r="C38" s="77"/>
      <c r="D38" s="77"/>
      <c r="E38" s="77"/>
      <c r="F38" s="77"/>
    </row>
    <row r="39" spans="1:6">
      <c r="A39" s="85"/>
      <c r="B39" s="85"/>
      <c r="C39" s="77"/>
      <c r="D39" s="77"/>
      <c r="E39" s="77"/>
      <c r="F39" s="77"/>
    </row>
    <row r="40" spans="1:6">
      <c r="A40" s="85"/>
      <c r="B40" s="85"/>
      <c r="C40" s="77"/>
      <c r="D40" s="77"/>
      <c r="E40" s="77"/>
      <c r="F40" s="77"/>
    </row>
    <row r="41" spans="1:6">
      <c r="A41" s="85"/>
      <c r="B41" s="85"/>
      <c r="C41" s="77"/>
      <c r="D41" s="77"/>
      <c r="E41" s="77"/>
      <c r="F41" s="77"/>
    </row>
    <row r="42" spans="1:6">
      <c r="A42" s="85"/>
      <c r="B42" s="85"/>
      <c r="C42" s="77"/>
      <c r="D42" s="77"/>
      <c r="E42" s="77"/>
      <c r="F42" s="77"/>
    </row>
    <row r="43" spans="1:6">
      <c r="A43" s="85"/>
      <c r="B43" s="85"/>
      <c r="C43" s="77"/>
      <c r="D43" s="77"/>
      <c r="E43" s="77"/>
      <c r="F43" s="77"/>
    </row>
    <row r="44" spans="1:6">
      <c r="A44" s="85"/>
      <c r="B44" s="85"/>
      <c r="C44" s="77"/>
      <c r="D44" s="77"/>
      <c r="E44" s="77"/>
      <c r="F44" s="77"/>
    </row>
    <row r="45" spans="1:6">
      <c r="A45" s="85"/>
      <c r="B45" s="85"/>
      <c r="C45" s="77"/>
      <c r="D45" s="77"/>
      <c r="E45" s="77"/>
      <c r="F45" s="77"/>
    </row>
    <row r="46" spans="1:6">
      <c r="A46" s="85"/>
      <c r="B46" s="85"/>
      <c r="C46" s="77"/>
      <c r="D46" s="77"/>
      <c r="E46" s="77"/>
      <c r="F46" s="77"/>
    </row>
    <row r="47" spans="1:6">
      <c r="A47" s="85"/>
      <c r="B47" s="85"/>
      <c r="C47" s="77"/>
      <c r="D47" s="77"/>
      <c r="E47" s="77"/>
      <c r="F47" s="77"/>
    </row>
    <row r="48" spans="1:6">
      <c r="A48" s="85"/>
      <c r="B48" s="85"/>
      <c r="C48" s="77"/>
      <c r="D48" s="77"/>
      <c r="E48" s="77"/>
      <c r="F48" s="77"/>
    </row>
    <row r="49" spans="1:6">
      <c r="A49" s="85"/>
      <c r="B49" s="85"/>
      <c r="C49" s="77"/>
      <c r="D49" s="77"/>
      <c r="E49" s="77"/>
      <c r="F49" s="77"/>
    </row>
    <row r="50" spans="1:6">
      <c r="A50" s="85"/>
      <c r="B50" s="85"/>
      <c r="C50" s="77"/>
      <c r="D50" s="77"/>
      <c r="E50" s="77"/>
      <c r="F50" s="77"/>
    </row>
    <row r="51" spans="1:6">
      <c r="A51" s="85"/>
      <c r="B51" s="85"/>
      <c r="C51" s="77"/>
      <c r="D51" s="77"/>
      <c r="E51" s="77"/>
      <c r="F51" s="77"/>
    </row>
    <row r="52" spans="1:6">
      <c r="A52" s="85"/>
      <c r="B52" s="85"/>
      <c r="C52" s="77"/>
      <c r="D52" s="77"/>
      <c r="E52" s="77"/>
      <c r="F52" s="77"/>
    </row>
    <row r="53" spans="1:6">
      <c r="A53" s="85"/>
      <c r="B53" s="85"/>
      <c r="C53" s="77"/>
      <c r="D53" s="77"/>
      <c r="E53" s="77"/>
      <c r="F53" s="77"/>
    </row>
    <row r="54" spans="1:6">
      <c r="A54" s="85"/>
      <c r="B54" s="85"/>
      <c r="C54" s="77"/>
      <c r="D54" s="77"/>
      <c r="E54" s="77"/>
      <c r="F54" s="77"/>
    </row>
    <row r="55" spans="1:6">
      <c r="A55" s="85"/>
      <c r="B55" s="85"/>
      <c r="C55" s="77"/>
      <c r="D55" s="77"/>
      <c r="E55" s="77"/>
      <c r="F55" s="77"/>
    </row>
    <row r="56" spans="1:6">
      <c r="A56" s="85"/>
      <c r="B56" s="85"/>
      <c r="C56" s="77"/>
      <c r="D56" s="77"/>
      <c r="E56" s="77"/>
      <c r="F56" s="77"/>
    </row>
    <row r="57" spans="1:6">
      <c r="A57" s="85"/>
      <c r="B57" s="85"/>
      <c r="C57" s="77"/>
      <c r="D57" s="77"/>
      <c r="E57" s="77"/>
      <c r="F57" s="77"/>
    </row>
    <row r="58" spans="1:6">
      <c r="A58" s="85"/>
      <c r="B58" s="85"/>
      <c r="C58" s="77"/>
      <c r="D58" s="77"/>
      <c r="E58" s="77"/>
      <c r="F58" s="77"/>
    </row>
    <row r="59" spans="1:6">
      <c r="A59" s="85"/>
      <c r="B59" s="85"/>
      <c r="C59" s="77"/>
      <c r="D59" s="77"/>
      <c r="E59" s="77"/>
      <c r="F59" s="77"/>
    </row>
    <row r="60" spans="1:6">
      <c r="A60" s="85"/>
      <c r="B60" s="85"/>
      <c r="C60" s="77"/>
      <c r="D60" s="77"/>
      <c r="E60" s="77"/>
      <c r="F60" s="77"/>
    </row>
    <row r="61" spans="1:6">
      <c r="A61" s="85"/>
      <c r="B61" s="85"/>
      <c r="C61" s="77"/>
      <c r="D61" s="77"/>
      <c r="E61" s="77"/>
      <c r="F61" s="77"/>
    </row>
    <row r="62" spans="1:6">
      <c r="A62" s="85"/>
      <c r="B62" s="85"/>
      <c r="C62" s="77"/>
      <c r="D62" s="77"/>
      <c r="E62" s="77"/>
      <c r="F62" s="77"/>
    </row>
    <row r="63" spans="1:6">
      <c r="A63" s="85"/>
      <c r="B63" s="85"/>
      <c r="C63" s="77"/>
      <c r="D63" s="77"/>
      <c r="E63" s="77"/>
      <c r="F63" s="77"/>
    </row>
    <row r="64" spans="1:6">
      <c r="A64" s="85"/>
      <c r="B64" s="85"/>
      <c r="C64" s="77"/>
      <c r="D64" s="77"/>
      <c r="E64" s="77"/>
      <c r="F64" s="77"/>
    </row>
    <row r="65" spans="1:6">
      <c r="A65" s="85"/>
      <c r="B65" s="85"/>
      <c r="C65" s="77"/>
      <c r="D65" s="77"/>
      <c r="E65" s="77"/>
      <c r="F65" s="77"/>
    </row>
    <row r="66" spans="1:6">
      <c r="A66" s="85"/>
      <c r="B66" s="85"/>
      <c r="C66" s="77"/>
      <c r="D66" s="77"/>
      <c r="E66" s="77"/>
      <c r="F66" s="77"/>
    </row>
    <row r="67" spans="1:6">
      <c r="A67" s="85"/>
      <c r="B67" s="85"/>
      <c r="C67" s="77"/>
      <c r="D67" s="77"/>
      <c r="E67" s="77"/>
      <c r="F67" s="77"/>
    </row>
    <row r="68" spans="1:6">
      <c r="A68" s="85"/>
      <c r="B68" s="85"/>
      <c r="C68" s="77"/>
      <c r="D68" s="77"/>
      <c r="E68" s="77"/>
      <c r="F68" s="77"/>
    </row>
    <row r="69" spans="1:6">
      <c r="A69" s="85"/>
      <c r="B69" s="85"/>
      <c r="C69" s="77"/>
      <c r="D69" s="77"/>
      <c r="E69" s="77"/>
      <c r="F69" s="77"/>
    </row>
    <row r="70" spans="1:6">
      <c r="A70" s="85"/>
      <c r="B70" s="85"/>
      <c r="C70" s="77"/>
      <c r="D70" s="77"/>
      <c r="E70" s="77"/>
      <c r="F70" s="77"/>
    </row>
    <row r="71" spans="1:6">
      <c r="A71" s="85"/>
      <c r="B71" s="85"/>
      <c r="C71" s="77"/>
      <c r="D71" s="77"/>
      <c r="E71" s="77"/>
      <c r="F71" s="77"/>
    </row>
    <row r="72" spans="1:6">
      <c r="A72" s="85"/>
      <c r="B72" s="85"/>
      <c r="C72" s="77"/>
      <c r="D72" s="77"/>
      <c r="E72" s="77"/>
      <c r="F72" s="77"/>
    </row>
    <row r="73" spans="1:6">
      <c r="A73" s="85"/>
      <c r="B73" s="85"/>
      <c r="C73" s="77"/>
      <c r="D73" s="77"/>
      <c r="E73" s="77"/>
      <c r="F73" s="77"/>
    </row>
    <row r="74" spans="1:6">
      <c r="A74" s="85"/>
      <c r="B74" s="85"/>
      <c r="C74" s="77"/>
      <c r="D74" s="77"/>
      <c r="E74" s="77"/>
      <c r="F74" s="77"/>
    </row>
    <row r="75" spans="1:6">
      <c r="A75" s="85"/>
      <c r="B75" s="85"/>
      <c r="C75" s="77"/>
      <c r="D75" s="77"/>
      <c r="E75" s="77"/>
      <c r="F75" s="77"/>
    </row>
    <row r="76" spans="1:6">
      <c r="A76" s="85"/>
      <c r="B76" s="85"/>
      <c r="C76" s="77"/>
      <c r="D76" s="77"/>
      <c r="E76" s="77"/>
      <c r="F76" s="77"/>
    </row>
    <row r="77" spans="1:6">
      <c r="A77" s="85"/>
      <c r="B77" s="85"/>
      <c r="C77" s="77"/>
      <c r="D77" s="77"/>
      <c r="E77" s="77"/>
      <c r="F77" s="77"/>
    </row>
    <row r="78" spans="1:6">
      <c r="A78" s="85"/>
      <c r="B78" s="85"/>
      <c r="C78" s="77"/>
      <c r="D78" s="77"/>
      <c r="E78" s="77"/>
      <c r="F78" s="77"/>
    </row>
    <row r="79" spans="1:6">
      <c r="A79" s="85"/>
      <c r="B79" s="85"/>
      <c r="C79" s="77"/>
      <c r="D79" s="77"/>
      <c r="E79" s="77"/>
      <c r="F79" s="77"/>
    </row>
    <row r="80" spans="1:6">
      <c r="A80" s="85"/>
      <c r="B80" s="85"/>
      <c r="C80" s="77"/>
      <c r="D80" s="77"/>
      <c r="E80" s="77"/>
      <c r="F80" s="77"/>
    </row>
    <row r="81" spans="1:6">
      <c r="A81" s="85"/>
      <c r="B81" s="85"/>
      <c r="C81" s="77"/>
      <c r="D81" s="77"/>
      <c r="E81" s="77"/>
      <c r="F81" s="77"/>
    </row>
    <row r="82" spans="1:6">
      <c r="A82" s="85"/>
      <c r="B82" s="85"/>
      <c r="C82" s="77"/>
      <c r="D82" s="77"/>
      <c r="E82" s="77"/>
      <c r="F82" s="77"/>
    </row>
    <row r="83" spans="1:6">
      <c r="A83" s="85"/>
      <c r="B83" s="85"/>
      <c r="C83" s="77"/>
      <c r="D83" s="77"/>
      <c r="E83" s="77"/>
      <c r="F83" s="77"/>
    </row>
    <row r="84" spans="1:6">
      <c r="A84" s="85"/>
      <c r="B84" s="85"/>
      <c r="C84" s="77"/>
      <c r="D84" s="77"/>
      <c r="E84" s="77"/>
      <c r="F84" s="77"/>
    </row>
    <row r="85" spans="1:6">
      <c r="A85" s="85"/>
      <c r="B85" s="85"/>
      <c r="C85" s="77"/>
      <c r="D85" s="77"/>
      <c r="E85" s="77"/>
      <c r="F85" s="77"/>
    </row>
    <row r="86" spans="1:6">
      <c r="A86" s="85"/>
      <c r="B86" s="85"/>
      <c r="C86" s="77"/>
      <c r="D86" s="77"/>
      <c r="E86" s="77"/>
      <c r="F86" s="77"/>
    </row>
    <row r="87" spans="1:6">
      <c r="A87" s="85"/>
      <c r="B87" s="85"/>
      <c r="C87" s="77"/>
      <c r="D87" s="77"/>
      <c r="E87" s="77"/>
      <c r="F87" s="77"/>
    </row>
    <row r="88" spans="1:6">
      <c r="D88" s="37"/>
      <c r="E88" s="37"/>
      <c r="F88" s="37"/>
    </row>
  </sheetData>
  <mergeCells count="3">
    <mergeCell ref="A4:C4"/>
    <mergeCell ref="A7:K7"/>
    <mergeCell ref="A16:K16"/>
  </mergeCells>
  <conditionalFormatting sqref="J6">
    <cfRule type="uniqueValues" dxfId="62" priority="1" stopIfTrue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81"/>
  <sheetViews>
    <sheetView workbookViewId="0">
      <selection activeCell="H36" sqref="H36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906</v>
      </c>
      <c r="B2" s="20" t="s">
        <v>1294</v>
      </c>
      <c r="C2" s="69"/>
      <c r="D2" s="1"/>
      <c r="E2" s="30"/>
      <c r="F2" s="1"/>
      <c r="G2" s="19"/>
      <c r="H2" s="30"/>
      <c r="I2" s="30"/>
      <c r="J2" s="30"/>
      <c r="K2" s="30"/>
    </row>
    <row r="3" spans="1:11">
      <c r="A3" s="69"/>
      <c r="B3" s="69"/>
      <c r="C3" s="6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7"/>
      <c r="B8" s="87"/>
      <c r="C8" s="77"/>
      <c r="D8" s="77"/>
      <c r="E8" s="77"/>
      <c r="F8" s="77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88" t="s">
        <v>1295</v>
      </c>
      <c r="B10" s="88" t="s">
        <v>1296</v>
      </c>
      <c r="C10" s="77">
        <v>86400</v>
      </c>
      <c r="D10" s="77" t="s">
        <v>2</v>
      </c>
      <c r="E10" s="77"/>
      <c r="F10" s="77" t="s">
        <v>371</v>
      </c>
    </row>
    <row r="11" spans="1:11">
      <c r="A11" s="88" t="s">
        <v>1297</v>
      </c>
      <c r="B11" s="88" t="s">
        <v>1298</v>
      </c>
      <c r="C11" s="77">
        <v>86400</v>
      </c>
      <c r="D11" s="77" t="s">
        <v>2</v>
      </c>
      <c r="E11" s="77" t="s">
        <v>5</v>
      </c>
      <c r="F11" s="77" t="s">
        <v>371</v>
      </c>
    </row>
    <row r="12" spans="1:11">
      <c r="A12" s="88" t="s">
        <v>392</v>
      </c>
      <c r="B12" s="88" t="s">
        <v>1299</v>
      </c>
      <c r="C12" s="77">
        <v>86400</v>
      </c>
      <c r="D12" s="77" t="s">
        <v>2</v>
      </c>
      <c r="E12" s="77" t="s">
        <v>5</v>
      </c>
      <c r="F12" s="77" t="s">
        <v>371</v>
      </c>
    </row>
    <row r="13" spans="1:11">
      <c r="A13" s="88" t="s">
        <v>1300</v>
      </c>
      <c r="B13" s="88" t="s">
        <v>1301</v>
      </c>
      <c r="C13" s="77">
        <v>86400</v>
      </c>
      <c r="D13" s="77" t="s">
        <v>2</v>
      </c>
      <c r="E13" s="77" t="s">
        <v>5</v>
      </c>
      <c r="F13" s="77" t="s">
        <v>371</v>
      </c>
    </row>
    <row r="14" spans="1:11">
      <c r="A14" s="88" t="s">
        <v>1302</v>
      </c>
      <c r="B14" s="88" t="s">
        <v>1303</v>
      </c>
      <c r="C14" s="77">
        <v>86400</v>
      </c>
      <c r="D14" s="77" t="s">
        <v>2</v>
      </c>
      <c r="E14" s="77" t="s">
        <v>5</v>
      </c>
      <c r="F14" s="77" t="s">
        <v>371</v>
      </c>
    </row>
    <row r="15" spans="1:11">
      <c r="A15" s="88" t="s">
        <v>1304</v>
      </c>
      <c r="B15" s="88" t="s">
        <v>1305</v>
      </c>
      <c r="C15" s="77">
        <v>86400</v>
      </c>
      <c r="D15" s="77" t="s">
        <v>2</v>
      </c>
      <c r="E15" s="77"/>
      <c r="F15" s="77" t="s">
        <v>371</v>
      </c>
    </row>
    <row r="16" spans="1:11">
      <c r="A16" s="87"/>
      <c r="B16" s="87"/>
      <c r="C16" s="77"/>
      <c r="D16" s="77"/>
      <c r="E16" s="77"/>
      <c r="F16" s="77"/>
    </row>
    <row r="17" spans="1:6">
      <c r="A17" s="87"/>
      <c r="B17" s="87"/>
      <c r="C17" s="77"/>
      <c r="D17" s="77"/>
      <c r="E17" s="77"/>
      <c r="F17" s="77"/>
    </row>
    <row r="18" spans="1:6">
      <c r="A18" s="87"/>
      <c r="B18" s="87"/>
      <c r="C18" s="77"/>
      <c r="D18" s="77"/>
      <c r="E18" s="77"/>
      <c r="F18" s="77"/>
    </row>
    <row r="19" spans="1:6">
      <c r="A19" s="87"/>
      <c r="B19" s="87"/>
      <c r="C19" s="77"/>
      <c r="D19" s="77"/>
      <c r="E19" s="77"/>
      <c r="F19" s="77"/>
    </row>
    <row r="20" spans="1:6">
      <c r="A20" s="87"/>
      <c r="B20" s="87"/>
      <c r="C20" s="77"/>
      <c r="D20" s="77"/>
      <c r="E20" s="77"/>
      <c r="F20" s="77"/>
    </row>
    <row r="21" spans="1:6">
      <c r="A21" s="87"/>
      <c r="B21" s="87"/>
      <c r="C21" s="77"/>
      <c r="D21" s="77"/>
      <c r="E21" s="77"/>
      <c r="F21" s="77"/>
    </row>
    <row r="22" spans="1:6">
      <c r="A22" s="87"/>
      <c r="B22" s="87"/>
      <c r="C22" s="77"/>
      <c r="D22" s="77"/>
      <c r="E22" s="77"/>
      <c r="F22" s="77"/>
    </row>
    <row r="23" spans="1:6">
      <c r="A23" s="87"/>
      <c r="B23" s="87"/>
      <c r="C23" s="77"/>
      <c r="D23" s="77"/>
      <c r="E23" s="77"/>
      <c r="F23" s="77"/>
    </row>
    <row r="24" spans="1:6">
      <c r="A24" s="87"/>
      <c r="B24" s="87"/>
      <c r="C24" s="77"/>
      <c r="D24" s="77"/>
      <c r="E24" s="77"/>
      <c r="F24" s="77"/>
    </row>
    <row r="25" spans="1:6">
      <c r="A25" s="87"/>
      <c r="B25" s="87"/>
      <c r="C25" s="77"/>
      <c r="D25" s="77"/>
      <c r="E25" s="77"/>
      <c r="F25" s="77"/>
    </row>
    <row r="26" spans="1:6">
      <c r="A26" s="87"/>
      <c r="B26" s="87"/>
      <c r="C26" s="77"/>
      <c r="D26" s="77"/>
      <c r="E26" s="77"/>
      <c r="F26" s="77"/>
    </row>
    <row r="27" spans="1:6">
      <c r="A27" s="87"/>
      <c r="B27" s="87"/>
      <c r="C27" s="77"/>
      <c r="D27" s="77"/>
      <c r="E27" s="77"/>
      <c r="F27" s="77"/>
    </row>
    <row r="28" spans="1:6">
      <c r="A28" s="87"/>
      <c r="B28" s="87"/>
      <c r="C28" s="77"/>
      <c r="D28" s="77"/>
      <c r="E28" s="77"/>
      <c r="F28" s="77"/>
    </row>
    <row r="29" spans="1:6">
      <c r="A29" s="87"/>
      <c r="B29" s="87"/>
      <c r="C29" s="77"/>
      <c r="D29" s="77"/>
      <c r="E29" s="77"/>
      <c r="F29" s="77"/>
    </row>
    <row r="30" spans="1:6">
      <c r="A30" s="87"/>
      <c r="B30" s="87"/>
      <c r="C30" s="77"/>
      <c r="D30" s="77"/>
      <c r="E30" s="77"/>
      <c r="F30" s="77"/>
    </row>
    <row r="31" spans="1:6">
      <c r="A31" s="87"/>
      <c r="B31" s="87"/>
      <c r="C31" s="77"/>
      <c r="D31" s="77"/>
      <c r="E31" s="77"/>
      <c r="F31" s="77"/>
    </row>
    <row r="32" spans="1:6">
      <c r="A32" s="87"/>
      <c r="B32" s="87"/>
      <c r="C32" s="77"/>
      <c r="D32" s="77"/>
      <c r="E32" s="77"/>
      <c r="F32" s="77"/>
    </row>
    <row r="33" spans="1:6">
      <c r="A33" s="87"/>
      <c r="B33" s="87"/>
      <c r="C33" s="77"/>
      <c r="D33" s="77"/>
      <c r="E33" s="77"/>
      <c r="F33" s="77"/>
    </row>
    <row r="34" spans="1:6">
      <c r="A34" s="87"/>
      <c r="B34" s="87"/>
      <c r="C34" s="77"/>
      <c r="D34" s="77"/>
      <c r="E34" s="77"/>
      <c r="F34" s="77"/>
    </row>
    <row r="35" spans="1:6">
      <c r="A35" s="87"/>
      <c r="B35" s="87"/>
      <c r="C35" s="77"/>
      <c r="D35" s="77"/>
      <c r="E35" s="77"/>
      <c r="F35" s="77"/>
    </row>
    <row r="36" spans="1:6">
      <c r="A36" s="87"/>
      <c r="B36" s="87"/>
      <c r="C36" s="77"/>
      <c r="D36" s="77"/>
      <c r="E36" s="77"/>
      <c r="F36" s="77"/>
    </row>
    <row r="37" spans="1:6">
      <c r="A37" s="87"/>
      <c r="B37" s="87"/>
      <c r="C37" s="77"/>
      <c r="D37" s="77"/>
      <c r="E37" s="77"/>
      <c r="F37" s="77"/>
    </row>
    <row r="38" spans="1:6">
      <c r="A38" s="87"/>
      <c r="B38" s="87"/>
      <c r="C38" s="77"/>
      <c r="D38" s="77"/>
      <c r="E38" s="77"/>
      <c r="F38" s="77"/>
    </row>
    <row r="39" spans="1:6">
      <c r="A39" s="87"/>
      <c r="B39" s="87"/>
      <c r="C39" s="77"/>
      <c r="D39" s="77"/>
      <c r="E39" s="77"/>
      <c r="F39" s="77"/>
    </row>
    <row r="40" spans="1:6">
      <c r="A40" s="87"/>
      <c r="B40" s="87"/>
      <c r="C40" s="77"/>
      <c r="D40" s="77"/>
      <c r="E40" s="77"/>
      <c r="F40" s="77"/>
    </row>
    <row r="41" spans="1:6">
      <c r="A41" s="87"/>
      <c r="B41" s="87"/>
      <c r="C41" s="77"/>
      <c r="D41" s="77"/>
      <c r="E41" s="77"/>
      <c r="F41" s="77"/>
    </row>
    <row r="42" spans="1:6">
      <c r="A42" s="87"/>
      <c r="B42" s="87"/>
      <c r="C42" s="77"/>
      <c r="D42" s="77"/>
      <c r="E42" s="77"/>
      <c r="F42" s="77"/>
    </row>
    <row r="43" spans="1:6">
      <c r="A43" s="87"/>
      <c r="B43" s="87"/>
      <c r="C43" s="77"/>
      <c r="D43" s="77"/>
      <c r="E43" s="77"/>
      <c r="F43" s="77"/>
    </row>
    <row r="44" spans="1:6">
      <c r="A44" s="87"/>
      <c r="B44" s="87"/>
      <c r="C44" s="77"/>
      <c r="D44" s="77"/>
      <c r="E44" s="77"/>
      <c r="F44" s="77"/>
    </row>
    <row r="45" spans="1:6">
      <c r="A45" s="87"/>
      <c r="B45" s="87"/>
      <c r="C45" s="77"/>
      <c r="D45" s="77"/>
      <c r="E45" s="77"/>
      <c r="F45" s="77"/>
    </row>
    <row r="46" spans="1:6">
      <c r="A46" s="87"/>
      <c r="B46" s="87"/>
      <c r="C46" s="77"/>
      <c r="D46" s="77"/>
      <c r="E46" s="77"/>
      <c r="F46" s="77"/>
    </row>
    <row r="47" spans="1:6">
      <c r="A47" s="87"/>
      <c r="B47" s="87"/>
      <c r="C47" s="77"/>
      <c r="D47" s="77"/>
      <c r="E47" s="77"/>
      <c r="F47" s="77"/>
    </row>
    <row r="48" spans="1:6">
      <c r="A48" s="87"/>
      <c r="B48" s="87"/>
      <c r="C48" s="77"/>
      <c r="D48" s="77"/>
      <c r="E48" s="77"/>
      <c r="F48" s="77"/>
    </row>
    <row r="49" spans="1:6">
      <c r="A49" s="87"/>
      <c r="B49" s="87"/>
      <c r="C49" s="77"/>
      <c r="D49" s="77"/>
      <c r="E49" s="77"/>
      <c r="F49" s="77"/>
    </row>
    <row r="50" spans="1:6">
      <c r="A50" s="87"/>
      <c r="B50" s="87"/>
      <c r="C50" s="77"/>
      <c r="D50" s="77"/>
      <c r="E50" s="77"/>
      <c r="F50" s="77"/>
    </row>
    <row r="51" spans="1:6">
      <c r="A51" s="87"/>
      <c r="B51" s="87"/>
      <c r="C51" s="77"/>
      <c r="D51" s="77"/>
      <c r="E51" s="77"/>
      <c r="F51" s="77"/>
    </row>
    <row r="52" spans="1:6">
      <c r="A52" s="87"/>
      <c r="B52" s="87"/>
      <c r="C52" s="77"/>
      <c r="D52" s="77"/>
      <c r="E52" s="77"/>
      <c r="F52" s="77"/>
    </row>
    <row r="53" spans="1:6">
      <c r="A53" s="87"/>
      <c r="B53" s="87"/>
      <c r="C53" s="77"/>
      <c r="D53" s="77"/>
      <c r="E53" s="77"/>
      <c r="F53" s="77"/>
    </row>
    <row r="54" spans="1:6">
      <c r="A54" s="87"/>
      <c r="B54" s="87"/>
      <c r="C54" s="77"/>
      <c r="D54" s="77"/>
      <c r="E54" s="77"/>
      <c r="F54" s="77"/>
    </row>
    <row r="55" spans="1:6">
      <c r="A55" s="87"/>
      <c r="B55" s="87"/>
      <c r="C55" s="77"/>
      <c r="D55" s="77"/>
      <c r="E55" s="77"/>
      <c r="F55" s="77"/>
    </row>
    <row r="56" spans="1:6">
      <c r="A56" s="87"/>
      <c r="B56" s="87"/>
      <c r="C56" s="77"/>
      <c r="D56" s="77"/>
      <c r="E56" s="77"/>
      <c r="F56" s="77"/>
    </row>
    <row r="57" spans="1:6">
      <c r="A57" s="87"/>
      <c r="B57" s="87"/>
      <c r="C57" s="77"/>
      <c r="D57" s="77"/>
      <c r="E57" s="77"/>
      <c r="F57" s="77"/>
    </row>
    <row r="58" spans="1:6">
      <c r="A58" s="87"/>
      <c r="B58" s="87"/>
      <c r="C58" s="77"/>
      <c r="D58" s="77"/>
      <c r="E58" s="77"/>
      <c r="F58" s="77"/>
    </row>
    <row r="59" spans="1:6">
      <c r="A59" s="87"/>
      <c r="B59" s="87"/>
      <c r="C59" s="77"/>
      <c r="D59" s="77"/>
      <c r="E59" s="77"/>
      <c r="F59" s="77"/>
    </row>
    <row r="60" spans="1:6">
      <c r="A60" s="87"/>
      <c r="B60" s="87"/>
      <c r="C60" s="77"/>
      <c r="D60" s="77"/>
      <c r="E60" s="77"/>
      <c r="F60" s="77"/>
    </row>
    <row r="61" spans="1:6">
      <c r="A61" s="87"/>
      <c r="B61" s="87"/>
      <c r="C61" s="77"/>
      <c r="D61" s="77"/>
      <c r="E61" s="77"/>
      <c r="F61" s="77"/>
    </row>
    <row r="62" spans="1:6">
      <c r="A62" s="87"/>
      <c r="B62" s="87"/>
      <c r="C62" s="77"/>
      <c r="D62" s="77"/>
      <c r="E62" s="77"/>
      <c r="F62" s="77"/>
    </row>
    <row r="63" spans="1:6">
      <c r="A63" s="87"/>
      <c r="B63" s="87"/>
      <c r="C63" s="77"/>
      <c r="D63" s="77"/>
      <c r="E63" s="77"/>
      <c r="F63" s="77"/>
    </row>
    <row r="64" spans="1:6">
      <c r="A64" s="87"/>
      <c r="B64" s="87"/>
      <c r="C64" s="77"/>
      <c r="D64" s="77"/>
      <c r="E64" s="77"/>
      <c r="F64" s="77"/>
    </row>
    <row r="65" spans="1:6">
      <c r="A65" s="87"/>
      <c r="B65" s="87"/>
      <c r="C65" s="77"/>
      <c r="D65" s="77"/>
      <c r="E65" s="77"/>
      <c r="F65" s="77"/>
    </row>
    <row r="66" spans="1:6">
      <c r="A66" s="87"/>
      <c r="B66" s="87"/>
      <c r="C66" s="77"/>
      <c r="D66" s="77"/>
      <c r="E66" s="77"/>
      <c r="F66" s="77"/>
    </row>
    <row r="67" spans="1:6">
      <c r="A67" s="87"/>
      <c r="B67" s="87"/>
      <c r="C67" s="77"/>
      <c r="D67" s="77"/>
      <c r="E67" s="77"/>
      <c r="F67" s="77"/>
    </row>
    <row r="68" spans="1:6">
      <c r="A68" s="87"/>
      <c r="B68" s="87"/>
      <c r="C68" s="77"/>
      <c r="D68" s="77"/>
      <c r="E68" s="77"/>
      <c r="F68" s="77"/>
    </row>
    <row r="69" spans="1:6">
      <c r="A69" s="87"/>
      <c r="B69" s="87"/>
      <c r="C69" s="77"/>
      <c r="D69" s="77"/>
      <c r="E69" s="77"/>
      <c r="F69" s="77"/>
    </row>
    <row r="70" spans="1:6">
      <c r="A70" s="87"/>
      <c r="B70" s="87"/>
      <c r="C70" s="77"/>
      <c r="D70" s="77"/>
      <c r="E70" s="77"/>
      <c r="F70" s="77"/>
    </row>
    <row r="71" spans="1:6">
      <c r="A71" s="87"/>
      <c r="B71" s="87"/>
      <c r="C71" s="77"/>
      <c r="D71" s="77"/>
      <c r="E71" s="77"/>
      <c r="F71" s="77"/>
    </row>
    <row r="72" spans="1:6">
      <c r="A72" s="87"/>
      <c r="B72" s="87"/>
      <c r="C72" s="77"/>
      <c r="D72" s="77"/>
      <c r="E72" s="77"/>
      <c r="F72" s="77"/>
    </row>
    <row r="73" spans="1:6">
      <c r="A73" s="87"/>
      <c r="B73" s="87"/>
      <c r="C73" s="77"/>
      <c r="D73" s="77"/>
      <c r="E73" s="77"/>
      <c r="F73" s="77"/>
    </row>
    <row r="74" spans="1:6">
      <c r="A74" s="87"/>
      <c r="B74" s="87"/>
      <c r="C74" s="77"/>
      <c r="D74" s="77"/>
      <c r="E74" s="77"/>
      <c r="F74" s="77"/>
    </row>
    <row r="75" spans="1:6">
      <c r="A75" s="87"/>
      <c r="B75" s="87"/>
      <c r="C75" s="77"/>
      <c r="D75" s="77"/>
      <c r="E75" s="77"/>
      <c r="F75" s="77"/>
    </row>
    <row r="76" spans="1:6">
      <c r="A76" s="87"/>
      <c r="B76" s="87"/>
      <c r="C76" s="77"/>
      <c r="D76" s="77"/>
      <c r="E76" s="77"/>
      <c r="F76" s="77"/>
    </row>
    <row r="77" spans="1:6">
      <c r="A77" s="87"/>
      <c r="B77" s="87"/>
      <c r="C77" s="77"/>
      <c r="D77" s="77"/>
      <c r="E77" s="77"/>
      <c r="F77" s="77"/>
    </row>
    <row r="78" spans="1:6">
      <c r="A78" s="87"/>
      <c r="B78" s="87"/>
      <c r="C78" s="77"/>
      <c r="D78" s="77"/>
      <c r="E78" s="77"/>
      <c r="F78" s="77"/>
    </row>
    <row r="79" spans="1:6">
      <c r="A79" s="87"/>
      <c r="B79" s="87"/>
      <c r="C79" s="77"/>
      <c r="D79" s="77"/>
      <c r="E79" s="77"/>
      <c r="F79" s="77"/>
    </row>
    <row r="80" spans="1:6">
      <c r="A80" s="87"/>
      <c r="B80" s="87"/>
      <c r="C80" s="77"/>
      <c r="D80" s="77"/>
      <c r="E80" s="77"/>
      <c r="F80" s="77"/>
    </row>
    <row r="81" spans="4:6">
      <c r="D81" s="37"/>
      <c r="E81" s="37"/>
      <c r="F81" s="37"/>
    </row>
  </sheetData>
  <mergeCells count="3">
    <mergeCell ref="A4:C4"/>
    <mergeCell ref="A7:K7"/>
    <mergeCell ref="A9:K9"/>
  </mergeCells>
  <conditionalFormatting sqref="J6">
    <cfRule type="uniqueValues" dxfId="61" priority="1" stopIfTrue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83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1307</v>
      </c>
      <c r="B2" s="20" t="s">
        <v>1308</v>
      </c>
      <c r="C2" s="70"/>
      <c r="D2" s="1"/>
      <c r="E2" s="30"/>
      <c r="F2" s="1"/>
      <c r="G2" s="19"/>
      <c r="H2" s="30"/>
      <c r="I2" s="30"/>
      <c r="J2" s="30"/>
      <c r="K2" s="30"/>
    </row>
    <row r="3" spans="1:11">
      <c r="A3" s="70"/>
      <c r="B3" s="70"/>
      <c r="C3" s="7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0" t="s">
        <v>1310</v>
      </c>
      <c r="B8" s="90" t="s">
        <v>1309</v>
      </c>
      <c r="C8" s="77"/>
      <c r="D8" s="77" t="s">
        <v>10</v>
      </c>
      <c r="E8" s="77"/>
      <c r="F8" s="91" t="s">
        <v>395</v>
      </c>
    </row>
    <row r="9" spans="1:11">
      <c r="A9" s="90" t="s">
        <v>1311</v>
      </c>
      <c r="B9" s="90" t="s">
        <v>1312</v>
      </c>
      <c r="C9" s="77"/>
      <c r="D9" s="77" t="s">
        <v>10</v>
      </c>
      <c r="E9" s="77"/>
      <c r="F9" s="91" t="s">
        <v>395</v>
      </c>
    </row>
    <row r="10" spans="1:11">
      <c r="A10" s="88"/>
      <c r="B10" s="88"/>
      <c r="C10" s="77"/>
      <c r="D10" s="77"/>
      <c r="E10" s="77"/>
      <c r="F10" s="77"/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s="88"/>
      <c r="B12" s="88"/>
      <c r="C12" s="77"/>
      <c r="D12" s="77"/>
      <c r="E12" s="77"/>
      <c r="F12" s="77"/>
    </row>
    <row r="13" spans="1:11">
      <c r="A13" s="88"/>
      <c r="B13" s="88"/>
      <c r="C13" s="77"/>
      <c r="D13" s="77"/>
      <c r="E13" s="77"/>
      <c r="F13" s="77"/>
    </row>
    <row r="14" spans="1:11">
      <c r="A14" s="88"/>
      <c r="B14" s="88"/>
      <c r="C14" s="77"/>
      <c r="D14" s="77"/>
      <c r="E14" s="77"/>
      <c r="F14" s="77"/>
    </row>
    <row r="15" spans="1:11">
      <c r="A15" s="88"/>
      <c r="B15" s="88"/>
      <c r="C15" s="77"/>
      <c r="D15" s="77"/>
      <c r="E15" s="77"/>
      <c r="F15" s="77"/>
    </row>
    <row r="16" spans="1:11">
      <c r="A16" s="88"/>
      <c r="B16" s="88"/>
      <c r="C16" s="77"/>
      <c r="D16" s="77"/>
      <c r="E16" s="77"/>
      <c r="F16" s="77"/>
    </row>
    <row r="17" spans="1:6">
      <c r="A17" s="88"/>
      <c r="B17" s="88"/>
      <c r="C17" s="77"/>
      <c r="D17" s="77"/>
      <c r="E17" s="77"/>
      <c r="F17" s="77"/>
    </row>
    <row r="18" spans="1:6">
      <c r="A18" s="88"/>
      <c r="B18" s="88"/>
      <c r="C18" s="77"/>
      <c r="D18" s="77"/>
      <c r="E18" s="77"/>
      <c r="F18" s="77"/>
    </row>
    <row r="19" spans="1:6">
      <c r="A19" s="88"/>
      <c r="B19" s="88"/>
      <c r="C19" s="77"/>
      <c r="D19" s="77"/>
      <c r="E19" s="77"/>
      <c r="F19" s="77"/>
    </row>
    <row r="20" spans="1:6">
      <c r="A20" s="88"/>
      <c r="B20" s="88"/>
      <c r="C20" s="77"/>
      <c r="D20" s="77"/>
      <c r="E20" s="77"/>
      <c r="F20" s="77"/>
    </row>
    <row r="21" spans="1:6">
      <c r="A21" s="88"/>
      <c r="B21" s="88"/>
      <c r="C21" s="77"/>
      <c r="D21" s="77"/>
      <c r="E21" s="77"/>
      <c r="F21" s="77"/>
    </row>
    <row r="22" spans="1:6">
      <c r="A22" s="88"/>
      <c r="B22" s="88"/>
      <c r="C22" s="77"/>
      <c r="D22" s="77"/>
      <c r="E22" s="77"/>
      <c r="F22" s="77"/>
    </row>
    <row r="23" spans="1:6">
      <c r="A23" s="88"/>
      <c r="B23" s="88"/>
      <c r="C23" s="77"/>
      <c r="D23" s="77"/>
      <c r="E23" s="77"/>
      <c r="F23" s="77"/>
    </row>
    <row r="24" spans="1:6">
      <c r="A24" s="88"/>
      <c r="B24" s="88"/>
      <c r="C24" s="77"/>
      <c r="D24" s="77"/>
      <c r="E24" s="77"/>
      <c r="F24" s="77"/>
    </row>
    <row r="25" spans="1:6">
      <c r="A25" s="88"/>
      <c r="B25" s="88"/>
      <c r="C25" s="77"/>
      <c r="D25" s="77"/>
      <c r="E25" s="77"/>
      <c r="F25" s="77"/>
    </row>
    <row r="26" spans="1:6">
      <c r="A26" s="88"/>
      <c r="B26" s="88"/>
      <c r="C26" s="77"/>
      <c r="D26" s="77"/>
      <c r="E26" s="77"/>
      <c r="F26" s="77"/>
    </row>
    <row r="27" spans="1:6">
      <c r="A27" s="88"/>
      <c r="B27" s="88"/>
      <c r="C27" s="77"/>
      <c r="D27" s="77"/>
      <c r="E27" s="77"/>
      <c r="F27" s="77"/>
    </row>
    <row r="28" spans="1:6">
      <c r="A28" s="88"/>
      <c r="B28" s="88"/>
      <c r="C28" s="77"/>
      <c r="D28" s="77"/>
      <c r="E28" s="77"/>
      <c r="F28" s="77"/>
    </row>
    <row r="29" spans="1:6">
      <c r="A29" s="88"/>
      <c r="B29" s="88"/>
      <c r="C29" s="77"/>
      <c r="D29" s="77"/>
      <c r="E29" s="77"/>
      <c r="F29" s="77"/>
    </row>
    <row r="30" spans="1:6">
      <c r="A30" s="88"/>
      <c r="B30" s="88"/>
      <c r="C30" s="77"/>
      <c r="D30" s="77"/>
      <c r="E30" s="77"/>
      <c r="F30" s="77"/>
    </row>
    <row r="31" spans="1:6">
      <c r="A31" s="88"/>
      <c r="B31" s="88"/>
      <c r="C31" s="77"/>
      <c r="D31" s="77"/>
      <c r="E31" s="77"/>
      <c r="F31" s="77"/>
    </row>
    <row r="32" spans="1:6">
      <c r="A32" s="88"/>
      <c r="B32" s="88"/>
      <c r="C32" s="77"/>
      <c r="D32" s="77"/>
      <c r="E32" s="77"/>
      <c r="F32" s="77"/>
    </row>
    <row r="33" spans="1:6">
      <c r="A33" s="88"/>
      <c r="B33" s="88"/>
      <c r="C33" s="77"/>
      <c r="D33" s="77"/>
      <c r="E33" s="77"/>
      <c r="F33" s="77"/>
    </row>
    <row r="34" spans="1:6">
      <c r="A34" s="88"/>
      <c r="B34" s="88"/>
      <c r="C34" s="77"/>
      <c r="D34" s="77"/>
      <c r="E34" s="77"/>
      <c r="F34" s="77"/>
    </row>
    <row r="35" spans="1:6">
      <c r="A35" s="88"/>
      <c r="B35" s="88"/>
      <c r="C35" s="77"/>
      <c r="D35" s="77"/>
      <c r="E35" s="77"/>
      <c r="F35" s="77"/>
    </row>
    <row r="36" spans="1:6">
      <c r="A36" s="88"/>
      <c r="B36" s="88"/>
      <c r="C36" s="77"/>
      <c r="D36" s="77"/>
      <c r="E36" s="77"/>
      <c r="F36" s="77"/>
    </row>
    <row r="37" spans="1:6">
      <c r="A37" s="88"/>
      <c r="B37" s="88"/>
      <c r="C37" s="77"/>
      <c r="D37" s="77"/>
      <c r="E37" s="77"/>
      <c r="F37" s="77"/>
    </row>
    <row r="38" spans="1:6">
      <c r="A38" s="88"/>
      <c r="B38" s="88"/>
      <c r="C38" s="77"/>
      <c r="D38" s="77"/>
      <c r="E38" s="77"/>
      <c r="F38" s="77"/>
    </row>
    <row r="39" spans="1:6">
      <c r="A39" s="88"/>
      <c r="B39" s="88"/>
      <c r="C39" s="77"/>
      <c r="D39" s="77"/>
      <c r="E39" s="77"/>
      <c r="F39" s="77"/>
    </row>
    <row r="40" spans="1:6">
      <c r="A40" s="88"/>
      <c r="B40" s="88"/>
      <c r="C40" s="77"/>
      <c r="D40" s="77"/>
      <c r="E40" s="77"/>
      <c r="F40" s="77"/>
    </row>
    <row r="41" spans="1:6">
      <c r="A41" s="88"/>
      <c r="B41" s="88"/>
      <c r="C41" s="77"/>
      <c r="D41" s="77"/>
      <c r="E41" s="77"/>
      <c r="F41" s="77"/>
    </row>
    <row r="42" spans="1:6">
      <c r="A42" s="88"/>
      <c r="B42" s="88"/>
      <c r="C42" s="77"/>
      <c r="D42" s="77"/>
      <c r="E42" s="77"/>
      <c r="F42" s="77"/>
    </row>
    <row r="43" spans="1:6">
      <c r="A43" s="88"/>
      <c r="B43" s="88"/>
      <c r="C43" s="77"/>
      <c r="D43" s="77"/>
      <c r="E43" s="77"/>
      <c r="F43" s="77"/>
    </row>
    <row r="44" spans="1:6">
      <c r="A44" s="88"/>
      <c r="B44" s="88"/>
      <c r="C44" s="77"/>
      <c r="D44" s="77"/>
      <c r="E44" s="77"/>
      <c r="F44" s="77"/>
    </row>
    <row r="45" spans="1:6">
      <c r="A45" s="88"/>
      <c r="B45" s="88"/>
      <c r="C45" s="77"/>
      <c r="D45" s="77"/>
      <c r="E45" s="77"/>
      <c r="F45" s="77"/>
    </row>
    <row r="46" spans="1:6">
      <c r="A46" s="88"/>
      <c r="B46" s="88"/>
      <c r="C46" s="77"/>
      <c r="D46" s="77"/>
      <c r="E46" s="77"/>
      <c r="F46" s="77"/>
    </row>
    <row r="47" spans="1:6">
      <c r="A47" s="88"/>
      <c r="B47" s="88"/>
      <c r="C47" s="77"/>
      <c r="D47" s="77"/>
      <c r="E47" s="77"/>
      <c r="F47" s="77"/>
    </row>
    <row r="48" spans="1:6">
      <c r="A48" s="88"/>
      <c r="B48" s="88"/>
      <c r="C48" s="77"/>
      <c r="D48" s="77"/>
      <c r="E48" s="77"/>
      <c r="F48" s="77"/>
    </row>
    <row r="49" spans="1:6">
      <c r="A49" s="88"/>
      <c r="B49" s="88"/>
      <c r="C49" s="77"/>
      <c r="D49" s="77"/>
      <c r="E49" s="77"/>
      <c r="F49" s="77"/>
    </row>
    <row r="50" spans="1:6">
      <c r="A50" s="88"/>
      <c r="B50" s="88"/>
      <c r="C50" s="77"/>
      <c r="D50" s="77"/>
      <c r="E50" s="77"/>
      <c r="F50" s="77"/>
    </row>
    <row r="51" spans="1:6">
      <c r="A51" s="88"/>
      <c r="B51" s="88"/>
      <c r="C51" s="77"/>
      <c r="D51" s="77"/>
      <c r="E51" s="77"/>
      <c r="F51" s="77"/>
    </row>
    <row r="52" spans="1:6">
      <c r="A52" s="88"/>
      <c r="B52" s="88"/>
      <c r="C52" s="77"/>
      <c r="D52" s="77"/>
      <c r="E52" s="77"/>
      <c r="F52" s="77"/>
    </row>
    <row r="53" spans="1:6">
      <c r="A53" s="88"/>
      <c r="B53" s="88"/>
      <c r="C53" s="77"/>
      <c r="D53" s="77"/>
      <c r="E53" s="77"/>
      <c r="F53" s="77"/>
    </row>
    <row r="54" spans="1:6">
      <c r="A54" s="88"/>
      <c r="B54" s="88"/>
      <c r="C54" s="77"/>
      <c r="D54" s="77"/>
      <c r="E54" s="77"/>
      <c r="F54" s="77"/>
    </row>
    <row r="55" spans="1:6">
      <c r="A55" s="88"/>
      <c r="B55" s="88"/>
      <c r="C55" s="77"/>
      <c r="D55" s="77"/>
      <c r="E55" s="77"/>
      <c r="F55" s="77"/>
    </row>
    <row r="56" spans="1:6">
      <c r="A56" s="88"/>
      <c r="B56" s="88"/>
      <c r="C56" s="77"/>
      <c r="D56" s="77"/>
      <c r="E56" s="77"/>
      <c r="F56" s="77"/>
    </row>
    <row r="57" spans="1:6">
      <c r="A57" s="88"/>
      <c r="B57" s="88"/>
      <c r="C57" s="77"/>
      <c r="D57" s="77"/>
      <c r="E57" s="77"/>
      <c r="F57" s="77"/>
    </row>
    <row r="58" spans="1:6">
      <c r="A58" s="88"/>
      <c r="B58" s="88"/>
      <c r="C58" s="77"/>
      <c r="D58" s="77"/>
      <c r="E58" s="77"/>
      <c r="F58" s="77"/>
    </row>
    <row r="59" spans="1:6">
      <c r="A59" s="88"/>
      <c r="B59" s="88"/>
      <c r="C59" s="77"/>
      <c r="D59" s="77"/>
      <c r="E59" s="77"/>
      <c r="F59" s="77"/>
    </row>
    <row r="60" spans="1:6">
      <c r="A60" s="88"/>
      <c r="B60" s="88"/>
      <c r="C60" s="77"/>
      <c r="D60" s="77"/>
      <c r="E60" s="77"/>
      <c r="F60" s="77"/>
    </row>
    <row r="61" spans="1:6">
      <c r="A61" s="88"/>
      <c r="B61" s="88"/>
      <c r="C61" s="77"/>
      <c r="D61" s="77"/>
      <c r="E61" s="77"/>
      <c r="F61" s="77"/>
    </row>
    <row r="62" spans="1:6">
      <c r="A62" s="88"/>
      <c r="B62" s="88"/>
      <c r="C62" s="77"/>
      <c r="D62" s="77"/>
      <c r="E62" s="77"/>
      <c r="F62" s="77"/>
    </row>
    <row r="63" spans="1:6">
      <c r="A63" s="88"/>
      <c r="B63" s="88"/>
      <c r="C63" s="77"/>
      <c r="D63" s="77"/>
      <c r="E63" s="77"/>
      <c r="F63" s="77"/>
    </row>
    <row r="64" spans="1:6">
      <c r="A64" s="88"/>
      <c r="B64" s="88"/>
      <c r="C64" s="77"/>
      <c r="D64" s="77"/>
      <c r="E64" s="77"/>
      <c r="F64" s="77"/>
    </row>
    <row r="65" spans="1:6">
      <c r="A65" s="88"/>
      <c r="B65" s="88"/>
      <c r="C65" s="77"/>
      <c r="D65" s="77"/>
      <c r="E65" s="77"/>
      <c r="F65" s="77"/>
    </row>
    <row r="66" spans="1:6">
      <c r="A66" s="88"/>
      <c r="B66" s="88"/>
      <c r="C66" s="77"/>
      <c r="D66" s="77"/>
      <c r="E66" s="77"/>
      <c r="F66" s="77"/>
    </row>
    <row r="67" spans="1:6">
      <c r="A67" s="88"/>
      <c r="B67" s="88"/>
      <c r="C67" s="77"/>
      <c r="D67" s="77"/>
      <c r="E67" s="77"/>
      <c r="F67" s="77"/>
    </row>
    <row r="68" spans="1:6">
      <c r="A68" s="88"/>
      <c r="B68" s="88"/>
      <c r="C68" s="77"/>
      <c r="D68" s="77"/>
      <c r="E68" s="77"/>
      <c r="F68" s="77"/>
    </row>
    <row r="69" spans="1:6">
      <c r="A69" s="88"/>
      <c r="B69" s="88"/>
      <c r="C69" s="77"/>
      <c r="D69" s="77"/>
      <c r="E69" s="77"/>
      <c r="F69" s="77"/>
    </row>
    <row r="70" spans="1:6">
      <c r="A70" s="88"/>
      <c r="B70" s="88"/>
      <c r="C70" s="77"/>
      <c r="D70" s="77"/>
      <c r="E70" s="77"/>
      <c r="F70" s="77"/>
    </row>
    <row r="71" spans="1:6">
      <c r="A71" s="88"/>
      <c r="B71" s="88"/>
      <c r="C71" s="77"/>
      <c r="D71" s="77"/>
      <c r="E71" s="77"/>
      <c r="F71" s="77"/>
    </row>
    <row r="72" spans="1:6">
      <c r="A72" s="88"/>
      <c r="B72" s="88"/>
      <c r="C72" s="77"/>
      <c r="D72" s="77"/>
      <c r="E72" s="77"/>
      <c r="F72" s="77"/>
    </row>
    <row r="73" spans="1:6">
      <c r="A73" s="88"/>
      <c r="B73" s="88"/>
      <c r="C73" s="77"/>
      <c r="D73" s="77"/>
      <c r="E73" s="77"/>
      <c r="F73" s="77"/>
    </row>
    <row r="74" spans="1:6">
      <c r="A74" s="88"/>
      <c r="B74" s="88"/>
      <c r="C74" s="77"/>
      <c r="D74" s="77"/>
      <c r="E74" s="77"/>
      <c r="F74" s="77"/>
    </row>
    <row r="75" spans="1:6">
      <c r="A75" s="88"/>
      <c r="B75" s="88"/>
      <c r="C75" s="77"/>
      <c r="D75" s="77"/>
      <c r="E75" s="77"/>
      <c r="F75" s="77"/>
    </row>
    <row r="76" spans="1:6">
      <c r="A76" s="88"/>
      <c r="B76" s="88"/>
      <c r="C76" s="77"/>
      <c r="D76" s="77"/>
      <c r="E76" s="77"/>
      <c r="F76" s="77"/>
    </row>
    <row r="77" spans="1:6">
      <c r="A77" s="88"/>
      <c r="B77" s="88"/>
      <c r="C77" s="77"/>
      <c r="D77" s="77"/>
      <c r="E77" s="77"/>
      <c r="F77" s="77"/>
    </row>
    <row r="78" spans="1:6">
      <c r="A78" s="88"/>
      <c r="B78" s="88"/>
      <c r="C78" s="77"/>
      <c r="D78" s="77"/>
      <c r="E78" s="77"/>
      <c r="F78" s="77"/>
    </row>
    <row r="79" spans="1:6">
      <c r="A79" s="88"/>
      <c r="B79" s="88"/>
      <c r="C79" s="77"/>
      <c r="D79" s="77"/>
      <c r="E79" s="77"/>
      <c r="F79" s="77"/>
    </row>
    <row r="80" spans="1:6">
      <c r="A80" s="88"/>
      <c r="B80" s="88"/>
      <c r="C80" s="77"/>
      <c r="D80" s="77"/>
      <c r="E80" s="77"/>
      <c r="F80" s="77"/>
    </row>
    <row r="81" spans="1:6">
      <c r="A81" s="88"/>
      <c r="B81" s="88"/>
      <c r="C81" s="77"/>
      <c r="D81" s="77"/>
      <c r="E81" s="77"/>
      <c r="F81" s="77"/>
    </row>
    <row r="82" spans="1:6">
      <c r="A82" s="88"/>
      <c r="B82" s="88"/>
      <c r="C82" s="77"/>
      <c r="D82" s="77"/>
      <c r="E82" s="77"/>
      <c r="F82" s="77"/>
    </row>
    <row r="83" spans="1:6">
      <c r="D83" s="37"/>
      <c r="E83" s="37"/>
      <c r="F83" s="37"/>
    </row>
  </sheetData>
  <mergeCells count="3">
    <mergeCell ref="A4:C4"/>
    <mergeCell ref="A7:K7"/>
    <mergeCell ref="A11:K11"/>
  </mergeCells>
  <conditionalFormatting sqref="J6">
    <cfRule type="uniqueValues" dxfId="60" priority="1" stopIfTrue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81"/>
  <sheetViews>
    <sheetView workbookViewId="0">
      <selection activeCell="A2" sqref="A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1307</v>
      </c>
      <c r="B2" s="20" t="s">
        <v>1313</v>
      </c>
      <c r="C2" s="70"/>
      <c r="D2" s="1"/>
      <c r="E2" s="30"/>
      <c r="F2" s="1"/>
      <c r="G2" s="19"/>
      <c r="H2" s="30"/>
      <c r="I2" s="30"/>
      <c r="J2" s="30"/>
      <c r="K2" s="30"/>
    </row>
    <row r="3" spans="1:11">
      <c r="A3" s="70"/>
      <c r="B3" s="70"/>
      <c r="C3" s="70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88"/>
      <c r="B8" s="88"/>
      <c r="C8" s="77"/>
      <c r="D8" s="77"/>
      <c r="E8" s="77"/>
      <c r="F8" s="77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90" t="s">
        <v>1314</v>
      </c>
      <c r="B10" s="90" t="s">
        <v>1315</v>
      </c>
      <c r="C10" s="77">
        <f>5*60</f>
        <v>300</v>
      </c>
      <c r="D10" s="77">
        <v>30</v>
      </c>
      <c r="E10" s="77">
        <v>180</v>
      </c>
      <c r="F10" s="91" t="s">
        <v>105</v>
      </c>
    </row>
    <row r="11" spans="1:11">
      <c r="A11" s="90" t="s">
        <v>1316</v>
      </c>
      <c r="B11" s="90" t="s">
        <v>1317</v>
      </c>
      <c r="C11" s="77">
        <f t="shared" ref="C11:C34" si="0">5*60</f>
        <v>300</v>
      </c>
      <c r="D11" s="77">
        <v>30</v>
      </c>
      <c r="E11" s="77">
        <v>180</v>
      </c>
      <c r="F11" s="91" t="s">
        <v>105</v>
      </c>
    </row>
    <row r="12" spans="1:11">
      <c r="A12" s="90" t="s">
        <v>1318</v>
      </c>
      <c r="B12" s="90" t="s">
        <v>1319</v>
      </c>
      <c r="C12" s="77">
        <f t="shared" si="0"/>
        <v>300</v>
      </c>
      <c r="D12" s="77">
        <v>30</v>
      </c>
      <c r="E12" s="77">
        <v>180</v>
      </c>
      <c r="F12" s="91" t="s">
        <v>105</v>
      </c>
    </row>
    <row r="13" spans="1:11">
      <c r="A13" s="90" t="s">
        <v>1320</v>
      </c>
      <c r="B13" s="90" t="s">
        <v>1321</v>
      </c>
      <c r="C13" s="77">
        <f t="shared" si="0"/>
        <v>300</v>
      </c>
      <c r="D13" s="77">
        <v>30</v>
      </c>
      <c r="E13" s="77">
        <v>180</v>
      </c>
      <c r="F13" s="91" t="s">
        <v>105</v>
      </c>
    </row>
    <row r="14" spans="1:11">
      <c r="A14" s="90" t="s">
        <v>1322</v>
      </c>
      <c r="B14" s="90" t="s">
        <v>1323</v>
      </c>
      <c r="C14" s="77">
        <f t="shared" si="0"/>
        <v>300</v>
      </c>
      <c r="D14" s="77">
        <v>30</v>
      </c>
      <c r="E14" s="77">
        <v>180</v>
      </c>
      <c r="F14" s="91" t="s">
        <v>105</v>
      </c>
    </row>
    <row r="15" spans="1:11">
      <c r="A15" s="90" t="s">
        <v>1324</v>
      </c>
      <c r="B15" s="90" t="s">
        <v>1325</v>
      </c>
      <c r="C15" s="77">
        <f t="shared" si="0"/>
        <v>300</v>
      </c>
      <c r="D15" s="77">
        <v>30</v>
      </c>
      <c r="E15" s="77">
        <v>180</v>
      </c>
      <c r="F15" s="91" t="s">
        <v>105</v>
      </c>
    </row>
    <row r="16" spans="1:11" ht="15.75" thickBot="1">
      <c r="A16" s="90" t="s">
        <v>1326</v>
      </c>
      <c r="B16" s="90" t="s">
        <v>1327</v>
      </c>
      <c r="C16" s="77">
        <f t="shared" si="0"/>
        <v>300</v>
      </c>
      <c r="D16" s="77">
        <v>30</v>
      </c>
      <c r="E16" s="77">
        <v>180</v>
      </c>
      <c r="F16" s="91" t="s">
        <v>105</v>
      </c>
    </row>
    <row r="17" spans="1:6" ht="15.75" thickBot="1">
      <c r="A17" s="90" t="s">
        <v>1328</v>
      </c>
      <c r="B17" s="56" t="s">
        <v>1329</v>
      </c>
      <c r="C17" s="77">
        <f t="shared" si="0"/>
        <v>300</v>
      </c>
      <c r="D17" s="77">
        <v>30</v>
      </c>
      <c r="E17" s="77">
        <v>180</v>
      </c>
      <c r="F17" s="91" t="s">
        <v>105</v>
      </c>
    </row>
    <row r="18" spans="1:6" ht="15.75" thickBot="1">
      <c r="A18" s="90" t="s">
        <v>1330</v>
      </c>
      <c r="B18" s="56" t="s">
        <v>1331</v>
      </c>
      <c r="C18" s="77">
        <f t="shared" si="0"/>
        <v>300</v>
      </c>
      <c r="D18" s="77">
        <v>30</v>
      </c>
      <c r="E18" s="77">
        <v>180</v>
      </c>
      <c r="F18" s="91" t="s">
        <v>105</v>
      </c>
    </row>
    <row r="19" spans="1:6">
      <c r="A19" s="90" t="s">
        <v>1332</v>
      </c>
      <c r="B19" s="90" t="s">
        <v>1333</v>
      </c>
      <c r="C19" s="77">
        <f t="shared" si="0"/>
        <v>300</v>
      </c>
      <c r="D19" s="77">
        <v>30</v>
      </c>
      <c r="E19" s="77">
        <v>180</v>
      </c>
      <c r="F19" s="91" t="s">
        <v>105</v>
      </c>
    </row>
    <row r="20" spans="1:6">
      <c r="A20" s="90" t="s">
        <v>1334</v>
      </c>
      <c r="B20" s="90" t="s">
        <v>1335</v>
      </c>
      <c r="C20" s="77">
        <f t="shared" si="0"/>
        <v>300</v>
      </c>
      <c r="D20" s="77">
        <v>30</v>
      </c>
      <c r="E20" s="77">
        <v>180</v>
      </c>
      <c r="F20" s="91" t="s">
        <v>105</v>
      </c>
    </row>
    <row r="21" spans="1:6">
      <c r="A21" s="90" t="s">
        <v>1336</v>
      </c>
      <c r="B21" s="90" t="s">
        <v>1337</v>
      </c>
      <c r="C21" s="77">
        <f t="shared" si="0"/>
        <v>300</v>
      </c>
      <c r="D21" s="77">
        <v>30</v>
      </c>
      <c r="E21" s="77">
        <v>180</v>
      </c>
      <c r="F21" s="91" t="s">
        <v>105</v>
      </c>
    </row>
    <row r="22" spans="1:6">
      <c r="A22" s="90" t="s">
        <v>1338</v>
      </c>
      <c r="B22" s="90" t="s">
        <v>1339</v>
      </c>
      <c r="C22" s="77">
        <f t="shared" si="0"/>
        <v>300</v>
      </c>
      <c r="D22" s="77">
        <v>30</v>
      </c>
      <c r="E22" s="77">
        <v>180</v>
      </c>
      <c r="F22" s="91" t="s">
        <v>105</v>
      </c>
    </row>
    <row r="23" spans="1:6">
      <c r="A23" s="90" t="s">
        <v>1340</v>
      </c>
      <c r="B23" s="90" t="s">
        <v>1341</v>
      </c>
      <c r="C23" s="77">
        <f t="shared" si="0"/>
        <v>300</v>
      </c>
      <c r="D23" s="77">
        <v>30</v>
      </c>
      <c r="E23" s="77">
        <v>180</v>
      </c>
      <c r="F23" s="91" t="s">
        <v>105</v>
      </c>
    </row>
    <row r="24" spans="1:6">
      <c r="A24" s="90" t="s">
        <v>1342</v>
      </c>
      <c r="B24" s="90" t="s">
        <v>1343</v>
      </c>
      <c r="C24" s="77">
        <f t="shared" si="0"/>
        <v>300</v>
      </c>
      <c r="D24" s="77">
        <v>30</v>
      </c>
      <c r="E24" s="77">
        <v>180</v>
      </c>
      <c r="F24" s="91" t="s">
        <v>105</v>
      </c>
    </row>
    <row r="25" spans="1:6">
      <c r="A25" s="90" t="s">
        <v>1344</v>
      </c>
      <c r="B25" s="90" t="s">
        <v>1345</v>
      </c>
      <c r="C25" s="77">
        <f t="shared" si="0"/>
        <v>300</v>
      </c>
      <c r="D25" s="77">
        <v>30</v>
      </c>
      <c r="E25" s="77">
        <v>180</v>
      </c>
      <c r="F25" s="91" t="s">
        <v>105</v>
      </c>
    </row>
    <row r="26" spans="1:6">
      <c r="A26" s="90" t="s">
        <v>1346</v>
      </c>
      <c r="B26" s="90" t="s">
        <v>1347</v>
      </c>
      <c r="C26" s="77">
        <f t="shared" si="0"/>
        <v>300</v>
      </c>
      <c r="D26" s="77">
        <v>30</v>
      </c>
      <c r="E26" s="77">
        <v>180</v>
      </c>
      <c r="F26" s="91" t="s">
        <v>105</v>
      </c>
    </row>
    <row r="27" spans="1:6">
      <c r="A27" s="90" t="s">
        <v>1348</v>
      </c>
      <c r="B27" s="90" t="s">
        <v>1349</v>
      </c>
      <c r="C27" s="77">
        <f t="shared" si="0"/>
        <v>300</v>
      </c>
      <c r="D27" s="77">
        <v>30</v>
      </c>
      <c r="E27" s="77">
        <v>180</v>
      </c>
      <c r="F27" s="91" t="s">
        <v>105</v>
      </c>
    </row>
    <row r="28" spans="1:6">
      <c r="A28" s="90" t="s">
        <v>1350</v>
      </c>
      <c r="B28" s="90" t="s">
        <v>1351</v>
      </c>
      <c r="C28" s="77">
        <f t="shared" si="0"/>
        <v>300</v>
      </c>
      <c r="D28" s="77">
        <v>30</v>
      </c>
      <c r="E28" s="77">
        <v>180</v>
      </c>
      <c r="F28" s="91" t="s">
        <v>105</v>
      </c>
    </row>
    <row r="29" spans="1:6">
      <c r="A29" s="90" t="s">
        <v>1352</v>
      </c>
      <c r="B29" s="90" t="s">
        <v>1353</v>
      </c>
      <c r="C29" s="77">
        <f t="shared" si="0"/>
        <v>300</v>
      </c>
      <c r="D29" s="77">
        <v>30</v>
      </c>
      <c r="E29" s="77">
        <v>180</v>
      </c>
      <c r="F29" s="91" t="s">
        <v>105</v>
      </c>
    </row>
    <row r="30" spans="1:6">
      <c r="A30" s="90" t="s">
        <v>1354</v>
      </c>
      <c r="B30" s="90" t="s">
        <v>1355</v>
      </c>
      <c r="C30" s="77">
        <f t="shared" si="0"/>
        <v>300</v>
      </c>
      <c r="D30" s="77">
        <v>30</v>
      </c>
      <c r="E30" s="77">
        <v>180</v>
      </c>
      <c r="F30" s="91" t="s">
        <v>105</v>
      </c>
    </row>
    <row r="31" spans="1:6">
      <c r="A31" s="90" t="s">
        <v>1356</v>
      </c>
      <c r="B31" s="90" t="s">
        <v>1357</v>
      </c>
      <c r="C31" s="77">
        <f t="shared" si="0"/>
        <v>300</v>
      </c>
      <c r="D31" s="77">
        <v>30</v>
      </c>
      <c r="E31" s="77">
        <v>180</v>
      </c>
      <c r="F31" s="91" t="s">
        <v>105</v>
      </c>
    </row>
    <row r="32" spans="1:6">
      <c r="A32" s="90" t="s">
        <v>1358</v>
      </c>
      <c r="B32" s="90" t="s">
        <v>1359</v>
      </c>
      <c r="C32" s="77">
        <f t="shared" si="0"/>
        <v>300</v>
      </c>
      <c r="D32" s="77">
        <v>30</v>
      </c>
      <c r="E32" s="77">
        <v>180</v>
      </c>
      <c r="F32" s="91" t="s">
        <v>105</v>
      </c>
    </row>
    <row r="33" spans="1:6">
      <c r="A33" s="90" t="s">
        <v>1360</v>
      </c>
      <c r="B33" s="90" t="s">
        <v>1361</v>
      </c>
      <c r="C33" s="77">
        <f t="shared" si="0"/>
        <v>300</v>
      </c>
      <c r="D33" s="77">
        <v>30</v>
      </c>
      <c r="E33" s="77"/>
      <c r="F33" s="91" t="s">
        <v>105</v>
      </c>
    </row>
    <row r="34" spans="1:6">
      <c r="A34" s="90" t="s">
        <v>1362</v>
      </c>
      <c r="B34" s="90" t="s">
        <v>1363</v>
      </c>
      <c r="C34" s="77">
        <f t="shared" si="0"/>
        <v>300</v>
      </c>
      <c r="D34" s="77">
        <v>30</v>
      </c>
      <c r="E34" s="77">
        <v>180</v>
      </c>
      <c r="F34" s="91" t="s">
        <v>105</v>
      </c>
    </row>
    <row r="35" spans="1:6">
      <c r="A35" s="88"/>
      <c r="B35" s="88"/>
      <c r="C35" s="77"/>
      <c r="D35" s="77"/>
      <c r="E35" s="77"/>
      <c r="F35" s="77"/>
    </row>
    <row r="36" spans="1:6">
      <c r="A36" s="88"/>
      <c r="B36" s="88"/>
      <c r="C36" s="77"/>
      <c r="D36" s="77"/>
      <c r="E36" s="77"/>
      <c r="F36" s="77"/>
    </row>
    <row r="37" spans="1:6">
      <c r="A37" s="88"/>
      <c r="B37" s="88"/>
      <c r="C37" s="77"/>
      <c r="D37" s="77"/>
      <c r="E37" s="77"/>
      <c r="F37" s="77"/>
    </row>
    <row r="38" spans="1:6">
      <c r="A38" s="88"/>
      <c r="B38" s="88"/>
      <c r="C38" s="77"/>
      <c r="D38" s="77"/>
      <c r="E38" s="77"/>
      <c r="F38" s="77"/>
    </row>
    <row r="39" spans="1:6">
      <c r="A39" s="88"/>
      <c r="B39" s="88"/>
      <c r="C39" s="77"/>
      <c r="D39" s="77"/>
      <c r="E39" s="77"/>
      <c r="F39" s="77"/>
    </row>
    <row r="40" spans="1:6">
      <c r="A40" s="88"/>
      <c r="B40" s="88"/>
      <c r="C40" s="77"/>
      <c r="D40" s="77"/>
      <c r="E40" s="77"/>
      <c r="F40" s="77"/>
    </row>
    <row r="41" spans="1:6">
      <c r="A41" s="88"/>
      <c r="B41" s="88"/>
      <c r="C41" s="77"/>
      <c r="D41" s="77"/>
      <c r="E41" s="77"/>
      <c r="F41" s="77"/>
    </row>
    <row r="42" spans="1:6">
      <c r="A42" s="88"/>
      <c r="B42" s="88"/>
      <c r="C42" s="77"/>
      <c r="D42" s="77"/>
      <c r="E42" s="77"/>
      <c r="F42" s="77"/>
    </row>
    <row r="43" spans="1:6">
      <c r="A43" s="88"/>
      <c r="B43" s="88"/>
      <c r="C43" s="77"/>
      <c r="D43" s="77"/>
      <c r="E43" s="77"/>
      <c r="F43" s="77"/>
    </row>
    <row r="44" spans="1:6">
      <c r="A44" s="88"/>
      <c r="B44" s="88"/>
      <c r="C44" s="77"/>
      <c r="D44" s="77"/>
      <c r="E44" s="77"/>
      <c r="F44" s="77"/>
    </row>
    <row r="45" spans="1:6">
      <c r="A45" s="88"/>
      <c r="B45" s="88"/>
      <c r="C45" s="77"/>
      <c r="D45" s="77"/>
      <c r="E45" s="77"/>
      <c r="F45" s="77"/>
    </row>
    <row r="46" spans="1:6">
      <c r="A46" s="88"/>
      <c r="B46" s="88"/>
      <c r="C46" s="77"/>
      <c r="D46" s="77"/>
      <c r="E46" s="77"/>
      <c r="F46" s="77"/>
    </row>
    <row r="47" spans="1:6">
      <c r="A47" s="88"/>
      <c r="B47" s="88"/>
      <c r="C47" s="77"/>
      <c r="D47" s="77"/>
      <c r="E47" s="77"/>
      <c r="F47" s="77"/>
    </row>
    <row r="48" spans="1:6">
      <c r="A48" s="88"/>
      <c r="B48" s="88"/>
      <c r="C48" s="77"/>
      <c r="D48" s="77"/>
      <c r="E48" s="77"/>
      <c r="F48" s="77"/>
    </row>
    <row r="49" spans="1:6">
      <c r="A49" s="88"/>
      <c r="B49" s="88"/>
      <c r="C49" s="77"/>
      <c r="D49" s="77"/>
      <c r="E49" s="77"/>
      <c r="F49" s="77"/>
    </row>
    <row r="50" spans="1:6">
      <c r="A50" s="88"/>
      <c r="B50" s="88"/>
      <c r="C50" s="77"/>
      <c r="D50" s="77"/>
      <c r="E50" s="77"/>
      <c r="F50" s="77"/>
    </row>
    <row r="51" spans="1:6">
      <c r="A51" s="88"/>
      <c r="B51" s="88"/>
      <c r="C51" s="77"/>
      <c r="D51" s="77"/>
      <c r="E51" s="77"/>
      <c r="F51" s="77"/>
    </row>
    <row r="52" spans="1:6">
      <c r="A52" s="88"/>
      <c r="B52" s="88"/>
      <c r="C52" s="77"/>
      <c r="D52" s="77"/>
      <c r="E52" s="77"/>
      <c r="F52" s="77"/>
    </row>
    <row r="53" spans="1:6">
      <c r="A53" s="88"/>
      <c r="B53" s="88"/>
      <c r="C53" s="77"/>
      <c r="D53" s="77"/>
      <c r="E53" s="77"/>
      <c r="F53" s="77"/>
    </row>
    <row r="54" spans="1:6">
      <c r="A54" s="88"/>
      <c r="B54" s="88"/>
      <c r="C54" s="77"/>
      <c r="D54" s="77"/>
      <c r="E54" s="77"/>
      <c r="F54" s="77"/>
    </row>
    <row r="55" spans="1:6">
      <c r="A55" s="88"/>
      <c r="B55" s="88"/>
      <c r="C55" s="77"/>
      <c r="D55" s="77"/>
      <c r="E55" s="77"/>
      <c r="F55" s="77"/>
    </row>
    <row r="56" spans="1:6">
      <c r="A56" s="88"/>
      <c r="B56" s="88"/>
      <c r="C56" s="77"/>
      <c r="D56" s="77"/>
      <c r="E56" s="77"/>
      <c r="F56" s="77"/>
    </row>
    <row r="57" spans="1:6">
      <c r="A57" s="88"/>
      <c r="B57" s="88"/>
      <c r="C57" s="77"/>
      <c r="D57" s="77"/>
      <c r="E57" s="77"/>
      <c r="F57" s="77"/>
    </row>
    <row r="58" spans="1:6">
      <c r="A58" s="88"/>
      <c r="B58" s="88"/>
      <c r="C58" s="77"/>
      <c r="D58" s="77"/>
      <c r="E58" s="77"/>
      <c r="F58" s="77"/>
    </row>
    <row r="59" spans="1:6">
      <c r="A59" s="88"/>
      <c r="B59" s="88"/>
      <c r="C59" s="77"/>
      <c r="D59" s="77"/>
      <c r="E59" s="77"/>
      <c r="F59" s="77"/>
    </row>
    <row r="60" spans="1:6">
      <c r="A60" s="88"/>
      <c r="B60" s="88"/>
      <c r="C60" s="77"/>
      <c r="D60" s="77"/>
      <c r="E60" s="77"/>
      <c r="F60" s="77"/>
    </row>
    <row r="61" spans="1:6">
      <c r="A61" s="88"/>
      <c r="B61" s="88"/>
      <c r="C61" s="77"/>
      <c r="D61" s="77"/>
      <c r="E61" s="77"/>
      <c r="F61" s="77"/>
    </row>
    <row r="62" spans="1:6">
      <c r="A62" s="88"/>
      <c r="B62" s="88"/>
      <c r="C62" s="77"/>
      <c r="D62" s="77"/>
      <c r="E62" s="77"/>
      <c r="F62" s="77"/>
    </row>
    <row r="63" spans="1:6">
      <c r="A63" s="88"/>
      <c r="B63" s="88"/>
      <c r="C63" s="77"/>
      <c r="D63" s="77"/>
      <c r="E63" s="77"/>
      <c r="F63" s="77"/>
    </row>
    <row r="64" spans="1:6">
      <c r="A64" s="88"/>
      <c r="B64" s="88"/>
      <c r="C64" s="77"/>
      <c r="D64" s="77"/>
      <c r="E64" s="77"/>
      <c r="F64" s="77"/>
    </row>
    <row r="65" spans="1:6">
      <c r="A65" s="88"/>
      <c r="B65" s="88"/>
      <c r="C65" s="77"/>
      <c r="D65" s="77"/>
      <c r="E65" s="77"/>
      <c r="F65" s="77"/>
    </row>
    <row r="66" spans="1:6">
      <c r="A66" s="88"/>
      <c r="B66" s="88"/>
      <c r="C66" s="77"/>
      <c r="D66" s="77"/>
      <c r="E66" s="77"/>
      <c r="F66" s="77"/>
    </row>
    <row r="67" spans="1:6">
      <c r="A67" s="88"/>
      <c r="B67" s="88"/>
      <c r="C67" s="77"/>
      <c r="D67" s="77"/>
      <c r="E67" s="77"/>
      <c r="F67" s="77"/>
    </row>
    <row r="68" spans="1:6">
      <c r="A68" s="88"/>
      <c r="B68" s="88"/>
      <c r="C68" s="77"/>
      <c r="D68" s="77"/>
      <c r="E68" s="77"/>
      <c r="F68" s="77"/>
    </row>
    <row r="69" spans="1:6">
      <c r="A69" s="88"/>
      <c r="B69" s="88"/>
      <c r="C69" s="77"/>
      <c r="D69" s="77"/>
      <c r="E69" s="77"/>
      <c r="F69" s="77"/>
    </row>
    <row r="70" spans="1:6">
      <c r="A70" s="88"/>
      <c r="B70" s="88"/>
      <c r="C70" s="77"/>
      <c r="D70" s="77"/>
      <c r="E70" s="77"/>
      <c r="F70" s="77"/>
    </row>
    <row r="71" spans="1:6">
      <c r="A71" s="88"/>
      <c r="B71" s="88"/>
      <c r="C71" s="77"/>
      <c r="D71" s="77"/>
      <c r="E71" s="77"/>
      <c r="F71" s="77"/>
    </row>
    <row r="72" spans="1:6">
      <c r="A72" s="88"/>
      <c r="B72" s="88"/>
      <c r="C72" s="77"/>
      <c r="D72" s="77"/>
      <c r="E72" s="77"/>
      <c r="F72" s="77"/>
    </row>
    <row r="73" spans="1:6">
      <c r="A73" s="88"/>
      <c r="B73" s="88"/>
      <c r="C73" s="77"/>
      <c r="D73" s="77"/>
      <c r="E73" s="77"/>
      <c r="F73" s="77"/>
    </row>
    <row r="74" spans="1:6">
      <c r="A74" s="88"/>
      <c r="B74" s="88"/>
      <c r="C74" s="77"/>
      <c r="D74" s="77"/>
      <c r="E74" s="77"/>
      <c r="F74" s="77"/>
    </row>
    <row r="75" spans="1:6">
      <c r="A75" s="88"/>
      <c r="B75" s="88"/>
      <c r="C75" s="77"/>
      <c r="D75" s="77"/>
      <c r="E75" s="77"/>
      <c r="F75" s="77"/>
    </row>
    <row r="76" spans="1:6">
      <c r="A76" s="88"/>
      <c r="B76" s="88"/>
      <c r="C76" s="77"/>
      <c r="D76" s="77"/>
      <c r="E76" s="77"/>
      <c r="F76" s="77"/>
    </row>
    <row r="77" spans="1:6">
      <c r="A77" s="88"/>
      <c r="B77" s="88"/>
      <c r="C77" s="77"/>
      <c r="D77" s="77"/>
      <c r="E77" s="77"/>
      <c r="F77" s="77"/>
    </row>
    <row r="78" spans="1:6">
      <c r="A78" s="88"/>
      <c r="B78" s="88"/>
      <c r="C78" s="77"/>
      <c r="D78" s="77"/>
      <c r="E78" s="77"/>
      <c r="F78" s="77"/>
    </row>
    <row r="79" spans="1:6">
      <c r="A79" s="88"/>
      <c r="B79" s="88"/>
      <c r="C79" s="77"/>
      <c r="D79" s="77"/>
      <c r="E79" s="77"/>
      <c r="F79" s="77"/>
    </row>
    <row r="80" spans="1:6">
      <c r="A80" s="88"/>
      <c r="B80" s="88"/>
      <c r="C80" s="77"/>
      <c r="D80" s="77"/>
      <c r="E80" s="77"/>
      <c r="F80" s="77"/>
    </row>
    <row r="81" spans="4:6">
      <c r="D81" s="37"/>
      <c r="E81" s="37"/>
      <c r="F81" s="37"/>
    </row>
  </sheetData>
  <mergeCells count="3">
    <mergeCell ref="A4:C4"/>
    <mergeCell ref="A7:K7"/>
    <mergeCell ref="A9:K9"/>
  </mergeCells>
  <conditionalFormatting sqref="J6">
    <cfRule type="uniqueValues" dxfId="59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9"/>
  <sheetViews>
    <sheetView workbookViewId="0">
      <selection activeCell="B2" sqref="B2"/>
    </sheetView>
  </sheetViews>
  <sheetFormatPr defaultRowHeight="15"/>
  <cols>
    <col min="1" max="1" width="38.42578125" customWidth="1"/>
    <col min="2" max="2" width="41.710937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133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17" t="s">
        <v>53</v>
      </c>
      <c r="B6" s="17" t="s">
        <v>52</v>
      </c>
      <c r="C6" s="17" t="s">
        <v>51</v>
      </c>
      <c r="D6" s="18" t="s">
        <v>50</v>
      </c>
      <c r="E6" s="17" t="s">
        <v>49</v>
      </c>
      <c r="F6" s="16" t="s">
        <v>48</v>
      </c>
      <c r="G6" s="15" t="s">
        <v>47</v>
      </c>
      <c r="H6" s="14" t="s">
        <v>46</v>
      </c>
      <c r="I6" s="13" t="s">
        <v>45</v>
      </c>
      <c r="J6" s="39"/>
      <c r="K6" s="9"/>
    </row>
    <row r="7" spans="1:11" ht="15.75">
      <c r="A7" s="159" t="s">
        <v>33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134</v>
      </c>
      <c r="B8" t="s">
        <v>135</v>
      </c>
      <c r="C8" s="37">
        <v>300</v>
      </c>
      <c r="D8" s="37" t="s">
        <v>5</v>
      </c>
      <c r="E8" s="37" t="s">
        <v>10</v>
      </c>
      <c r="F8" t="s">
        <v>95</v>
      </c>
    </row>
    <row r="9" spans="1:11">
      <c r="A9" t="s">
        <v>136</v>
      </c>
      <c r="B9" t="s">
        <v>137</v>
      </c>
      <c r="C9" s="37">
        <v>300</v>
      </c>
      <c r="D9" s="37" t="s">
        <v>5</v>
      </c>
      <c r="E9" s="37" t="s">
        <v>10</v>
      </c>
      <c r="F9" t="s">
        <v>95</v>
      </c>
    </row>
  </sheetData>
  <mergeCells count="2">
    <mergeCell ref="A4:C4"/>
    <mergeCell ref="A7:K7"/>
  </mergeCells>
  <conditionalFormatting sqref="J6">
    <cfRule type="uniqueValues" dxfId="121" priority="1" stopIfTrue="1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1369</v>
      </c>
      <c r="C2" s="89"/>
      <c r="D2" s="1"/>
      <c r="E2" s="30"/>
      <c r="F2" s="1"/>
      <c r="G2" s="19"/>
      <c r="H2" s="30"/>
      <c r="I2" s="30"/>
      <c r="J2" s="30"/>
      <c r="K2" s="30"/>
    </row>
    <row r="3" spans="1:11">
      <c r="A3" s="89"/>
      <c r="B3" s="89"/>
      <c r="C3" s="8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3" t="s">
        <v>1364</v>
      </c>
      <c r="B8" s="93" t="s">
        <v>1364</v>
      </c>
      <c r="C8">
        <v>60</v>
      </c>
      <c r="D8">
        <v>30</v>
      </c>
      <c r="E8">
        <v>365</v>
      </c>
      <c r="F8" t="s">
        <v>1366</v>
      </c>
      <c r="G8" t="s">
        <v>1367</v>
      </c>
    </row>
    <row r="9" spans="1:11">
      <c r="A9" s="93" t="s">
        <v>1365</v>
      </c>
      <c r="B9" s="93" t="s">
        <v>1365</v>
      </c>
      <c r="C9">
        <v>60</v>
      </c>
      <c r="D9">
        <v>30</v>
      </c>
      <c r="E9">
        <v>365</v>
      </c>
      <c r="F9" t="s">
        <v>1366</v>
      </c>
      <c r="I9" t="s">
        <v>1368</v>
      </c>
    </row>
  </sheetData>
  <mergeCells count="2">
    <mergeCell ref="A4:C4"/>
    <mergeCell ref="A7:K7"/>
  </mergeCells>
  <conditionalFormatting sqref="J6">
    <cfRule type="uniqueValues" dxfId="58" priority="1" stopIfTrue="1"/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1370</v>
      </c>
      <c r="C2" s="89"/>
      <c r="D2" s="1"/>
      <c r="E2" s="30"/>
      <c r="F2" s="1"/>
      <c r="G2" s="19"/>
      <c r="H2" s="30"/>
      <c r="I2" s="30"/>
      <c r="J2" s="30"/>
      <c r="K2" s="30"/>
    </row>
    <row r="3" spans="1:11">
      <c r="A3" s="89"/>
      <c r="B3" s="89"/>
      <c r="C3" s="8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5" t="s">
        <v>1371</v>
      </c>
      <c r="B8" s="95" t="s">
        <v>8</v>
      </c>
      <c r="C8" s="95">
        <v>3600</v>
      </c>
      <c r="D8" s="95" t="s">
        <v>10</v>
      </c>
      <c r="E8" s="95" t="s">
        <v>60</v>
      </c>
      <c r="F8" s="94" t="s">
        <v>0</v>
      </c>
      <c r="G8" s="63" t="s">
        <v>1397</v>
      </c>
    </row>
    <row r="9" spans="1:11">
      <c r="A9" s="95" t="s">
        <v>1372</v>
      </c>
      <c r="B9" s="95" t="s">
        <v>36</v>
      </c>
      <c r="C9" s="95">
        <v>60</v>
      </c>
      <c r="D9" s="95" t="s">
        <v>10</v>
      </c>
      <c r="E9" s="95" t="s">
        <v>60</v>
      </c>
      <c r="F9" s="94" t="s">
        <v>0</v>
      </c>
      <c r="G9">
        <v>40</v>
      </c>
    </row>
    <row r="10" spans="1:11">
      <c r="A10" s="95" t="s">
        <v>1373</v>
      </c>
      <c r="B10" s="95" t="s">
        <v>1374</v>
      </c>
      <c r="C10" s="95">
        <v>60</v>
      </c>
      <c r="D10" s="95" t="s">
        <v>10</v>
      </c>
      <c r="E10" s="95" t="s">
        <v>60</v>
      </c>
      <c r="F10" s="94" t="s">
        <v>0</v>
      </c>
      <c r="H10">
        <v>40</v>
      </c>
    </row>
    <row r="11" spans="1:11">
      <c r="A11" s="95" t="s">
        <v>1375</v>
      </c>
      <c r="B11" s="95" t="s">
        <v>1376</v>
      </c>
      <c r="C11" s="95">
        <v>60</v>
      </c>
      <c r="D11" s="95" t="s">
        <v>10</v>
      </c>
      <c r="E11" s="95" t="s">
        <v>60</v>
      </c>
      <c r="F11" s="94" t="s">
        <v>0</v>
      </c>
      <c r="I11">
        <v>40</v>
      </c>
    </row>
    <row r="12" spans="1:11">
      <c r="A12" s="95" t="s">
        <v>1377</v>
      </c>
      <c r="B12" s="95" t="s">
        <v>1378</v>
      </c>
      <c r="C12" s="95">
        <v>60</v>
      </c>
      <c r="D12" s="95" t="s">
        <v>10</v>
      </c>
      <c r="E12" s="95" t="s">
        <v>60</v>
      </c>
      <c r="F12" s="94" t="s">
        <v>0</v>
      </c>
      <c r="G12">
        <v>1</v>
      </c>
    </row>
    <row r="13" spans="1:11">
      <c r="A13" s="95" t="s">
        <v>1379</v>
      </c>
      <c r="B13" s="95" t="s">
        <v>1380</v>
      </c>
      <c r="C13" s="95">
        <v>60</v>
      </c>
      <c r="D13" s="95" t="s">
        <v>10</v>
      </c>
      <c r="E13" s="95" t="s">
        <v>60</v>
      </c>
      <c r="F13" s="94" t="s">
        <v>0</v>
      </c>
      <c r="H13">
        <v>1</v>
      </c>
    </row>
    <row r="14" spans="1:11">
      <c r="A14" s="95" t="s">
        <v>1381</v>
      </c>
      <c r="B14" s="95" t="s">
        <v>1382</v>
      </c>
      <c r="C14" s="95">
        <v>60</v>
      </c>
      <c r="D14" s="95" t="s">
        <v>10</v>
      </c>
      <c r="E14" s="95" t="s">
        <v>60</v>
      </c>
      <c r="F14" s="94" t="s">
        <v>0</v>
      </c>
      <c r="I14">
        <v>1</v>
      </c>
    </row>
    <row r="15" spans="1:11">
      <c r="A15" s="95" t="s">
        <v>1383</v>
      </c>
      <c r="B15" s="95" t="s">
        <v>1384</v>
      </c>
      <c r="C15" s="95">
        <v>86400</v>
      </c>
      <c r="D15" s="95" t="s">
        <v>10</v>
      </c>
      <c r="E15" s="95" t="s">
        <v>60</v>
      </c>
      <c r="F15" s="94" t="s">
        <v>0</v>
      </c>
    </row>
    <row r="16" spans="1:11">
      <c r="A16" s="95" t="s">
        <v>1385</v>
      </c>
      <c r="B16" s="95" t="s">
        <v>27</v>
      </c>
      <c r="C16" s="95">
        <v>86400</v>
      </c>
      <c r="D16" s="95" t="s">
        <v>10</v>
      </c>
      <c r="E16" s="95"/>
      <c r="F16" s="94" t="s">
        <v>0</v>
      </c>
    </row>
    <row r="17" spans="1:11">
      <c r="A17" s="95" t="s">
        <v>1386</v>
      </c>
      <c r="B17" s="95" t="s">
        <v>509</v>
      </c>
      <c r="C17" s="95">
        <v>60</v>
      </c>
      <c r="D17" s="95" t="s">
        <v>10</v>
      </c>
      <c r="E17" s="95" t="s">
        <v>60</v>
      </c>
      <c r="F17" s="94" t="s">
        <v>0</v>
      </c>
      <c r="G17">
        <v>100</v>
      </c>
    </row>
    <row r="18" spans="1:11">
      <c r="A18" s="95" t="s">
        <v>1387</v>
      </c>
      <c r="B18" s="95" t="s">
        <v>409</v>
      </c>
      <c r="C18" s="95">
        <v>60</v>
      </c>
      <c r="D18" s="95" t="s">
        <v>10</v>
      </c>
      <c r="E18" s="95" t="s">
        <v>60</v>
      </c>
      <c r="F18" s="94" t="s">
        <v>0</v>
      </c>
      <c r="H18" s="94" t="s">
        <v>1398</v>
      </c>
    </row>
    <row r="19" spans="1:11">
      <c r="A19" s="95" t="s">
        <v>1388</v>
      </c>
      <c r="B19" s="95" t="s">
        <v>512</v>
      </c>
      <c r="C19" s="95">
        <v>60</v>
      </c>
      <c r="D19" s="95" t="s">
        <v>10</v>
      </c>
      <c r="E19" s="95" t="s">
        <v>60</v>
      </c>
      <c r="F19" s="94" t="s">
        <v>0</v>
      </c>
      <c r="G19" s="94" t="s">
        <v>1399</v>
      </c>
    </row>
    <row r="20" spans="1:11">
      <c r="A20" s="95" t="s">
        <v>1389</v>
      </c>
      <c r="B20" s="95" t="s">
        <v>1390</v>
      </c>
      <c r="C20" s="95">
        <v>86400</v>
      </c>
      <c r="D20" s="95" t="s">
        <v>10</v>
      </c>
      <c r="E20" s="95" t="s">
        <v>60</v>
      </c>
      <c r="F20" s="94" t="s">
        <v>0</v>
      </c>
    </row>
    <row r="21" spans="1:11">
      <c r="A21" s="95" t="s">
        <v>1391</v>
      </c>
      <c r="B21" s="95" t="s">
        <v>1392</v>
      </c>
      <c r="C21" s="95">
        <v>86400</v>
      </c>
      <c r="D21" s="95" t="s">
        <v>10</v>
      </c>
      <c r="E21" s="95" t="s">
        <v>60</v>
      </c>
      <c r="F21" s="94" t="s">
        <v>0</v>
      </c>
    </row>
    <row r="22" spans="1:11">
      <c r="A22" s="95" t="s">
        <v>1393</v>
      </c>
      <c r="B22" s="95" t="s">
        <v>34</v>
      </c>
      <c r="C22" s="95">
        <v>60</v>
      </c>
      <c r="D22" s="95" t="s">
        <v>10</v>
      </c>
      <c r="E22" s="95" t="s">
        <v>60</v>
      </c>
      <c r="F22" s="94" t="s">
        <v>0</v>
      </c>
      <c r="H22">
        <v>20</v>
      </c>
      <c r="I22">
        <v>10</v>
      </c>
    </row>
    <row r="23" spans="1:11">
      <c r="A23" s="95" t="s">
        <v>1394</v>
      </c>
      <c r="B23" s="95" t="s">
        <v>38</v>
      </c>
      <c r="C23" s="95">
        <v>60</v>
      </c>
      <c r="D23" s="95" t="s">
        <v>10</v>
      </c>
      <c r="E23" s="95" t="s">
        <v>60</v>
      </c>
      <c r="F23" s="94" t="s">
        <v>0</v>
      </c>
      <c r="G23">
        <v>50</v>
      </c>
    </row>
    <row r="24" spans="1:11">
      <c r="A24" s="95" t="s">
        <v>1395</v>
      </c>
      <c r="B24" s="95" t="s">
        <v>1396</v>
      </c>
      <c r="C24" s="95">
        <v>86400</v>
      </c>
      <c r="D24" s="95" t="s">
        <v>10</v>
      </c>
      <c r="E24" s="95"/>
      <c r="F24" s="94" t="s">
        <v>0</v>
      </c>
    </row>
    <row r="25" spans="1:11">
      <c r="A25" s="95" t="s">
        <v>84</v>
      </c>
      <c r="B25" s="95" t="s">
        <v>29</v>
      </c>
      <c r="C25" s="95">
        <v>600</v>
      </c>
      <c r="D25" s="95" t="s">
        <v>10</v>
      </c>
      <c r="E25" s="95" t="s">
        <v>60</v>
      </c>
      <c r="F25" s="94" t="s">
        <v>0</v>
      </c>
      <c r="I25" s="63" t="s">
        <v>1400</v>
      </c>
    </row>
    <row r="26" spans="1:11" ht="15.75">
      <c r="A26" s="159" t="s">
        <v>33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  <row r="27" spans="1:11">
      <c r="A27" s="96" t="s">
        <v>12</v>
      </c>
      <c r="B27" s="96" t="s">
        <v>11</v>
      </c>
      <c r="C27" s="96">
        <v>60</v>
      </c>
      <c r="D27" s="96" t="s">
        <v>2</v>
      </c>
      <c r="E27" s="96" t="s">
        <v>10</v>
      </c>
      <c r="F27" s="94" t="s">
        <v>0</v>
      </c>
      <c r="G27" s="96"/>
      <c r="H27" s="96"/>
    </row>
    <row r="28" spans="1:11">
      <c r="A28" s="96" t="s">
        <v>18</v>
      </c>
      <c r="B28" s="96" t="s">
        <v>17</v>
      </c>
      <c r="C28" s="96">
        <v>60</v>
      </c>
      <c r="D28" s="96" t="s">
        <v>2</v>
      </c>
      <c r="E28" s="96" t="s">
        <v>10</v>
      </c>
      <c r="F28" s="94" t="s">
        <v>0</v>
      </c>
      <c r="G28" s="96"/>
      <c r="H28" s="96"/>
    </row>
    <row r="29" spans="1:11">
      <c r="A29" s="96" t="s">
        <v>22</v>
      </c>
      <c r="B29" s="96" t="s">
        <v>21</v>
      </c>
      <c r="C29" s="96">
        <v>60</v>
      </c>
      <c r="D29" s="96" t="s">
        <v>2</v>
      </c>
      <c r="E29" s="96" t="s">
        <v>10</v>
      </c>
      <c r="F29" s="94" t="s">
        <v>0</v>
      </c>
      <c r="G29" s="96"/>
      <c r="H29" s="96"/>
    </row>
    <row r="30" spans="1:11">
      <c r="A30" s="96" t="s">
        <v>14</v>
      </c>
      <c r="B30" s="96" t="s">
        <v>13</v>
      </c>
      <c r="C30" s="96">
        <v>60</v>
      </c>
      <c r="D30" s="96" t="s">
        <v>2</v>
      </c>
      <c r="E30" s="96" t="s">
        <v>10</v>
      </c>
      <c r="F30" s="94" t="s">
        <v>0</v>
      </c>
      <c r="G30" s="96"/>
      <c r="H30" s="96"/>
    </row>
    <row r="31" spans="1:11">
      <c r="A31" s="96" t="s">
        <v>16</v>
      </c>
      <c r="B31" s="96" t="s">
        <v>15</v>
      </c>
      <c r="C31" s="96">
        <v>60</v>
      </c>
      <c r="D31" s="96" t="s">
        <v>2</v>
      </c>
      <c r="E31" s="96" t="s">
        <v>10</v>
      </c>
      <c r="F31" s="94" t="s">
        <v>0</v>
      </c>
      <c r="G31" s="96"/>
      <c r="H31" s="96"/>
    </row>
    <row r="32" spans="1:11">
      <c r="A32" s="96" t="s">
        <v>20</v>
      </c>
      <c r="B32" s="96" t="s">
        <v>19</v>
      </c>
      <c r="C32" s="96">
        <v>60</v>
      </c>
      <c r="D32" s="96" t="s">
        <v>2</v>
      </c>
      <c r="E32" s="96" t="s">
        <v>10</v>
      </c>
      <c r="F32" s="94" t="s">
        <v>0</v>
      </c>
      <c r="G32" s="96"/>
      <c r="H32" s="96"/>
    </row>
    <row r="33" spans="1:8">
      <c r="A33" s="96" t="s">
        <v>24</v>
      </c>
      <c r="B33" s="96" t="s">
        <v>23</v>
      </c>
      <c r="C33" s="96">
        <v>60</v>
      </c>
      <c r="D33" s="96" t="s">
        <v>2</v>
      </c>
      <c r="E33" s="96" t="s">
        <v>10</v>
      </c>
      <c r="F33" s="94" t="s">
        <v>0</v>
      </c>
      <c r="G33" s="96"/>
      <c r="H33" s="96"/>
    </row>
    <row r="34" spans="1:8">
      <c r="A34" s="96" t="s">
        <v>26</v>
      </c>
      <c r="B34" s="96" t="s">
        <v>25</v>
      </c>
      <c r="C34" s="96">
        <v>60</v>
      </c>
      <c r="D34" s="96" t="s">
        <v>2</v>
      </c>
      <c r="E34" s="96" t="s">
        <v>5</v>
      </c>
      <c r="F34" s="94" t="s">
        <v>0</v>
      </c>
      <c r="G34" s="96"/>
      <c r="H34" s="96"/>
    </row>
  </sheetData>
  <mergeCells count="3">
    <mergeCell ref="A4:C4"/>
    <mergeCell ref="A7:K7"/>
    <mergeCell ref="A26:K26"/>
  </mergeCells>
  <conditionalFormatting sqref="J6">
    <cfRule type="uniqueValues" dxfId="57" priority="1" stopIfTrue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1401</v>
      </c>
      <c r="C2" s="89"/>
      <c r="D2" s="1"/>
      <c r="E2" s="30"/>
      <c r="F2" s="1"/>
      <c r="G2" s="19"/>
      <c r="H2" s="30"/>
      <c r="I2" s="30"/>
      <c r="J2" s="30"/>
      <c r="K2" s="30"/>
    </row>
    <row r="3" spans="1:11">
      <c r="A3" s="89"/>
      <c r="B3" s="89"/>
      <c r="C3" s="89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7" t="s">
        <v>83</v>
      </c>
      <c r="B8" s="97" t="s">
        <v>82</v>
      </c>
      <c r="C8" s="97">
        <v>60</v>
      </c>
      <c r="D8" s="97" t="s">
        <v>10</v>
      </c>
      <c r="E8" s="97" t="s">
        <v>60</v>
      </c>
      <c r="F8" s="94" t="s">
        <v>0</v>
      </c>
      <c r="G8">
        <v>300</v>
      </c>
    </row>
    <row r="9" spans="1:11">
      <c r="A9" s="97" t="s">
        <v>1402</v>
      </c>
      <c r="B9" s="97" t="s">
        <v>42</v>
      </c>
      <c r="C9" s="97">
        <v>60</v>
      </c>
      <c r="D9" s="97" t="s">
        <v>10</v>
      </c>
      <c r="E9" s="97" t="s">
        <v>60</v>
      </c>
      <c r="F9" s="94" t="s">
        <v>0</v>
      </c>
      <c r="G9">
        <v>30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t="s">
        <v>1403</v>
      </c>
      <c r="B11" t="s">
        <v>1404</v>
      </c>
      <c r="C11">
        <v>60</v>
      </c>
      <c r="D11" s="97" t="s">
        <v>10</v>
      </c>
      <c r="E11" s="97" t="s">
        <v>60</v>
      </c>
      <c r="F11" s="94" t="s">
        <v>0</v>
      </c>
    </row>
  </sheetData>
  <mergeCells count="3">
    <mergeCell ref="A4:C4"/>
    <mergeCell ref="A7:K7"/>
    <mergeCell ref="A10:K10"/>
  </mergeCells>
  <conditionalFormatting sqref="J6">
    <cfRule type="uniqueValues" dxfId="56" priority="1" stopIfTrue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1401</v>
      </c>
      <c r="C2" s="92"/>
      <c r="D2" s="1"/>
      <c r="E2" s="30"/>
      <c r="F2" s="1"/>
      <c r="G2" s="19"/>
      <c r="H2" s="30"/>
      <c r="I2" s="30"/>
      <c r="J2" s="30"/>
      <c r="K2" s="30"/>
    </row>
    <row r="3" spans="1:11">
      <c r="A3" s="92"/>
      <c r="B3" s="92"/>
      <c r="C3" s="9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7" t="s">
        <v>83</v>
      </c>
      <c r="B8" s="97" t="s">
        <v>82</v>
      </c>
      <c r="C8" s="97">
        <v>60</v>
      </c>
      <c r="D8" s="97" t="s">
        <v>10</v>
      </c>
      <c r="E8" s="97" t="s">
        <v>60</v>
      </c>
      <c r="F8" s="94" t="s">
        <v>0</v>
      </c>
      <c r="G8">
        <v>500</v>
      </c>
    </row>
    <row r="9" spans="1:11">
      <c r="A9" s="97" t="s">
        <v>1402</v>
      </c>
      <c r="B9" s="97" t="s">
        <v>42</v>
      </c>
      <c r="C9" s="97">
        <v>60</v>
      </c>
      <c r="D9" s="97" t="s">
        <v>10</v>
      </c>
      <c r="E9" s="97" t="s">
        <v>60</v>
      </c>
      <c r="F9" s="94" t="s">
        <v>0</v>
      </c>
      <c r="G9">
        <v>30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t="s">
        <v>1403</v>
      </c>
      <c r="B11" t="s">
        <v>1404</v>
      </c>
      <c r="C11">
        <v>60</v>
      </c>
      <c r="D11" s="97" t="s">
        <v>10</v>
      </c>
      <c r="E11" s="97" t="s">
        <v>60</v>
      </c>
      <c r="F11" s="94" t="s">
        <v>0</v>
      </c>
    </row>
  </sheetData>
  <mergeCells count="3">
    <mergeCell ref="A4:C4"/>
    <mergeCell ref="A7:K7"/>
    <mergeCell ref="A10:K10"/>
  </mergeCells>
  <conditionalFormatting sqref="J6">
    <cfRule type="uniqueValues" dxfId="55" priority="1" stopIfTrue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1405</v>
      </c>
      <c r="C2" s="92"/>
      <c r="D2" s="1"/>
      <c r="E2" s="30"/>
      <c r="F2" s="1"/>
      <c r="G2" s="19"/>
      <c r="H2" s="30"/>
      <c r="I2" s="30"/>
      <c r="J2" s="30"/>
      <c r="K2" s="30"/>
    </row>
    <row r="3" spans="1:11">
      <c r="A3" s="92"/>
      <c r="B3" s="92"/>
      <c r="C3" s="9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7" t="s">
        <v>83</v>
      </c>
      <c r="B8" s="97" t="s">
        <v>82</v>
      </c>
      <c r="C8" s="97">
        <v>60</v>
      </c>
      <c r="D8" s="97" t="s">
        <v>10</v>
      </c>
      <c r="E8" s="97" t="s">
        <v>60</v>
      </c>
      <c r="F8" s="94" t="s">
        <v>0</v>
      </c>
      <c r="G8">
        <v>900</v>
      </c>
    </row>
    <row r="9" spans="1:11">
      <c r="A9" s="97" t="s">
        <v>1402</v>
      </c>
      <c r="B9" s="97" t="s">
        <v>42</v>
      </c>
      <c r="C9" s="97">
        <v>60</v>
      </c>
      <c r="D9" s="97" t="s">
        <v>10</v>
      </c>
      <c r="E9" s="97" t="s">
        <v>60</v>
      </c>
      <c r="F9" s="94" t="s">
        <v>0</v>
      </c>
      <c r="G9">
        <v>30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t="s">
        <v>1403</v>
      </c>
      <c r="B11" t="s">
        <v>1404</v>
      </c>
      <c r="C11">
        <v>60</v>
      </c>
      <c r="D11" s="97" t="s">
        <v>10</v>
      </c>
      <c r="E11" s="97" t="s">
        <v>60</v>
      </c>
      <c r="F11" s="94" t="s">
        <v>0</v>
      </c>
    </row>
  </sheetData>
  <mergeCells count="3">
    <mergeCell ref="A4:C4"/>
    <mergeCell ref="A7:K7"/>
    <mergeCell ref="A10:K10"/>
  </mergeCells>
  <conditionalFormatting sqref="J6">
    <cfRule type="uniqueValues" dxfId="54" priority="1" stopIfTrue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6" sqref="B26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1408</v>
      </c>
      <c r="C2" s="92"/>
      <c r="D2" s="1"/>
      <c r="E2" s="30"/>
      <c r="F2" s="1"/>
      <c r="G2" s="19"/>
      <c r="H2" s="30"/>
      <c r="I2" s="30"/>
      <c r="J2" s="30"/>
      <c r="K2" s="30"/>
    </row>
    <row r="3" spans="1:11">
      <c r="A3" s="92"/>
      <c r="B3" s="92"/>
      <c r="C3" s="9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98" t="s">
        <v>1406</v>
      </c>
      <c r="B8" s="98" t="s">
        <v>34</v>
      </c>
      <c r="C8" s="98">
        <v>60</v>
      </c>
      <c r="D8" s="98" t="s">
        <v>10</v>
      </c>
      <c r="E8" s="98" t="s">
        <v>1</v>
      </c>
      <c r="F8" s="94" t="s">
        <v>0</v>
      </c>
      <c r="G8">
        <v>10</v>
      </c>
      <c r="H8">
        <v>5</v>
      </c>
      <c r="I8">
        <v>1</v>
      </c>
    </row>
    <row r="9" spans="1:11">
      <c r="A9" s="98" t="s">
        <v>1371</v>
      </c>
      <c r="B9" s="98" t="s">
        <v>8</v>
      </c>
      <c r="C9" s="98">
        <v>3600</v>
      </c>
      <c r="D9" s="98" t="s">
        <v>2</v>
      </c>
      <c r="E9" s="98" t="s">
        <v>5</v>
      </c>
      <c r="F9" s="94" t="s">
        <v>0</v>
      </c>
    </row>
    <row r="10" spans="1:11">
      <c r="A10" s="98" t="s">
        <v>1407</v>
      </c>
      <c r="B10" s="98" t="s">
        <v>38</v>
      </c>
      <c r="C10" s="98">
        <v>60</v>
      </c>
      <c r="D10" s="98" t="s">
        <v>10</v>
      </c>
      <c r="E10" s="98" t="s">
        <v>1</v>
      </c>
      <c r="F10" s="94" t="s">
        <v>0</v>
      </c>
      <c r="G10">
        <v>10</v>
      </c>
      <c r="H10">
        <v>5</v>
      </c>
      <c r="I10">
        <v>1</v>
      </c>
    </row>
    <row r="11" spans="1:11">
      <c r="A11" s="98" t="s">
        <v>1402</v>
      </c>
      <c r="B11" s="98" t="s">
        <v>42</v>
      </c>
      <c r="C11" s="98">
        <v>60</v>
      </c>
      <c r="D11" s="98" t="s">
        <v>2</v>
      </c>
      <c r="E11" s="98" t="s">
        <v>5</v>
      </c>
      <c r="F11" s="94" t="s">
        <v>0</v>
      </c>
      <c r="G11">
        <v>2000</v>
      </c>
    </row>
    <row r="12" spans="1:11">
      <c r="A12" s="98" t="s">
        <v>78</v>
      </c>
      <c r="B12" s="98" t="s">
        <v>77</v>
      </c>
      <c r="C12" s="98">
        <v>60</v>
      </c>
      <c r="D12" s="98" t="s">
        <v>10</v>
      </c>
      <c r="E12" s="98" t="s">
        <v>1</v>
      </c>
      <c r="F12" s="94" t="s">
        <v>0</v>
      </c>
      <c r="G12">
        <v>95</v>
      </c>
      <c r="H12">
        <v>98</v>
      </c>
      <c r="I12">
        <v>100</v>
      </c>
    </row>
    <row r="13" spans="1:11">
      <c r="A13" s="98" t="s">
        <v>84</v>
      </c>
      <c r="B13" s="98" t="s">
        <v>29</v>
      </c>
      <c r="C13" s="98">
        <v>600</v>
      </c>
      <c r="D13" s="98" t="s">
        <v>2</v>
      </c>
      <c r="E13" s="98" t="s">
        <v>5</v>
      </c>
      <c r="F13" s="94" t="s">
        <v>0</v>
      </c>
    </row>
    <row r="14" spans="1:11" ht="15.75">
      <c r="A14" s="159" t="s">
        <v>33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</row>
    <row r="15" spans="1:11">
      <c r="A15" s="99" t="s">
        <v>1385</v>
      </c>
      <c r="B15" s="99" t="s">
        <v>27</v>
      </c>
      <c r="C15" s="99">
        <v>3600</v>
      </c>
      <c r="D15" s="99" t="s">
        <v>2</v>
      </c>
      <c r="E15" s="99"/>
      <c r="F15" s="94" t="s">
        <v>0</v>
      </c>
    </row>
    <row r="16" spans="1:11">
      <c r="A16" s="99" t="s">
        <v>1391</v>
      </c>
      <c r="B16" s="99" t="s">
        <v>1392</v>
      </c>
      <c r="C16" s="99">
        <v>3600</v>
      </c>
      <c r="D16" s="99" t="s">
        <v>2</v>
      </c>
      <c r="E16" s="99" t="s">
        <v>5</v>
      </c>
      <c r="F16" s="94" t="s">
        <v>0</v>
      </c>
    </row>
    <row r="17" spans="1:6">
      <c r="A17" s="99" t="s">
        <v>1409</v>
      </c>
      <c r="B17" s="99" t="s">
        <v>1410</v>
      </c>
      <c r="C17" s="99">
        <v>60</v>
      </c>
      <c r="D17" s="99" t="s">
        <v>2</v>
      </c>
      <c r="E17" s="99" t="s">
        <v>5</v>
      </c>
      <c r="F17" s="94" t="s">
        <v>0</v>
      </c>
    </row>
    <row r="18" spans="1:6">
      <c r="A18" s="99" t="s">
        <v>83</v>
      </c>
      <c r="B18" s="99" t="s">
        <v>82</v>
      </c>
      <c r="C18" s="99">
        <v>60</v>
      </c>
      <c r="D18" s="99" t="s">
        <v>2</v>
      </c>
      <c r="E18" s="99" t="s">
        <v>5</v>
      </c>
      <c r="F18" s="94" t="s">
        <v>0</v>
      </c>
    </row>
  </sheetData>
  <mergeCells count="3">
    <mergeCell ref="A4:C4"/>
    <mergeCell ref="A7:K7"/>
    <mergeCell ref="A14:K14"/>
  </mergeCells>
  <conditionalFormatting sqref="J6">
    <cfRule type="uniqueValues" dxfId="53" priority="1" stopIfTrue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8" sqref="F8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1306</v>
      </c>
      <c r="B2" s="20" t="s">
        <v>1411</v>
      </c>
      <c r="C2" s="92"/>
      <c r="D2" s="1"/>
      <c r="E2" s="30"/>
      <c r="F2" s="1"/>
      <c r="G2" s="19"/>
      <c r="H2" s="30"/>
      <c r="I2" s="30"/>
      <c r="J2" s="30"/>
      <c r="K2" s="30"/>
    </row>
    <row r="3" spans="1:11">
      <c r="A3" s="92"/>
      <c r="B3" s="92"/>
      <c r="C3" s="9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0" t="s">
        <v>388</v>
      </c>
      <c r="B8" s="100" t="s">
        <v>389</v>
      </c>
      <c r="C8" s="100">
        <v>300</v>
      </c>
      <c r="D8" s="100" t="s">
        <v>2</v>
      </c>
      <c r="E8" s="100" t="s">
        <v>10</v>
      </c>
      <c r="F8" s="104" t="s">
        <v>0</v>
      </c>
      <c r="G8">
        <v>90</v>
      </c>
      <c r="H8">
        <v>95</v>
      </c>
      <c r="I8">
        <v>100</v>
      </c>
    </row>
    <row r="9" spans="1:11">
      <c r="A9" s="100" t="s">
        <v>1412</v>
      </c>
      <c r="B9" s="100" t="s">
        <v>409</v>
      </c>
      <c r="C9" s="100">
        <v>60</v>
      </c>
      <c r="D9" s="100" t="s">
        <v>2</v>
      </c>
      <c r="E9" s="100" t="s">
        <v>5</v>
      </c>
      <c r="F9" s="94" t="s">
        <v>0</v>
      </c>
    </row>
    <row r="10" spans="1:11">
      <c r="A10" s="100" t="s">
        <v>84</v>
      </c>
      <c r="B10" s="100" t="s">
        <v>29</v>
      </c>
      <c r="C10" s="100">
        <v>60</v>
      </c>
      <c r="D10" s="100" t="s">
        <v>2</v>
      </c>
      <c r="E10" s="100" t="s">
        <v>10</v>
      </c>
      <c r="F10" s="94" t="s">
        <v>0</v>
      </c>
      <c r="G10" s="94" t="s">
        <v>917</v>
      </c>
    </row>
    <row r="11" spans="1:11">
      <c r="A11" s="100" t="s">
        <v>86</v>
      </c>
      <c r="B11" s="100" t="s">
        <v>85</v>
      </c>
      <c r="C11" s="100">
        <v>300</v>
      </c>
      <c r="D11" s="100" t="s">
        <v>2</v>
      </c>
      <c r="E11" s="100" t="s">
        <v>10</v>
      </c>
      <c r="F11" s="94" t="s">
        <v>0</v>
      </c>
      <c r="I11">
        <v>100</v>
      </c>
    </row>
  </sheetData>
  <mergeCells count="2">
    <mergeCell ref="A4:C4"/>
    <mergeCell ref="A7:K7"/>
  </mergeCells>
  <conditionalFormatting sqref="J6">
    <cfRule type="uniqueValues" dxfId="52" priority="1" stopIfTrue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13"/>
  <sheetViews>
    <sheetView workbookViewId="0">
      <selection activeCell="H18" sqref="H18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1414</v>
      </c>
      <c r="B2" s="20" t="s">
        <v>1413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0"/>
      <c r="B8" s="100"/>
      <c r="C8" s="100"/>
      <c r="D8" s="100"/>
      <c r="E8" s="100"/>
      <c r="F8" s="94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103" t="s">
        <v>1415</v>
      </c>
      <c r="B10" s="103" t="s">
        <v>1416</v>
      </c>
      <c r="C10" s="103">
        <v>60</v>
      </c>
      <c r="D10" s="103" t="s">
        <v>60</v>
      </c>
      <c r="E10" s="103"/>
      <c r="F10" s="103" t="s">
        <v>397</v>
      </c>
      <c r="G10" s="37"/>
    </row>
    <row r="11" spans="1:11">
      <c r="A11" s="103" t="s">
        <v>1417</v>
      </c>
      <c r="B11" s="103" t="s">
        <v>1418</v>
      </c>
      <c r="C11" s="103">
        <v>3600</v>
      </c>
      <c r="D11" s="103" t="s">
        <v>60</v>
      </c>
      <c r="E11" s="103"/>
      <c r="F11" s="103" t="s">
        <v>397</v>
      </c>
      <c r="G11" s="37"/>
    </row>
    <row r="12" spans="1:11">
      <c r="A12" s="103" t="s">
        <v>1276</v>
      </c>
      <c r="B12" s="103" t="s">
        <v>1419</v>
      </c>
      <c r="C12" s="103">
        <v>3600</v>
      </c>
      <c r="D12" s="103" t="s">
        <v>60</v>
      </c>
      <c r="E12" s="103"/>
      <c r="F12" s="103" t="s">
        <v>397</v>
      </c>
      <c r="G12" s="37"/>
    </row>
    <row r="13" spans="1:11">
      <c r="A13" s="100"/>
      <c r="B13" s="100"/>
      <c r="C13" s="100"/>
      <c r="D13" s="100"/>
      <c r="E13" s="100"/>
      <c r="F13" s="94"/>
    </row>
  </sheetData>
  <mergeCells count="3">
    <mergeCell ref="A4:C4"/>
    <mergeCell ref="A7:K7"/>
    <mergeCell ref="A9:K9"/>
  </mergeCells>
  <conditionalFormatting sqref="J6">
    <cfRule type="uniqueValues" dxfId="51" priority="1" stopIfTrue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28"/>
  <sheetViews>
    <sheetView workbookViewId="0">
      <selection activeCell="G19" sqref="G19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1414</v>
      </c>
      <c r="B2" s="20" t="s">
        <v>1458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0"/>
      <c r="B8" s="100"/>
      <c r="C8" s="100"/>
      <c r="D8" s="100"/>
      <c r="E8" s="100"/>
      <c r="F8" s="94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105" t="s">
        <v>1420</v>
      </c>
      <c r="B10" s="105" t="s">
        <v>1421</v>
      </c>
      <c r="C10" s="105">
        <v>60</v>
      </c>
      <c r="D10" s="105" t="s">
        <v>60</v>
      </c>
      <c r="E10" s="105" t="s">
        <v>146</v>
      </c>
      <c r="F10" s="105" t="s">
        <v>397</v>
      </c>
      <c r="G10" s="37"/>
    </row>
    <row r="11" spans="1:11">
      <c r="A11" s="105" t="s">
        <v>1422</v>
      </c>
      <c r="B11" s="105" t="s">
        <v>1423</v>
      </c>
      <c r="C11" s="105">
        <v>3600</v>
      </c>
      <c r="D11" s="105" t="s">
        <v>60</v>
      </c>
      <c r="E11" s="105"/>
      <c r="F11" s="105" t="s">
        <v>397</v>
      </c>
      <c r="G11" s="37"/>
    </row>
    <row r="12" spans="1:11">
      <c r="A12" s="105" t="s">
        <v>1424</v>
      </c>
      <c r="B12" s="105" t="s">
        <v>1425</v>
      </c>
      <c r="C12" s="105">
        <v>60</v>
      </c>
      <c r="D12" s="105" t="s">
        <v>60</v>
      </c>
      <c r="E12" s="105" t="s">
        <v>146</v>
      </c>
      <c r="F12" s="105" t="s">
        <v>397</v>
      </c>
      <c r="G12" s="37"/>
    </row>
    <row r="13" spans="1:11">
      <c r="A13" s="105" t="s">
        <v>1426</v>
      </c>
      <c r="B13" s="105" t="s">
        <v>1427</v>
      </c>
      <c r="C13" s="105">
        <v>60</v>
      </c>
      <c r="D13" s="105" t="s">
        <v>60</v>
      </c>
      <c r="E13" s="105" t="s">
        <v>146</v>
      </c>
      <c r="F13" s="105" t="s">
        <v>397</v>
      </c>
    </row>
    <row r="14" spans="1:11">
      <c r="A14" s="105" t="s">
        <v>1428</v>
      </c>
      <c r="B14" s="105" t="s">
        <v>1429</v>
      </c>
      <c r="C14" s="105">
        <v>60</v>
      </c>
      <c r="D14" s="105" t="s">
        <v>60</v>
      </c>
      <c r="E14" s="105" t="s">
        <v>146</v>
      </c>
      <c r="F14" s="105" t="s">
        <v>397</v>
      </c>
    </row>
    <row r="15" spans="1:11">
      <c r="A15" s="105" t="s">
        <v>1430</v>
      </c>
      <c r="B15" s="105" t="s">
        <v>1431</v>
      </c>
      <c r="C15" s="105">
        <v>60</v>
      </c>
      <c r="D15" s="105" t="s">
        <v>60</v>
      </c>
      <c r="E15" s="105" t="s">
        <v>146</v>
      </c>
      <c r="F15" s="105" t="s">
        <v>397</v>
      </c>
    </row>
    <row r="16" spans="1:11">
      <c r="A16" s="105" t="s">
        <v>1432</v>
      </c>
      <c r="B16" s="105" t="s">
        <v>1433</v>
      </c>
      <c r="C16" s="105">
        <v>60</v>
      </c>
      <c r="D16" s="105" t="s">
        <v>60</v>
      </c>
      <c r="E16" s="105"/>
      <c r="F16" s="105" t="s">
        <v>397</v>
      </c>
    </row>
    <row r="17" spans="1:6">
      <c r="A17" s="105" t="s">
        <v>1434</v>
      </c>
      <c r="B17" s="105" t="s">
        <v>1435</v>
      </c>
      <c r="C17" s="105">
        <v>60</v>
      </c>
      <c r="D17" s="105" t="s">
        <v>60</v>
      </c>
      <c r="E17" s="105" t="s">
        <v>146</v>
      </c>
      <c r="F17" s="105" t="s">
        <v>397</v>
      </c>
    </row>
    <row r="18" spans="1:6">
      <c r="A18" s="105" t="s">
        <v>1436</v>
      </c>
      <c r="B18" s="105" t="s">
        <v>1437</v>
      </c>
      <c r="C18" s="105">
        <v>60</v>
      </c>
      <c r="D18" s="105" t="s">
        <v>60</v>
      </c>
      <c r="E18" s="105" t="s">
        <v>146</v>
      </c>
      <c r="F18" s="105" t="s">
        <v>397</v>
      </c>
    </row>
    <row r="19" spans="1:6">
      <c r="A19" s="105" t="s">
        <v>1438</v>
      </c>
      <c r="B19" s="105" t="s">
        <v>1439</v>
      </c>
      <c r="C19" s="105">
        <v>3600</v>
      </c>
      <c r="D19" s="105" t="s">
        <v>60</v>
      </c>
      <c r="E19" s="105"/>
      <c r="F19" s="105" t="s">
        <v>397</v>
      </c>
    </row>
    <row r="20" spans="1:6">
      <c r="A20" s="105" t="s">
        <v>1440</v>
      </c>
      <c r="B20" s="105" t="s">
        <v>1441</v>
      </c>
      <c r="C20" s="105">
        <v>60</v>
      </c>
      <c r="D20" s="105" t="s">
        <v>60</v>
      </c>
      <c r="E20" s="105" t="s">
        <v>146</v>
      </c>
      <c r="F20" s="105" t="s">
        <v>397</v>
      </c>
    </row>
    <row r="21" spans="1:6">
      <c r="A21" s="105" t="s">
        <v>1442</v>
      </c>
      <c r="B21" s="105" t="s">
        <v>1443</v>
      </c>
      <c r="C21" s="105">
        <v>60</v>
      </c>
      <c r="D21" s="105" t="s">
        <v>60</v>
      </c>
      <c r="E21" s="105" t="s">
        <v>146</v>
      </c>
      <c r="F21" s="105" t="s">
        <v>397</v>
      </c>
    </row>
    <row r="22" spans="1:6">
      <c r="A22" s="105" t="s">
        <v>1444</v>
      </c>
      <c r="B22" s="105" t="s">
        <v>1445</v>
      </c>
      <c r="C22" s="105">
        <v>60</v>
      </c>
      <c r="D22" s="105" t="s">
        <v>60</v>
      </c>
      <c r="E22" s="105" t="s">
        <v>146</v>
      </c>
      <c r="F22" s="105" t="s">
        <v>397</v>
      </c>
    </row>
    <row r="23" spans="1:6">
      <c r="A23" s="105" t="s">
        <v>1446</v>
      </c>
      <c r="B23" s="105" t="s">
        <v>1447</v>
      </c>
      <c r="C23" s="105">
        <v>60</v>
      </c>
      <c r="D23" s="105" t="s">
        <v>60</v>
      </c>
      <c r="E23" s="105" t="s">
        <v>146</v>
      </c>
      <c r="F23" s="105" t="s">
        <v>397</v>
      </c>
    </row>
    <row r="24" spans="1:6">
      <c r="A24" s="105" t="s">
        <v>1448</v>
      </c>
      <c r="B24" s="105" t="s">
        <v>1449</v>
      </c>
      <c r="C24" s="105">
        <v>60</v>
      </c>
      <c r="D24" s="105" t="s">
        <v>60</v>
      </c>
      <c r="E24" s="105" t="s">
        <v>146</v>
      </c>
      <c r="F24" s="105" t="s">
        <v>397</v>
      </c>
    </row>
    <row r="25" spans="1:6">
      <c r="A25" s="105" t="s">
        <v>1450</v>
      </c>
      <c r="B25" s="105" t="s">
        <v>1451</v>
      </c>
      <c r="C25" s="105">
        <v>60</v>
      </c>
      <c r="D25" s="105" t="s">
        <v>60</v>
      </c>
      <c r="E25" s="105" t="s">
        <v>146</v>
      </c>
      <c r="F25" s="105" t="s">
        <v>397</v>
      </c>
    </row>
    <row r="26" spans="1:6">
      <c r="A26" s="105" t="s">
        <v>1452</v>
      </c>
      <c r="B26" s="105" t="s">
        <v>1453</v>
      </c>
      <c r="C26" s="105">
        <v>60</v>
      </c>
      <c r="D26" s="105" t="s">
        <v>60</v>
      </c>
      <c r="E26" s="105" t="s">
        <v>146</v>
      </c>
      <c r="F26" s="105" t="s">
        <v>397</v>
      </c>
    </row>
    <row r="27" spans="1:6">
      <c r="A27" s="105" t="s">
        <v>1454</v>
      </c>
      <c r="B27" s="105" t="s">
        <v>1455</v>
      </c>
      <c r="C27" s="105">
        <v>60</v>
      </c>
      <c r="D27" s="105" t="s">
        <v>60</v>
      </c>
      <c r="E27" s="105" t="s">
        <v>146</v>
      </c>
      <c r="F27" s="105" t="s">
        <v>397</v>
      </c>
    </row>
    <row r="28" spans="1:6">
      <c r="A28" s="105" t="s">
        <v>1456</v>
      </c>
      <c r="B28" s="105" t="s">
        <v>1457</v>
      </c>
      <c r="C28" s="105">
        <v>60</v>
      </c>
      <c r="D28" s="105" t="s">
        <v>60</v>
      </c>
      <c r="E28" s="105" t="s">
        <v>146</v>
      </c>
      <c r="F28" s="105" t="s">
        <v>397</v>
      </c>
    </row>
  </sheetData>
  <mergeCells count="3">
    <mergeCell ref="A4:C4"/>
    <mergeCell ref="A7:K7"/>
    <mergeCell ref="A9:K9"/>
  </mergeCells>
  <conditionalFormatting sqref="J6">
    <cfRule type="uniqueValues" dxfId="50" priority="1" stopIfTrue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2"/>
  <sheetViews>
    <sheetView workbookViewId="0">
      <selection activeCell="E3" sqref="E3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1414</v>
      </c>
      <c r="B2" s="20" t="s">
        <v>1459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0"/>
      <c r="B8" s="100"/>
      <c r="C8" s="100"/>
      <c r="D8" s="100"/>
      <c r="E8" s="100"/>
      <c r="F8" s="94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106" t="s">
        <v>1420</v>
      </c>
      <c r="B10" s="106" t="s">
        <v>1460</v>
      </c>
      <c r="C10" s="103">
        <v>60</v>
      </c>
      <c r="D10" s="103" t="s">
        <v>60</v>
      </c>
      <c r="E10" s="103" t="s">
        <v>146</v>
      </c>
      <c r="F10" s="103" t="s">
        <v>397</v>
      </c>
      <c r="G10" s="37"/>
    </row>
    <row r="11" spans="1:11">
      <c r="A11" s="106" t="s">
        <v>1461</v>
      </c>
      <c r="B11" s="106" t="s">
        <v>1462</v>
      </c>
      <c r="C11" s="103">
        <v>3600</v>
      </c>
      <c r="D11" s="103" t="s">
        <v>60</v>
      </c>
      <c r="E11" s="103"/>
      <c r="F11" s="103" t="s">
        <v>397</v>
      </c>
      <c r="G11" s="37"/>
    </row>
    <row r="12" spans="1:11">
      <c r="A12" s="106" t="s">
        <v>1422</v>
      </c>
      <c r="B12" s="106" t="s">
        <v>1463</v>
      </c>
      <c r="C12" s="103">
        <v>3600</v>
      </c>
      <c r="D12" s="103" t="s">
        <v>60</v>
      </c>
      <c r="E12" s="103"/>
      <c r="F12" s="103" t="s">
        <v>397</v>
      </c>
      <c r="G12" s="37"/>
    </row>
    <row r="13" spans="1:11">
      <c r="A13" s="106" t="s">
        <v>1464</v>
      </c>
      <c r="B13" s="106" t="s">
        <v>1465</v>
      </c>
      <c r="C13" s="103">
        <v>3600</v>
      </c>
      <c r="D13" s="103" t="s">
        <v>60</v>
      </c>
      <c r="E13" s="103" t="s">
        <v>146</v>
      </c>
      <c r="F13" s="103" t="s">
        <v>397</v>
      </c>
    </row>
    <row r="14" spans="1:11">
      <c r="A14" s="106" t="s">
        <v>1466</v>
      </c>
      <c r="B14" s="106" t="s">
        <v>1467</v>
      </c>
      <c r="C14" s="103">
        <v>3600</v>
      </c>
      <c r="D14" s="103" t="s">
        <v>60</v>
      </c>
      <c r="E14" s="103" t="s">
        <v>146</v>
      </c>
      <c r="F14" s="103" t="s">
        <v>397</v>
      </c>
    </row>
    <row r="15" spans="1:11">
      <c r="A15" s="106" t="s">
        <v>1468</v>
      </c>
      <c r="B15" s="106" t="s">
        <v>1469</v>
      </c>
      <c r="C15" s="103">
        <v>3600</v>
      </c>
      <c r="D15" s="103" t="s">
        <v>60</v>
      </c>
      <c r="E15" s="103"/>
      <c r="F15" s="103" t="s">
        <v>397</v>
      </c>
    </row>
    <row r="16" spans="1:11">
      <c r="A16" s="106" t="s">
        <v>1470</v>
      </c>
      <c r="B16" s="106" t="s">
        <v>1471</v>
      </c>
      <c r="C16" s="103">
        <v>3600</v>
      </c>
      <c r="D16" s="103" t="s">
        <v>60</v>
      </c>
      <c r="E16" s="103" t="s">
        <v>146</v>
      </c>
      <c r="F16" s="103" t="s">
        <v>397</v>
      </c>
    </row>
    <row r="17" spans="1:6">
      <c r="A17" s="106" t="s">
        <v>1430</v>
      </c>
      <c r="B17" s="106" t="s">
        <v>1472</v>
      </c>
      <c r="C17" s="103">
        <v>60</v>
      </c>
      <c r="D17" s="103" t="s">
        <v>60</v>
      </c>
      <c r="E17" s="103" t="s">
        <v>146</v>
      </c>
      <c r="F17" s="103" t="s">
        <v>397</v>
      </c>
    </row>
    <row r="18" spans="1:6">
      <c r="A18" s="106" t="s">
        <v>1432</v>
      </c>
      <c r="B18" s="106" t="s">
        <v>1473</v>
      </c>
      <c r="C18" s="103">
        <v>60</v>
      </c>
      <c r="D18" s="103" t="s">
        <v>60</v>
      </c>
      <c r="E18" s="103"/>
      <c r="F18" s="103" t="s">
        <v>397</v>
      </c>
    </row>
    <row r="19" spans="1:6">
      <c r="A19" s="106" t="s">
        <v>1417</v>
      </c>
      <c r="B19" s="106" t="s">
        <v>1474</v>
      </c>
      <c r="C19" s="103">
        <v>3600</v>
      </c>
      <c r="D19" s="103" t="s">
        <v>60</v>
      </c>
      <c r="E19" s="103"/>
      <c r="F19" s="103" t="s">
        <v>397</v>
      </c>
    </row>
    <row r="20" spans="1:6">
      <c r="A20" s="106" t="s">
        <v>1475</v>
      </c>
      <c r="B20" s="106" t="s">
        <v>1476</v>
      </c>
      <c r="C20" s="103">
        <v>60</v>
      </c>
      <c r="D20" s="103" t="s">
        <v>60</v>
      </c>
      <c r="E20" s="103" t="s">
        <v>146</v>
      </c>
      <c r="F20" s="103" t="s">
        <v>397</v>
      </c>
    </row>
    <row r="21" spans="1:6">
      <c r="A21" s="106" t="s">
        <v>1231</v>
      </c>
      <c r="B21" s="106" t="s">
        <v>1477</v>
      </c>
      <c r="C21" s="103">
        <v>3600</v>
      </c>
      <c r="D21" s="103" t="s">
        <v>60</v>
      </c>
      <c r="E21" s="103"/>
      <c r="F21" s="103" t="s">
        <v>397</v>
      </c>
    </row>
    <row r="22" spans="1:6">
      <c r="A22" s="106" t="s">
        <v>1478</v>
      </c>
      <c r="B22" s="106" t="s">
        <v>1479</v>
      </c>
      <c r="C22" s="103">
        <v>60</v>
      </c>
      <c r="D22" s="103" t="s">
        <v>60</v>
      </c>
      <c r="E22" s="103" t="s">
        <v>146</v>
      </c>
      <c r="F22" s="103" t="s">
        <v>397</v>
      </c>
    </row>
    <row r="23" spans="1:6">
      <c r="A23" s="106" t="s">
        <v>1480</v>
      </c>
      <c r="B23" s="106" t="s">
        <v>1481</v>
      </c>
      <c r="C23" s="103">
        <v>60</v>
      </c>
      <c r="D23" s="103" t="s">
        <v>60</v>
      </c>
      <c r="E23" s="103" t="s">
        <v>146</v>
      </c>
      <c r="F23" s="103" t="s">
        <v>397</v>
      </c>
    </row>
    <row r="24" spans="1:6">
      <c r="A24" s="106" t="s">
        <v>1482</v>
      </c>
      <c r="B24" s="106" t="s">
        <v>1483</v>
      </c>
      <c r="C24" s="103">
        <v>3600</v>
      </c>
      <c r="D24" s="103" t="s">
        <v>60</v>
      </c>
      <c r="E24" s="103" t="s">
        <v>146</v>
      </c>
      <c r="F24" s="103" t="s">
        <v>397</v>
      </c>
    </row>
    <row r="25" spans="1:6">
      <c r="A25" s="106" t="s">
        <v>1484</v>
      </c>
      <c r="B25" s="106" t="s">
        <v>1485</v>
      </c>
      <c r="C25" s="103">
        <v>60</v>
      </c>
      <c r="D25" s="103" t="s">
        <v>60</v>
      </c>
      <c r="E25" s="103" t="s">
        <v>146</v>
      </c>
      <c r="F25" s="103" t="s">
        <v>397</v>
      </c>
    </row>
    <row r="26" spans="1:6">
      <c r="A26" s="106" t="s">
        <v>1486</v>
      </c>
      <c r="B26" s="106" t="s">
        <v>1487</v>
      </c>
      <c r="C26" s="103">
        <v>3600</v>
      </c>
      <c r="D26" s="103" t="s">
        <v>60</v>
      </c>
      <c r="E26" s="103" t="s">
        <v>146</v>
      </c>
      <c r="F26" s="103" t="s">
        <v>397</v>
      </c>
    </row>
    <row r="27" spans="1:6">
      <c r="A27" s="106" t="s">
        <v>1456</v>
      </c>
      <c r="B27" s="106" t="s">
        <v>1488</v>
      </c>
      <c r="C27" s="103">
        <v>3600</v>
      </c>
      <c r="D27" s="103" t="s">
        <v>60</v>
      </c>
      <c r="E27" s="103" t="s">
        <v>146</v>
      </c>
      <c r="F27" s="103" t="s">
        <v>397</v>
      </c>
    </row>
    <row r="28" spans="1:6">
      <c r="A28" s="106" t="s">
        <v>1489</v>
      </c>
      <c r="B28" s="106" t="s">
        <v>1490</v>
      </c>
      <c r="C28" s="103">
        <v>60</v>
      </c>
      <c r="D28" s="103" t="s">
        <v>60</v>
      </c>
      <c r="E28" s="103" t="s">
        <v>146</v>
      </c>
      <c r="F28" s="103" t="s">
        <v>397</v>
      </c>
    </row>
    <row r="29" spans="1:6">
      <c r="A29" s="106" t="s">
        <v>1491</v>
      </c>
      <c r="B29" s="106" t="s">
        <v>1492</v>
      </c>
      <c r="C29" s="103">
        <v>3600</v>
      </c>
      <c r="D29" s="103" t="s">
        <v>60</v>
      </c>
      <c r="E29" s="103"/>
      <c r="F29" s="103" t="s">
        <v>397</v>
      </c>
    </row>
    <row r="30" spans="1:6">
      <c r="A30" s="106" t="s">
        <v>1276</v>
      </c>
      <c r="B30" s="106" t="s">
        <v>1493</v>
      </c>
      <c r="C30" s="103">
        <v>3600</v>
      </c>
      <c r="D30" s="103" t="s">
        <v>60</v>
      </c>
      <c r="E30" s="103"/>
      <c r="F30" s="103" t="s">
        <v>397</v>
      </c>
    </row>
    <row r="31" spans="1:6">
      <c r="C31" s="37"/>
      <c r="D31" s="37"/>
      <c r="E31" s="37"/>
      <c r="F31" s="37"/>
    </row>
    <row r="32" spans="1:6">
      <c r="C32" s="37"/>
      <c r="D32" s="37"/>
      <c r="E32" s="37"/>
      <c r="F32" s="37"/>
    </row>
  </sheetData>
  <mergeCells count="3">
    <mergeCell ref="A4:C4"/>
    <mergeCell ref="A7:K7"/>
    <mergeCell ref="A9:K9"/>
  </mergeCells>
  <conditionalFormatting sqref="J6">
    <cfRule type="uniqueValues" dxfId="49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11"/>
  <sheetViews>
    <sheetView workbookViewId="0">
      <selection activeCell="I8" sqref="G8:I8"/>
    </sheetView>
  </sheetViews>
  <sheetFormatPr defaultRowHeight="15"/>
  <cols>
    <col min="1" max="1" width="38.42578125" customWidth="1"/>
    <col min="2" max="2" width="41.710937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144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138</v>
      </c>
      <c r="B8" t="s">
        <v>139</v>
      </c>
      <c r="C8" s="37">
        <v>300</v>
      </c>
      <c r="D8" s="37" t="s">
        <v>10</v>
      </c>
      <c r="E8" s="37" t="s">
        <v>1</v>
      </c>
      <c r="F8" t="s">
        <v>92</v>
      </c>
      <c r="G8">
        <v>40</v>
      </c>
      <c r="H8">
        <v>20</v>
      </c>
      <c r="I8">
        <v>10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142</v>
      </c>
      <c r="B10" t="s">
        <v>143</v>
      </c>
      <c r="C10" s="37">
        <v>300</v>
      </c>
      <c r="D10" s="37" t="s">
        <v>10</v>
      </c>
      <c r="E10" s="37" t="s">
        <v>1</v>
      </c>
      <c r="F10" t="s">
        <v>95</v>
      </c>
    </row>
    <row r="11" spans="1:11">
      <c r="A11" t="s">
        <v>140</v>
      </c>
      <c r="B11" t="s">
        <v>141</v>
      </c>
      <c r="C11" s="37">
        <v>300</v>
      </c>
      <c r="D11" s="37" t="s">
        <v>10</v>
      </c>
      <c r="E11" s="37" t="s">
        <v>1</v>
      </c>
      <c r="F11" t="s">
        <v>95</v>
      </c>
    </row>
  </sheetData>
  <mergeCells count="3">
    <mergeCell ref="A4:C4"/>
    <mergeCell ref="A7:K7"/>
    <mergeCell ref="A9:K9"/>
  </mergeCells>
  <conditionalFormatting sqref="J6">
    <cfRule type="uniqueValues" dxfId="120" priority="1" stopIfTrue="1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2"/>
  <sheetViews>
    <sheetView workbookViewId="0">
      <selection activeCell="F10" sqref="F10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1495</v>
      </c>
      <c r="B2" s="20" t="s">
        <v>1494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7" t="s">
        <v>1496</v>
      </c>
      <c r="B8" s="107" t="s">
        <v>1497</v>
      </c>
      <c r="C8" s="100">
        <v>60</v>
      </c>
      <c r="D8" s="107" t="s">
        <v>2</v>
      </c>
      <c r="E8" s="107" t="s">
        <v>10</v>
      </c>
      <c r="F8" s="104" t="s">
        <v>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106" t="s">
        <v>1498</v>
      </c>
      <c r="B10" s="106" t="s">
        <v>31</v>
      </c>
      <c r="C10" s="100">
        <v>60</v>
      </c>
      <c r="D10" s="107" t="s">
        <v>2</v>
      </c>
      <c r="E10" s="107"/>
      <c r="F10" s="150" t="s">
        <v>0</v>
      </c>
      <c r="G10" s="37"/>
    </row>
    <row r="11" spans="1:11">
      <c r="A11" s="106"/>
      <c r="B11" s="106"/>
      <c r="C11" s="103"/>
      <c r="D11" s="103"/>
      <c r="E11" s="103"/>
      <c r="F11" s="103"/>
      <c r="G11" s="37"/>
    </row>
    <row r="12" spans="1:11">
      <c r="A12" s="106"/>
      <c r="B12" s="106"/>
      <c r="C12" s="103"/>
      <c r="D12" s="103"/>
      <c r="E12" s="103"/>
      <c r="F12" s="103"/>
      <c r="G12" s="37"/>
    </row>
    <row r="13" spans="1:11">
      <c r="A13" s="106"/>
      <c r="B13" s="106"/>
      <c r="C13" s="103"/>
      <c r="D13" s="103"/>
      <c r="E13" s="103"/>
      <c r="F13" s="103"/>
    </row>
    <row r="14" spans="1:11">
      <c r="A14" s="106"/>
      <c r="B14" s="106"/>
      <c r="C14" s="103"/>
      <c r="D14" s="103"/>
      <c r="E14" s="103"/>
      <c r="F14" s="103"/>
    </row>
    <row r="15" spans="1:11">
      <c r="A15" s="106"/>
      <c r="B15" s="106"/>
      <c r="C15" s="103"/>
      <c r="D15" s="103"/>
      <c r="E15" s="103"/>
      <c r="F15" s="103"/>
    </row>
    <row r="16" spans="1:11">
      <c r="A16" s="106"/>
      <c r="B16" s="106"/>
      <c r="C16" s="103"/>
      <c r="D16" s="103"/>
      <c r="E16" s="103"/>
      <c r="F16" s="103"/>
    </row>
    <row r="17" spans="1:6">
      <c r="A17" s="106"/>
      <c r="B17" s="106"/>
      <c r="C17" s="103"/>
      <c r="D17" s="103"/>
      <c r="E17" s="103"/>
      <c r="F17" s="103"/>
    </row>
    <row r="18" spans="1:6">
      <c r="A18" s="106"/>
      <c r="B18" s="106"/>
      <c r="C18" s="103"/>
      <c r="D18" s="103"/>
      <c r="E18" s="103"/>
      <c r="F18" s="103"/>
    </row>
    <row r="19" spans="1:6">
      <c r="A19" s="106"/>
      <c r="B19" s="106"/>
      <c r="C19" s="103"/>
      <c r="D19" s="103"/>
      <c r="E19" s="103"/>
      <c r="F19" s="103"/>
    </row>
    <row r="20" spans="1:6">
      <c r="A20" s="106"/>
      <c r="B20" s="106"/>
      <c r="C20" s="103"/>
      <c r="D20" s="103"/>
      <c r="E20" s="103"/>
      <c r="F20" s="103"/>
    </row>
    <row r="21" spans="1:6">
      <c r="A21" s="106"/>
      <c r="B21" s="106"/>
      <c r="C21" s="103"/>
      <c r="D21" s="103"/>
      <c r="E21" s="103"/>
      <c r="F21" s="103"/>
    </row>
    <row r="22" spans="1:6">
      <c r="A22" s="106"/>
      <c r="B22" s="106"/>
      <c r="C22" s="103"/>
      <c r="D22" s="103"/>
      <c r="E22" s="103"/>
      <c r="F22" s="103"/>
    </row>
    <row r="23" spans="1:6">
      <c r="A23" s="106"/>
      <c r="B23" s="106"/>
      <c r="C23" s="103"/>
      <c r="D23" s="103"/>
      <c r="E23" s="103"/>
      <c r="F23" s="103"/>
    </row>
    <row r="24" spans="1:6">
      <c r="A24" s="106"/>
      <c r="B24" s="106"/>
      <c r="C24" s="103"/>
      <c r="D24" s="103"/>
      <c r="E24" s="103"/>
      <c r="F24" s="103"/>
    </row>
    <row r="25" spans="1:6">
      <c r="A25" s="106"/>
      <c r="B25" s="106"/>
      <c r="C25" s="103"/>
      <c r="D25" s="103"/>
      <c r="E25" s="103"/>
      <c r="F25" s="103"/>
    </row>
    <row r="26" spans="1:6">
      <c r="A26" s="106"/>
      <c r="B26" s="106"/>
      <c r="C26" s="103"/>
      <c r="D26" s="103"/>
      <c r="E26" s="103"/>
      <c r="F26" s="103"/>
    </row>
    <row r="27" spans="1:6">
      <c r="A27" s="106"/>
      <c r="B27" s="106"/>
      <c r="C27" s="103"/>
      <c r="D27" s="103"/>
      <c r="E27" s="103"/>
      <c r="F27" s="103"/>
    </row>
    <row r="28" spans="1:6">
      <c r="A28" s="106"/>
      <c r="B28" s="106"/>
      <c r="C28" s="103"/>
      <c r="D28" s="103"/>
      <c r="E28" s="103"/>
      <c r="F28" s="103"/>
    </row>
    <row r="29" spans="1:6">
      <c r="A29" s="106"/>
      <c r="B29" s="106"/>
      <c r="C29" s="103"/>
      <c r="D29" s="103"/>
      <c r="E29" s="103"/>
      <c r="F29" s="103"/>
    </row>
    <row r="30" spans="1:6">
      <c r="A30" s="106"/>
      <c r="B30" s="106"/>
      <c r="C30" s="103"/>
      <c r="D30" s="103"/>
      <c r="E30" s="103"/>
      <c r="F30" s="103"/>
    </row>
    <row r="31" spans="1:6">
      <c r="C31" s="37"/>
      <c r="D31" s="37"/>
      <c r="E31" s="37"/>
      <c r="F31" s="37"/>
    </row>
    <row r="32" spans="1:6">
      <c r="C32" s="37"/>
      <c r="D32" s="37"/>
      <c r="E32" s="37"/>
      <c r="F32" s="37"/>
    </row>
  </sheetData>
  <mergeCells count="3">
    <mergeCell ref="A4:C4"/>
    <mergeCell ref="A7:K7"/>
    <mergeCell ref="A9:K9"/>
  </mergeCells>
  <conditionalFormatting sqref="J6">
    <cfRule type="uniqueValues" dxfId="48" priority="1" stopIfTrue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50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1495</v>
      </c>
      <c r="B2" s="20" t="s">
        <v>1499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09" t="s">
        <v>1505</v>
      </c>
      <c r="B8" s="109" t="s">
        <v>1506</v>
      </c>
      <c r="C8" s="103">
        <v>60</v>
      </c>
      <c r="D8" s="103" t="s">
        <v>10</v>
      </c>
      <c r="E8" s="103" t="s">
        <v>1</v>
      </c>
      <c r="F8" s="103" t="s">
        <v>1502</v>
      </c>
    </row>
    <row r="9" spans="1:11">
      <c r="A9" s="109" t="s">
        <v>1507</v>
      </c>
      <c r="B9" s="109" t="s">
        <v>1508</v>
      </c>
      <c r="C9" s="103">
        <v>60</v>
      </c>
      <c r="D9" s="103" t="s">
        <v>10</v>
      </c>
      <c r="E9" s="103" t="s">
        <v>1</v>
      </c>
      <c r="F9" s="103" t="s">
        <v>1502</v>
      </c>
    </row>
    <row r="10" spans="1:11">
      <c r="A10" s="109" t="s">
        <v>1509</v>
      </c>
      <c r="B10" s="109" t="s">
        <v>1510</v>
      </c>
      <c r="C10" s="103">
        <v>60</v>
      </c>
      <c r="D10" s="103" t="s">
        <v>10</v>
      </c>
      <c r="E10" s="103" t="s">
        <v>1</v>
      </c>
      <c r="F10" s="103" t="s">
        <v>1502</v>
      </c>
    </row>
    <row r="11" spans="1:11">
      <c r="A11" s="109" t="s">
        <v>1511</v>
      </c>
      <c r="B11" s="109" t="s">
        <v>1512</v>
      </c>
      <c r="C11" s="103">
        <v>60</v>
      </c>
      <c r="D11" s="103" t="s">
        <v>10</v>
      </c>
      <c r="E11" s="103" t="s">
        <v>1</v>
      </c>
      <c r="F11" s="103" t="s">
        <v>1502</v>
      </c>
    </row>
    <row r="12" spans="1:11">
      <c r="A12" s="109" t="s">
        <v>1513</v>
      </c>
      <c r="B12" s="109" t="s">
        <v>1514</v>
      </c>
      <c r="C12" s="103">
        <v>60</v>
      </c>
      <c r="D12" s="103" t="s">
        <v>10</v>
      </c>
      <c r="E12" s="103" t="s">
        <v>1</v>
      </c>
      <c r="F12" s="103" t="s">
        <v>1502</v>
      </c>
    </row>
    <row r="13" spans="1:11">
      <c r="A13" s="109" t="s">
        <v>1515</v>
      </c>
      <c r="B13" s="109" t="s">
        <v>1516</v>
      </c>
      <c r="C13" s="103">
        <v>60</v>
      </c>
      <c r="D13" s="103" t="s">
        <v>10</v>
      </c>
      <c r="E13" s="103" t="s">
        <v>1</v>
      </c>
      <c r="F13" s="103" t="s">
        <v>1502</v>
      </c>
    </row>
    <row r="14" spans="1:11">
      <c r="A14" s="109" t="s">
        <v>1517</v>
      </c>
      <c r="B14" s="109" t="s">
        <v>1518</v>
      </c>
      <c r="C14" s="103">
        <v>60</v>
      </c>
      <c r="D14" s="103" t="s">
        <v>10</v>
      </c>
      <c r="E14" s="103" t="s">
        <v>1</v>
      </c>
      <c r="F14" s="103" t="s">
        <v>1502</v>
      </c>
    </row>
    <row r="15" spans="1:11">
      <c r="A15" s="109" t="s">
        <v>1519</v>
      </c>
      <c r="B15" s="109" t="s">
        <v>1520</v>
      </c>
      <c r="C15" s="103">
        <v>60</v>
      </c>
      <c r="D15" s="103" t="s">
        <v>10</v>
      </c>
      <c r="E15" s="103" t="s">
        <v>1</v>
      </c>
      <c r="F15" s="103" t="s">
        <v>1502</v>
      </c>
    </row>
    <row r="16" spans="1:11">
      <c r="A16" s="109" t="s">
        <v>1521</v>
      </c>
      <c r="B16" s="109" t="s">
        <v>1522</v>
      </c>
      <c r="C16" s="103">
        <v>60</v>
      </c>
      <c r="D16" s="103" t="s">
        <v>10</v>
      </c>
      <c r="E16" s="103" t="s">
        <v>1</v>
      </c>
      <c r="F16" s="103" t="s">
        <v>1502</v>
      </c>
    </row>
    <row r="17" spans="1:11">
      <c r="A17" s="109" t="s">
        <v>1523</v>
      </c>
      <c r="B17" s="109" t="s">
        <v>1524</v>
      </c>
      <c r="C17" s="103">
        <v>60</v>
      </c>
      <c r="D17" s="103" t="s">
        <v>10</v>
      </c>
      <c r="E17" s="103" t="s">
        <v>1</v>
      </c>
      <c r="F17" s="103" t="s">
        <v>1502</v>
      </c>
    </row>
    <row r="18" spans="1:11">
      <c r="A18" s="109" t="s">
        <v>1525</v>
      </c>
      <c r="B18" s="109" t="s">
        <v>1526</v>
      </c>
      <c r="C18" s="103">
        <v>60</v>
      </c>
      <c r="D18" s="103" t="s">
        <v>10</v>
      </c>
      <c r="E18" s="103" t="s">
        <v>1</v>
      </c>
      <c r="F18" s="103" t="s">
        <v>1502</v>
      </c>
    </row>
    <row r="19" spans="1:11">
      <c r="A19" s="109" t="s">
        <v>1527</v>
      </c>
      <c r="B19" s="109" t="s">
        <v>1528</v>
      </c>
      <c r="C19" s="103">
        <v>60</v>
      </c>
      <c r="D19" s="103" t="s">
        <v>10</v>
      </c>
      <c r="E19" s="103" t="s">
        <v>1</v>
      </c>
      <c r="F19" s="103" t="s">
        <v>1502</v>
      </c>
    </row>
    <row r="20" spans="1:11">
      <c r="A20" s="109" t="s">
        <v>1529</v>
      </c>
      <c r="B20" s="109" t="s">
        <v>1530</v>
      </c>
      <c r="C20" s="103">
        <v>60</v>
      </c>
      <c r="D20" s="103" t="s">
        <v>10</v>
      </c>
      <c r="E20" s="103" t="s">
        <v>1</v>
      </c>
      <c r="F20" s="103" t="s">
        <v>1502</v>
      </c>
    </row>
    <row r="21" spans="1:11">
      <c r="A21" s="109" t="s">
        <v>1531</v>
      </c>
      <c r="B21" s="109" t="s">
        <v>1532</v>
      </c>
      <c r="C21" s="103">
        <v>60</v>
      </c>
      <c r="D21" s="103" t="s">
        <v>10</v>
      </c>
      <c r="E21" s="103" t="s">
        <v>1</v>
      </c>
      <c r="F21" s="103" t="s">
        <v>1502</v>
      </c>
    </row>
    <row r="22" spans="1:11">
      <c r="A22" s="109" t="s">
        <v>1533</v>
      </c>
      <c r="B22" s="109" t="s">
        <v>1534</v>
      </c>
      <c r="C22" s="103">
        <v>60</v>
      </c>
      <c r="D22" s="103" t="s">
        <v>10</v>
      </c>
      <c r="E22" s="103" t="s">
        <v>1</v>
      </c>
      <c r="F22" s="103" t="s">
        <v>1502</v>
      </c>
    </row>
    <row r="23" spans="1:11">
      <c r="A23" s="109" t="s">
        <v>1535</v>
      </c>
      <c r="B23" s="109" t="s">
        <v>1536</v>
      </c>
      <c r="C23" s="103">
        <v>60</v>
      </c>
      <c r="D23" s="103" t="s">
        <v>10</v>
      </c>
      <c r="E23" s="103" t="s">
        <v>1</v>
      </c>
      <c r="F23" s="103" t="s">
        <v>1502</v>
      </c>
    </row>
    <row r="24" spans="1:11">
      <c r="A24" s="109" t="s">
        <v>1537</v>
      </c>
      <c r="B24" s="109" t="s">
        <v>1538</v>
      </c>
      <c r="C24" s="103">
        <v>60</v>
      </c>
      <c r="D24" s="103" t="s">
        <v>10</v>
      </c>
      <c r="E24" s="103" t="s">
        <v>1</v>
      </c>
      <c r="F24" s="103" t="s">
        <v>1502</v>
      </c>
    </row>
    <row r="25" spans="1:11">
      <c r="A25" s="109" t="s">
        <v>1539</v>
      </c>
      <c r="B25" s="109" t="s">
        <v>1540</v>
      </c>
      <c r="C25" s="103">
        <v>60</v>
      </c>
      <c r="D25" s="103" t="s">
        <v>10</v>
      </c>
      <c r="E25" s="103" t="s">
        <v>1</v>
      </c>
      <c r="F25" s="103" t="s">
        <v>1502</v>
      </c>
    </row>
    <row r="26" spans="1:11">
      <c r="A26" s="109" t="s">
        <v>1541</v>
      </c>
      <c r="B26" s="109" t="s">
        <v>1542</v>
      </c>
      <c r="C26" s="103">
        <v>600</v>
      </c>
      <c r="D26" s="103" t="s">
        <v>10</v>
      </c>
      <c r="E26" s="103" t="s">
        <v>1</v>
      </c>
      <c r="F26" s="103" t="s">
        <v>1502</v>
      </c>
    </row>
    <row r="27" spans="1:11" ht="15.75">
      <c r="A27" s="159" t="s">
        <v>33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</row>
    <row r="28" spans="1:11">
      <c r="A28" s="106" t="s">
        <v>1500</v>
      </c>
      <c r="B28" s="106" t="s">
        <v>1501</v>
      </c>
      <c r="C28" s="100">
        <v>60</v>
      </c>
      <c r="D28" s="107" t="s">
        <v>10</v>
      </c>
      <c r="E28" s="107" t="s">
        <v>1</v>
      </c>
      <c r="F28" s="108" t="s">
        <v>1502</v>
      </c>
      <c r="G28" s="37"/>
    </row>
    <row r="29" spans="1:11">
      <c r="A29" s="106" t="s">
        <v>1503</v>
      </c>
      <c r="B29" s="106" t="s">
        <v>1504</v>
      </c>
      <c r="C29" s="100">
        <v>60</v>
      </c>
      <c r="D29" s="107" t="s">
        <v>10</v>
      </c>
      <c r="E29" s="107" t="s">
        <v>1</v>
      </c>
      <c r="F29" s="108" t="s">
        <v>1502</v>
      </c>
      <c r="G29" s="37"/>
    </row>
    <row r="30" spans="1:11">
      <c r="A30" s="106"/>
      <c r="B30" s="106"/>
      <c r="C30" s="103"/>
      <c r="D30" s="103"/>
      <c r="E30" s="103"/>
      <c r="F30" s="103"/>
      <c r="G30" s="37"/>
    </row>
    <row r="31" spans="1:11">
      <c r="A31" s="106"/>
      <c r="B31" s="106"/>
      <c r="C31" s="103"/>
      <c r="D31" s="103"/>
      <c r="E31" s="103"/>
      <c r="F31" s="103"/>
    </row>
    <row r="32" spans="1:11">
      <c r="A32" s="106"/>
      <c r="B32" s="106"/>
      <c r="C32" s="103"/>
      <c r="D32" s="103"/>
      <c r="E32" s="103"/>
      <c r="F32" s="103"/>
    </row>
    <row r="33" spans="1:6">
      <c r="A33" s="106"/>
      <c r="B33" s="106"/>
      <c r="C33" s="103"/>
      <c r="D33" s="103"/>
      <c r="E33" s="103"/>
      <c r="F33" s="103"/>
    </row>
    <row r="34" spans="1:6">
      <c r="A34" s="106"/>
      <c r="B34" s="106"/>
      <c r="C34" s="103"/>
      <c r="D34" s="103"/>
      <c r="E34" s="103"/>
      <c r="F34" s="103"/>
    </row>
    <row r="35" spans="1:6">
      <c r="A35" s="106"/>
      <c r="B35" s="106"/>
      <c r="C35" s="103"/>
      <c r="D35" s="103"/>
      <c r="E35" s="103"/>
      <c r="F35" s="103"/>
    </row>
    <row r="36" spans="1:6">
      <c r="A36" s="106"/>
      <c r="B36" s="106"/>
      <c r="C36" s="103"/>
      <c r="D36" s="103"/>
      <c r="E36" s="103"/>
      <c r="F36" s="103"/>
    </row>
    <row r="37" spans="1:6">
      <c r="A37" s="106"/>
      <c r="B37" s="106"/>
      <c r="C37" s="103"/>
      <c r="D37" s="103"/>
      <c r="E37" s="103"/>
      <c r="F37" s="103"/>
    </row>
    <row r="38" spans="1:6">
      <c r="A38" s="106"/>
      <c r="B38" s="106"/>
      <c r="C38" s="103"/>
      <c r="D38" s="103"/>
      <c r="E38" s="103"/>
      <c r="F38" s="103"/>
    </row>
    <row r="39" spans="1:6">
      <c r="A39" s="106"/>
      <c r="B39" s="106"/>
      <c r="C39" s="103"/>
      <c r="D39" s="103"/>
      <c r="E39" s="103"/>
      <c r="F39" s="103"/>
    </row>
    <row r="40" spans="1:6">
      <c r="A40" s="106"/>
      <c r="B40" s="106"/>
      <c r="C40" s="103"/>
      <c r="D40" s="103"/>
      <c r="E40" s="103"/>
      <c r="F40" s="103"/>
    </row>
    <row r="41" spans="1:6">
      <c r="A41" s="106"/>
      <c r="B41" s="106"/>
      <c r="C41" s="103"/>
      <c r="D41" s="103"/>
      <c r="E41" s="103"/>
      <c r="F41" s="103"/>
    </row>
    <row r="42" spans="1:6">
      <c r="A42" s="106"/>
      <c r="B42" s="106"/>
      <c r="C42" s="103"/>
      <c r="D42" s="103"/>
      <c r="E42" s="103"/>
      <c r="F42" s="103"/>
    </row>
    <row r="43" spans="1:6">
      <c r="A43" s="106"/>
      <c r="B43" s="106"/>
      <c r="C43" s="103"/>
      <c r="D43" s="103"/>
      <c r="E43" s="103"/>
      <c r="F43" s="103"/>
    </row>
    <row r="44" spans="1:6">
      <c r="A44" s="106"/>
      <c r="B44" s="106"/>
      <c r="C44" s="103"/>
      <c r="D44" s="103"/>
      <c r="E44" s="103"/>
      <c r="F44" s="103"/>
    </row>
    <row r="45" spans="1:6">
      <c r="A45" s="106"/>
      <c r="B45" s="106"/>
      <c r="C45" s="103"/>
      <c r="D45" s="103"/>
      <c r="E45" s="103"/>
      <c r="F45" s="103"/>
    </row>
    <row r="46" spans="1:6">
      <c r="A46" s="106"/>
      <c r="B46" s="106"/>
      <c r="C46" s="103"/>
      <c r="D46" s="103"/>
      <c r="E46" s="103"/>
      <c r="F46" s="103"/>
    </row>
    <row r="47" spans="1:6">
      <c r="A47" s="106"/>
      <c r="B47" s="106"/>
      <c r="C47" s="103"/>
      <c r="D47" s="103"/>
      <c r="E47" s="103"/>
      <c r="F47" s="103"/>
    </row>
    <row r="48" spans="1:6">
      <c r="A48" s="106"/>
      <c r="B48" s="106"/>
      <c r="C48" s="103"/>
      <c r="D48" s="103"/>
      <c r="E48" s="103"/>
      <c r="F48" s="103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</sheetData>
  <mergeCells count="3">
    <mergeCell ref="A4:C4"/>
    <mergeCell ref="A7:K7"/>
    <mergeCell ref="A27:K27"/>
  </mergeCells>
  <conditionalFormatting sqref="J6">
    <cfRule type="uniqueValues" dxfId="47" priority="1" stopIfTrue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60"/>
  <sheetViews>
    <sheetView topLeftCell="A25" workbookViewId="0">
      <selection activeCell="B2" sqref="B2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1495</v>
      </c>
      <c r="B2" s="20" t="s">
        <v>1543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2" t="s">
        <v>1550</v>
      </c>
      <c r="B8" s="112" t="s">
        <v>1551</v>
      </c>
      <c r="C8" s="103">
        <v>60</v>
      </c>
      <c r="D8" s="103" t="s">
        <v>2</v>
      </c>
      <c r="E8" s="103" t="s">
        <v>146</v>
      </c>
      <c r="F8" s="103" t="s">
        <v>1502</v>
      </c>
      <c r="G8" s="37"/>
    </row>
    <row r="9" spans="1:11">
      <c r="A9" s="112" t="s">
        <v>1505</v>
      </c>
      <c r="B9" s="112" t="s">
        <v>1506</v>
      </c>
      <c r="C9" s="103">
        <v>60</v>
      </c>
      <c r="D9" s="103" t="s">
        <v>2</v>
      </c>
      <c r="E9" s="103" t="s">
        <v>146</v>
      </c>
      <c r="F9" s="103" t="s">
        <v>1502</v>
      </c>
      <c r="G9" s="37"/>
    </row>
    <row r="10" spans="1:11">
      <c r="A10" s="112" t="s">
        <v>1507</v>
      </c>
      <c r="B10" s="112" t="s">
        <v>1508</v>
      </c>
      <c r="C10" s="103">
        <v>60</v>
      </c>
      <c r="D10" s="103" t="s">
        <v>2</v>
      </c>
      <c r="E10" s="103" t="s">
        <v>146</v>
      </c>
      <c r="F10" s="103" t="s">
        <v>1502</v>
      </c>
      <c r="G10" s="37"/>
    </row>
    <row r="11" spans="1:11">
      <c r="A11" s="112" t="s">
        <v>1511</v>
      </c>
      <c r="B11" s="112" t="s">
        <v>1512</v>
      </c>
      <c r="C11" s="103">
        <v>60</v>
      </c>
      <c r="D11" s="103" t="s">
        <v>2</v>
      </c>
      <c r="E11" s="103" t="s">
        <v>146</v>
      </c>
      <c r="F11" s="103" t="s">
        <v>1502</v>
      </c>
      <c r="G11" s="37"/>
    </row>
    <row r="12" spans="1:11">
      <c r="A12" s="112" t="s">
        <v>1509</v>
      </c>
      <c r="B12" s="112" t="s">
        <v>1510</v>
      </c>
      <c r="C12" s="103">
        <v>60</v>
      </c>
      <c r="D12" s="103" t="s">
        <v>2</v>
      </c>
      <c r="E12" s="103" t="s">
        <v>146</v>
      </c>
      <c r="F12" s="103" t="s">
        <v>1502</v>
      </c>
      <c r="G12" s="37"/>
    </row>
    <row r="13" spans="1:11">
      <c r="A13" s="112" t="s">
        <v>1552</v>
      </c>
      <c r="B13" s="112" t="s">
        <v>1553</v>
      </c>
      <c r="C13" s="103">
        <v>60</v>
      </c>
      <c r="D13" s="103" t="s">
        <v>2</v>
      </c>
      <c r="E13" s="103" t="s">
        <v>146</v>
      </c>
      <c r="F13" s="103" t="s">
        <v>1502</v>
      </c>
      <c r="G13" s="37"/>
    </row>
    <row r="14" spans="1:11">
      <c r="A14" s="112" t="s">
        <v>1513</v>
      </c>
      <c r="B14" s="112" t="s">
        <v>1514</v>
      </c>
      <c r="C14" s="103">
        <v>60</v>
      </c>
      <c r="D14" s="103" t="s">
        <v>2</v>
      </c>
      <c r="E14" s="103" t="s">
        <v>146</v>
      </c>
      <c r="F14" s="103" t="s">
        <v>1502</v>
      </c>
      <c r="G14" s="37"/>
    </row>
    <row r="15" spans="1:11">
      <c r="A15" s="112" t="s">
        <v>1517</v>
      </c>
      <c r="B15" s="112" t="s">
        <v>1518</v>
      </c>
      <c r="C15" s="103">
        <v>60</v>
      </c>
      <c r="D15" s="103" t="s">
        <v>2</v>
      </c>
      <c r="E15" s="103" t="s">
        <v>146</v>
      </c>
      <c r="F15" s="103" t="s">
        <v>1502</v>
      </c>
      <c r="G15" s="37"/>
    </row>
    <row r="16" spans="1:11">
      <c r="A16" s="112" t="s">
        <v>1554</v>
      </c>
      <c r="B16" s="112" t="s">
        <v>1555</v>
      </c>
      <c r="C16" s="103">
        <v>60</v>
      </c>
      <c r="D16" s="103" t="s">
        <v>2</v>
      </c>
      <c r="E16" s="103" t="s">
        <v>146</v>
      </c>
      <c r="F16" s="103" t="s">
        <v>1502</v>
      </c>
      <c r="G16" s="37"/>
    </row>
    <row r="17" spans="1:7">
      <c r="A17" s="112" t="s">
        <v>1556</v>
      </c>
      <c r="B17" s="112" t="s">
        <v>1557</v>
      </c>
      <c r="C17" s="103">
        <v>60</v>
      </c>
      <c r="D17" s="103" t="s">
        <v>2</v>
      </c>
      <c r="E17" s="103" t="s">
        <v>146</v>
      </c>
      <c r="F17" s="103" t="s">
        <v>1502</v>
      </c>
      <c r="G17" s="37"/>
    </row>
    <row r="18" spans="1:7">
      <c r="A18" s="112" t="s">
        <v>1521</v>
      </c>
      <c r="B18" s="112" t="s">
        <v>1522</v>
      </c>
      <c r="C18" s="103">
        <v>60</v>
      </c>
      <c r="D18" s="103" t="s">
        <v>2</v>
      </c>
      <c r="E18" s="103" t="s">
        <v>146</v>
      </c>
      <c r="F18" s="103" t="s">
        <v>1502</v>
      </c>
      <c r="G18" s="37"/>
    </row>
    <row r="19" spans="1:7">
      <c r="A19" s="112" t="s">
        <v>1558</v>
      </c>
      <c r="B19" s="112" t="s">
        <v>1559</v>
      </c>
      <c r="C19" s="103">
        <v>60</v>
      </c>
      <c r="D19" s="103" t="s">
        <v>2</v>
      </c>
      <c r="E19" s="103" t="s">
        <v>146</v>
      </c>
      <c r="F19" s="103" t="s">
        <v>1502</v>
      </c>
      <c r="G19" s="37"/>
    </row>
    <row r="20" spans="1:7">
      <c r="A20" s="112" t="s">
        <v>1560</v>
      </c>
      <c r="B20" s="112" t="s">
        <v>1561</v>
      </c>
      <c r="C20" s="103">
        <v>60</v>
      </c>
      <c r="D20" s="103" t="s">
        <v>2</v>
      </c>
      <c r="E20" s="103" t="s">
        <v>146</v>
      </c>
      <c r="F20" s="103" t="s">
        <v>1502</v>
      </c>
      <c r="G20" s="37"/>
    </row>
    <row r="21" spans="1:7">
      <c r="A21" s="112" t="s">
        <v>1535</v>
      </c>
      <c r="B21" s="112" t="s">
        <v>1536</v>
      </c>
      <c r="C21" s="103">
        <v>60</v>
      </c>
      <c r="D21" s="103" t="s">
        <v>2</v>
      </c>
      <c r="E21" s="103" t="s">
        <v>146</v>
      </c>
      <c r="F21" s="103" t="s">
        <v>1502</v>
      </c>
      <c r="G21" s="37"/>
    </row>
    <row r="22" spans="1:7">
      <c r="A22" s="112" t="s">
        <v>1527</v>
      </c>
      <c r="B22" s="112" t="s">
        <v>1528</v>
      </c>
      <c r="C22" s="103">
        <v>60</v>
      </c>
      <c r="D22" s="103" t="s">
        <v>2</v>
      </c>
      <c r="E22" s="103" t="s">
        <v>146</v>
      </c>
      <c r="F22" s="103" t="s">
        <v>1502</v>
      </c>
      <c r="G22" s="37"/>
    </row>
    <row r="23" spans="1:7">
      <c r="A23" s="112" t="s">
        <v>1529</v>
      </c>
      <c r="B23" s="112" t="s">
        <v>1530</v>
      </c>
      <c r="C23" s="103">
        <v>60</v>
      </c>
      <c r="D23" s="103" t="s">
        <v>2</v>
      </c>
      <c r="E23" s="103" t="s">
        <v>146</v>
      </c>
      <c r="F23" s="103" t="s">
        <v>1502</v>
      </c>
      <c r="G23" s="37"/>
    </row>
    <row r="24" spans="1:7">
      <c r="A24" s="112" t="s">
        <v>1562</v>
      </c>
      <c r="B24" s="112" t="s">
        <v>1563</v>
      </c>
      <c r="C24" s="103">
        <v>60</v>
      </c>
      <c r="D24" s="103" t="s">
        <v>2</v>
      </c>
      <c r="E24" s="103" t="s">
        <v>146</v>
      </c>
      <c r="F24" s="103" t="s">
        <v>1502</v>
      </c>
      <c r="G24" s="37"/>
    </row>
    <row r="25" spans="1:7">
      <c r="A25" s="112" t="s">
        <v>1533</v>
      </c>
      <c r="B25" s="112" t="s">
        <v>1534</v>
      </c>
      <c r="C25" s="103">
        <v>60</v>
      </c>
      <c r="D25" s="103" t="s">
        <v>2</v>
      </c>
      <c r="E25" s="103" t="s">
        <v>146</v>
      </c>
      <c r="F25" s="103" t="s">
        <v>1502</v>
      </c>
      <c r="G25" s="37"/>
    </row>
    <row r="26" spans="1:7">
      <c r="A26" s="112" t="s">
        <v>1564</v>
      </c>
      <c r="B26" s="112" t="s">
        <v>1565</v>
      </c>
      <c r="C26" s="103">
        <v>60</v>
      </c>
      <c r="D26" s="103" t="s">
        <v>2</v>
      </c>
      <c r="E26" s="103" t="s">
        <v>146</v>
      </c>
      <c r="F26" s="103" t="s">
        <v>1502</v>
      </c>
      <c r="G26" s="37"/>
    </row>
    <row r="27" spans="1:7">
      <c r="A27" s="112" t="s">
        <v>1519</v>
      </c>
      <c r="B27" s="112" t="s">
        <v>1520</v>
      </c>
      <c r="C27" s="103">
        <v>60</v>
      </c>
      <c r="D27" s="103" t="s">
        <v>2</v>
      </c>
      <c r="E27" s="103" t="s">
        <v>146</v>
      </c>
      <c r="F27" s="103" t="s">
        <v>1502</v>
      </c>
      <c r="G27" s="37"/>
    </row>
    <row r="28" spans="1:7">
      <c r="A28" s="112" t="s">
        <v>1531</v>
      </c>
      <c r="B28" s="112" t="s">
        <v>1532</v>
      </c>
      <c r="C28" s="103">
        <v>60</v>
      </c>
      <c r="D28" s="103" t="s">
        <v>2</v>
      </c>
      <c r="E28" s="103" t="s">
        <v>146</v>
      </c>
      <c r="F28" s="103" t="s">
        <v>1502</v>
      </c>
      <c r="G28" s="37"/>
    </row>
    <row r="29" spans="1:7">
      <c r="A29" s="112" t="s">
        <v>1566</v>
      </c>
      <c r="B29" s="112" t="s">
        <v>1567</v>
      </c>
      <c r="C29" s="103">
        <v>60</v>
      </c>
      <c r="D29" s="103" t="s">
        <v>2</v>
      </c>
      <c r="E29" s="103" t="s">
        <v>146</v>
      </c>
      <c r="F29" s="103" t="s">
        <v>1502</v>
      </c>
      <c r="G29" s="37"/>
    </row>
    <row r="30" spans="1:7">
      <c r="A30" s="112" t="s">
        <v>1523</v>
      </c>
      <c r="B30" s="112" t="s">
        <v>1524</v>
      </c>
      <c r="C30" s="103">
        <v>60</v>
      </c>
      <c r="D30" s="103" t="s">
        <v>2</v>
      </c>
      <c r="E30" s="103" t="s">
        <v>146</v>
      </c>
      <c r="F30" s="103" t="s">
        <v>1502</v>
      </c>
      <c r="G30" s="37"/>
    </row>
    <row r="31" spans="1:7">
      <c r="A31" s="112" t="s">
        <v>1537</v>
      </c>
      <c r="B31" s="112" t="s">
        <v>1538</v>
      </c>
      <c r="C31" s="103">
        <v>60</v>
      </c>
      <c r="D31" s="103" t="s">
        <v>2</v>
      </c>
      <c r="E31" s="103" t="s">
        <v>146</v>
      </c>
      <c r="F31" s="103" t="s">
        <v>1502</v>
      </c>
      <c r="G31" s="37"/>
    </row>
    <row r="32" spans="1:7">
      <c r="A32" s="112" t="s">
        <v>1539</v>
      </c>
      <c r="B32" s="112" t="s">
        <v>1540</v>
      </c>
      <c r="C32" s="103">
        <v>60</v>
      </c>
      <c r="D32" s="103" t="s">
        <v>2</v>
      </c>
      <c r="E32" s="103" t="s">
        <v>146</v>
      </c>
      <c r="F32" s="103" t="s">
        <v>1502</v>
      </c>
      <c r="G32" s="37"/>
    </row>
    <row r="33" spans="1:11">
      <c r="A33" s="112" t="s">
        <v>1541</v>
      </c>
      <c r="B33" s="112" t="s">
        <v>1542</v>
      </c>
      <c r="C33" s="103">
        <v>600</v>
      </c>
      <c r="D33" s="103" t="s">
        <v>2</v>
      </c>
      <c r="E33" s="103" t="s">
        <v>146</v>
      </c>
      <c r="F33" s="103" t="s">
        <v>1502</v>
      </c>
      <c r="G33" s="37"/>
    </row>
    <row r="34" spans="1:11">
      <c r="A34" s="112" t="s">
        <v>1568</v>
      </c>
      <c r="B34" s="112" t="s">
        <v>1569</v>
      </c>
      <c r="C34" s="103">
        <v>60</v>
      </c>
      <c r="D34" s="103" t="s">
        <v>2</v>
      </c>
      <c r="E34" s="103" t="s">
        <v>146</v>
      </c>
      <c r="F34" s="103" t="s">
        <v>1502</v>
      </c>
      <c r="G34" s="37"/>
    </row>
    <row r="35" spans="1:11">
      <c r="A35" s="112" t="s">
        <v>1570</v>
      </c>
      <c r="B35" s="112" t="s">
        <v>1571</v>
      </c>
      <c r="C35" s="103">
        <v>60</v>
      </c>
      <c r="D35" s="103" t="s">
        <v>2</v>
      </c>
      <c r="E35" s="103" t="s">
        <v>146</v>
      </c>
      <c r="F35" s="103" t="s">
        <v>1502</v>
      </c>
      <c r="G35" s="37"/>
    </row>
    <row r="36" spans="1:11">
      <c r="A36" s="112" t="s">
        <v>1572</v>
      </c>
      <c r="B36" s="112" t="s">
        <v>1573</v>
      </c>
      <c r="C36" s="103">
        <v>60</v>
      </c>
      <c r="D36" s="103" t="s">
        <v>2</v>
      </c>
      <c r="E36" s="103" t="s">
        <v>146</v>
      </c>
      <c r="F36" s="103" t="s">
        <v>1502</v>
      </c>
      <c r="G36" s="37"/>
    </row>
    <row r="37" spans="1:11" ht="15.75">
      <c r="A37" s="159" t="s">
        <v>33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</row>
    <row r="38" spans="1:11">
      <c r="A38" s="109" t="s">
        <v>1544</v>
      </c>
      <c r="B38" s="109" t="s">
        <v>1545</v>
      </c>
      <c r="C38" s="110">
        <v>60</v>
      </c>
      <c r="D38" s="111" t="s">
        <v>2</v>
      </c>
      <c r="E38" s="111" t="s">
        <v>146</v>
      </c>
      <c r="F38" s="108" t="s">
        <v>1502</v>
      </c>
      <c r="G38" s="37"/>
    </row>
    <row r="39" spans="1:11">
      <c r="A39" s="109" t="s">
        <v>1503</v>
      </c>
      <c r="B39" s="109" t="s">
        <v>1504</v>
      </c>
      <c r="C39" s="110">
        <v>600</v>
      </c>
      <c r="D39" s="111" t="s">
        <v>2</v>
      </c>
      <c r="E39" s="111" t="s">
        <v>146</v>
      </c>
      <c r="F39" s="108" t="s">
        <v>1502</v>
      </c>
      <c r="G39" s="37"/>
    </row>
    <row r="40" spans="1:11">
      <c r="A40" s="109" t="s">
        <v>1546</v>
      </c>
      <c r="B40" s="109" t="s">
        <v>1547</v>
      </c>
      <c r="C40" s="110">
        <v>60</v>
      </c>
      <c r="D40" s="111" t="s">
        <v>2</v>
      </c>
      <c r="E40" s="111" t="s">
        <v>146</v>
      </c>
      <c r="F40" s="108" t="s">
        <v>1502</v>
      </c>
      <c r="G40" s="37"/>
    </row>
    <row r="41" spans="1:11">
      <c r="A41" s="109" t="s">
        <v>1548</v>
      </c>
      <c r="B41" s="109" t="s">
        <v>1549</v>
      </c>
      <c r="C41" s="110">
        <v>60</v>
      </c>
      <c r="D41" s="111" t="s">
        <v>2</v>
      </c>
      <c r="E41" s="111" t="s">
        <v>146</v>
      </c>
      <c r="F41" s="108" t="s">
        <v>1502</v>
      </c>
    </row>
    <row r="42" spans="1:11">
      <c r="A42" s="109"/>
      <c r="B42" s="109"/>
      <c r="C42" s="103"/>
      <c r="D42" s="103"/>
      <c r="E42" s="103"/>
      <c r="F42" s="103"/>
    </row>
    <row r="43" spans="1:11">
      <c r="A43" s="109"/>
      <c r="B43" s="109"/>
      <c r="C43" s="103"/>
      <c r="D43" s="103"/>
      <c r="E43" s="103"/>
      <c r="F43" s="103"/>
    </row>
    <row r="44" spans="1:11">
      <c r="A44" s="109"/>
      <c r="B44" s="109"/>
      <c r="C44" s="103"/>
      <c r="D44" s="103"/>
      <c r="E44" s="103"/>
      <c r="F44" s="103"/>
    </row>
    <row r="45" spans="1:11">
      <c r="A45" s="109"/>
      <c r="B45" s="109"/>
      <c r="C45" s="103"/>
      <c r="D45" s="103"/>
      <c r="E45" s="103"/>
      <c r="F45" s="103"/>
    </row>
    <row r="46" spans="1:11">
      <c r="A46" s="109"/>
      <c r="B46" s="109"/>
      <c r="C46" s="103"/>
      <c r="D46" s="103"/>
      <c r="E46" s="103"/>
      <c r="F46" s="103"/>
    </row>
    <row r="47" spans="1:11">
      <c r="A47" s="109"/>
      <c r="B47" s="109"/>
      <c r="C47" s="103"/>
      <c r="D47" s="103"/>
      <c r="E47" s="103"/>
      <c r="F47" s="103"/>
    </row>
    <row r="48" spans="1:11">
      <c r="A48" s="109"/>
      <c r="B48" s="109"/>
      <c r="C48" s="103"/>
      <c r="D48" s="103"/>
      <c r="E48" s="103"/>
      <c r="F48" s="103"/>
    </row>
    <row r="49" spans="1:6">
      <c r="A49" s="109"/>
      <c r="B49" s="109"/>
      <c r="C49" s="103"/>
      <c r="D49" s="103"/>
      <c r="E49" s="103"/>
      <c r="F49" s="103"/>
    </row>
    <row r="50" spans="1:6">
      <c r="A50" s="109"/>
      <c r="B50" s="109"/>
      <c r="C50" s="103"/>
      <c r="D50" s="103"/>
      <c r="E50" s="103"/>
      <c r="F50" s="103"/>
    </row>
    <row r="51" spans="1:6">
      <c r="A51" s="109"/>
      <c r="B51" s="109"/>
      <c r="C51" s="103"/>
      <c r="D51" s="103"/>
      <c r="E51" s="103"/>
      <c r="F51" s="103"/>
    </row>
    <row r="52" spans="1:6">
      <c r="A52" s="109"/>
      <c r="B52" s="109"/>
      <c r="C52" s="103"/>
      <c r="D52" s="103"/>
      <c r="E52" s="103"/>
      <c r="F52" s="103"/>
    </row>
    <row r="53" spans="1:6">
      <c r="A53" s="109"/>
      <c r="B53" s="109"/>
      <c r="C53" s="103"/>
      <c r="D53" s="103"/>
      <c r="E53" s="103"/>
      <c r="F53" s="103"/>
    </row>
    <row r="54" spans="1:6">
      <c r="A54" s="109"/>
      <c r="B54" s="109"/>
      <c r="C54" s="103"/>
      <c r="D54" s="103"/>
      <c r="E54" s="103"/>
      <c r="F54" s="103"/>
    </row>
    <row r="55" spans="1:6">
      <c r="A55" s="109"/>
      <c r="B55" s="109"/>
      <c r="C55" s="103"/>
      <c r="D55" s="103"/>
      <c r="E55" s="103"/>
      <c r="F55" s="103"/>
    </row>
    <row r="56" spans="1:6">
      <c r="A56" s="109"/>
      <c r="B56" s="109"/>
      <c r="C56" s="103"/>
      <c r="D56" s="103"/>
      <c r="E56" s="103"/>
      <c r="F56" s="103"/>
    </row>
    <row r="57" spans="1:6">
      <c r="A57" s="109"/>
      <c r="B57" s="109"/>
      <c r="C57" s="103"/>
      <c r="D57" s="103"/>
      <c r="E57" s="103"/>
      <c r="F57" s="103"/>
    </row>
    <row r="58" spans="1:6">
      <c r="A58" s="109"/>
      <c r="B58" s="109"/>
      <c r="C58" s="103"/>
      <c r="D58" s="103"/>
      <c r="E58" s="103"/>
      <c r="F58" s="103"/>
    </row>
    <row r="59" spans="1:6">
      <c r="C59" s="37"/>
      <c r="D59" s="37"/>
      <c r="E59" s="37"/>
      <c r="F59" s="37"/>
    </row>
    <row r="60" spans="1:6">
      <c r="C60" s="37"/>
      <c r="D60" s="37"/>
      <c r="E60" s="37"/>
      <c r="F60" s="37"/>
    </row>
  </sheetData>
  <mergeCells count="3">
    <mergeCell ref="A4:C4"/>
    <mergeCell ref="A7:K7"/>
    <mergeCell ref="A37:K37"/>
  </mergeCells>
  <conditionalFormatting sqref="J6">
    <cfRule type="uniqueValues" dxfId="46" priority="1" stopIfTrue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K34"/>
  <sheetViews>
    <sheetView workbookViewId="0">
      <selection activeCell="C19" sqref="C19"/>
    </sheetView>
  </sheetViews>
  <sheetFormatPr defaultRowHeight="15"/>
  <cols>
    <col min="1" max="1" width="43.28515625" bestFit="1" customWidth="1"/>
    <col min="2" max="2" width="63.71093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1495</v>
      </c>
      <c r="B2" s="20" t="s">
        <v>1574</v>
      </c>
      <c r="C2" s="101"/>
      <c r="D2" s="1"/>
      <c r="E2" s="30"/>
      <c r="F2" s="1"/>
      <c r="G2" s="19"/>
      <c r="H2" s="30"/>
      <c r="I2" s="30"/>
      <c r="J2" s="30"/>
      <c r="K2" s="30"/>
    </row>
    <row r="3" spans="1:11">
      <c r="A3" s="101"/>
      <c r="B3" s="101"/>
      <c r="C3" s="101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2" t="s">
        <v>1575</v>
      </c>
      <c r="B8" s="112" t="s">
        <v>1576</v>
      </c>
      <c r="C8" s="103">
        <v>60</v>
      </c>
      <c r="D8" s="103" t="s">
        <v>2</v>
      </c>
      <c r="E8" s="103" t="s">
        <v>60</v>
      </c>
      <c r="F8" s="103" t="s">
        <v>410</v>
      </c>
      <c r="G8" s="37">
        <v>100</v>
      </c>
    </row>
    <row r="9" spans="1:11">
      <c r="A9" s="112" t="s">
        <v>1577</v>
      </c>
      <c r="B9" s="112" t="s">
        <v>1578</v>
      </c>
      <c r="C9" s="103">
        <v>60</v>
      </c>
      <c r="D9" s="103" t="s">
        <v>2</v>
      </c>
      <c r="E9" s="103" t="s">
        <v>60</v>
      </c>
      <c r="F9" s="103" t="s">
        <v>410</v>
      </c>
      <c r="G9" s="37"/>
      <c r="H9" s="113" t="s">
        <v>1398</v>
      </c>
    </row>
    <row r="10" spans="1:11">
      <c r="A10" s="112" t="s">
        <v>1579</v>
      </c>
      <c r="B10" s="112" t="s">
        <v>1580</v>
      </c>
      <c r="C10" s="103">
        <v>60</v>
      </c>
      <c r="D10" s="103" t="s">
        <v>2</v>
      </c>
      <c r="E10" s="103" t="s">
        <v>60</v>
      </c>
      <c r="F10" s="103" t="s">
        <v>410</v>
      </c>
      <c r="G10" s="37" t="s">
        <v>1399</v>
      </c>
    </row>
    <row r="11" spans="1:11" ht="15.75">
      <c r="A11" s="159" t="s">
        <v>33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1:11">
      <c r="A12" s="112"/>
      <c r="B12" s="112"/>
      <c r="C12" s="110"/>
      <c r="D12" s="111"/>
      <c r="E12" s="111"/>
      <c r="F12" s="108"/>
      <c r="G12" s="37"/>
    </row>
    <row r="13" spans="1:11">
      <c r="A13" s="112"/>
      <c r="B13" s="112"/>
      <c r="C13" s="110"/>
      <c r="D13" s="111"/>
      <c r="E13" s="111"/>
      <c r="F13" s="108"/>
      <c r="G13" s="37"/>
    </row>
    <row r="14" spans="1:11">
      <c r="A14" s="112"/>
      <c r="B14" s="112"/>
      <c r="C14" s="110"/>
      <c r="D14" s="111"/>
      <c r="E14" s="111"/>
      <c r="F14" s="108"/>
      <c r="G14" s="37"/>
    </row>
    <row r="15" spans="1:11">
      <c r="A15" s="112"/>
      <c r="B15" s="112"/>
      <c r="C15" s="110"/>
      <c r="D15" s="111"/>
      <c r="E15" s="111"/>
      <c r="F15" s="108"/>
    </row>
    <row r="16" spans="1:11">
      <c r="A16" s="112"/>
      <c r="B16" s="112"/>
      <c r="C16" s="103"/>
      <c r="D16" s="103"/>
      <c r="E16" s="103"/>
      <c r="F16" s="103"/>
    </row>
    <row r="17" spans="1:6">
      <c r="A17" s="112"/>
      <c r="B17" s="112"/>
      <c r="C17" s="103"/>
      <c r="D17" s="103"/>
      <c r="E17" s="103"/>
      <c r="F17" s="103"/>
    </row>
    <row r="18" spans="1:6">
      <c r="A18" s="112"/>
      <c r="B18" s="112"/>
      <c r="C18" s="103"/>
      <c r="D18" s="103"/>
      <c r="E18" s="103"/>
      <c r="F18" s="103"/>
    </row>
    <row r="19" spans="1:6">
      <c r="A19" s="112"/>
      <c r="B19" s="112"/>
      <c r="C19" s="103"/>
      <c r="D19" s="103"/>
      <c r="E19" s="103"/>
      <c r="F19" s="103"/>
    </row>
    <row r="20" spans="1:6">
      <c r="A20" s="112"/>
      <c r="B20" s="112"/>
      <c r="C20" s="103"/>
      <c r="D20" s="103"/>
      <c r="E20" s="103"/>
      <c r="F20" s="103"/>
    </row>
    <row r="21" spans="1:6">
      <c r="A21" s="112"/>
      <c r="B21" s="112"/>
      <c r="C21" s="103"/>
      <c r="D21" s="103"/>
      <c r="E21" s="103"/>
      <c r="F21" s="103"/>
    </row>
    <row r="22" spans="1:6">
      <c r="A22" s="112"/>
      <c r="B22" s="112"/>
      <c r="C22" s="103"/>
      <c r="D22" s="103"/>
      <c r="E22" s="103"/>
      <c r="F22" s="103"/>
    </row>
    <row r="23" spans="1:6">
      <c r="A23" s="112"/>
      <c r="B23" s="112"/>
      <c r="C23" s="103"/>
      <c r="D23" s="103"/>
      <c r="E23" s="103"/>
      <c r="F23" s="103"/>
    </row>
    <row r="24" spans="1:6">
      <c r="A24" s="112"/>
      <c r="B24" s="112"/>
      <c r="C24" s="103"/>
      <c r="D24" s="103"/>
      <c r="E24" s="103"/>
      <c r="F24" s="103"/>
    </row>
    <row r="25" spans="1:6">
      <c r="A25" s="112"/>
      <c r="B25" s="112"/>
      <c r="C25" s="103"/>
      <c r="D25" s="103"/>
      <c r="E25" s="103"/>
      <c r="F25" s="103"/>
    </row>
    <row r="26" spans="1:6">
      <c r="A26" s="112"/>
      <c r="B26" s="112"/>
      <c r="C26" s="103"/>
      <c r="D26" s="103"/>
      <c r="E26" s="103"/>
      <c r="F26" s="103"/>
    </row>
    <row r="27" spans="1:6">
      <c r="A27" s="112"/>
      <c r="B27" s="112"/>
      <c r="C27" s="103"/>
      <c r="D27" s="103"/>
      <c r="E27" s="103"/>
      <c r="F27" s="103"/>
    </row>
    <row r="28" spans="1:6">
      <c r="A28" s="112"/>
      <c r="B28" s="112"/>
      <c r="C28" s="103"/>
      <c r="D28" s="103"/>
      <c r="E28" s="103"/>
      <c r="F28" s="103"/>
    </row>
    <row r="29" spans="1:6">
      <c r="A29" s="112"/>
      <c r="B29" s="112"/>
      <c r="C29" s="103"/>
      <c r="D29" s="103"/>
      <c r="E29" s="103"/>
      <c r="F29" s="103"/>
    </row>
    <row r="30" spans="1:6">
      <c r="A30" s="112"/>
      <c r="B30" s="112"/>
      <c r="C30" s="103"/>
      <c r="D30" s="103"/>
      <c r="E30" s="103"/>
      <c r="F30" s="103"/>
    </row>
    <row r="31" spans="1:6">
      <c r="A31" s="112"/>
      <c r="B31" s="112"/>
      <c r="C31" s="103"/>
      <c r="D31" s="103"/>
      <c r="E31" s="103"/>
      <c r="F31" s="103"/>
    </row>
    <row r="32" spans="1:6">
      <c r="A32" s="112"/>
      <c r="B32" s="112"/>
      <c r="C32" s="103"/>
      <c r="D32" s="103"/>
      <c r="E32" s="103"/>
      <c r="F32" s="103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</sheetData>
  <mergeCells count="3">
    <mergeCell ref="A4:C4"/>
    <mergeCell ref="A7:K7"/>
    <mergeCell ref="A11:K11"/>
  </mergeCells>
  <conditionalFormatting sqref="J6">
    <cfRule type="uniqueValues" dxfId="45" priority="1" stopIfTrue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2"/>
  <sheetViews>
    <sheetView workbookViewId="0">
      <selection activeCell="B20" sqref="B20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1582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4" t="s">
        <v>1583</v>
      </c>
      <c r="B8" s="114" t="s">
        <v>1584</v>
      </c>
      <c r="C8" s="103">
        <f>60*3</f>
        <v>180</v>
      </c>
      <c r="D8" s="103">
        <v>10</v>
      </c>
      <c r="E8" s="103">
        <v>365</v>
      </c>
      <c r="F8" s="115" t="s">
        <v>105</v>
      </c>
      <c r="G8" s="37"/>
    </row>
    <row r="9" spans="1:11">
      <c r="A9" s="114" t="s">
        <v>1597</v>
      </c>
      <c r="B9" s="114" t="s">
        <v>1598</v>
      </c>
      <c r="C9" s="103">
        <f>60*15</f>
        <v>900</v>
      </c>
      <c r="D9" s="103">
        <v>10</v>
      </c>
      <c r="E9" s="103">
        <v>365</v>
      </c>
      <c r="F9" s="115" t="s">
        <v>105</v>
      </c>
      <c r="G9" s="37"/>
    </row>
    <row r="10" spans="1:11">
      <c r="A10" s="114" t="s">
        <v>1601</v>
      </c>
      <c r="B10" s="114" t="s">
        <v>1602</v>
      </c>
      <c r="C10" s="103">
        <f>60*30</f>
        <v>1800</v>
      </c>
      <c r="D10" s="103">
        <v>10</v>
      </c>
      <c r="E10" s="103">
        <v>365</v>
      </c>
      <c r="F10" s="115" t="s">
        <v>105</v>
      </c>
      <c r="G10" s="37"/>
    </row>
    <row r="11" spans="1:11">
      <c r="A11" s="114" t="s">
        <v>1605</v>
      </c>
      <c r="B11" s="114" t="s">
        <v>1606</v>
      </c>
      <c r="C11" s="103">
        <f>60*3</f>
        <v>180</v>
      </c>
      <c r="D11" s="103">
        <v>10</v>
      </c>
      <c r="E11" s="103">
        <v>365</v>
      </c>
      <c r="F11" s="115" t="s">
        <v>105</v>
      </c>
      <c r="G11" s="37"/>
    </row>
    <row r="12" spans="1:11">
      <c r="A12" s="114" t="s">
        <v>1607</v>
      </c>
      <c r="B12" s="114" t="s">
        <v>1608</v>
      </c>
      <c r="C12" s="103">
        <f>60*3</f>
        <v>180</v>
      </c>
      <c r="D12" s="103">
        <v>10</v>
      </c>
      <c r="E12" s="103">
        <v>365</v>
      </c>
      <c r="F12" s="115" t="s">
        <v>105</v>
      </c>
      <c r="G12" s="37"/>
    </row>
    <row r="13" spans="1:11">
      <c r="A13" s="114" t="s">
        <v>1615</v>
      </c>
      <c r="B13" s="114" t="s">
        <v>1616</v>
      </c>
      <c r="C13" s="103">
        <f>60*3</f>
        <v>180</v>
      </c>
      <c r="D13" s="103">
        <v>10</v>
      </c>
      <c r="E13" s="103">
        <v>365</v>
      </c>
      <c r="F13" s="115" t="s">
        <v>105</v>
      </c>
      <c r="G13" s="37"/>
    </row>
    <row r="14" spans="1:11">
      <c r="A14" s="114" t="s">
        <v>1621</v>
      </c>
      <c r="B14" s="114" t="s">
        <v>1622</v>
      </c>
      <c r="C14" s="103">
        <f>60*10</f>
        <v>600</v>
      </c>
      <c r="D14" s="103">
        <v>10</v>
      </c>
      <c r="E14" s="103">
        <v>365</v>
      </c>
      <c r="F14" s="115" t="s">
        <v>105</v>
      </c>
      <c r="G14" s="37"/>
    </row>
    <row r="15" spans="1:11">
      <c r="A15" s="114" t="s">
        <v>1623</v>
      </c>
      <c r="B15" s="114" t="s">
        <v>1624</v>
      </c>
      <c r="C15" s="103">
        <f>60*3</f>
        <v>180</v>
      </c>
      <c r="D15" s="103">
        <v>10</v>
      </c>
      <c r="E15" s="103">
        <v>365</v>
      </c>
      <c r="F15" s="115" t="s">
        <v>105</v>
      </c>
      <c r="G15" s="37"/>
    </row>
    <row r="16" spans="1:11">
      <c r="A16" s="114" t="s">
        <v>1633</v>
      </c>
      <c r="B16" s="114" t="s">
        <v>1634</v>
      </c>
      <c r="C16" s="103">
        <f>60*3</f>
        <v>180</v>
      </c>
      <c r="D16" s="103">
        <v>10</v>
      </c>
      <c r="E16" s="103">
        <v>365</v>
      </c>
      <c r="F16" s="115" t="s">
        <v>105</v>
      </c>
      <c r="G16" s="37"/>
    </row>
    <row r="17" spans="1:11">
      <c r="A17" s="114" t="s">
        <v>1639</v>
      </c>
      <c r="B17" s="114" t="s">
        <v>1640</v>
      </c>
      <c r="C17" s="103">
        <f>60*10</f>
        <v>600</v>
      </c>
      <c r="D17" s="103">
        <v>10</v>
      </c>
      <c r="E17" s="103">
        <v>365</v>
      </c>
      <c r="F17" s="115" t="s">
        <v>105</v>
      </c>
      <c r="G17" s="37"/>
    </row>
    <row r="18" spans="1:11">
      <c r="A18" s="112"/>
      <c r="B18" s="112"/>
      <c r="C18" s="103"/>
      <c r="D18" s="103"/>
      <c r="E18" s="103"/>
      <c r="F18" s="103"/>
      <c r="G18" s="37"/>
    </row>
    <row r="19" spans="1:11" ht="15.75">
      <c r="A19" s="159" t="s">
        <v>33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>
      <c r="A20" s="114" t="s">
        <v>1585</v>
      </c>
      <c r="B20" s="114" t="s">
        <v>1586</v>
      </c>
      <c r="C20" s="103">
        <f>60*2+40</f>
        <v>160</v>
      </c>
      <c r="D20" s="103">
        <v>10</v>
      </c>
      <c r="E20" s="103">
        <v>365</v>
      </c>
      <c r="F20" s="115" t="s">
        <v>105</v>
      </c>
      <c r="G20" s="37"/>
    </row>
    <row r="21" spans="1:11">
      <c r="A21" s="114" t="s">
        <v>1587</v>
      </c>
      <c r="B21" s="114" t="s">
        <v>1588</v>
      </c>
      <c r="C21" s="103">
        <f>60*3</f>
        <v>180</v>
      </c>
      <c r="D21" s="103">
        <v>10</v>
      </c>
      <c r="E21" s="103">
        <v>365</v>
      </c>
      <c r="F21" s="115" t="s">
        <v>105</v>
      </c>
      <c r="G21" s="37"/>
    </row>
    <row r="22" spans="1:11">
      <c r="A22" s="114" t="s">
        <v>1589</v>
      </c>
      <c r="B22" s="114" t="s">
        <v>1590</v>
      </c>
      <c r="C22" s="103">
        <f>60*10</f>
        <v>600</v>
      </c>
      <c r="D22" s="103">
        <v>10</v>
      </c>
      <c r="E22" s="103">
        <v>365</v>
      </c>
      <c r="F22" s="115" t="s">
        <v>105</v>
      </c>
      <c r="G22" s="37"/>
    </row>
    <row r="23" spans="1:11">
      <c r="A23" s="114" t="s">
        <v>1591</v>
      </c>
      <c r="B23" s="114" t="s">
        <v>1592</v>
      </c>
      <c r="C23" s="103">
        <f>60*3</f>
        <v>180</v>
      </c>
      <c r="D23" s="103">
        <v>10</v>
      </c>
      <c r="E23" s="103">
        <v>365</v>
      </c>
      <c r="F23" s="115" t="s">
        <v>105</v>
      </c>
    </row>
    <row r="24" spans="1:11">
      <c r="A24" s="114" t="s">
        <v>1593</v>
      </c>
      <c r="B24" s="114" t="s">
        <v>1594</v>
      </c>
      <c r="C24" s="103">
        <f>60*30</f>
        <v>1800</v>
      </c>
      <c r="D24" s="103">
        <v>10</v>
      </c>
      <c r="E24" s="103">
        <v>365</v>
      </c>
      <c r="F24" s="115" t="s">
        <v>105</v>
      </c>
    </row>
    <row r="25" spans="1:11">
      <c r="A25" s="114" t="s">
        <v>1595</v>
      </c>
      <c r="B25" s="114" t="s">
        <v>1596</v>
      </c>
      <c r="C25" s="103">
        <f>60*30</f>
        <v>1800</v>
      </c>
      <c r="D25" s="103">
        <v>10</v>
      </c>
      <c r="E25" s="103">
        <v>365</v>
      </c>
      <c r="F25" s="115" t="s">
        <v>105</v>
      </c>
    </row>
    <row r="26" spans="1:11">
      <c r="A26" s="114" t="s">
        <v>1599</v>
      </c>
      <c r="B26" s="114" t="s">
        <v>1600</v>
      </c>
      <c r="C26" s="103">
        <f>60*30</f>
        <v>1800</v>
      </c>
      <c r="D26" s="103">
        <v>10</v>
      </c>
      <c r="E26" s="103">
        <v>365</v>
      </c>
      <c r="F26" s="115" t="s">
        <v>105</v>
      </c>
    </row>
    <row r="27" spans="1:11">
      <c r="A27" s="114" t="s">
        <v>1603</v>
      </c>
      <c r="B27" s="114" t="s">
        <v>1604</v>
      </c>
      <c r="C27" s="103">
        <f>60*3</f>
        <v>180</v>
      </c>
      <c r="D27" s="103">
        <v>10</v>
      </c>
      <c r="E27" s="103">
        <v>365</v>
      </c>
      <c r="F27" s="115" t="s">
        <v>105</v>
      </c>
    </row>
    <row r="28" spans="1:11">
      <c r="A28" s="114" t="s">
        <v>1609</v>
      </c>
      <c r="B28" s="114" t="s">
        <v>1610</v>
      </c>
      <c r="C28" s="103">
        <f>60*3</f>
        <v>180</v>
      </c>
      <c r="D28" s="103">
        <v>10</v>
      </c>
      <c r="E28" s="103">
        <v>365</v>
      </c>
      <c r="F28" s="115" t="s">
        <v>105</v>
      </c>
    </row>
    <row r="29" spans="1:11">
      <c r="A29" s="114" t="s">
        <v>1611</v>
      </c>
      <c r="B29" s="114" t="s">
        <v>1612</v>
      </c>
      <c r="C29" s="103">
        <f>60*2+40</f>
        <v>160</v>
      </c>
      <c r="D29" s="103">
        <v>10</v>
      </c>
      <c r="E29" s="103">
        <v>365</v>
      </c>
      <c r="F29" s="115" t="s">
        <v>105</v>
      </c>
    </row>
    <row r="30" spans="1:11">
      <c r="A30" s="114" t="s">
        <v>1613</v>
      </c>
      <c r="B30" s="114" t="s">
        <v>1614</v>
      </c>
      <c r="C30" s="103">
        <f>60*3</f>
        <v>180</v>
      </c>
      <c r="D30" s="103">
        <v>10</v>
      </c>
      <c r="E30" s="103">
        <v>365</v>
      </c>
      <c r="F30" s="115" t="s">
        <v>105</v>
      </c>
    </row>
    <row r="31" spans="1:11">
      <c r="A31" s="114" t="s">
        <v>1617</v>
      </c>
      <c r="B31" s="114" t="s">
        <v>1618</v>
      </c>
      <c r="C31" s="103">
        <f>60*30</f>
        <v>1800</v>
      </c>
      <c r="D31" s="103">
        <v>10</v>
      </c>
      <c r="E31" s="103">
        <v>365</v>
      </c>
      <c r="F31" s="115" t="s">
        <v>105</v>
      </c>
    </row>
    <row r="32" spans="1:11">
      <c r="A32" s="114" t="s">
        <v>1619</v>
      </c>
      <c r="B32" s="114" t="s">
        <v>1620</v>
      </c>
      <c r="C32" s="103">
        <f>60*3</f>
        <v>180</v>
      </c>
      <c r="D32" s="103">
        <v>10</v>
      </c>
      <c r="E32" s="103">
        <v>365</v>
      </c>
      <c r="F32" s="115" t="s">
        <v>105</v>
      </c>
    </row>
    <row r="33" spans="1:6">
      <c r="A33" s="116" t="s">
        <v>1625</v>
      </c>
      <c r="B33" s="116" t="s">
        <v>1626</v>
      </c>
      <c r="C33" s="103">
        <f>60*30</f>
        <v>1800</v>
      </c>
      <c r="D33" s="103">
        <v>10</v>
      </c>
      <c r="E33" s="103">
        <v>365</v>
      </c>
      <c r="F33" s="115" t="s">
        <v>105</v>
      </c>
    </row>
    <row r="34" spans="1:6">
      <c r="A34" s="114" t="s">
        <v>1627</v>
      </c>
      <c r="B34" s="114" t="s">
        <v>1628</v>
      </c>
      <c r="C34" s="103">
        <f>60*3</f>
        <v>180</v>
      </c>
      <c r="D34" s="103">
        <v>10</v>
      </c>
      <c r="E34" s="103">
        <v>365</v>
      </c>
      <c r="F34" s="115" t="s">
        <v>105</v>
      </c>
    </row>
    <row r="35" spans="1:6">
      <c r="A35" s="114" t="s">
        <v>1629</v>
      </c>
      <c r="B35" s="114" t="s">
        <v>1630</v>
      </c>
      <c r="C35" s="103">
        <f>60*3</f>
        <v>180</v>
      </c>
      <c r="D35" s="103">
        <v>10</v>
      </c>
      <c r="E35" s="103">
        <v>365</v>
      </c>
      <c r="F35" s="115" t="s">
        <v>105</v>
      </c>
    </row>
    <row r="36" spans="1:6">
      <c r="A36" s="114" t="s">
        <v>1631</v>
      </c>
      <c r="B36" s="114" t="s">
        <v>1632</v>
      </c>
      <c r="C36" s="103">
        <f>60*30</f>
        <v>1800</v>
      </c>
      <c r="D36" s="103">
        <v>10</v>
      </c>
      <c r="E36" s="103">
        <v>365</v>
      </c>
      <c r="F36" s="115" t="s">
        <v>105</v>
      </c>
    </row>
    <row r="37" spans="1:6">
      <c r="A37" s="116" t="s">
        <v>1635</v>
      </c>
      <c r="B37" s="116" t="s">
        <v>1636</v>
      </c>
      <c r="C37" s="103">
        <f>60*3</f>
        <v>180</v>
      </c>
      <c r="D37" s="103">
        <v>10</v>
      </c>
      <c r="E37" s="103">
        <v>365</v>
      </c>
      <c r="F37" s="115" t="s">
        <v>105</v>
      </c>
    </row>
    <row r="38" spans="1:6">
      <c r="A38" s="114" t="s">
        <v>1637</v>
      </c>
      <c r="B38" s="114" t="s">
        <v>1638</v>
      </c>
      <c r="C38" s="103">
        <f>60*3</f>
        <v>180</v>
      </c>
      <c r="D38" s="103">
        <v>10</v>
      </c>
      <c r="E38" s="103">
        <v>365</v>
      </c>
      <c r="F38" s="115" t="s">
        <v>105</v>
      </c>
    </row>
    <row r="39" spans="1:6">
      <c r="A39" s="112"/>
      <c r="B39" s="112"/>
      <c r="C39" s="103"/>
      <c r="D39" s="103"/>
      <c r="E39" s="103"/>
      <c r="F39" s="103"/>
    </row>
    <row r="40" spans="1:6">
      <c r="A40" s="112"/>
      <c r="B40" s="112"/>
      <c r="C40" s="103"/>
      <c r="D40" s="103"/>
      <c r="E40" s="103"/>
      <c r="F40" s="103"/>
    </row>
    <row r="41" spans="1:6">
      <c r="C41" s="37"/>
      <c r="D41" s="37"/>
      <c r="E41" s="37"/>
      <c r="F41" s="37"/>
    </row>
    <row r="42" spans="1:6">
      <c r="C42" s="37"/>
      <c r="D42" s="37"/>
      <c r="E42" s="37"/>
      <c r="F42" s="37"/>
    </row>
  </sheetData>
  <mergeCells count="3">
    <mergeCell ref="A4:C4"/>
    <mergeCell ref="A7:K7"/>
    <mergeCell ref="A19:K19"/>
  </mergeCells>
  <conditionalFormatting sqref="J6">
    <cfRule type="uniqueValues" dxfId="44" priority="1" stopIfTrue="1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2"/>
  <sheetViews>
    <sheetView workbookViewId="0">
      <selection activeCell="B13" sqref="B13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1641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2"/>
      <c r="B8" s="112"/>
      <c r="C8" s="103"/>
      <c r="D8" s="103"/>
      <c r="E8" s="103"/>
      <c r="F8" s="103"/>
      <c r="G8" s="37"/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114" t="s">
        <v>1642</v>
      </c>
      <c r="B10" s="114" t="s">
        <v>1643</v>
      </c>
      <c r="C10" s="103">
        <f>60*1</f>
        <v>60</v>
      </c>
      <c r="D10" s="103">
        <v>10</v>
      </c>
      <c r="E10" s="103">
        <v>365</v>
      </c>
      <c r="F10" s="115" t="s">
        <v>105</v>
      </c>
      <c r="G10" s="37"/>
    </row>
    <row r="11" spans="1:11">
      <c r="A11" s="114" t="s">
        <v>1644</v>
      </c>
      <c r="B11" s="114" t="s">
        <v>1645</v>
      </c>
      <c r="C11" s="103">
        <f>60*1</f>
        <v>60</v>
      </c>
      <c r="D11" s="103">
        <v>10</v>
      </c>
      <c r="E11" s="103">
        <v>365</v>
      </c>
      <c r="F11" s="115" t="s">
        <v>105</v>
      </c>
      <c r="G11" s="37"/>
    </row>
    <row r="12" spans="1:11">
      <c r="A12" s="114" t="s">
        <v>1646</v>
      </c>
      <c r="B12" s="114" t="s">
        <v>1647</v>
      </c>
      <c r="C12" s="103">
        <f>60*1</f>
        <v>60</v>
      </c>
      <c r="D12" s="103">
        <v>10</v>
      </c>
      <c r="E12" s="103">
        <v>365</v>
      </c>
      <c r="F12" s="115" t="s">
        <v>105</v>
      </c>
      <c r="G12" s="37"/>
    </row>
    <row r="13" spans="1:11">
      <c r="A13" s="114" t="s">
        <v>1648</v>
      </c>
      <c r="B13" s="114" t="s">
        <v>1649</v>
      </c>
      <c r="C13" s="103">
        <f>60*1</f>
        <v>60</v>
      </c>
      <c r="D13" s="103">
        <v>10</v>
      </c>
      <c r="E13" s="103">
        <v>365</v>
      </c>
      <c r="F13" s="115" t="s">
        <v>105</v>
      </c>
    </row>
    <row r="14" spans="1:11">
      <c r="A14" s="114"/>
      <c r="B14" s="114"/>
      <c r="C14" s="103"/>
      <c r="D14" s="103"/>
      <c r="E14" s="103"/>
      <c r="F14" s="115"/>
    </row>
    <row r="15" spans="1:11">
      <c r="A15" s="114"/>
      <c r="B15" s="114"/>
      <c r="C15" s="103"/>
      <c r="D15" s="103"/>
      <c r="E15" s="103"/>
      <c r="F15" s="115"/>
    </row>
    <row r="16" spans="1:11">
      <c r="A16" s="114"/>
      <c r="B16" s="114"/>
      <c r="C16" s="103"/>
      <c r="D16" s="103"/>
      <c r="E16" s="103"/>
      <c r="F16" s="115"/>
    </row>
    <row r="17" spans="1:6">
      <c r="A17" s="114"/>
      <c r="B17" s="114"/>
      <c r="C17" s="103"/>
      <c r="D17" s="103"/>
      <c r="E17" s="103"/>
      <c r="F17" s="115"/>
    </row>
    <row r="18" spans="1:6">
      <c r="A18" s="114"/>
      <c r="B18" s="114"/>
      <c r="C18" s="103"/>
      <c r="D18" s="103"/>
      <c r="E18" s="103"/>
      <c r="F18" s="115"/>
    </row>
    <row r="19" spans="1:6">
      <c r="A19" s="114"/>
      <c r="B19" s="114"/>
      <c r="C19" s="103"/>
      <c r="D19" s="103"/>
      <c r="E19" s="103"/>
      <c r="F19" s="115"/>
    </row>
    <row r="20" spans="1:6">
      <c r="A20" s="114"/>
      <c r="B20" s="114"/>
      <c r="C20" s="103"/>
      <c r="D20" s="103"/>
      <c r="E20" s="103"/>
      <c r="F20" s="115"/>
    </row>
    <row r="21" spans="1:6">
      <c r="A21" s="114"/>
      <c r="B21" s="114"/>
      <c r="C21" s="103"/>
      <c r="D21" s="103"/>
      <c r="E21" s="103"/>
      <c r="F21" s="115"/>
    </row>
    <row r="22" spans="1:6">
      <c r="A22" s="114"/>
      <c r="B22" s="114"/>
      <c r="C22" s="103"/>
      <c r="D22" s="103"/>
      <c r="E22" s="103"/>
      <c r="F22" s="115"/>
    </row>
    <row r="23" spans="1:6">
      <c r="A23" s="116"/>
      <c r="B23" s="116"/>
      <c r="C23" s="103"/>
      <c r="D23" s="103"/>
      <c r="E23" s="103"/>
      <c r="F23" s="115"/>
    </row>
    <row r="24" spans="1:6">
      <c r="A24" s="114"/>
      <c r="B24" s="114"/>
      <c r="C24" s="103"/>
      <c r="D24" s="103"/>
      <c r="E24" s="103"/>
      <c r="F24" s="115"/>
    </row>
    <row r="25" spans="1:6">
      <c r="A25" s="114"/>
      <c r="B25" s="114"/>
      <c r="C25" s="103"/>
      <c r="D25" s="103"/>
      <c r="E25" s="103"/>
      <c r="F25" s="115"/>
    </row>
    <row r="26" spans="1:6">
      <c r="A26" s="114"/>
      <c r="B26" s="114"/>
      <c r="C26" s="103"/>
      <c r="D26" s="103"/>
      <c r="E26" s="103"/>
      <c r="F26" s="115"/>
    </row>
    <row r="27" spans="1:6">
      <c r="A27" s="116"/>
      <c r="B27" s="116"/>
      <c r="C27" s="103"/>
      <c r="D27" s="103"/>
      <c r="E27" s="103"/>
      <c r="F27" s="115"/>
    </row>
    <row r="28" spans="1:6">
      <c r="A28" s="114"/>
      <c r="B28" s="114"/>
      <c r="C28" s="103"/>
      <c r="D28" s="103"/>
      <c r="E28" s="103"/>
      <c r="F28" s="115"/>
    </row>
    <row r="29" spans="1:6">
      <c r="A29" s="112"/>
      <c r="B29" s="112"/>
      <c r="C29" s="103"/>
      <c r="D29" s="103"/>
      <c r="E29" s="103"/>
      <c r="F29" s="103"/>
    </row>
    <row r="30" spans="1:6">
      <c r="A30" s="112"/>
      <c r="B30" s="112"/>
      <c r="C30" s="103"/>
      <c r="D30" s="103"/>
      <c r="E30" s="103"/>
      <c r="F30" s="103"/>
    </row>
    <row r="31" spans="1:6">
      <c r="C31" s="37"/>
      <c r="D31" s="37"/>
      <c r="E31" s="37"/>
      <c r="F31" s="37"/>
    </row>
    <row r="32" spans="1:6">
      <c r="C32" s="37"/>
      <c r="D32" s="37"/>
      <c r="E32" s="37"/>
      <c r="F32" s="37"/>
    </row>
  </sheetData>
  <mergeCells count="3">
    <mergeCell ref="A4:C4"/>
    <mergeCell ref="A7:K7"/>
    <mergeCell ref="A9:K9"/>
  </mergeCells>
  <conditionalFormatting sqref="J6">
    <cfRule type="uniqueValues" dxfId="43" priority="1" stopIfTrue="1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7"/>
  <sheetViews>
    <sheetView workbookViewId="0">
      <selection activeCell="B19" sqref="B19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1650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4" t="s">
        <v>1651</v>
      </c>
      <c r="B8" s="114" t="s">
        <v>1652</v>
      </c>
      <c r="C8" s="103">
        <f>60*1</f>
        <v>60</v>
      </c>
      <c r="D8" s="103">
        <v>10</v>
      </c>
      <c r="E8" s="103">
        <v>365</v>
      </c>
      <c r="F8" s="115" t="s">
        <v>105</v>
      </c>
      <c r="G8" s="37"/>
    </row>
    <row r="9" spans="1:11">
      <c r="A9" s="114" t="s">
        <v>1655</v>
      </c>
      <c r="B9" s="114" t="s">
        <v>1656</v>
      </c>
      <c r="C9" s="103">
        <f>60*1</f>
        <v>60</v>
      </c>
      <c r="D9" s="103">
        <v>10</v>
      </c>
      <c r="E9" s="103">
        <v>365</v>
      </c>
      <c r="F9" s="115" t="s">
        <v>105</v>
      </c>
      <c r="G9" s="37"/>
    </row>
    <row r="10" spans="1:11">
      <c r="A10" s="114" t="s">
        <v>1657</v>
      </c>
      <c r="B10" s="114" t="s">
        <v>1658</v>
      </c>
      <c r="C10" s="103">
        <f>60*1</f>
        <v>60</v>
      </c>
      <c r="D10" s="103">
        <v>10</v>
      </c>
      <c r="E10" s="103">
        <v>365</v>
      </c>
      <c r="F10" s="115" t="s">
        <v>105</v>
      </c>
      <c r="G10" s="37"/>
    </row>
    <row r="11" spans="1:11">
      <c r="A11" s="114" t="s">
        <v>1659</v>
      </c>
      <c r="B11" s="114" t="s">
        <v>1660</v>
      </c>
      <c r="C11" s="103">
        <f>60*1</f>
        <v>60</v>
      </c>
      <c r="D11" s="103">
        <v>10</v>
      </c>
      <c r="E11" s="103">
        <v>365</v>
      </c>
      <c r="F11" s="115" t="s">
        <v>105</v>
      </c>
      <c r="G11" s="37"/>
    </row>
    <row r="12" spans="1:11">
      <c r="A12" s="114" t="s">
        <v>1661</v>
      </c>
      <c r="B12" s="114" t="s">
        <v>1662</v>
      </c>
      <c r="C12" s="103">
        <f>60*1</f>
        <v>60</v>
      </c>
      <c r="D12" s="103">
        <v>10</v>
      </c>
      <c r="E12" s="103">
        <v>365</v>
      </c>
      <c r="F12" s="115" t="s">
        <v>105</v>
      </c>
      <c r="G12" s="37"/>
    </row>
    <row r="13" spans="1:11">
      <c r="A13" s="112"/>
      <c r="B13" s="112"/>
      <c r="C13" s="103"/>
      <c r="D13" s="103"/>
      <c r="E13" s="103"/>
      <c r="F13" s="103"/>
      <c r="G13" s="37"/>
    </row>
    <row r="14" spans="1:11" ht="15.75">
      <c r="A14" s="159" t="s">
        <v>33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</row>
    <row r="15" spans="1:11">
      <c r="A15" s="114" t="s">
        <v>1653</v>
      </c>
      <c r="B15" s="114" t="s">
        <v>1654</v>
      </c>
      <c r="C15" s="103">
        <f>60*1</f>
        <v>60</v>
      </c>
      <c r="D15" s="103">
        <v>10</v>
      </c>
      <c r="E15" s="103">
        <v>365</v>
      </c>
      <c r="F15" s="115" t="s">
        <v>105</v>
      </c>
      <c r="G15" s="37"/>
    </row>
    <row r="16" spans="1:11">
      <c r="A16" s="114" t="s">
        <v>1663</v>
      </c>
      <c r="B16" s="114" t="s">
        <v>1664</v>
      </c>
      <c r="C16" s="103">
        <f>60*1</f>
        <v>60</v>
      </c>
      <c r="D16" s="103">
        <v>10</v>
      </c>
      <c r="E16" s="103">
        <v>365</v>
      </c>
      <c r="F16" s="115" t="s">
        <v>105</v>
      </c>
      <c r="G16" s="37"/>
    </row>
    <row r="17" spans="1:7">
      <c r="A17" s="114" t="s">
        <v>1665</v>
      </c>
      <c r="B17" s="114" t="s">
        <v>1666</v>
      </c>
      <c r="C17" s="103">
        <f>60*1</f>
        <v>60</v>
      </c>
      <c r="D17" s="103">
        <v>10</v>
      </c>
      <c r="E17" s="103">
        <v>365</v>
      </c>
      <c r="F17" s="115" t="s">
        <v>105</v>
      </c>
      <c r="G17" s="37"/>
    </row>
    <row r="18" spans="1:7">
      <c r="A18" s="114" t="s">
        <v>1667</v>
      </c>
      <c r="B18" s="114" t="s">
        <v>1668</v>
      </c>
      <c r="C18" s="103">
        <f>60*1</f>
        <v>60</v>
      </c>
      <c r="D18" s="103">
        <v>10</v>
      </c>
      <c r="E18" s="103">
        <v>365</v>
      </c>
      <c r="F18" s="115" t="s">
        <v>105</v>
      </c>
    </row>
    <row r="19" spans="1:7">
      <c r="A19" s="114"/>
      <c r="B19" s="114"/>
      <c r="C19" s="103"/>
      <c r="D19" s="103"/>
      <c r="E19" s="103"/>
      <c r="F19" s="115"/>
    </row>
    <row r="20" spans="1:7">
      <c r="A20" s="114"/>
      <c r="B20" s="114"/>
      <c r="C20" s="103"/>
      <c r="D20" s="103"/>
      <c r="E20" s="103"/>
      <c r="F20" s="115"/>
    </row>
    <row r="21" spans="1:7">
      <c r="A21" s="114"/>
      <c r="B21" s="114"/>
      <c r="C21" s="103"/>
      <c r="D21" s="103"/>
      <c r="E21" s="103"/>
      <c r="F21" s="115"/>
    </row>
    <row r="22" spans="1:7">
      <c r="A22" s="114"/>
      <c r="B22" s="114"/>
      <c r="C22" s="103"/>
      <c r="D22" s="103"/>
      <c r="E22" s="103"/>
      <c r="F22" s="115"/>
    </row>
    <row r="23" spans="1:7">
      <c r="A23" s="114"/>
      <c r="B23" s="114"/>
      <c r="C23" s="103"/>
      <c r="D23" s="103"/>
      <c r="E23" s="103"/>
      <c r="F23" s="115"/>
    </row>
    <row r="24" spans="1:7">
      <c r="A24" s="114"/>
      <c r="B24" s="114"/>
      <c r="C24" s="103"/>
      <c r="D24" s="103"/>
      <c r="E24" s="103"/>
      <c r="F24" s="115"/>
    </row>
    <row r="25" spans="1:7">
      <c r="A25" s="114"/>
      <c r="B25" s="114"/>
      <c r="C25" s="103"/>
      <c r="D25" s="103"/>
      <c r="E25" s="103"/>
      <c r="F25" s="115"/>
    </row>
    <row r="26" spans="1:7">
      <c r="A26" s="114"/>
      <c r="B26" s="114"/>
      <c r="C26" s="103"/>
      <c r="D26" s="103"/>
      <c r="E26" s="103"/>
      <c r="F26" s="115"/>
    </row>
    <row r="27" spans="1:7">
      <c r="A27" s="114"/>
      <c r="B27" s="114"/>
      <c r="C27" s="103"/>
      <c r="D27" s="103"/>
      <c r="E27" s="103"/>
      <c r="F27" s="115"/>
    </row>
    <row r="28" spans="1:7">
      <c r="A28" s="116"/>
      <c r="B28" s="116"/>
      <c r="C28" s="103"/>
      <c r="D28" s="103"/>
      <c r="E28" s="103"/>
      <c r="F28" s="115"/>
    </row>
    <row r="29" spans="1:7">
      <c r="A29" s="114"/>
      <c r="B29" s="114"/>
      <c r="C29" s="103"/>
      <c r="D29" s="103"/>
      <c r="E29" s="103"/>
      <c r="F29" s="115"/>
    </row>
    <row r="30" spans="1:7">
      <c r="A30" s="114"/>
      <c r="B30" s="114"/>
      <c r="C30" s="103"/>
      <c r="D30" s="103"/>
      <c r="E30" s="103"/>
      <c r="F30" s="115"/>
    </row>
    <row r="31" spans="1:7">
      <c r="A31" s="114"/>
      <c r="B31" s="114"/>
      <c r="C31" s="103"/>
      <c r="D31" s="103"/>
      <c r="E31" s="103"/>
      <c r="F31" s="115"/>
    </row>
    <row r="32" spans="1:7">
      <c r="A32" s="116"/>
      <c r="B32" s="116"/>
      <c r="C32" s="103"/>
      <c r="D32" s="103"/>
      <c r="E32" s="103"/>
      <c r="F32" s="115"/>
    </row>
    <row r="33" spans="1:6">
      <c r="A33" s="114"/>
      <c r="B33" s="114"/>
      <c r="C33" s="103"/>
      <c r="D33" s="103"/>
      <c r="E33" s="103"/>
      <c r="F33" s="115"/>
    </row>
    <row r="34" spans="1:6">
      <c r="A34" s="112"/>
      <c r="B34" s="112"/>
      <c r="C34" s="103"/>
      <c r="D34" s="103"/>
      <c r="E34" s="103"/>
      <c r="F34" s="103"/>
    </row>
    <row r="35" spans="1:6">
      <c r="A35" s="112"/>
      <c r="B35" s="112"/>
      <c r="C35" s="103"/>
      <c r="D35" s="103"/>
      <c r="E35" s="103"/>
      <c r="F35" s="103"/>
    </row>
    <row r="36" spans="1:6">
      <c r="C36" s="37"/>
      <c r="D36" s="37"/>
      <c r="E36" s="37"/>
      <c r="F36" s="37"/>
    </row>
    <row r="37" spans="1:6">
      <c r="C37" s="37"/>
      <c r="D37" s="37"/>
      <c r="E37" s="37"/>
      <c r="F37" s="37"/>
    </row>
  </sheetData>
  <mergeCells count="3">
    <mergeCell ref="A4:C4"/>
    <mergeCell ref="A7:K7"/>
    <mergeCell ref="A14:K14"/>
  </mergeCells>
  <conditionalFormatting sqref="J6">
    <cfRule type="uniqueValues" dxfId="42" priority="1" stopIfTrue="1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7"/>
  <sheetViews>
    <sheetView workbookViewId="0">
      <selection activeCell="B27" sqref="B27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1669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4" t="s">
        <v>1496</v>
      </c>
      <c r="B8" s="114" t="s">
        <v>40</v>
      </c>
      <c r="C8" s="103">
        <f>60*5</f>
        <v>300</v>
      </c>
      <c r="D8" s="103">
        <v>7</v>
      </c>
      <c r="E8" s="103">
        <v>30</v>
      </c>
      <c r="F8" s="115" t="s">
        <v>105</v>
      </c>
      <c r="G8" s="37"/>
    </row>
    <row r="9" spans="1:11">
      <c r="A9" s="114" t="s">
        <v>1670</v>
      </c>
      <c r="B9" s="114" t="s">
        <v>1671</v>
      </c>
      <c r="C9" s="103">
        <f>60*5</f>
        <v>300</v>
      </c>
      <c r="D9" s="103">
        <v>7</v>
      </c>
      <c r="E9" s="103">
        <v>30</v>
      </c>
      <c r="F9" s="115" t="s">
        <v>105</v>
      </c>
      <c r="G9" s="37"/>
    </row>
    <row r="10" spans="1:11">
      <c r="A10" s="114" t="s">
        <v>1672</v>
      </c>
      <c r="B10" s="114" t="s">
        <v>1673</v>
      </c>
      <c r="C10" s="103">
        <f>60*60</f>
        <v>3600</v>
      </c>
      <c r="D10" s="103">
        <v>7</v>
      </c>
      <c r="E10" s="103"/>
      <c r="F10" s="115" t="s">
        <v>105</v>
      </c>
      <c r="G10" s="37"/>
    </row>
    <row r="11" spans="1:11">
      <c r="A11" s="114" t="s">
        <v>1674</v>
      </c>
      <c r="B11" s="114" t="s">
        <v>1675</v>
      </c>
      <c r="C11" s="103">
        <f>60*5</f>
        <v>300</v>
      </c>
      <c r="D11" s="103">
        <v>7</v>
      </c>
      <c r="E11" s="103">
        <v>30</v>
      </c>
      <c r="F11" s="115" t="s">
        <v>105</v>
      </c>
      <c r="G11" s="37"/>
    </row>
    <row r="12" spans="1:11">
      <c r="A12" s="114" t="s">
        <v>1498</v>
      </c>
      <c r="B12" s="114" t="s">
        <v>31</v>
      </c>
      <c r="C12" s="103">
        <f>60*60</f>
        <v>3600</v>
      </c>
      <c r="D12" s="103">
        <v>7</v>
      </c>
      <c r="E12" s="103"/>
      <c r="F12" s="115" t="s">
        <v>105</v>
      </c>
      <c r="G12" s="37"/>
    </row>
    <row r="13" spans="1:11">
      <c r="A13" s="112"/>
      <c r="B13" s="112"/>
      <c r="C13" s="103"/>
      <c r="D13" s="103"/>
      <c r="E13" s="103"/>
      <c r="F13" s="103"/>
      <c r="G13" s="37"/>
    </row>
    <row r="14" spans="1:11" ht="15.75">
      <c r="A14" s="159" t="s">
        <v>33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</row>
    <row r="15" spans="1:11">
      <c r="A15" s="114" t="s">
        <v>1676</v>
      </c>
      <c r="B15" s="114" t="s">
        <v>1677</v>
      </c>
      <c r="C15" s="103">
        <f>60*5</f>
        <v>300</v>
      </c>
      <c r="D15" s="103">
        <v>7</v>
      </c>
      <c r="E15" s="103">
        <v>30</v>
      </c>
      <c r="F15" s="115" t="s">
        <v>105</v>
      </c>
      <c r="G15" s="37"/>
    </row>
    <row r="16" spans="1:11">
      <c r="A16" s="114" t="s">
        <v>1678</v>
      </c>
      <c r="B16" s="114" t="s">
        <v>1679</v>
      </c>
      <c r="C16" s="103">
        <f>60*5</f>
        <v>300</v>
      </c>
      <c r="D16" s="103">
        <v>7</v>
      </c>
      <c r="E16" s="103">
        <v>30</v>
      </c>
      <c r="F16" s="115" t="s">
        <v>105</v>
      </c>
      <c r="G16" s="37"/>
    </row>
    <row r="17" spans="1:7">
      <c r="A17" s="114" t="s">
        <v>1680</v>
      </c>
      <c r="B17" s="114" t="s">
        <v>1681</v>
      </c>
      <c r="C17" s="103">
        <f>60*60*2</f>
        <v>7200</v>
      </c>
      <c r="D17" s="103">
        <v>7</v>
      </c>
      <c r="E17" s="103">
        <v>30</v>
      </c>
      <c r="F17" s="115" t="s">
        <v>105</v>
      </c>
      <c r="G17" s="37"/>
    </row>
    <row r="18" spans="1:7">
      <c r="A18" s="114" t="s">
        <v>1682</v>
      </c>
      <c r="B18" s="114" t="s">
        <v>1683</v>
      </c>
      <c r="C18" s="103">
        <f>60*60*2</f>
        <v>7200</v>
      </c>
      <c r="D18" s="103">
        <v>7</v>
      </c>
      <c r="E18" s="103">
        <v>30</v>
      </c>
      <c r="F18" s="115" t="s">
        <v>105</v>
      </c>
    </row>
    <row r="19" spans="1:7">
      <c r="A19" s="114" t="s">
        <v>1684</v>
      </c>
      <c r="B19" s="114" t="s">
        <v>1685</v>
      </c>
      <c r="C19" s="103">
        <f>60*5</f>
        <v>300</v>
      </c>
      <c r="D19" s="103">
        <v>7</v>
      </c>
      <c r="E19" s="103">
        <v>30</v>
      </c>
      <c r="F19" s="115" t="s">
        <v>105</v>
      </c>
    </row>
    <row r="20" spans="1:7">
      <c r="A20" s="114" t="s">
        <v>1686</v>
      </c>
      <c r="B20" s="114" t="s">
        <v>1687</v>
      </c>
      <c r="C20" s="103">
        <f>60*60*2</f>
        <v>7200</v>
      </c>
      <c r="D20" s="103">
        <v>7</v>
      </c>
      <c r="E20" s="103">
        <v>30</v>
      </c>
      <c r="F20" s="115" t="s">
        <v>105</v>
      </c>
    </row>
    <row r="21" spans="1:7">
      <c r="A21" s="114" t="s">
        <v>1688</v>
      </c>
      <c r="B21" s="114" t="s">
        <v>1689</v>
      </c>
      <c r="C21" s="103">
        <f>60*60*2</f>
        <v>7200</v>
      </c>
      <c r="D21" s="103">
        <v>7</v>
      </c>
      <c r="E21" s="103">
        <v>30</v>
      </c>
      <c r="F21" s="115" t="s">
        <v>105</v>
      </c>
    </row>
    <row r="22" spans="1:7">
      <c r="A22" s="114" t="s">
        <v>1690</v>
      </c>
      <c r="B22" s="114" t="s">
        <v>1691</v>
      </c>
      <c r="C22" s="103">
        <f>60*5</f>
        <v>300</v>
      </c>
      <c r="D22" s="103">
        <v>7</v>
      </c>
      <c r="E22" s="103">
        <v>30</v>
      </c>
      <c r="F22" s="115" t="s">
        <v>105</v>
      </c>
    </row>
    <row r="23" spans="1:7">
      <c r="A23" s="114" t="s">
        <v>1692</v>
      </c>
      <c r="B23" s="114" t="s">
        <v>1693</v>
      </c>
      <c r="C23" s="103">
        <f>60*5</f>
        <v>300</v>
      </c>
      <c r="D23" s="103">
        <v>7</v>
      </c>
      <c r="E23" s="103">
        <v>30</v>
      </c>
      <c r="F23" s="115" t="s">
        <v>105</v>
      </c>
    </row>
    <row r="24" spans="1:7">
      <c r="A24" s="114" t="s">
        <v>1694</v>
      </c>
      <c r="B24" s="114" t="s">
        <v>1695</v>
      </c>
      <c r="C24" s="103">
        <f>60*60</f>
        <v>3600</v>
      </c>
      <c r="D24" s="103">
        <v>7</v>
      </c>
      <c r="E24" s="103">
        <v>30</v>
      </c>
      <c r="F24" s="115" t="s">
        <v>105</v>
      </c>
    </row>
    <row r="25" spans="1:7">
      <c r="A25" s="114" t="s">
        <v>1696</v>
      </c>
      <c r="B25" s="114" t="s">
        <v>1697</v>
      </c>
      <c r="C25" s="103">
        <f>60*60*4</f>
        <v>14400</v>
      </c>
      <c r="D25" s="103">
        <v>7</v>
      </c>
      <c r="E25" s="103">
        <v>30</v>
      </c>
      <c r="F25" s="115" t="s">
        <v>105</v>
      </c>
    </row>
    <row r="26" spans="1:7">
      <c r="A26" s="114" t="s">
        <v>1698</v>
      </c>
      <c r="B26" s="114" t="s">
        <v>1699</v>
      </c>
      <c r="C26" s="103">
        <f>60*5</f>
        <v>300</v>
      </c>
      <c r="D26" s="103">
        <v>7</v>
      </c>
      <c r="E26" s="103">
        <v>30</v>
      </c>
      <c r="F26" s="115" t="s">
        <v>105</v>
      </c>
    </row>
    <row r="27" spans="1:7">
      <c r="A27" s="114"/>
      <c r="B27" s="114"/>
      <c r="C27" s="103"/>
      <c r="D27" s="103"/>
      <c r="E27" s="103"/>
      <c r="F27" s="115"/>
    </row>
    <row r="28" spans="1:7">
      <c r="A28" s="116"/>
      <c r="B28" s="116"/>
      <c r="C28" s="103"/>
      <c r="D28" s="103"/>
      <c r="E28" s="103"/>
      <c r="F28" s="115"/>
    </row>
    <row r="29" spans="1:7">
      <c r="A29" s="114"/>
      <c r="B29" s="114"/>
      <c r="C29" s="103"/>
      <c r="D29" s="103"/>
      <c r="E29" s="103"/>
      <c r="F29" s="115"/>
    </row>
    <row r="30" spans="1:7">
      <c r="A30" s="114"/>
      <c r="B30" s="114"/>
      <c r="C30" s="103"/>
      <c r="D30" s="103"/>
      <c r="E30" s="103"/>
      <c r="F30" s="115"/>
    </row>
    <row r="31" spans="1:7">
      <c r="A31" s="114"/>
      <c r="B31" s="114"/>
      <c r="C31" s="103"/>
      <c r="D31" s="103"/>
      <c r="E31" s="103"/>
      <c r="F31" s="115"/>
    </row>
    <row r="32" spans="1:7">
      <c r="A32" s="116"/>
      <c r="B32" s="116"/>
      <c r="C32" s="103"/>
      <c r="D32" s="103"/>
      <c r="E32" s="103"/>
      <c r="F32" s="115"/>
    </row>
    <row r="33" spans="1:6">
      <c r="A33" s="114"/>
      <c r="B33" s="114"/>
      <c r="C33" s="103"/>
      <c r="D33" s="103"/>
      <c r="E33" s="103"/>
      <c r="F33" s="115"/>
    </row>
    <row r="34" spans="1:6">
      <c r="A34" s="112"/>
      <c r="B34" s="112"/>
      <c r="C34" s="103"/>
      <c r="D34" s="103"/>
      <c r="E34" s="103"/>
      <c r="F34" s="103"/>
    </row>
    <row r="35" spans="1:6">
      <c r="A35" s="112"/>
      <c r="B35" s="112"/>
      <c r="C35" s="103"/>
      <c r="D35" s="103"/>
      <c r="E35" s="103"/>
      <c r="F35" s="103"/>
    </row>
    <row r="36" spans="1:6">
      <c r="C36" s="37"/>
      <c r="D36" s="37"/>
      <c r="E36" s="37"/>
      <c r="F36" s="37"/>
    </row>
    <row r="37" spans="1:6">
      <c r="C37" s="37"/>
      <c r="D37" s="37"/>
      <c r="E37" s="37"/>
      <c r="F37" s="37"/>
    </row>
  </sheetData>
  <mergeCells count="3">
    <mergeCell ref="A4:C4"/>
    <mergeCell ref="A7:K7"/>
    <mergeCell ref="A14:K14"/>
  </mergeCells>
  <conditionalFormatting sqref="J6">
    <cfRule type="uniqueValues" dxfId="41" priority="1" stopIfTrue="1"/>
  </conditionalFormatting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24"/>
  <sheetViews>
    <sheetView workbookViewId="0">
      <selection activeCell="B14" sqref="B14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1700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4" t="s">
        <v>1701</v>
      </c>
      <c r="B8" s="114" t="s">
        <v>1702</v>
      </c>
      <c r="C8" s="103">
        <f>60*5</f>
        <v>300</v>
      </c>
      <c r="D8" s="103">
        <v>10</v>
      </c>
      <c r="E8" s="103">
        <v>365</v>
      </c>
      <c r="F8" s="115" t="s">
        <v>105</v>
      </c>
      <c r="G8" s="37"/>
    </row>
    <row r="9" spans="1:11">
      <c r="A9" s="114" t="s">
        <v>1703</v>
      </c>
      <c r="B9" s="114" t="s">
        <v>1704</v>
      </c>
      <c r="C9" s="103">
        <f>60*5</f>
        <v>300</v>
      </c>
      <c r="D9" s="103">
        <v>10</v>
      </c>
      <c r="E9" s="103">
        <v>365</v>
      </c>
      <c r="F9" s="115" t="s">
        <v>105</v>
      </c>
      <c r="G9" s="37"/>
    </row>
    <row r="10" spans="1:11">
      <c r="A10" s="114" t="s">
        <v>1705</v>
      </c>
      <c r="B10" s="114" t="s">
        <v>1706</v>
      </c>
      <c r="C10" s="103">
        <f>60*5</f>
        <v>300</v>
      </c>
      <c r="D10" s="103">
        <v>10</v>
      </c>
      <c r="E10" s="103">
        <v>365</v>
      </c>
      <c r="F10" s="115" t="s">
        <v>105</v>
      </c>
      <c r="G10" s="37"/>
    </row>
    <row r="11" spans="1:11">
      <c r="A11" s="112"/>
      <c r="B11" s="112"/>
      <c r="C11" s="103"/>
      <c r="D11" s="103"/>
      <c r="E11" s="103"/>
      <c r="F11" s="103"/>
      <c r="G11" s="37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s="114" t="s">
        <v>1707</v>
      </c>
      <c r="B13" s="114" t="s">
        <v>1708</v>
      </c>
      <c r="C13" s="103">
        <f>60*5</f>
        <v>300</v>
      </c>
      <c r="D13" s="103">
        <v>10</v>
      </c>
      <c r="E13" s="103">
        <v>365</v>
      </c>
      <c r="F13" s="115" t="s">
        <v>105</v>
      </c>
      <c r="G13" s="37"/>
    </row>
    <row r="14" spans="1:11">
      <c r="A14" s="114" t="s">
        <v>1709</v>
      </c>
      <c r="B14" s="114" t="s">
        <v>1710</v>
      </c>
      <c r="C14" s="103">
        <f>60*5</f>
        <v>300</v>
      </c>
      <c r="D14" s="103">
        <v>10</v>
      </c>
      <c r="E14" s="103">
        <v>365</v>
      </c>
      <c r="F14" s="115" t="s">
        <v>105</v>
      </c>
      <c r="G14" s="37"/>
    </row>
    <row r="15" spans="1:11">
      <c r="A15" s="116"/>
      <c r="B15" s="116"/>
      <c r="C15" s="103"/>
      <c r="D15" s="103"/>
      <c r="E15" s="103"/>
      <c r="F15" s="115"/>
    </row>
    <row r="16" spans="1:11">
      <c r="A16" s="114"/>
      <c r="B16" s="114"/>
      <c r="C16" s="103"/>
      <c r="D16" s="103"/>
      <c r="E16" s="103"/>
      <c r="F16" s="115"/>
    </row>
    <row r="17" spans="1:6">
      <c r="A17" s="114"/>
      <c r="B17" s="114"/>
      <c r="C17" s="103"/>
      <c r="D17" s="103"/>
      <c r="E17" s="103"/>
      <c r="F17" s="115"/>
    </row>
    <row r="18" spans="1:6">
      <c r="A18" s="114"/>
      <c r="B18" s="114"/>
      <c r="C18" s="103"/>
      <c r="D18" s="103"/>
      <c r="E18" s="103"/>
      <c r="F18" s="115"/>
    </row>
    <row r="19" spans="1:6">
      <c r="A19" s="116"/>
      <c r="B19" s="116"/>
      <c r="C19" s="103"/>
      <c r="D19" s="103"/>
      <c r="E19" s="103"/>
      <c r="F19" s="115"/>
    </row>
    <row r="20" spans="1:6">
      <c r="A20" s="114"/>
      <c r="B20" s="114"/>
      <c r="C20" s="103"/>
      <c r="D20" s="103"/>
      <c r="E20" s="103"/>
      <c r="F20" s="115"/>
    </row>
    <row r="21" spans="1:6">
      <c r="A21" s="112"/>
      <c r="B21" s="112"/>
      <c r="C21" s="103"/>
      <c r="D21" s="103"/>
      <c r="E21" s="103"/>
      <c r="F21" s="103"/>
    </row>
    <row r="22" spans="1:6">
      <c r="A22" s="112"/>
      <c r="B22" s="112"/>
      <c r="C22" s="103"/>
      <c r="D22" s="103"/>
      <c r="E22" s="103"/>
      <c r="F22" s="103"/>
    </row>
    <row r="23" spans="1:6">
      <c r="C23" s="37"/>
      <c r="D23" s="37"/>
      <c r="E23" s="37"/>
      <c r="F23" s="37"/>
    </row>
    <row r="24" spans="1:6">
      <c r="C24" s="37"/>
      <c r="D24" s="37"/>
      <c r="E24" s="37"/>
      <c r="F24" s="37"/>
    </row>
  </sheetData>
  <mergeCells count="3">
    <mergeCell ref="A4:C4"/>
    <mergeCell ref="A7:K7"/>
    <mergeCell ref="A12:K12"/>
  </mergeCells>
  <conditionalFormatting sqref="J6">
    <cfRule type="uniqueValues" dxfId="40" priority="1" stopIfTrue="1"/>
  </conditionalFormatting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24"/>
  <sheetViews>
    <sheetView workbookViewId="0">
      <selection activeCell="A12" sqref="A12:K12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1581</v>
      </c>
      <c r="B2" s="20" t="s">
        <v>1711</v>
      </c>
      <c r="C2" s="102"/>
      <c r="D2" s="1"/>
      <c r="E2" s="30"/>
      <c r="F2" s="1"/>
      <c r="G2" s="19"/>
      <c r="H2" s="30"/>
      <c r="I2" s="30"/>
      <c r="J2" s="30"/>
      <c r="K2" s="30"/>
    </row>
    <row r="3" spans="1:11">
      <c r="A3" s="102"/>
      <c r="B3" s="102"/>
      <c r="C3" s="102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14" t="s">
        <v>1712</v>
      </c>
      <c r="B8" s="114" t="s">
        <v>1713</v>
      </c>
      <c r="C8" s="103">
        <f>60*5</f>
        <v>300</v>
      </c>
      <c r="D8" s="103">
        <v>10</v>
      </c>
      <c r="E8" s="103">
        <v>365</v>
      </c>
      <c r="F8" s="115" t="s">
        <v>105</v>
      </c>
      <c r="G8" s="37"/>
    </row>
    <row r="9" spans="1:11">
      <c r="A9" s="114" t="s">
        <v>1714</v>
      </c>
      <c r="B9" s="114" t="s">
        <v>1715</v>
      </c>
      <c r="C9" s="103">
        <f>60*5</f>
        <v>300</v>
      </c>
      <c r="D9" s="103">
        <v>10</v>
      </c>
      <c r="E9" s="103">
        <v>365</v>
      </c>
      <c r="F9" s="115" t="s">
        <v>105</v>
      </c>
      <c r="G9" s="37"/>
    </row>
    <row r="10" spans="1:11">
      <c r="A10" s="114" t="s">
        <v>1716</v>
      </c>
      <c r="B10" s="114" t="s">
        <v>1717</v>
      </c>
      <c r="C10" s="103">
        <f>60*5</f>
        <v>300</v>
      </c>
      <c r="D10" s="103">
        <v>10</v>
      </c>
      <c r="E10" s="103">
        <v>365</v>
      </c>
      <c r="F10" s="115" t="s">
        <v>105</v>
      </c>
      <c r="G10" s="37"/>
    </row>
    <row r="11" spans="1:11">
      <c r="A11" s="112"/>
      <c r="B11" s="112"/>
      <c r="C11" s="103"/>
      <c r="D11" s="103"/>
      <c r="E11" s="103"/>
      <c r="F11" s="103"/>
      <c r="G11" s="37"/>
    </row>
    <row r="12" spans="1:11" ht="15.75">
      <c r="A12" s="159" t="s">
        <v>33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>
      <c r="A13" s="114" t="s">
        <v>1718</v>
      </c>
      <c r="B13" s="114" t="s">
        <v>1719</v>
      </c>
      <c r="C13" s="103">
        <f>60*5</f>
        <v>300</v>
      </c>
      <c r="D13" s="103">
        <v>10</v>
      </c>
      <c r="E13" s="103">
        <v>365</v>
      </c>
      <c r="F13" s="115" t="s">
        <v>105</v>
      </c>
      <c r="G13" s="37"/>
    </row>
    <row r="14" spans="1:11">
      <c r="A14" s="114" t="s">
        <v>1720</v>
      </c>
      <c r="B14" s="114" t="s">
        <v>1721</v>
      </c>
      <c r="C14" s="103">
        <f>60*5</f>
        <v>300</v>
      </c>
      <c r="D14" s="103">
        <v>10</v>
      </c>
      <c r="E14" s="103">
        <v>365</v>
      </c>
      <c r="F14" s="115" t="s">
        <v>105</v>
      </c>
      <c r="G14" s="37"/>
    </row>
    <row r="15" spans="1:11">
      <c r="A15" s="116"/>
      <c r="B15" s="116"/>
      <c r="C15" s="103"/>
      <c r="D15" s="103"/>
      <c r="E15" s="103"/>
      <c r="F15" s="115"/>
    </row>
    <row r="16" spans="1:11">
      <c r="A16" s="114"/>
      <c r="B16" s="114"/>
      <c r="C16" s="103"/>
      <c r="D16" s="103"/>
      <c r="E16" s="103"/>
      <c r="F16" s="115"/>
    </row>
    <row r="17" spans="1:6">
      <c r="A17" s="114"/>
      <c r="B17" s="114"/>
      <c r="C17" s="103"/>
      <c r="D17" s="103"/>
      <c r="E17" s="103"/>
      <c r="F17" s="115"/>
    </row>
    <row r="18" spans="1:6">
      <c r="A18" s="114"/>
      <c r="B18" s="114"/>
      <c r="C18" s="103"/>
      <c r="D18" s="103"/>
      <c r="E18" s="103"/>
      <c r="F18" s="115"/>
    </row>
    <row r="19" spans="1:6">
      <c r="A19" s="116"/>
      <c r="B19" s="116"/>
      <c r="C19" s="103"/>
      <c r="D19" s="103"/>
      <c r="E19" s="103"/>
      <c r="F19" s="115"/>
    </row>
    <row r="20" spans="1:6">
      <c r="A20" s="114"/>
      <c r="B20" s="114"/>
      <c r="C20" s="103"/>
      <c r="D20" s="103"/>
      <c r="E20" s="103"/>
      <c r="F20" s="115"/>
    </row>
    <row r="21" spans="1:6">
      <c r="A21" s="112"/>
      <c r="B21" s="112"/>
      <c r="C21" s="103"/>
      <c r="D21" s="103"/>
      <c r="E21" s="103"/>
      <c r="F21" s="103"/>
    </row>
    <row r="22" spans="1:6">
      <c r="A22" s="112"/>
      <c r="B22" s="112"/>
      <c r="C22" s="103"/>
      <c r="D22" s="103"/>
      <c r="E22" s="103"/>
      <c r="F22" s="103"/>
    </row>
    <row r="23" spans="1:6">
      <c r="C23" s="37"/>
      <c r="D23" s="37"/>
      <c r="E23" s="37"/>
      <c r="F23" s="37"/>
    </row>
    <row r="24" spans="1:6">
      <c r="C24" s="37"/>
      <c r="D24" s="37"/>
      <c r="E24" s="37"/>
      <c r="F24" s="37"/>
    </row>
  </sheetData>
  <mergeCells count="3">
    <mergeCell ref="A4:C4"/>
    <mergeCell ref="A7:K7"/>
    <mergeCell ref="A12:K12"/>
  </mergeCells>
  <conditionalFormatting sqref="J6">
    <cfRule type="uniqueValues" dxfId="39" priority="1" stopIfTrue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/>
  <cols>
    <col min="1" max="1" width="38.42578125" customWidth="1"/>
    <col min="2" max="2" width="46.28515625" bestFit="1" customWidth="1"/>
    <col min="3" max="3" width="45.85546875" customWidth="1"/>
    <col min="4" max="4" width="35.140625" customWidth="1"/>
    <col min="5" max="5" width="16.28515625" customWidth="1"/>
    <col min="6" max="6" width="17.42578125" bestFit="1" customWidth="1"/>
    <col min="7" max="7" width="8.7109375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88</v>
      </c>
      <c r="B2" s="20" t="s">
        <v>145</v>
      </c>
      <c r="C2" s="34"/>
      <c r="D2" s="1"/>
      <c r="E2" s="30"/>
      <c r="F2" s="1"/>
      <c r="G2" s="19"/>
      <c r="H2" s="30"/>
      <c r="I2" s="30"/>
      <c r="J2" s="30"/>
      <c r="K2" s="30"/>
    </row>
    <row r="3" spans="1:11">
      <c r="A3" s="34"/>
      <c r="B3" s="34"/>
      <c r="C3" s="34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9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t="s">
        <v>138</v>
      </c>
      <c r="B8" t="s">
        <v>139</v>
      </c>
      <c r="C8" s="37">
        <v>300</v>
      </c>
      <c r="D8" s="37" t="s">
        <v>60</v>
      </c>
      <c r="E8" s="37" t="s">
        <v>146</v>
      </c>
      <c r="F8" t="s">
        <v>92</v>
      </c>
      <c r="G8">
        <v>40</v>
      </c>
      <c r="H8">
        <v>20</v>
      </c>
      <c r="I8">
        <v>10</v>
      </c>
    </row>
    <row r="9" spans="1:11" ht="15.75">
      <c r="A9" s="159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t="s">
        <v>142</v>
      </c>
      <c r="B10" t="s">
        <v>143</v>
      </c>
      <c r="C10" s="37">
        <v>300</v>
      </c>
      <c r="D10" s="37" t="s">
        <v>60</v>
      </c>
      <c r="E10" s="37" t="s">
        <v>146</v>
      </c>
      <c r="F10" t="s">
        <v>95</v>
      </c>
    </row>
    <row r="11" spans="1:11">
      <c r="A11" t="s">
        <v>140</v>
      </c>
      <c r="B11" t="s">
        <v>141</v>
      </c>
      <c r="C11" s="37">
        <v>300</v>
      </c>
      <c r="D11" s="37" t="s">
        <v>60</v>
      </c>
      <c r="E11" s="37" t="s">
        <v>146</v>
      </c>
      <c r="F11" t="s">
        <v>95</v>
      </c>
    </row>
  </sheetData>
  <mergeCells count="3">
    <mergeCell ref="A4:C4"/>
    <mergeCell ref="A7:K7"/>
    <mergeCell ref="A9:K9"/>
  </mergeCells>
  <conditionalFormatting sqref="J6">
    <cfRule type="uniqueValues" dxfId="119" priority="1" stopIfTrue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"/>
    </sheetView>
  </sheetViews>
  <sheetFormatPr defaultRowHeight="15"/>
  <cols>
    <col min="1" max="1" width="43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1722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21" t="s">
        <v>1724</v>
      </c>
      <c r="B8" s="121" t="s">
        <v>1725</v>
      </c>
      <c r="C8" s="121">
        <v>60</v>
      </c>
      <c r="D8" s="121" t="s">
        <v>2</v>
      </c>
      <c r="E8" s="121" t="s">
        <v>5</v>
      </c>
      <c r="F8" s="120" t="s">
        <v>0</v>
      </c>
      <c r="H8" s="63" t="s">
        <v>1728</v>
      </c>
    </row>
    <row r="9" spans="1:11">
      <c r="A9" s="121" t="s">
        <v>1726</v>
      </c>
      <c r="B9" s="121" t="s">
        <v>1727</v>
      </c>
      <c r="C9" s="121"/>
      <c r="D9" s="121" t="s">
        <v>2</v>
      </c>
      <c r="E9" s="121" t="s">
        <v>5</v>
      </c>
      <c r="F9" s="49" t="s">
        <v>395</v>
      </c>
      <c r="G9">
        <v>100</v>
      </c>
      <c r="H9">
        <v>200</v>
      </c>
    </row>
    <row r="10" spans="1:11" ht="15.75">
      <c r="A10" s="159" t="s">
        <v>33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>
      <c r="A11" s="122" t="s">
        <v>1729</v>
      </c>
      <c r="B11" s="122" t="s">
        <v>1730</v>
      </c>
      <c r="C11" s="122"/>
      <c r="D11" s="122" t="s">
        <v>2</v>
      </c>
      <c r="E11" s="122" t="s">
        <v>5</v>
      </c>
      <c r="F11" s="122" t="s">
        <v>395</v>
      </c>
    </row>
    <row r="12" spans="1:11">
      <c r="A12" s="122" t="s">
        <v>1731</v>
      </c>
      <c r="B12" s="122" t="s">
        <v>1732</v>
      </c>
      <c r="C12" s="122"/>
      <c r="D12" s="122" t="s">
        <v>2</v>
      </c>
      <c r="E12" s="122" t="s">
        <v>5</v>
      </c>
      <c r="F12" s="122" t="s">
        <v>395</v>
      </c>
    </row>
    <row r="13" spans="1:11">
      <c r="A13" s="122" t="s">
        <v>1733</v>
      </c>
      <c r="B13" s="122" t="s">
        <v>1734</v>
      </c>
      <c r="C13" s="122"/>
      <c r="D13" s="122" t="s">
        <v>2</v>
      </c>
      <c r="E13" s="122" t="s">
        <v>5</v>
      </c>
      <c r="F13" s="122" t="s">
        <v>395</v>
      </c>
    </row>
    <row r="14" spans="1:11">
      <c r="A14" s="122" t="s">
        <v>1735</v>
      </c>
      <c r="B14" s="122" t="s">
        <v>1736</v>
      </c>
      <c r="C14" s="122"/>
      <c r="D14" s="122" t="s">
        <v>2</v>
      </c>
      <c r="E14" s="122" t="s">
        <v>5</v>
      </c>
      <c r="F14" s="122" t="s">
        <v>395</v>
      </c>
    </row>
    <row r="15" spans="1:11">
      <c r="A15" s="122" t="s">
        <v>1737</v>
      </c>
      <c r="B15" s="122" t="s">
        <v>1738</v>
      </c>
      <c r="C15" s="122"/>
      <c r="D15" s="122" t="s">
        <v>2</v>
      </c>
      <c r="E15" s="122" t="s">
        <v>5</v>
      </c>
      <c r="F15" s="122" t="s">
        <v>395</v>
      </c>
    </row>
    <row r="16" spans="1:11">
      <c r="A16" s="122" t="s">
        <v>1739</v>
      </c>
      <c r="B16" s="122" t="s">
        <v>1740</v>
      </c>
      <c r="C16" s="122"/>
      <c r="D16" s="122" t="s">
        <v>2</v>
      </c>
      <c r="E16" s="122" t="s">
        <v>5</v>
      </c>
      <c r="F16" s="122" t="s">
        <v>395</v>
      </c>
    </row>
    <row r="17" spans="1:6">
      <c r="A17" s="122" t="s">
        <v>1741</v>
      </c>
      <c r="B17" s="122" t="s">
        <v>1742</v>
      </c>
      <c r="C17" s="122"/>
      <c r="D17" s="122" t="s">
        <v>2</v>
      </c>
      <c r="E17" s="122" t="s">
        <v>5</v>
      </c>
      <c r="F17" s="122" t="s">
        <v>395</v>
      </c>
    </row>
    <row r="18" spans="1:6">
      <c r="A18" s="122" t="s">
        <v>1743</v>
      </c>
      <c r="B18" s="122" t="s">
        <v>1744</v>
      </c>
      <c r="C18" s="122"/>
      <c r="D18" s="122" t="s">
        <v>2</v>
      </c>
      <c r="E18" s="122" t="s">
        <v>5</v>
      </c>
      <c r="F18" s="122" t="s">
        <v>395</v>
      </c>
    </row>
    <row r="19" spans="1:6">
      <c r="A19" s="122" t="s">
        <v>1745</v>
      </c>
      <c r="B19" s="122" t="s">
        <v>1746</v>
      </c>
      <c r="C19" s="122"/>
      <c r="D19" s="122" t="s">
        <v>2</v>
      </c>
      <c r="E19" s="122" t="s">
        <v>5</v>
      </c>
      <c r="F19" s="122" t="s">
        <v>395</v>
      </c>
    </row>
    <row r="20" spans="1:6">
      <c r="A20" s="122" t="s">
        <v>1747</v>
      </c>
      <c r="B20" s="122" t="s">
        <v>1748</v>
      </c>
      <c r="C20" s="122"/>
      <c r="D20" s="122" t="s">
        <v>2</v>
      </c>
      <c r="E20" s="122" t="s">
        <v>5</v>
      </c>
      <c r="F20" s="122" t="s">
        <v>395</v>
      </c>
    </row>
    <row r="21" spans="1:6">
      <c r="A21" s="122" t="s">
        <v>1749</v>
      </c>
      <c r="B21" s="122" t="s">
        <v>1750</v>
      </c>
      <c r="C21" s="122"/>
      <c r="D21" s="122" t="s">
        <v>2</v>
      </c>
      <c r="E21" s="122" t="s">
        <v>5</v>
      </c>
      <c r="F21" s="122" t="s">
        <v>395</v>
      </c>
    </row>
    <row r="22" spans="1:6">
      <c r="A22" s="122" t="s">
        <v>1751</v>
      </c>
      <c r="B22" s="122" t="s">
        <v>1752</v>
      </c>
      <c r="C22" s="122"/>
      <c r="D22" s="122" t="s">
        <v>2</v>
      </c>
      <c r="E22" s="122" t="s">
        <v>5</v>
      </c>
      <c r="F22" s="122" t="s">
        <v>395</v>
      </c>
    </row>
    <row r="23" spans="1:6">
      <c r="A23" s="122" t="s">
        <v>1753</v>
      </c>
      <c r="B23" s="122" t="s">
        <v>1754</v>
      </c>
      <c r="C23" s="122"/>
      <c r="D23" s="122" t="s">
        <v>2</v>
      </c>
      <c r="E23" s="122" t="s">
        <v>5</v>
      </c>
      <c r="F23" s="122" t="s">
        <v>395</v>
      </c>
    </row>
    <row r="24" spans="1:6">
      <c r="A24" s="122" t="s">
        <v>1755</v>
      </c>
      <c r="B24" s="122" t="s">
        <v>1756</v>
      </c>
      <c r="C24" s="122"/>
      <c r="D24" s="122" t="s">
        <v>2</v>
      </c>
      <c r="E24" s="122" t="s">
        <v>5</v>
      </c>
      <c r="F24" s="122" t="s">
        <v>395</v>
      </c>
    </row>
    <row r="25" spans="1:6">
      <c r="A25" s="122" t="s">
        <v>1757</v>
      </c>
      <c r="B25" s="122" t="s">
        <v>1758</v>
      </c>
      <c r="C25" s="122"/>
      <c r="D25" s="122" t="s">
        <v>2</v>
      </c>
      <c r="E25" s="122" t="s">
        <v>5</v>
      </c>
      <c r="F25" s="122" t="s">
        <v>395</v>
      </c>
    </row>
    <row r="26" spans="1:6">
      <c r="A26" s="122" t="s">
        <v>1759</v>
      </c>
      <c r="B26" s="122" t="s">
        <v>1760</v>
      </c>
      <c r="C26" s="122"/>
      <c r="D26" s="122" t="s">
        <v>2</v>
      </c>
      <c r="E26" s="122" t="s">
        <v>5</v>
      </c>
      <c r="F26" s="122" t="s">
        <v>395</v>
      </c>
    </row>
    <row r="27" spans="1:6">
      <c r="A27" s="122" t="s">
        <v>1761</v>
      </c>
      <c r="B27" s="122" t="s">
        <v>1762</v>
      </c>
      <c r="C27" s="122"/>
      <c r="D27" s="122" t="s">
        <v>2</v>
      </c>
      <c r="E27" s="122" t="s">
        <v>5</v>
      </c>
      <c r="F27" s="122" t="s">
        <v>395</v>
      </c>
    </row>
    <row r="28" spans="1:6">
      <c r="A28" s="122" t="s">
        <v>1763</v>
      </c>
      <c r="B28" s="122" t="s">
        <v>1764</v>
      </c>
      <c r="C28" s="122"/>
      <c r="D28" s="122" t="s">
        <v>2</v>
      </c>
      <c r="E28" s="122" t="s">
        <v>5</v>
      </c>
      <c r="F28" s="122" t="s">
        <v>395</v>
      </c>
    </row>
    <row r="29" spans="1:6">
      <c r="A29" s="122" t="s">
        <v>1456</v>
      </c>
      <c r="B29" s="122" t="s">
        <v>1765</v>
      </c>
      <c r="C29" s="122"/>
      <c r="D29" s="122" t="s">
        <v>2</v>
      </c>
      <c r="E29" s="122" t="s">
        <v>5</v>
      </c>
      <c r="F29" s="122" t="s">
        <v>395</v>
      </c>
    </row>
  </sheetData>
  <mergeCells count="3">
    <mergeCell ref="A4:C4"/>
    <mergeCell ref="A7:K7"/>
    <mergeCell ref="A10:K10"/>
  </mergeCells>
  <conditionalFormatting sqref="J6">
    <cfRule type="uniqueValues" dxfId="38" priority="1" stopIfTrue="1"/>
  </conditionalFormatting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1766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24" t="s">
        <v>1767</v>
      </c>
      <c r="B8" s="124" t="s">
        <v>1768</v>
      </c>
      <c r="C8" s="124">
        <v>300</v>
      </c>
      <c r="D8" s="124" t="s">
        <v>2</v>
      </c>
      <c r="E8" s="124" t="s">
        <v>5</v>
      </c>
      <c r="F8" s="120" t="s">
        <v>0</v>
      </c>
      <c r="H8" s="63" t="s">
        <v>1774</v>
      </c>
    </row>
    <row r="9" spans="1:11">
      <c r="A9" s="124" t="s">
        <v>1770</v>
      </c>
      <c r="B9" s="124" t="s">
        <v>1771</v>
      </c>
      <c r="C9" s="124">
        <v>300</v>
      </c>
      <c r="D9" s="124" t="s">
        <v>2</v>
      </c>
      <c r="E9" s="124" t="s">
        <v>5</v>
      </c>
      <c r="F9" s="120" t="s">
        <v>0</v>
      </c>
      <c r="H9" s="63" t="s">
        <v>1775</v>
      </c>
    </row>
    <row r="10" spans="1:11">
      <c r="A10" s="124" t="s">
        <v>1772</v>
      </c>
      <c r="B10" s="124" t="s">
        <v>1773</v>
      </c>
      <c r="C10" s="124">
        <v>300</v>
      </c>
      <c r="D10" s="124" t="s">
        <v>2</v>
      </c>
      <c r="E10" s="124" t="s">
        <v>5</v>
      </c>
      <c r="F10" s="120" t="s">
        <v>0</v>
      </c>
      <c r="H10" s="63" t="s">
        <v>1775</v>
      </c>
    </row>
  </sheetData>
  <mergeCells count="2">
    <mergeCell ref="A4:C4"/>
    <mergeCell ref="A7:K7"/>
  </mergeCells>
  <conditionalFormatting sqref="J6">
    <cfRule type="uniqueValues" dxfId="37" priority="1" stopIfTrue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8" sqref="F8"/>
    </sheetView>
  </sheetViews>
  <sheetFormatPr defaultRowHeight="15"/>
  <cols>
    <col min="1" max="1" width="48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1776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25" t="s">
        <v>1777</v>
      </c>
      <c r="B8" s="125" t="s">
        <v>1778</v>
      </c>
      <c r="C8" s="125">
        <v>300</v>
      </c>
      <c r="D8" s="125" t="s">
        <v>2</v>
      </c>
      <c r="E8" s="125" t="s">
        <v>10</v>
      </c>
      <c r="F8" s="151" t="s">
        <v>0</v>
      </c>
      <c r="G8" s="63" t="s">
        <v>832</v>
      </c>
    </row>
  </sheetData>
  <mergeCells count="2">
    <mergeCell ref="A4:C4"/>
    <mergeCell ref="A7:K7"/>
  </mergeCells>
  <conditionalFormatting sqref="J6">
    <cfRule type="uniqueValues" dxfId="36" priority="1" stopIfTrue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7"/>
    </sheetView>
  </sheetViews>
  <sheetFormatPr defaultRowHeight="15"/>
  <cols>
    <col min="1" max="1" width="48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1779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26" t="s">
        <v>1780</v>
      </c>
      <c r="B8" s="126" t="s">
        <v>1781</v>
      </c>
      <c r="C8" s="126">
        <v>0</v>
      </c>
      <c r="D8" s="126" t="s">
        <v>2</v>
      </c>
      <c r="E8" s="126" t="s">
        <v>10</v>
      </c>
      <c r="F8" s="120" t="s">
        <v>0</v>
      </c>
    </row>
  </sheetData>
  <mergeCells count="2">
    <mergeCell ref="A4:C4"/>
    <mergeCell ref="A7:K7"/>
  </mergeCells>
  <conditionalFormatting sqref="J6">
    <cfRule type="uniqueValues" dxfId="35" priority="1" stopIfTrue="1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7"/>
    </sheetView>
  </sheetViews>
  <sheetFormatPr defaultRowHeight="15"/>
  <cols>
    <col min="1" max="1" width="48.28515625" bestFit="1" customWidth="1"/>
    <col min="2" max="2" width="90.85546875" customWidth="1"/>
    <col min="3" max="3" width="14.85546875" customWidth="1"/>
    <col min="4" max="4" width="16.42578125" customWidth="1"/>
    <col min="5" max="5" width="16.28515625" customWidth="1"/>
    <col min="6" max="6" width="17.4257812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1790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27" t="s">
        <v>1782</v>
      </c>
      <c r="B8" s="127" t="s">
        <v>1783</v>
      </c>
      <c r="C8" s="127">
        <v>300</v>
      </c>
      <c r="D8" s="127" t="s">
        <v>2</v>
      </c>
      <c r="E8" s="127" t="s">
        <v>5</v>
      </c>
      <c r="F8" s="127" t="s">
        <v>105</v>
      </c>
      <c r="G8" s="63" t="s">
        <v>1775</v>
      </c>
    </row>
    <row r="9" spans="1:11">
      <c r="A9" s="127" t="s">
        <v>1784</v>
      </c>
      <c r="B9" s="127" t="s">
        <v>1785</v>
      </c>
      <c r="C9" s="127">
        <v>0</v>
      </c>
      <c r="D9" s="127" t="s">
        <v>2</v>
      </c>
      <c r="E9" s="127" t="s">
        <v>10</v>
      </c>
      <c r="F9" s="127" t="s">
        <v>105</v>
      </c>
    </row>
    <row r="10" spans="1:11">
      <c r="A10" s="127" t="s">
        <v>1786</v>
      </c>
      <c r="B10" s="127" t="s">
        <v>1787</v>
      </c>
      <c r="C10" s="127">
        <v>300</v>
      </c>
      <c r="D10" s="127" t="s">
        <v>2</v>
      </c>
      <c r="E10" s="127" t="s">
        <v>10</v>
      </c>
      <c r="F10" s="127" t="s">
        <v>105</v>
      </c>
      <c r="G10" s="63" t="s">
        <v>1775</v>
      </c>
    </row>
    <row r="11" spans="1:11">
      <c r="A11" s="127" t="s">
        <v>1788</v>
      </c>
      <c r="B11" s="127" t="s">
        <v>1789</v>
      </c>
      <c r="C11" s="127">
        <v>300</v>
      </c>
      <c r="D11" s="127" t="s">
        <v>2</v>
      </c>
      <c r="E11" s="127" t="s">
        <v>10</v>
      </c>
      <c r="F11" s="127" t="s">
        <v>105</v>
      </c>
      <c r="G11" s="63" t="s">
        <v>1775</v>
      </c>
    </row>
  </sheetData>
  <mergeCells count="2">
    <mergeCell ref="A4:C4"/>
    <mergeCell ref="A7:K7"/>
  </mergeCells>
  <conditionalFormatting sqref="J6">
    <cfRule type="uniqueValues" dxfId="34" priority="1" stopIfTrue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13" sqref="A13:K13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1791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75">
      <c r="A8" s="128" t="s">
        <v>1792</v>
      </c>
      <c r="B8" s="128" t="s">
        <v>1793</v>
      </c>
      <c r="C8" s="128">
        <v>60</v>
      </c>
      <c r="D8" s="128" t="s">
        <v>5</v>
      </c>
      <c r="E8" s="128"/>
      <c r="F8" s="128" t="s">
        <v>396</v>
      </c>
      <c r="H8" s="123" t="s">
        <v>1802</v>
      </c>
    </row>
    <row r="9" spans="1:11" ht="45">
      <c r="A9" s="128" t="s">
        <v>1794</v>
      </c>
      <c r="B9" s="128" t="s">
        <v>1795</v>
      </c>
      <c r="C9" s="128">
        <v>60</v>
      </c>
      <c r="D9" s="128" t="s">
        <v>10</v>
      </c>
      <c r="E9" s="128"/>
      <c r="F9" s="128" t="s">
        <v>396</v>
      </c>
      <c r="H9" s="44" t="s">
        <v>1803</v>
      </c>
    </row>
    <row r="10" spans="1:11">
      <c r="A10" s="128" t="s">
        <v>1796</v>
      </c>
      <c r="B10" s="128" t="s">
        <v>1797</v>
      </c>
      <c r="C10" s="128">
        <v>300</v>
      </c>
      <c r="D10" s="128" t="s">
        <v>5</v>
      </c>
      <c r="E10" s="128" t="s">
        <v>10</v>
      </c>
      <c r="F10" s="128" t="s">
        <v>105</v>
      </c>
      <c r="G10" s="63" t="s">
        <v>1804</v>
      </c>
    </row>
    <row r="11" spans="1:11">
      <c r="A11" s="128" t="s">
        <v>1798</v>
      </c>
      <c r="B11" s="128" t="s">
        <v>1799</v>
      </c>
      <c r="C11" s="128">
        <v>300</v>
      </c>
      <c r="D11" s="128" t="s">
        <v>5</v>
      </c>
      <c r="E11" s="128" t="s">
        <v>10</v>
      </c>
      <c r="F11" s="128" t="s">
        <v>397</v>
      </c>
      <c r="H11" s="63" t="s">
        <v>1728</v>
      </c>
    </row>
    <row r="12" spans="1:11">
      <c r="A12" s="128" t="s">
        <v>1800</v>
      </c>
      <c r="B12" s="128" t="s">
        <v>1801</v>
      </c>
      <c r="C12" s="128">
        <v>30</v>
      </c>
      <c r="D12" s="128" t="s">
        <v>5</v>
      </c>
      <c r="E12" s="128" t="s">
        <v>10</v>
      </c>
      <c r="F12" s="128" t="s">
        <v>105</v>
      </c>
      <c r="G12" s="63" t="s">
        <v>1805</v>
      </c>
      <c r="H12" s="63" t="s">
        <v>1806</v>
      </c>
    </row>
    <row r="13" spans="1:11" ht="15.75">
      <c r="A13" s="159" t="s">
        <v>33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1">
      <c r="A14" s="130" t="s">
        <v>1807</v>
      </c>
      <c r="B14" s="130" t="s">
        <v>1808</v>
      </c>
      <c r="C14" s="130">
        <v>300</v>
      </c>
      <c r="D14" s="130" t="s">
        <v>5</v>
      </c>
      <c r="E14" s="130" t="s">
        <v>10</v>
      </c>
      <c r="F14" s="130" t="s">
        <v>105</v>
      </c>
    </row>
    <row r="15" spans="1:11">
      <c r="A15" s="130" t="s">
        <v>1809</v>
      </c>
      <c r="B15" s="130" t="s">
        <v>1810</v>
      </c>
      <c r="C15" s="130">
        <v>300</v>
      </c>
      <c r="D15" s="130" t="s">
        <v>5</v>
      </c>
      <c r="E15" s="130" t="s">
        <v>10</v>
      </c>
      <c r="F15" s="130" t="s">
        <v>105</v>
      </c>
    </row>
    <row r="16" spans="1:11">
      <c r="A16" s="130" t="s">
        <v>1811</v>
      </c>
      <c r="B16" s="130" t="s">
        <v>1812</v>
      </c>
      <c r="C16" s="130">
        <v>300</v>
      </c>
      <c r="D16" s="130" t="s">
        <v>5</v>
      </c>
      <c r="E16" s="130" t="s">
        <v>10</v>
      </c>
      <c r="F16" s="130" t="s">
        <v>105</v>
      </c>
    </row>
    <row r="17" spans="1:6">
      <c r="A17" s="130" t="s">
        <v>1813</v>
      </c>
      <c r="B17" s="130" t="s">
        <v>1814</v>
      </c>
      <c r="C17" s="130">
        <v>300</v>
      </c>
      <c r="D17" s="130" t="s">
        <v>5</v>
      </c>
      <c r="E17" s="130" t="s">
        <v>10</v>
      </c>
      <c r="F17" s="130" t="s">
        <v>105</v>
      </c>
    </row>
    <row r="18" spans="1:6">
      <c r="A18" s="130" t="s">
        <v>1815</v>
      </c>
      <c r="B18" s="130" t="s">
        <v>1816</v>
      </c>
      <c r="C18" s="130">
        <v>300</v>
      </c>
      <c r="D18" s="130" t="s">
        <v>5</v>
      </c>
      <c r="E18" s="130" t="s">
        <v>10</v>
      </c>
      <c r="F18" s="130" t="s">
        <v>105</v>
      </c>
    </row>
    <row r="19" spans="1:6">
      <c r="A19" s="130" t="s">
        <v>1817</v>
      </c>
      <c r="B19" s="130" t="s">
        <v>1818</v>
      </c>
      <c r="C19" s="130">
        <v>300</v>
      </c>
      <c r="D19" s="130" t="s">
        <v>5</v>
      </c>
      <c r="E19" s="130" t="s">
        <v>10</v>
      </c>
      <c r="F19" s="130" t="s">
        <v>105</v>
      </c>
    </row>
    <row r="20" spans="1:6">
      <c r="A20" s="130" t="s">
        <v>1819</v>
      </c>
      <c r="B20" s="130" t="s">
        <v>1820</v>
      </c>
      <c r="C20" s="130">
        <v>300</v>
      </c>
      <c r="D20" s="130" t="s">
        <v>5</v>
      </c>
      <c r="E20" s="130" t="s">
        <v>10</v>
      </c>
      <c r="F20" s="130" t="s">
        <v>397</v>
      </c>
    </row>
  </sheetData>
  <mergeCells count="3">
    <mergeCell ref="A4:C4"/>
    <mergeCell ref="A7:K7"/>
    <mergeCell ref="A13:K13"/>
  </mergeCells>
  <conditionalFormatting sqref="J6">
    <cfRule type="uniqueValues" dxfId="33" priority="1" stopIfTrue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19" sqref="A19:K19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1821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75">
      <c r="A8" s="131" t="s">
        <v>1792</v>
      </c>
      <c r="B8" s="131" t="s">
        <v>1793</v>
      </c>
      <c r="C8" s="131">
        <v>60</v>
      </c>
      <c r="D8" s="131" t="s">
        <v>5</v>
      </c>
      <c r="E8" s="131"/>
      <c r="F8" s="131" t="s">
        <v>396</v>
      </c>
      <c r="H8" s="44" t="s">
        <v>1802</v>
      </c>
    </row>
    <row r="9" spans="1:11" ht="45">
      <c r="A9" s="131" t="s">
        <v>1794</v>
      </c>
      <c r="B9" s="131" t="s">
        <v>1795</v>
      </c>
      <c r="C9" s="131">
        <v>60</v>
      </c>
      <c r="D9" s="131" t="s">
        <v>10</v>
      </c>
      <c r="E9" s="131"/>
      <c r="F9" s="131" t="s">
        <v>396</v>
      </c>
      <c r="H9" s="44" t="s">
        <v>1803</v>
      </c>
    </row>
    <row r="10" spans="1:11">
      <c r="A10" s="131" t="s">
        <v>1796</v>
      </c>
      <c r="B10" s="131" t="s">
        <v>1797</v>
      </c>
      <c r="C10" s="131">
        <v>300</v>
      </c>
      <c r="D10" s="131" t="s">
        <v>5</v>
      </c>
      <c r="E10" s="131" t="s">
        <v>10</v>
      </c>
      <c r="F10" s="131" t="s">
        <v>105</v>
      </c>
    </row>
    <row r="11" spans="1:11">
      <c r="A11" s="131" t="s">
        <v>1822</v>
      </c>
      <c r="B11" s="131" t="s">
        <v>1823</v>
      </c>
      <c r="C11" s="131">
        <v>300</v>
      </c>
      <c r="D11" s="131" t="s">
        <v>5</v>
      </c>
      <c r="E11" s="131" t="s">
        <v>10</v>
      </c>
      <c r="F11" s="131" t="s">
        <v>105</v>
      </c>
      <c r="G11" s="63" t="s">
        <v>1834</v>
      </c>
      <c r="H11" s="63" t="s">
        <v>1835</v>
      </c>
    </row>
    <row r="12" spans="1:11">
      <c r="A12" s="131" t="s">
        <v>1798</v>
      </c>
      <c r="B12" s="131" t="s">
        <v>1799</v>
      </c>
      <c r="C12" s="131">
        <v>300</v>
      </c>
      <c r="D12" s="131" t="s">
        <v>5</v>
      </c>
      <c r="E12" s="131" t="s">
        <v>10</v>
      </c>
      <c r="F12" s="131" t="s">
        <v>397</v>
      </c>
      <c r="G12" s="63" t="s">
        <v>1728</v>
      </c>
    </row>
    <row r="13" spans="1:11">
      <c r="A13" s="131" t="s">
        <v>1824</v>
      </c>
      <c r="B13" s="131" t="s">
        <v>1825</v>
      </c>
      <c r="C13" s="131">
        <v>300</v>
      </c>
      <c r="D13" s="131" t="s">
        <v>5</v>
      </c>
      <c r="E13" s="131" t="s">
        <v>10</v>
      </c>
      <c r="F13" s="131" t="s">
        <v>105</v>
      </c>
      <c r="G13" s="63" t="s">
        <v>1836</v>
      </c>
    </row>
    <row r="14" spans="1:11">
      <c r="A14" s="131" t="s">
        <v>1826</v>
      </c>
      <c r="B14" s="131" t="s">
        <v>1827</v>
      </c>
      <c r="C14" s="131">
        <v>300</v>
      </c>
      <c r="D14" s="131" t="s">
        <v>5</v>
      </c>
      <c r="E14" s="131" t="s">
        <v>10</v>
      </c>
      <c r="F14" s="131" t="s">
        <v>105</v>
      </c>
      <c r="G14" s="63" t="s">
        <v>1837</v>
      </c>
    </row>
    <row r="15" spans="1:11">
      <c r="A15" s="131" t="s">
        <v>1828</v>
      </c>
      <c r="B15" s="131" t="s">
        <v>1829</v>
      </c>
      <c r="C15" s="131">
        <v>300</v>
      </c>
      <c r="D15" s="131" t="s">
        <v>5</v>
      </c>
      <c r="E15" s="131" t="s">
        <v>10</v>
      </c>
      <c r="F15" s="131" t="s">
        <v>105</v>
      </c>
      <c r="H15" s="63" t="s">
        <v>1838</v>
      </c>
    </row>
    <row r="16" spans="1:11">
      <c r="A16" s="131" t="s">
        <v>1800</v>
      </c>
      <c r="B16" s="131" t="s">
        <v>1801</v>
      </c>
      <c r="C16" s="131">
        <v>30</v>
      </c>
      <c r="D16" s="131" t="s">
        <v>5</v>
      </c>
      <c r="E16" s="131" t="s">
        <v>10</v>
      </c>
      <c r="F16" s="131" t="s">
        <v>105</v>
      </c>
      <c r="G16" s="63" t="s">
        <v>1805</v>
      </c>
      <c r="H16" s="63" t="s">
        <v>1806</v>
      </c>
    </row>
    <row r="17" spans="1:11">
      <c r="A17" s="131" t="s">
        <v>1830</v>
      </c>
      <c r="B17" s="131" t="s">
        <v>1831</v>
      </c>
      <c r="C17" s="131">
        <v>300</v>
      </c>
      <c r="D17" s="131" t="s">
        <v>5</v>
      </c>
      <c r="E17" s="131" t="s">
        <v>10</v>
      </c>
      <c r="F17" s="131" t="s">
        <v>105</v>
      </c>
      <c r="G17" s="63" t="s">
        <v>1839</v>
      </c>
    </row>
    <row r="18" spans="1:11">
      <c r="A18" s="131" t="s">
        <v>1832</v>
      </c>
      <c r="B18" s="131" t="s">
        <v>1833</v>
      </c>
      <c r="C18" s="131">
        <v>300</v>
      </c>
      <c r="D18" s="131" t="s">
        <v>5</v>
      </c>
      <c r="E18" s="131" t="s">
        <v>10</v>
      </c>
      <c r="F18" s="131" t="s">
        <v>105</v>
      </c>
      <c r="G18" s="63" t="s">
        <v>1840</v>
      </c>
    </row>
    <row r="19" spans="1:11" ht="15.75">
      <c r="A19" s="159" t="s">
        <v>33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>
      <c r="A20" s="132" t="s">
        <v>1811</v>
      </c>
      <c r="B20" s="132" t="s">
        <v>1812</v>
      </c>
      <c r="C20" s="132">
        <v>300</v>
      </c>
      <c r="D20" s="132" t="s">
        <v>5</v>
      </c>
      <c r="E20" s="132" t="s">
        <v>10</v>
      </c>
      <c r="F20" s="132" t="s">
        <v>105</v>
      </c>
    </row>
    <row r="21" spans="1:11">
      <c r="A21" s="132" t="s">
        <v>1809</v>
      </c>
      <c r="B21" s="132" t="s">
        <v>1810</v>
      </c>
      <c r="C21" s="132">
        <v>300</v>
      </c>
      <c r="D21" s="132" t="s">
        <v>5</v>
      </c>
      <c r="E21" s="132" t="s">
        <v>10</v>
      </c>
      <c r="F21" s="132" t="s">
        <v>105</v>
      </c>
    </row>
    <row r="22" spans="1:11">
      <c r="A22" s="132" t="s">
        <v>1815</v>
      </c>
      <c r="B22" s="132" t="s">
        <v>1816</v>
      </c>
      <c r="C22" s="132">
        <v>300</v>
      </c>
      <c r="D22" s="132" t="s">
        <v>5</v>
      </c>
      <c r="E22" s="132" t="s">
        <v>10</v>
      </c>
      <c r="F22" s="132" t="s">
        <v>105</v>
      </c>
    </row>
    <row r="23" spans="1:11">
      <c r="A23" s="132" t="s">
        <v>1813</v>
      </c>
      <c r="B23" s="132" t="s">
        <v>1814</v>
      </c>
      <c r="C23" s="132">
        <v>300</v>
      </c>
      <c r="D23" s="132" t="s">
        <v>5</v>
      </c>
      <c r="E23" s="132" t="s">
        <v>10</v>
      </c>
      <c r="F23" s="132" t="s">
        <v>105</v>
      </c>
    </row>
    <row r="24" spans="1:11">
      <c r="A24" s="132" t="s">
        <v>1817</v>
      </c>
      <c r="B24" s="132" t="s">
        <v>1818</v>
      </c>
      <c r="C24" s="132">
        <v>300</v>
      </c>
      <c r="D24" s="132" t="s">
        <v>5</v>
      </c>
      <c r="E24" s="132" t="s">
        <v>10</v>
      </c>
      <c r="F24" s="132" t="s">
        <v>105</v>
      </c>
    </row>
    <row r="25" spans="1:11">
      <c r="A25" s="132" t="s">
        <v>1841</v>
      </c>
      <c r="B25" s="132" t="s">
        <v>1842</v>
      </c>
      <c r="C25" s="132">
        <v>300</v>
      </c>
      <c r="D25" s="132" t="s">
        <v>10</v>
      </c>
      <c r="E25" s="132" t="s">
        <v>10</v>
      </c>
      <c r="F25" s="132" t="s">
        <v>105</v>
      </c>
    </row>
    <row r="26" spans="1:11">
      <c r="A26" s="132" t="s">
        <v>1843</v>
      </c>
      <c r="B26" s="132" t="s">
        <v>1844</v>
      </c>
      <c r="C26" s="132">
        <v>300</v>
      </c>
      <c r="D26" s="132" t="s">
        <v>5</v>
      </c>
      <c r="E26" s="132" t="s">
        <v>10</v>
      </c>
      <c r="F26" s="132" t="s">
        <v>105</v>
      </c>
    </row>
    <row r="27" spans="1:11">
      <c r="A27" s="132" t="s">
        <v>1845</v>
      </c>
      <c r="B27" s="132" t="s">
        <v>1846</v>
      </c>
      <c r="C27" s="132">
        <v>300</v>
      </c>
      <c r="D27" s="132" t="s">
        <v>5</v>
      </c>
      <c r="E27" s="132" t="s">
        <v>10</v>
      </c>
      <c r="F27" s="132" t="s">
        <v>105</v>
      </c>
    </row>
    <row r="28" spans="1:11">
      <c r="A28" s="132" t="s">
        <v>1847</v>
      </c>
      <c r="B28" s="132" t="s">
        <v>1848</v>
      </c>
      <c r="C28" s="132">
        <v>300</v>
      </c>
      <c r="D28" s="132" t="s">
        <v>5</v>
      </c>
      <c r="E28" s="132" t="s">
        <v>10</v>
      </c>
      <c r="F28" s="132" t="s">
        <v>105</v>
      </c>
    </row>
    <row r="29" spans="1:11">
      <c r="A29" s="132" t="s">
        <v>1819</v>
      </c>
      <c r="B29" s="132" t="s">
        <v>1820</v>
      </c>
      <c r="C29" s="132">
        <v>300</v>
      </c>
      <c r="D29" s="132" t="s">
        <v>5</v>
      </c>
      <c r="E29" s="132" t="s">
        <v>10</v>
      </c>
      <c r="F29" s="132" t="s">
        <v>397</v>
      </c>
    </row>
    <row r="30" spans="1:11">
      <c r="A30" s="132" t="s">
        <v>1849</v>
      </c>
      <c r="B30" s="132" t="s">
        <v>1850</v>
      </c>
      <c r="C30" s="132">
        <v>300</v>
      </c>
      <c r="D30" s="132" t="s">
        <v>5</v>
      </c>
      <c r="E30" s="132" t="s">
        <v>1851</v>
      </c>
      <c r="F30" s="132" t="s">
        <v>105</v>
      </c>
    </row>
  </sheetData>
  <mergeCells count="3">
    <mergeCell ref="A4:C4"/>
    <mergeCell ref="A7:K7"/>
    <mergeCell ref="A19:K19"/>
  </mergeCells>
  <conditionalFormatting sqref="J6">
    <cfRule type="uniqueValues" dxfId="32" priority="1" stopIfTrue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7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1852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60.75">
      <c r="A8" s="133" t="s">
        <v>1792</v>
      </c>
      <c r="B8" s="133" t="s">
        <v>1793</v>
      </c>
      <c r="C8" s="133">
        <v>60</v>
      </c>
      <c r="D8" s="133" t="s">
        <v>5</v>
      </c>
      <c r="E8" s="133"/>
      <c r="F8" s="133" t="s">
        <v>396</v>
      </c>
      <c r="H8" s="129" t="s">
        <v>1855</v>
      </c>
    </row>
    <row r="9" spans="1:11" ht="45">
      <c r="A9" s="133" t="s">
        <v>1794</v>
      </c>
      <c r="B9" s="133" t="s">
        <v>1795</v>
      </c>
      <c r="C9" s="133">
        <v>60</v>
      </c>
      <c r="D9" s="133" t="s">
        <v>10</v>
      </c>
      <c r="E9" s="133"/>
      <c r="F9" s="133" t="s">
        <v>396</v>
      </c>
      <c r="H9" s="44" t="s">
        <v>1803</v>
      </c>
    </row>
    <row r="10" spans="1:11">
      <c r="A10" s="133" t="s">
        <v>1853</v>
      </c>
      <c r="B10" s="133" t="s">
        <v>1854</v>
      </c>
      <c r="C10" s="133">
        <v>300</v>
      </c>
      <c r="D10" s="133" t="s">
        <v>5</v>
      </c>
      <c r="E10" s="133" t="s">
        <v>10</v>
      </c>
      <c r="F10" s="133" t="s">
        <v>105</v>
      </c>
      <c r="G10" s="134" t="s">
        <v>1856</v>
      </c>
    </row>
    <row r="11" spans="1:11">
      <c r="A11" s="133" t="s">
        <v>1822</v>
      </c>
      <c r="B11" s="133" t="s">
        <v>1823</v>
      </c>
      <c r="C11" s="133">
        <v>300</v>
      </c>
      <c r="D11" s="133" t="s">
        <v>5</v>
      </c>
      <c r="E11" s="133" t="s">
        <v>10</v>
      </c>
      <c r="F11" s="133" t="s">
        <v>105</v>
      </c>
      <c r="G11" s="63" t="s">
        <v>1834</v>
      </c>
      <c r="H11" s="63" t="s">
        <v>1835</v>
      </c>
    </row>
    <row r="12" spans="1:11">
      <c r="A12" s="133" t="s">
        <v>1798</v>
      </c>
      <c r="B12" s="133" t="s">
        <v>1799</v>
      </c>
      <c r="C12" s="133">
        <v>300</v>
      </c>
      <c r="D12" s="133" t="s">
        <v>5</v>
      </c>
      <c r="E12" s="133" t="s">
        <v>10</v>
      </c>
      <c r="F12" s="133" t="s">
        <v>397</v>
      </c>
      <c r="H12" s="63" t="s">
        <v>1728</v>
      </c>
    </row>
    <row r="13" spans="1:11">
      <c r="A13" s="133" t="s">
        <v>1824</v>
      </c>
      <c r="B13" s="133" t="s">
        <v>1825</v>
      </c>
      <c r="C13" s="133">
        <v>300</v>
      </c>
      <c r="D13" s="133" t="s">
        <v>5</v>
      </c>
      <c r="E13" s="133" t="s">
        <v>10</v>
      </c>
      <c r="F13" s="133" t="s">
        <v>105</v>
      </c>
      <c r="G13" s="63" t="s">
        <v>1836</v>
      </c>
    </row>
    <row r="14" spans="1:11">
      <c r="A14" s="133" t="s">
        <v>1826</v>
      </c>
      <c r="B14" s="133" t="s">
        <v>1827</v>
      </c>
      <c r="C14" s="133">
        <v>300</v>
      </c>
      <c r="D14" s="133" t="s">
        <v>5</v>
      </c>
      <c r="E14" s="133" t="s">
        <v>10</v>
      </c>
      <c r="F14" s="133" t="s">
        <v>105</v>
      </c>
      <c r="G14" s="63" t="s">
        <v>1837</v>
      </c>
    </row>
    <row r="15" spans="1:11">
      <c r="A15" s="133" t="s">
        <v>1828</v>
      </c>
      <c r="B15" s="133" t="s">
        <v>1829</v>
      </c>
      <c r="C15" s="133">
        <v>300</v>
      </c>
      <c r="D15" s="133" t="s">
        <v>5</v>
      </c>
      <c r="E15" s="133" t="s">
        <v>10</v>
      </c>
      <c r="F15" s="133" t="s">
        <v>105</v>
      </c>
      <c r="H15" s="63" t="s">
        <v>1838</v>
      </c>
    </row>
    <row r="16" spans="1:11">
      <c r="A16" s="133" t="s">
        <v>1800</v>
      </c>
      <c r="B16" s="133" t="s">
        <v>1801</v>
      </c>
      <c r="C16" s="133">
        <v>30</v>
      </c>
      <c r="D16" s="133" t="s">
        <v>5</v>
      </c>
      <c r="E16" s="133" t="s">
        <v>10</v>
      </c>
      <c r="F16" s="133" t="s">
        <v>105</v>
      </c>
      <c r="G16" s="63" t="s">
        <v>1805</v>
      </c>
      <c r="H16" s="63" t="s">
        <v>1806</v>
      </c>
    </row>
    <row r="17" spans="1:11">
      <c r="A17" s="133" t="s">
        <v>1830</v>
      </c>
      <c r="B17" s="133" t="s">
        <v>1831</v>
      </c>
      <c r="C17" s="133">
        <v>300</v>
      </c>
      <c r="D17" s="133" t="s">
        <v>5</v>
      </c>
      <c r="E17" s="133" t="s">
        <v>10</v>
      </c>
      <c r="F17" s="133" t="s">
        <v>105</v>
      </c>
      <c r="G17" s="63" t="s">
        <v>1839</v>
      </c>
    </row>
    <row r="18" spans="1:11">
      <c r="A18" s="133" t="s">
        <v>1832</v>
      </c>
      <c r="B18" s="133" t="s">
        <v>1833</v>
      </c>
      <c r="C18" s="133">
        <v>300</v>
      </c>
      <c r="D18" s="133" t="s">
        <v>5</v>
      </c>
      <c r="E18" s="133" t="s">
        <v>10</v>
      </c>
      <c r="F18" s="133" t="s">
        <v>105</v>
      </c>
      <c r="G18" s="63" t="s">
        <v>1840</v>
      </c>
    </row>
    <row r="19" spans="1:11" ht="15.75">
      <c r="A19" s="159" t="s">
        <v>33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</row>
    <row r="20" spans="1:11">
      <c r="A20" s="136" t="s">
        <v>1857</v>
      </c>
      <c r="B20" s="136" t="s">
        <v>1858</v>
      </c>
      <c r="C20" s="136">
        <v>300</v>
      </c>
      <c r="D20" s="136" t="s">
        <v>5</v>
      </c>
      <c r="E20" s="136" t="s">
        <v>10</v>
      </c>
      <c r="F20" s="136" t="s">
        <v>105</v>
      </c>
    </row>
    <row r="21" spans="1:11">
      <c r="A21" s="136" t="s">
        <v>1859</v>
      </c>
      <c r="B21" s="136" t="s">
        <v>1860</v>
      </c>
      <c r="C21" s="136">
        <v>300</v>
      </c>
      <c r="D21" s="136" t="s">
        <v>5</v>
      </c>
      <c r="E21" s="136" t="s">
        <v>10</v>
      </c>
      <c r="F21" s="136" t="s">
        <v>105</v>
      </c>
    </row>
    <row r="22" spans="1:11">
      <c r="A22" s="136" t="s">
        <v>1861</v>
      </c>
      <c r="B22" s="136" t="s">
        <v>1862</v>
      </c>
      <c r="C22" s="136">
        <v>300</v>
      </c>
      <c r="D22" s="136" t="s">
        <v>5</v>
      </c>
      <c r="E22" s="136" t="s">
        <v>10</v>
      </c>
      <c r="F22" s="136" t="s">
        <v>105</v>
      </c>
    </row>
    <row r="23" spans="1:11">
      <c r="A23" s="136" t="s">
        <v>1863</v>
      </c>
      <c r="B23" s="136" t="s">
        <v>1864</v>
      </c>
      <c r="C23" s="136">
        <v>300</v>
      </c>
      <c r="D23" s="136" t="s">
        <v>5</v>
      </c>
      <c r="E23" s="136" t="s">
        <v>10</v>
      </c>
      <c r="F23" s="136" t="s">
        <v>105</v>
      </c>
    </row>
    <row r="24" spans="1:11">
      <c r="A24" s="136" t="s">
        <v>1865</v>
      </c>
      <c r="B24" s="136" t="s">
        <v>610</v>
      </c>
      <c r="C24" s="136">
        <v>300</v>
      </c>
      <c r="D24" s="136" t="s">
        <v>5</v>
      </c>
      <c r="E24" s="136" t="s">
        <v>10</v>
      </c>
      <c r="F24" s="136" t="s">
        <v>105</v>
      </c>
    </row>
    <row r="25" spans="1:11">
      <c r="A25" s="136" t="s">
        <v>1817</v>
      </c>
      <c r="B25" s="136" t="s">
        <v>1818</v>
      </c>
      <c r="C25" s="136">
        <v>300</v>
      </c>
      <c r="D25" s="136" t="s">
        <v>5</v>
      </c>
      <c r="E25" s="136" t="s">
        <v>10</v>
      </c>
      <c r="F25" s="136" t="s">
        <v>105</v>
      </c>
    </row>
  </sheetData>
  <mergeCells count="3">
    <mergeCell ref="A4:C4"/>
    <mergeCell ref="A7:K7"/>
    <mergeCell ref="A19:K19"/>
  </mergeCells>
  <conditionalFormatting sqref="J6">
    <cfRule type="uniqueValues" dxfId="31" priority="1" stopIfTrue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" sqref="B2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1868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>
      <c r="A8" s="137" t="s">
        <v>1853</v>
      </c>
      <c r="B8" s="137" t="s">
        <v>1854</v>
      </c>
      <c r="C8" s="137">
        <v>300</v>
      </c>
      <c r="D8" s="137" t="s">
        <v>5</v>
      </c>
      <c r="E8" s="137" t="s">
        <v>10</v>
      </c>
      <c r="F8" s="137" t="s">
        <v>105</v>
      </c>
      <c r="G8" s="63" t="s">
        <v>1866</v>
      </c>
    </row>
    <row r="9" spans="1:11">
      <c r="A9" s="137" t="s">
        <v>1822</v>
      </c>
      <c r="B9" s="137" t="s">
        <v>1823</v>
      </c>
      <c r="C9" s="137">
        <v>300</v>
      </c>
      <c r="D9" s="137" t="s">
        <v>5</v>
      </c>
      <c r="E9" s="137" t="s">
        <v>10</v>
      </c>
      <c r="F9" s="137" t="s">
        <v>105</v>
      </c>
      <c r="G9" s="63" t="s">
        <v>1834</v>
      </c>
      <c r="H9" s="63" t="s">
        <v>1835</v>
      </c>
    </row>
    <row r="10" spans="1:11">
      <c r="A10" s="137" t="s">
        <v>1798</v>
      </c>
      <c r="B10" s="137" t="s">
        <v>1799</v>
      </c>
      <c r="C10" s="137">
        <v>300</v>
      </c>
      <c r="D10" s="137" t="s">
        <v>5</v>
      </c>
      <c r="E10" s="137" t="s">
        <v>10</v>
      </c>
      <c r="F10" s="137" t="s">
        <v>397</v>
      </c>
      <c r="H10" s="63" t="s">
        <v>1728</v>
      </c>
    </row>
    <row r="11" spans="1:11">
      <c r="A11" s="137" t="s">
        <v>1824</v>
      </c>
      <c r="B11" s="137" t="s">
        <v>1825</v>
      </c>
      <c r="C11" s="137">
        <v>300</v>
      </c>
      <c r="D11" s="137" t="s">
        <v>5</v>
      </c>
      <c r="E11" s="137" t="s">
        <v>10</v>
      </c>
      <c r="F11" s="137" t="s">
        <v>105</v>
      </c>
      <c r="G11" s="63" t="s">
        <v>1836</v>
      </c>
    </row>
    <row r="12" spans="1:11">
      <c r="A12" s="137" t="s">
        <v>1826</v>
      </c>
      <c r="B12" s="137" t="s">
        <v>1827</v>
      </c>
      <c r="C12" s="137">
        <v>300</v>
      </c>
      <c r="D12" s="137" t="s">
        <v>5</v>
      </c>
      <c r="E12" s="137" t="s">
        <v>10</v>
      </c>
      <c r="F12" s="137" t="s">
        <v>105</v>
      </c>
      <c r="G12" s="63" t="s">
        <v>1837</v>
      </c>
    </row>
    <row r="13" spans="1:11">
      <c r="A13" s="137" t="s">
        <v>1828</v>
      </c>
      <c r="B13" s="137" t="s">
        <v>1829</v>
      </c>
      <c r="C13" s="137">
        <v>300</v>
      </c>
      <c r="D13" s="137" t="s">
        <v>5</v>
      </c>
      <c r="E13" s="137" t="s">
        <v>10</v>
      </c>
      <c r="F13" s="137" t="s">
        <v>105</v>
      </c>
      <c r="H13" s="63" t="s">
        <v>1838</v>
      </c>
    </row>
    <row r="14" spans="1:11" ht="15.75" thickBot="1">
      <c r="A14" s="137" t="s">
        <v>1800</v>
      </c>
      <c r="B14" s="137" t="s">
        <v>1801</v>
      </c>
      <c r="C14" s="137">
        <v>30</v>
      </c>
      <c r="D14" s="137" t="s">
        <v>5</v>
      </c>
      <c r="E14" s="137" t="s">
        <v>10</v>
      </c>
      <c r="F14" s="137" t="s">
        <v>105</v>
      </c>
      <c r="G14" s="135" t="s">
        <v>1867</v>
      </c>
      <c r="H14" s="63" t="s">
        <v>1806</v>
      </c>
    </row>
    <row r="15" spans="1:11">
      <c r="A15" s="137" t="s">
        <v>1830</v>
      </c>
      <c r="B15" s="137" t="s">
        <v>1831</v>
      </c>
      <c r="C15" s="137">
        <v>300</v>
      </c>
      <c r="D15" s="137" t="s">
        <v>5</v>
      </c>
      <c r="E15" s="137" t="s">
        <v>10</v>
      </c>
      <c r="F15" s="137" t="s">
        <v>105</v>
      </c>
      <c r="G15" s="63" t="s">
        <v>1839</v>
      </c>
    </row>
    <row r="16" spans="1:11">
      <c r="A16" s="137" t="s">
        <v>1832</v>
      </c>
      <c r="B16" s="137" t="s">
        <v>1833</v>
      </c>
      <c r="C16" s="137">
        <v>300</v>
      </c>
      <c r="D16" s="137" t="s">
        <v>5</v>
      </c>
      <c r="E16" s="137" t="s">
        <v>10</v>
      </c>
      <c r="F16" s="137" t="s">
        <v>105</v>
      </c>
      <c r="G16" s="63" t="s">
        <v>1840</v>
      </c>
    </row>
  </sheetData>
  <mergeCells count="2">
    <mergeCell ref="A4:C4"/>
    <mergeCell ref="A7:K7"/>
  </mergeCells>
  <conditionalFormatting sqref="J6">
    <cfRule type="uniqueValues" dxfId="30" priority="1" stopIfTrue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7"/>
    </sheetView>
  </sheetViews>
  <sheetFormatPr defaultRowHeight="15"/>
  <cols>
    <col min="1" max="1" width="48.28515625" bestFit="1" customWidth="1"/>
    <col min="2" max="2" width="110.5703125" bestFit="1" customWidth="1"/>
    <col min="3" max="3" width="14.85546875" customWidth="1"/>
    <col min="4" max="4" width="16.42578125" customWidth="1"/>
    <col min="5" max="5" width="16.28515625" customWidth="1"/>
    <col min="6" max="6" width="19.7109375" bestFit="1" customWidth="1"/>
    <col min="7" max="7" width="15.42578125" customWidth="1"/>
    <col min="8" max="8" width="15.28515625" customWidth="1"/>
    <col min="9" max="9" width="27.5703125" bestFit="1" customWidth="1"/>
    <col min="10" max="10" width="0.140625" customWidth="1"/>
    <col min="11" max="11" width="0" hidden="1" customWidth="1"/>
  </cols>
  <sheetData>
    <row r="1" spans="1:11">
      <c r="A1" s="20" t="s">
        <v>57</v>
      </c>
      <c r="B1" s="20" t="s">
        <v>56</v>
      </c>
      <c r="C1" s="35"/>
      <c r="D1" s="1"/>
      <c r="E1" s="30"/>
      <c r="F1" s="1"/>
      <c r="G1" s="19"/>
      <c r="H1" s="30"/>
      <c r="I1" s="30"/>
      <c r="J1" s="30"/>
      <c r="K1" s="30"/>
    </row>
    <row r="2" spans="1:11">
      <c r="A2" s="20" t="s">
        <v>1723</v>
      </c>
      <c r="B2" s="20" t="s">
        <v>1869</v>
      </c>
      <c r="C2" s="117"/>
      <c r="D2" s="1"/>
      <c r="E2" s="30"/>
      <c r="F2" s="1"/>
      <c r="G2" s="19"/>
      <c r="H2" s="30"/>
      <c r="I2" s="30"/>
      <c r="J2" s="30"/>
      <c r="K2" s="30"/>
    </row>
    <row r="3" spans="1:11">
      <c r="A3" s="117"/>
      <c r="B3" s="117"/>
      <c r="C3" s="117"/>
      <c r="D3" s="1"/>
      <c r="E3" s="30"/>
      <c r="F3" s="1"/>
      <c r="G3" s="19"/>
      <c r="H3" s="30"/>
      <c r="I3" s="30"/>
      <c r="J3" s="30"/>
      <c r="K3" s="30"/>
    </row>
    <row r="4" spans="1:11">
      <c r="A4" s="161"/>
      <c r="B4" s="161"/>
      <c r="C4" s="161"/>
      <c r="D4" s="1"/>
      <c r="E4" s="30"/>
      <c r="F4" s="1"/>
      <c r="G4" s="19"/>
      <c r="H4" s="30"/>
      <c r="I4" s="30"/>
      <c r="J4" s="30"/>
      <c r="K4" s="30"/>
    </row>
    <row r="5" spans="1:11">
      <c r="A5" s="30"/>
      <c r="B5" s="30"/>
      <c r="C5" s="30"/>
      <c r="D5" s="1"/>
      <c r="E5" s="30"/>
      <c r="F5" s="1"/>
      <c r="G5" s="30"/>
      <c r="H5" s="30"/>
      <c r="I5" s="30"/>
      <c r="J5" s="30"/>
      <c r="K5" s="30"/>
    </row>
    <row r="6" spans="1:11" ht="60">
      <c r="A6" s="27" t="s">
        <v>53</v>
      </c>
      <c r="B6" s="27" t="s">
        <v>52</v>
      </c>
      <c r="C6" s="27" t="s">
        <v>51</v>
      </c>
      <c r="D6" s="28" t="s">
        <v>50</v>
      </c>
      <c r="E6" s="27" t="s">
        <v>49</v>
      </c>
      <c r="F6" s="26" t="s">
        <v>48</v>
      </c>
      <c r="G6" s="25" t="s">
        <v>47</v>
      </c>
      <c r="H6" s="24" t="s">
        <v>46</v>
      </c>
      <c r="I6" s="23" t="s">
        <v>45</v>
      </c>
      <c r="J6" s="2"/>
      <c r="K6" s="1"/>
    </row>
    <row r="7" spans="1:11" ht="15.75">
      <c r="A7" s="159" t="s">
        <v>44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11" ht="36.75">
      <c r="A8" s="139" t="s">
        <v>1794</v>
      </c>
      <c r="B8" s="139" t="s">
        <v>1795</v>
      </c>
      <c r="C8" s="139">
        <v>60</v>
      </c>
      <c r="D8" s="139" t="s">
        <v>10</v>
      </c>
      <c r="E8" s="139"/>
      <c r="F8" s="139" t="s">
        <v>396</v>
      </c>
      <c r="H8" s="138" t="s">
        <v>1870</v>
      </c>
    </row>
    <row r="9" spans="1:11" ht="60.75">
      <c r="A9" s="139" t="s">
        <v>1792</v>
      </c>
      <c r="B9" s="139" t="s">
        <v>1793</v>
      </c>
      <c r="C9" s="139">
        <v>60</v>
      </c>
      <c r="D9" s="139" t="s">
        <v>5</v>
      </c>
      <c r="E9" s="139"/>
      <c r="F9" s="139" t="s">
        <v>396</v>
      </c>
      <c r="H9" s="138" t="s">
        <v>1871</v>
      </c>
    </row>
  </sheetData>
  <mergeCells count="2">
    <mergeCell ref="A4:C4"/>
    <mergeCell ref="A7:K7"/>
  </mergeCells>
  <conditionalFormatting sqref="J6">
    <cfRule type="uniqueValues" dxfId="29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128</vt:i4>
      </vt:variant>
    </vt:vector>
  </HeadingPairs>
  <TitlesOfParts>
    <vt:vector size="128" baseType="lpstr">
      <vt:lpstr>Template OS Linux</vt:lpstr>
      <vt:lpstr>Template OS IBM AIX</vt:lpstr>
      <vt:lpstr>Template OS Windows</vt:lpstr>
      <vt:lpstr>Tem Cisco Appliance Hardware</vt:lpstr>
      <vt:lpstr>Templ Cisco Peripheral Gateway</vt:lpstr>
      <vt:lpstr>Template CUCM</vt:lpstr>
      <vt:lpstr>Template CUIC</vt:lpstr>
      <vt:lpstr>Template Mount Point COMMON</vt:lpstr>
      <vt:lpstr>Mount Point COMMON FOR CUCM</vt:lpstr>
      <vt:lpstr>Tempate DBMS IBM DB2 Datahub Fr</vt:lpstr>
      <vt:lpstr>template dbms ibm db2</vt:lpstr>
      <vt:lpstr>Template dbms microsoft sql ser</vt:lpstr>
      <vt:lpstr>Template DBMS WithDefaultInstan</vt:lpstr>
      <vt:lpstr>Template DBMS WithNamedInstance</vt:lpstr>
      <vt:lpstr>Template DBMS Instance Cluster</vt:lpstr>
      <vt:lpstr>Template DBMS MultiInstance</vt:lpstr>
      <vt:lpstr>Template DBMS MultiInstance Wit</vt:lpstr>
      <vt:lpstr> template dbms mysql</vt:lpstr>
      <vt:lpstr>template dbms mysql slave</vt:lpstr>
      <vt:lpstr>template dbms oracle 11 odbc</vt:lpstr>
      <vt:lpstr>template dbms postgresql</vt:lpstr>
      <vt:lpstr> template sybase odbc</vt:lpstr>
      <vt:lpstr>template Deep Discovery Email I</vt:lpstr>
      <vt:lpstr>Template Hewlett Packard</vt:lpstr>
      <vt:lpstr>Template Hewlett Packard Blade</vt:lpstr>
      <vt:lpstr>Template Hewlett Packard Bl (2</vt:lpstr>
      <vt:lpstr>Template Hewlett Packard RackV2</vt:lpstr>
      <vt:lpstr>Template Hewlett Packard RackV3</vt:lpstr>
      <vt:lpstr>template ipmi sun</vt:lpstr>
      <vt:lpstr>template xscf sun</vt:lpstr>
      <vt:lpstr>template ib logs</vt:lpstr>
      <vt:lpstr>template il logs</vt:lpstr>
      <vt:lpstr>template sas rtdm</vt:lpstr>
      <vt:lpstr>Template App Dozor v5</vt:lpstr>
      <vt:lpstr>Template App Good Control</vt:lpstr>
      <vt:lpstr>Template App Good Proxy</vt:lpstr>
      <vt:lpstr>Template App Good Technology</vt:lpstr>
      <vt:lpstr>template lotus domino</vt:lpstr>
      <vt:lpstr>template exchange 2003</vt:lpstr>
      <vt:lpstr>template exchange 2010</vt:lpstr>
      <vt:lpstr>template exchange 2010 logs</vt:lpstr>
      <vt:lpstr>template ibm datastage compute</vt:lpstr>
      <vt:lpstr>template ibm datastage head</vt:lpstr>
      <vt:lpstr>templale ibm datastage webspher</vt:lpstr>
      <vt:lpstr>template ibm integration layer</vt:lpstr>
      <vt:lpstr>template middleware iis</vt:lpstr>
      <vt:lpstr>Template Blue Coat Proxy</vt:lpstr>
      <vt:lpstr>template_ironport</vt:lpstr>
      <vt:lpstr>Template 1433 Port</vt:lpstr>
      <vt:lpstr>Template 1434 Port</vt:lpstr>
      <vt:lpstr>Template App FTP Service</vt:lpstr>
      <vt:lpstr>Template App HTTP Service</vt:lpstr>
      <vt:lpstr>Template App NTP Service</vt:lpstr>
      <vt:lpstr>Template App Postfix Service</vt:lpstr>
      <vt:lpstr>Template App SSH Service</vt:lpstr>
      <vt:lpstr>Template CryptoPro CSP KC1</vt:lpstr>
      <vt:lpstr>Template Oracle Cluster Service</vt:lpstr>
      <vt:lpstr>Template VDI services</vt:lpstr>
      <vt:lpstr> template emc vnx</vt:lpstr>
      <vt:lpstr>template emc vnx_sm22-prod-t2-0</vt:lpstr>
      <vt:lpstr>template_storage_emc</vt:lpstr>
      <vt:lpstr>Template_Storage_EMC SNMP Data</vt:lpstr>
      <vt:lpstr>template_storage_emc vplex</vt:lpstr>
      <vt:lpstr>template_storage_emc vplex curl</vt:lpstr>
      <vt:lpstr>template_storage_netapp 7-mode</vt:lpstr>
      <vt:lpstr>template_storage_netapp c-mode</vt:lpstr>
      <vt:lpstr> TEST_IBMDS</vt:lpstr>
      <vt:lpstr>template windows cluster status</vt:lpstr>
      <vt:lpstr>template windows host perfmon</vt:lpstr>
      <vt:lpstr>Template DBMS PSQL TKS</vt:lpstr>
      <vt:lpstr>Template OS Linux TKS</vt:lpstr>
      <vt:lpstr>Template OS process number TKS</vt:lpstr>
      <vt:lpstr>Template OS process number TKS1</vt:lpstr>
      <vt:lpstr>Template OS process number TKS2</vt:lpstr>
      <vt:lpstr>Template OS Solaris</vt:lpstr>
      <vt:lpstr>Template OS Terminal Servers</vt:lpstr>
      <vt:lpstr> template virt vmware</vt:lpstr>
      <vt:lpstr>template virt vmware guest</vt:lpstr>
      <vt:lpstr>template virt vmware hypervisor</vt:lpstr>
      <vt:lpstr>Template App Zabbix Agent</vt:lpstr>
      <vt:lpstr> Template App Zabbix Proxy</vt:lpstr>
      <vt:lpstr>Template App Zabbix Server</vt:lpstr>
      <vt:lpstr> template icmp ping</vt:lpstr>
      <vt:lpstr>template_zorka_diagnostic</vt:lpstr>
      <vt:lpstr>template_zorka_ejb</vt:lpstr>
      <vt:lpstr>template_zorka_jms</vt:lpstr>
      <vt:lpstr>template_zorka_jvm</vt:lpstr>
      <vt:lpstr>template_zorka_ldap</vt:lpstr>
      <vt:lpstr>template_zorka_sql</vt:lpstr>
      <vt:lpstr>Template App Apache Trapper</vt:lpstr>
      <vt:lpstr>Template App 1CSAHD</vt:lpstr>
      <vt:lpstr>Template App ABBYY FlexiCapture</vt:lpstr>
      <vt:lpstr>Template App AddSignKey</vt:lpstr>
      <vt:lpstr>Template App Amy</vt:lpstr>
      <vt:lpstr>Template App Citrix Application</vt:lpstr>
      <vt:lpstr>Template App Data Collector</vt:lpstr>
      <vt:lpstr>Template App Citrix License</vt:lpstr>
      <vt:lpstr>Template App Citrix Provisiong</vt:lpstr>
      <vt:lpstr>Template App Citrix SQL</vt:lpstr>
      <vt:lpstr>Template App Citrix StoreFront</vt:lpstr>
      <vt:lpstr>Template App Citrix Terminal</vt:lpstr>
      <vt:lpstr>Template App Company Media</vt:lpstr>
      <vt:lpstr>Template App DSAppWatcher IBM A</vt:lpstr>
      <vt:lpstr>Template App EMC Networker</vt:lpstr>
      <vt:lpstr> Template App GOOD</vt:lpstr>
      <vt:lpstr>Template App haspas_server</vt:lpstr>
      <vt:lpstr>Template App ISC BIND</vt:lpstr>
      <vt:lpstr> Template App KioSphereS</vt:lpstr>
      <vt:lpstr> Template App McAfee</vt:lpstr>
      <vt:lpstr> Template App Memcached</vt:lpstr>
      <vt:lpstr> Template App Microsoft Active </vt:lpstr>
      <vt:lpstr> Template App Microsoft Sharepo</vt:lpstr>
      <vt:lpstr> Template App Microsoft Share</vt:lpstr>
      <vt:lpstr> Template App Nginx</vt:lpstr>
      <vt:lpstr> Template App NRD Luch</vt:lpstr>
      <vt:lpstr> Template App Qulix</vt:lpstr>
      <vt:lpstr> Template App RbStaff</vt:lpstr>
      <vt:lpstr> Template App SAS ECM </vt:lpstr>
      <vt:lpstr> Template App SAS ECM Database </vt:lpstr>
      <vt:lpstr> Template App SAS ECM Web Appli</vt:lpstr>
      <vt:lpstr>Template App SAS MA Compute ser</vt:lpstr>
      <vt:lpstr> Template App SAS MA Web Applli</vt:lpstr>
      <vt:lpstr>Template App SAS RTDM Metadata </vt:lpstr>
      <vt:lpstr>Template App SAS RTDM Web Appli</vt:lpstr>
      <vt:lpstr>Template App SAS Service</vt:lpstr>
      <vt:lpstr> Template App Siebel SES</vt:lpstr>
      <vt:lpstr> Template App Trend Micro</vt:lpstr>
      <vt:lpstr>Template App Zoom Call Rec Vip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2019-03-13T09:35:44Z</dcterms:modified>
</cp:coreProperties>
</file>