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/>
  <bookViews>
    <workbookView xWindow="0" yWindow="240" windowWidth="15570" windowHeight="9000"/>
  </bookViews>
  <sheets>
    <sheet name="1" sheetId="7" r:id="rId1"/>
    <sheet name="Hoja1" sheetId="8" r:id="rId2"/>
  </sheets>
  <definedNames>
    <definedName name="_xlnm._FilterDatabase" localSheetId="0" hidden="1">'1'!$A$2:$AP$185</definedName>
  </definedNames>
  <calcPr calcId="144525"/>
</workbook>
</file>

<file path=xl/calcChain.xml><?xml version="1.0" encoding="utf-8"?>
<calcChain xmlns="http://schemas.openxmlformats.org/spreadsheetml/2006/main">
  <c r="AI184" i="7" l="1"/>
  <c r="AI183" i="7"/>
  <c r="AI181" i="7"/>
  <c r="AI180" i="7"/>
  <c r="AI179" i="7"/>
  <c r="AI178" i="7"/>
  <c r="AI177" i="7"/>
  <c r="AI173" i="7"/>
  <c r="AI172" i="7"/>
  <c r="AI171" i="7"/>
  <c r="AI170" i="7"/>
  <c r="AI103" i="7"/>
  <c r="AI104" i="7"/>
  <c r="AI105" i="7"/>
  <c r="AI106" i="7"/>
  <c r="AI107" i="7"/>
  <c r="AI108" i="7"/>
  <c r="AI109" i="7"/>
  <c r="AI70" i="7"/>
  <c r="AI67" i="7"/>
  <c r="AI59" i="7"/>
  <c r="AI44" i="7"/>
  <c r="AI43" i="7"/>
  <c r="AI38" i="7"/>
  <c r="AI39" i="7"/>
  <c r="AI37" i="7"/>
  <c r="AI35" i="7"/>
  <c r="AI32" i="7"/>
  <c r="AI31" i="7"/>
  <c r="AI20" i="7"/>
  <c r="AI19" i="7"/>
  <c r="AI14" i="7"/>
  <c r="AI9" i="7"/>
  <c r="AI10" i="7"/>
  <c r="AI11" i="7"/>
  <c r="AI4" i="7"/>
  <c r="AI5" i="7"/>
  <c r="AI7" i="7"/>
  <c r="AI8" i="7"/>
  <c r="AI12" i="7"/>
  <c r="AI13" i="7"/>
  <c r="AI15" i="7"/>
  <c r="AI16" i="7"/>
  <c r="AI18" i="7"/>
  <c r="AI21" i="7"/>
  <c r="AI22" i="7"/>
  <c r="AI23" i="7"/>
  <c r="AI24" i="7"/>
  <c r="AI25" i="7"/>
  <c r="AI26" i="7"/>
  <c r="AI27" i="7"/>
  <c r="AI28" i="7"/>
  <c r="AI29" i="7"/>
  <c r="AI30" i="7"/>
  <c r="AI33" i="7"/>
  <c r="AI34" i="7"/>
  <c r="AI36" i="7"/>
  <c r="AI40" i="7"/>
  <c r="AI41" i="7"/>
  <c r="AI117" i="7" l="1"/>
  <c r="AI61" i="7"/>
  <c r="AI81" i="7" l="1"/>
  <c r="AI80" i="7"/>
  <c r="AI54" i="7" l="1"/>
  <c r="AI53" i="7" l="1"/>
  <c r="AI185" i="7" l="1"/>
  <c r="AI182" i="7"/>
  <c r="AI176" i="7"/>
  <c r="AI175" i="7"/>
  <c r="AI174" i="7"/>
  <c r="AI55" i="7"/>
  <c r="X176" i="7"/>
  <c r="AI148" i="7" l="1"/>
  <c r="AI129" i="7"/>
  <c r="AI130" i="7"/>
  <c r="AI91" i="7"/>
  <c r="AI92" i="7"/>
  <c r="AI90" i="7"/>
  <c r="AI89" i="7" l="1"/>
  <c r="AI87" i="7" l="1"/>
  <c r="AI86" i="7"/>
  <c r="AI85" i="7"/>
  <c r="AI84" i="7"/>
  <c r="AI83" i="7"/>
  <c r="AI82" i="7"/>
  <c r="AI79" i="7"/>
  <c r="AI167" i="7" l="1"/>
  <c r="AI166" i="7"/>
  <c r="AI165" i="7"/>
  <c r="AI163" i="7"/>
  <c r="AI162" i="7"/>
  <c r="AI161" i="7"/>
  <c r="AI160" i="7"/>
  <c r="AI159" i="7"/>
  <c r="AI158" i="7"/>
  <c r="AI157" i="7"/>
  <c r="AI154" i="7"/>
  <c r="AI153" i="7"/>
  <c r="AI152" i="7"/>
  <c r="AI151" i="7"/>
  <c r="AI150" i="7"/>
  <c r="AI149" i="7"/>
  <c r="AI147" i="7"/>
  <c r="AI146" i="7"/>
  <c r="AI144" i="7"/>
  <c r="AI143" i="7"/>
  <c r="AI142" i="7"/>
  <c r="AI141" i="7"/>
  <c r="AI140" i="7"/>
  <c r="AI139" i="7"/>
  <c r="AI138" i="7"/>
  <c r="AI136" i="7"/>
  <c r="AI135" i="7"/>
  <c r="AI134" i="7"/>
  <c r="AI131" i="7"/>
  <c r="AI128" i="7"/>
  <c r="AI127" i="7"/>
  <c r="AI124" i="7"/>
  <c r="AI123" i="7"/>
  <c r="AI115" i="7"/>
  <c r="AI114" i="7"/>
  <c r="AI113" i="7"/>
  <c r="AI111" i="7"/>
  <c r="AI110" i="7"/>
  <c r="AI102" i="7"/>
  <c r="AI101" i="7"/>
  <c r="AI100" i="7"/>
  <c r="AI99" i="7"/>
  <c r="AI98" i="7"/>
  <c r="AI97" i="7"/>
  <c r="AI95" i="7"/>
  <c r="AI94" i="7"/>
  <c r="AI93" i="7"/>
  <c r="AI88" i="7"/>
  <c r="AI78" i="7"/>
  <c r="AI77" i="7"/>
  <c r="AI75" i="7"/>
  <c r="AI72" i="7"/>
  <c r="AI71" i="7"/>
  <c r="AI69" i="7"/>
  <c r="AI66" i="7"/>
  <c r="AI65" i="7"/>
  <c r="AI64" i="7"/>
  <c r="AI63" i="7"/>
  <c r="AI62" i="7"/>
  <c r="AI58" i="7"/>
  <c r="AI57" i="7"/>
  <c r="AI56" i="7"/>
  <c r="AI52" i="7"/>
  <c r="AI51" i="7"/>
  <c r="AI50" i="7"/>
  <c r="AI49" i="7"/>
  <c r="AI48" i="7"/>
  <c r="AI47" i="7"/>
  <c r="AI46" i="7"/>
  <c r="AI45" i="7"/>
  <c r="AI42" i="7" l="1"/>
  <c r="AI60" i="7"/>
  <c r="AI68" i="7"/>
  <c r="AI74" i="7"/>
  <c r="AI116" i="7"/>
  <c r="AI118" i="7"/>
  <c r="AI119" i="7"/>
  <c r="AI120" i="7"/>
  <c r="AI121" i="7"/>
  <c r="AI122" i="7"/>
  <c r="AI132" i="7"/>
  <c r="AI145" i="7"/>
  <c r="AI156" i="7"/>
  <c r="AI169" i="7"/>
</calcChain>
</file>

<file path=xl/sharedStrings.xml><?xml version="1.0" encoding="utf-8"?>
<sst xmlns="http://schemas.openxmlformats.org/spreadsheetml/2006/main" count="2481" uniqueCount="602">
  <si>
    <t>CodigoSuministro</t>
  </si>
  <si>
    <t>NombreSuministro</t>
  </si>
  <si>
    <t>CodigoRutaSuministro</t>
  </si>
  <si>
    <t>FechaInicio</t>
  </si>
  <si>
    <t>DireccionElectrica</t>
  </si>
  <si>
    <t>NumeroDNI</t>
  </si>
  <si>
    <t>NumeroRUC</t>
  </si>
  <si>
    <t>Telefono</t>
  </si>
  <si>
    <t>NombreSector</t>
  </si>
  <si>
    <t>SimboloImpresionRecibo</t>
  </si>
  <si>
    <t>Tarifa</t>
  </si>
  <si>
    <t>ActividadEconomica</t>
  </si>
  <si>
    <t>DireccionPredio</t>
  </si>
  <si>
    <t>FactorTransformacionEA</t>
  </si>
  <si>
    <t>Serie</t>
  </si>
  <si>
    <t>Hilos</t>
  </si>
  <si>
    <t>Fases</t>
  </si>
  <si>
    <t>ConstanteRotacion</t>
  </si>
  <si>
    <t>UNIVERSIDAD PRIVADA DE TACNA</t>
  </si>
  <si>
    <t>Tacna</t>
  </si>
  <si>
    <t>NO DETERMINADO</t>
  </si>
  <si>
    <t>Intemperie</t>
  </si>
  <si>
    <t>C51</t>
  </si>
  <si>
    <t>Aerea</t>
  </si>
  <si>
    <t>TRIFASICO</t>
  </si>
  <si>
    <t>MT3</t>
  </si>
  <si>
    <t>TACNA</t>
  </si>
  <si>
    <t>ENSEÂ¥ANZA SUPERIOR</t>
  </si>
  <si>
    <t>ELSTER</t>
  </si>
  <si>
    <t>TELEFONICA DEL PERU S.A.A.</t>
  </si>
  <si>
    <t>C31</t>
  </si>
  <si>
    <t>BT4</t>
  </si>
  <si>
    <t>VENTA AL POR MENOR EN ALMACENES NO ESPECIALIZADOS</t>
  </si>
  <si>
    <t>Subterranea</t>
  </si>
  <si>
    <t>BT3</t>
  </si>
  <si>
    <t>OTRAS ACTIVIDADES DE ESPARCIMIENTO</t>
  </si>
  <si>
    <t>AS1440</t>
  </si>
  <si>
    <t>CAJA MUNIC.DE AHORR.Y CRED.DE TACNA S.A.</t>
  </si>
  <si>
    <t>C52</t>
  </si>
  <si>
    <t>MT4</t>
  </si>
  <si>
    <t>OTROS TIPOS DE INTERMEDIACION FINANCIERA N.C.P</t>
  </si>
  <si>
    <t>SUPERINTENDENCIA NACIONAL DE ADUANAS Y DE ADMINISTRACION TRIBUTARIA - SUNAT</t>
  </si>
  <si>
    <t>HOTELES, CAMPAMENTOS Y OTROS TIPOS HOSPED.TEMPORAL</t>
  </si>
  <si>
    <t>ASOCIAC. DE COMERCIANTES TUPAC AMARU II</t>
  </si>
  <si>
    <t>O282G0180E</t>
  </si>
  <si>
    <t>AV. CORONEL MENDOZA NRO: 1275</t>
  </si>
  <si>
    <t>VENTA AL POR MENOR DE COMBUSTIBLE PARA AUTOMOTORES</t>
  </si>
  <si>
    <t>ACTIVIDADES DE OTRAS ASOCIACIONES N.C.P.</t>
  </si>
  <si>
    <t>CRIA DE OTROS ANIMALES; ELABORACION DE PRODUCTOS ANIMALES N.C.P.</t>
  </si>
  <si>
    <t>DIRECCION REGIONAL DE EDUCACION TACNA</t>
  </si>
  <si>
    <t>ACTIVIDADES DE LA ADMINISTRACION PUBLICA EN GENERAL</t>
  </si>
  <si>
    <t>DIRECCION REGIONAL DE SALUD TACNA</t>
  </si>
  <si>
    <t>O284I0314E</t>
  </si>
  <si>
    <t>ACTIVIDADES DE HOSPITALES</t>
  </si>
  <si>
    <t>AV. CELESTINO VARGAS MZ: M LOTE:07</t>
  </si>
  <si>
    <t>INST.NAC.PENIN.DIREC.REG.SUR AREQ.0023</t>
  </si>
  <si>
    <t>O284I0260E</t>
  </si>
  <si>
    <t>SERVICIOS SOCIALES CON ALOJAMIENTO</t>
  </si>
  <si>
    <t>DI POCOLLAY S/N</t>
  </si>
  <si>
    <t>YARADA</t>
  </si>
  <si>
    <t>MT2</t>
  </si>
  <si>
    <t>A1800</t>
  </si>
  <si>
    <t>ENT.PREST.SERVICIOS DE SANEAMIENTO TACNA S.A.</t>
  </si>
  <si>
    <t>CAPTACION, DEPURACION Y DISTRIBUCION DE AGUA</t>
  </si>
  <si>
    <t>INS.NAC.DE RADIO Y TEL.DEL PERU IRTP.</t>
  </si>
  <si>
    <t>ACTIVIDADES DE RADIO Y TELEVISION</t>
  </si>
  <si>
    <t>GOBIERNO REGIONAL DE TACNA</t>
  </si>
  <si>
    <t>O145A0525E</t>
  </si>
  <si>
    <t>CERRO INTIORKO</t>
  </si>
  <si>
    <t>LA GENOVESA AGROINDUSTRIAS S.A.</t>
  </si>
  <si>
    <t>Transformador</t>
  </si>
  <si>
    <t>ELABORACION DE PRODUCTOS LACTEOS</t>
  </si>
  <si>
    <t>INSTITUTO DE EDUCACION SUPERIOR TECNOLOGICO PUBLICO FCO. DE PAULA GONZALES VIGIL</t>
  </si>
  <si>
    <t>ANULADO</t>
  </si>
  <si>
    <t>OTRAS ACTIVIDADES EMPRESARIALES N.C.P.</t>
  </si>
  <si>
    <t>OTRAS ACTIVIDADES NO CLASIFICAD.EN OTRA PARTE</t>
  </si>
  <si>
    <t>CERRO INTIORKO S/N</t>
  </si>
  <si>
    <t>TOMASIRI</t>
  </si>
  <si>
    <t>VENTA AL POR MAYOR ALIMENTOS BEBIDAS Y TABACO</t>
  </si>
  <si>
    <t>AMERICA MOVIL PERU S.A.C.</t>
  </si>
  <si>
    <t>TELECOMUNICACIONES</t>
  </si>
  <si>
    <t>ENSEÂ¥ANZA SECUNDARIA DE FORMACION GENERAL</t>
  </si>
  <si>
    <t>MUNICIPALIDAD PROVINCIAL DE TACNA</t>
  </si>
  <si>
    <t>CULTIVO DE CEREALES (EXCEPTO ARROZ), LEGUMBRES Y SEMILLAS OLEAGINOSAS</t>
  </si>
  <si>
    <t>GILES PONCE ALBERTO JOSE</t>
  </si>
  <si>
    <t>O163N0072E</t>
  </si>
  <si>
    <t>ACTIVIDADES DE LOS HOGARES COMO EMPLEADORES DE PERSONAL DOMÃ‰STICO</t>
  </si>
  <si>
    <t>LA YARADA BAJA S/N</t>
  </si>
  <si>
    <t>OTRAS ACTIVIDADES DE TIPO SERVICIO N.C.P</t>
  </si>
  <si>
    <t>LAVADO Y LIMPIEZA DE PRENDAS DE TELA Y DE PIEL</t>
  </si>
  <si>
    <t>ACTIVIDADES DEPORTIVAS</t>
  </si>
  <si>
    <t>O242D00435C4</t>
  </si>
  <si>
    <t>ASOC. DE VIV. SAN FRANCISCO MZ:B LOTE:01</t>
  </si>
  <si>
    <t>ALMACENAMIENTO Y DEPOSITO</t>
  </si>
  <si>
    <t>UNIDAD DE GESTION EDUCATIVA LOCAL DE TACNA - UGEL TACNA</t>
  </si>
  <si>
    <t>DELTA ABIERTO</t>
  </si>
  <si>
    <t>MUNICIPALIDAD DISTRITAL ALTO DE ALIANZA</t>
  </si>
  <si>
    <t>BANCO INTERNACIONAL DEL PERU-INTERBANK</t>
  </si>
  <si>
    <t>SEGURO SOCIAL DE SALUD</t>
  </si>
  <si>
    <t>LADRILLERA SANTA RITA SOCIEDAD COMERCIAL DE RESPONSABILIDAD LIMITADA</t>
  </si>
  <si>
    <t>O284I0496E</t>
  </si>
  <si>
    <t>FABRICACION DE PROD. ARCILLA, CERAMICA NO REFRACTARIAS PARA USO ESTRUC</t>
  </si>
  <si>
    <t>DIST. CALANA ANEXO SANTA RITA S/N</t>
  </si>
  <si>
    <t>CMAC TACNA S.A.</t>
  </si>
  <si>
    <t>O142D0125E</t>
  </si>
  <si>
    <t>DELTA NORMAL</t>
  </si>
  <si>
    <t>ARRENDAMIENTO FINANCIERO</t>
  </si>
  <si>
    <t>CALLE 07 Y CALLE NÂ° 02 Y LA AV. MUNICIPAL S/N</t>
  </si>
  <si>
    <t>CULTIVO DE PRODUCTOS AGRICOLAS EN COMBINACION CON CRIA DE ANIMAL</t>
  </si>
  <si>
    <t>FUENTE DE SODA LIMA S.A.C.</t>
  </si>
  <si>
    <t>O284G00420C3SP</t>
  </si>
  <si>
    <t>AV. JORGE BASADRE GROHMAN NÂ° 1296</t>
  </si>
  <si>
    <t>C54</t>
  </si>
  <si>
    <t>O144Z0087E</t>
  </si>
  <si>
    <t>ACTIVIDADES DE LA ADMINISTRACIÃ“N PÃšBLICA EN GENERAL</t>
  </si>
  <si>
    <t>IRRIGACIÃ“N COPARE S/N (I.E.P. NÂ° 42208 NORAH FLORES TORRES)</t>
  </si>
  <si>
    <t>O244D0859E</t>
  </si>
  <si>
    <t>SEC. COLEGIO MILITAR S/N</t>
  </si>
  <si>
    <t>JUNTA DE PROPIETARIOS DEL MERCADO DE ABASTOS TUPAC AMARU</t>
  </si>
  <si>
    <t>O282G0182E</t>
  </si>
  <si>
    <t>VENTA AL POR MENOR EN COMERCIOS NO ESPECIALIZADOS CON PREDOMINIO DE LA VENTA DE ALIMENTOS, BEBIDAS O TABACO</t>
  </si>
  <si>
    <t>AV. CORONEL MENDOZA LOTE:6</t>
  </si>
  <si>
    <t>ALPAMAYO INVERSIONES S.A.C.</t>
  </si>
  <si>
    <t>O241B0336E</t>
  </si>
  <si>
    <t>ACTIVIDADES DE JUEGOS DE AZAR Y APUESTAS</t>
  </si>
  <si>
    <t>CALLE BOLIVAR NRO:530</t>
  </si>
  <si>
    <t>O232K0272E</t>
  </si>
  <si>
    <t>ITE SUB LOTE E-2-1</t>
  </si>
  <si>
    <t>UNIVERSIDAD NACIONAL JORGE BASADRE G.</t>
  </si>
  <si>
    <t>EDUCACION DE ADULTOS Y OTROS TIPOS DE ENSEÂ¥ANZA</t>
  </si>
  <si>
    <t>ASOC. DE AGRICULTORES CINCO ESTRELLAS ITE</t>
  </si>
  <si>
    <t>O232K0258E</t>
  </si>
  <si>
    <t>SECTOR IRRIGACION ITE SUR S/N</t>
  </si>
  <si>
    <t>NESSUS HOTELES PERU SA</t>
  </si>
  <si>
    <t>O344C0518E</t>
  </si>
  <si>
    <t>ACTIVIDADES DE ALOJAMIENTO PARA ESTANCIAS CORTAS</t>
  </si>
  <si>
    <t>CALLE: BILLINGHURST NRO: 170 SUB LT: A</t>
  </si>
  <si>
    <t>VENTA AL POR MAYOR DE COMBUSTIBLES SÃ“LIDOS, LÃQUIDOS Y GASEOSOS Y PRODUCTOS CONEXOS</t>
  </si>
  <si>
    <t>VIETTEL PERU S.A.C.</t>
  </si>
  <si>
    <t>X352L0018E</t>
  </si>
  <si>
    <t>TARATA</t>
  </si>
  <si>
    <t>CERRO ALTARANI S/N</t>
  </si>
  <si>
    <t>ASOCIACIÃ“N DE AGRICULTURA PAMPA SALINAS</t>
  </si>
  <si>
    <t>O232K0505E</t>
  </si>
  <si>
    <t>ALMACENAMIENTO Y DEPÃ“SITO</t>
  </si>
  <si>
    <t>SECTOR PAMPAS SALINAS S/N</t>
  </si>
  <si>
    <t>GAS NATURAL FENOSA PERU</t>
  </si>
  <si>
    <t>X251U0028E</t>
  </si>
  <si>
    <t>DIST CAIRANI. CERRO DE CRUZ DE EXALTACION</t>
  </si>
  <si>
    <t>X451T00030C3</t>
  </si>
  <si>
    <t>DIST. TARATA SECTOR LUPAJA-PILA 28 S/N</t>
  </si>
  <si>
    <t>EJERCITO PERUANO</t>
  </si>
  <si>
    <t>ENSEÂ¥ANZA PRIMARIA</t>
  </si>
  <si>
    <t>DIST. TARATA CALLE 28 DE JULIO S/N</t>
  </si>
  <si>
    <t>X252U0335E</t>
  </si>
  <si>
    <t>DI. CANDARAVE CALLE DOS DE MAYO - CE. FORTUNATO ZORA CARBAJAL</t>
  </si>
  <si>
    <t>O145B0322EC1SP</t>
  </si>
  <si>
    <t>O284I0755E</t>
  </si>
  <si>
    <t>DI PACHIA AV. A. ARAGUEZ S/N (ALBERGE)</t>
  </si>
  <si>
    <t>REGION TACNA HOSPITAL DE APOYO H.UNANUE</t>
  </si>
  <si>
    <t>O243C00155</t>
  </si>
  <si>
    <t>CALLE BLONDELL S/N</t>
  </si>
  <si>
    <t>O284G0495E</t>
  </si>
  <si>
    <t>ACTIVIDADES DE DEFENSA</t>
  </si>
  <si>
    <t>AV. LAS VILCAS S/N</t>
  </si>
  <si>
    <t>O281F0220E</t>
  </si>
  <si>
    <t>DIST. A. ALIANZA AV. CIRCUNVALACION S/N</t>
  </si>
  <si>
    <t>O284I0805E</t>
  </si>
  <si>
    <t>DI PACHIA S/N</t>
  </si>
  <si>
    <t>TELEFONICA DEL PERU SAA</t>
  </si>
  <si>
    <t>CE 85603</t>
  </si>
  <si>
    <t>ACTIVIDADES POSTALES NACIONALES</t>
  </si>
  <si>
    <t>RIVAROLA AMES MARCO TULIO ALEJANDRO</t>
  </si>
  <si>
    <t>O162S0035E</t>
  </si>
  <si>
    <t>LOS PALOS P 07 AS-60</t>
  </si>
  <si>
    <t>ACTIVIDADES JURIDICAS</t>
  </si>
  <si>
    <t>CORPORACION ADC SOCIEDAD ANONIMA CERRADA</t>
  </si>
  <si>
    <t>O281F0035E</t>
  </si>
  <si>
    <t>PRQ. INDUSTRIAL MZ: E LT: 13 Y 14</t>
  </si>
  <si>
    <t>PRODUCCION, PROCESAMIENTO Y CONSERVACION DE CARNE Y PRODUCTOS CARNICOS</t>
  </si>
  <si>
    <t>EXSA S A</t>
  </si>
  <si>
    <t>O231J0245E</t>
  </si>
  <si>
    <t>FABRICACION SUSTANCIAS QUIMICAS BASICAS, EXC. ABONOS</t>
  </si>
  <si>
    <t>DI SAMA LAS YARAS S/N</t>
  </si>
  <si>
    <t>GRUPO POLO S.A.C.</t>
  </si>
  <si>
    <t>O281F0570E</t>
  </si>
  <si>
    <t>ACABADO DE PRODUCTOS TEXTILES</t>
  </si>
  <si>
    <t>DIST. POCOLLAY PRQ. INDUSTRIAL MZ: B LT: 06-07-08</t>
  </si>
  <si>
    <t>CORPORACION LINDLEY S.A.</t>
  </si>
  <si>
    <t>O145B0135E</t>
  </si>
  <si>
    <t>CALLE HIPOLITO UNANUE NRO: 708 Y 710</t>
  </si>
  <si>
    <t>PLANTA LECHERA TACNA S.A.</t>
  </si>
  <si>
    <t>O281F0020E</t>
  </si>
  <si>
    <t>052-427030</t>
  </si>
  <si>
    <t>PARQUE INDUSTRIAL M D L 01</t>
  </si>
  <si>
    <t>C53</t>
  </si>
  <si>
    <t>DERRAMA MAGISTERIAL</t>
  </si>
  <si>
    <t>O141C0505E</t>
  </si>
  <si>
    <t>AV. BOLOGNESI NRO: 300</t>
  </si>
  <si>
    <t>ELABORACION Y CONSERVACION DE PESCADO Y PRODUCTOS DE PESCADO</t>
  </si>
  <si>
    <t>O282G0008E</t>
  </si>
  <si>
    <t>PRQ. INDUSTRIAL MZ: A LT: 05</t>
  </si>
  <si>
    <t>ARU INCACCONA PEDRO GERONIMO</t>
  </si>
  <si>
    <t>O284I0280E</t>
  </si>
  <si>
    <t>PAGO SOBRAYA S/N</t>
  </si>
  <si>
    <t>CORPORACION PERUANA DE AEROPUERTOS Y AVIACION COMERCIAL SOCIEDAD ANONIMA - CORPAC S.A.</t>
  </si>
  <si>
    <t>O144Z0115E</t>
  </si>
  <si>
    <t>TRANSPORTE REGULAR POR VIA AEREA</t>
  </si>
  <si>
    <t>PANAMERICANA SUR S/N</t>
  </si>
  <si>
    <t>O145A0095E</t>
  </si>
  <si>
    <t>OTROS TIPOS TRANSPORTE REGULAR DE PASAJEROS POR VIA TERRESTRE</t>
  </si>
  <si>
    <t>PROL HIPOLITO UNANUE- TERMINAL NACIONAL</t>
  </si>
  <si>
    <t>O145B0265E</t>
  </si>
  <si>
    <t>CALLE ZELA NRO: 727</t>
  </si>
  <si>
    <t>ELABORACION DE PRODUCTOS DE MOLINERIA</t>
  </si>
  <si>
    <t>O284I0400E</t>
  </si>
  <si>
    <t>DI CALANA HOSPITAL</t>
  </si>
  <si>
    <t>O284I0415E</t>
  </si>
  <si>
    <t>PLANTA DE AGUA POTABLE CALANA KM. 06</t>
  </si>
  <si>
    <t>COMPLETAR DESCRIPCION</t>
  </si>
  <si>
    <t>O141C00085</t>
  </si>
  <si>
    <t>PANAMERICANA SUR ALDEA SAN PEDRO</t>
  </si>
  <si>
    <t>O284I0460E</t>
  </si>
  <si>
    <t>DI CIUDAD NUEVA</t>
  </si>
  <si>
    <t>CHURA MAQUERA PAULA</t>
  </si>
  <si>
    <t>O143Z0725E</t>
  </si>
  <si>
    <t>MAGOLLO LATERAL 24 C</t>
  </si>
  <si>
    <t>O284G0320E</t>
  </si>
  <si>
    <t>DI POCOLLAY PAGO CAPANIQUE</t>
  </si>
  <si>
    <t>OTRAS ACTIVIDADES DE TRANSPORTES COMPLEMENTARIAS</t>
  </si>
  <si>
    <t>CRP MEDIOS Y ENTRETENIMIENTO S.A.C.</t>
  </si>
  <si>
    <t>O243E0008E</t>
  </si>
  <si>
    <t>C.P. NUEVA TACNA ASOC. 1 DE MAYO MZ: B LT: 01</t>
  </si>
  <si>
    <t>O281F0018E</t>
  </si>
  <si>
    <t>AV. INDUSTRIAL NRO: 2328</t>
  </si>
  <si>
    <t>O141C0090E</t>
  </si>
  <si>
    <t>AV. MANUEL A. ODRIA- ABAST. TALLERES</t>
  </si>
  <si>
    <t>O141C0045E</t>
  </si>
  <si>
    <t>VENTA POR MENOR DE PRODUCTOS EN PUESTO DE MERCADO</t>
  </si>
  <si>
    <t>AV. M.A.ODRIA S/N (A.M.E.SALUD-SOLID.P.CHICO)</t>
  </si>
  <si>
    <t>O142D0284E</t>
  </si>
  <si>
    <t>EXPLOT. DE OTRAS MINAS Y CANTERAS N.C.P.</t>
  </si>
  <si>
    <t>DIST. G. ALBARRACIN- FABRIMAC</t>
  </si>
  <si>
    <t>DI SAMA LAS YARAS</t>
  </si>
  <si>
    <t>O232K0035E</t>
  </si>
  <si>
    <t>PANAMERICANA SUR KM 1220.2 CAMIARA LOCUMBA</t>
  </si>
  <si>
    <t>ANTARTIDA S.A.C.</t>
  </si>
  <si>
    <t>O281F0157E</t>
  </si>
  <si>
    <t>VENTA AL POR MENOR DE OTROS PRODUCTOS EN ALMACENES NO ESPECIALIZADOS</t>
  </si>
  <si>
    <t>AV.INDUSTRIAL M I L 14-A TACNA</t>
  </si>
  <si>
    <t>VARGAS JIMENEZ GERMAN</t>
  </si>
  <si>
    <t>O282G0165E</t>
  </si>
  <si>
    <t>AV. LEGUIA NRO: 1378</t>
  </si>
  <si>
    <t>O284I0430E</t>
  </si>
  <si>
    <t>DI CALANA S/N - CAMAL MUNICIPAL</t>
  </si>
  <si>
    <t>MUNICIPALIDAD DISTRITAL DE POCOLLAY</t>
  </si>
  <si>
    <t>ASOCIACION DE COMERCIANTES FERIA 28 DE J</t>
  </si>
  <si>
    <t>O282G0145E</t>
  </si>
  <si>
    <t>VENTA AL POR MENOR DE PRODUCTOS TEXTILES PRENDAS DE VESTIR CALZADO, AR</t>
  </si>
  <si>
    <t>AV. PINTO CON AV. LEGUIA NRO: 1430</t>
  </si>
  <si>
    <t>INTERSTATE GAMING DEL PERU S.A.</t>
  </si>
  <si>
    <t>AV. SAN MARTIN NRO: 562</t>
  </si>
  <si>
    <t>CORPORACION PJ ENTRETENIMIENTO S.A.C.</t>
  </si>
  <si>
    <t>O123D1360E</t>
  </si>
  <si>
    <t>DI G. ALBARRACIN PAMPAS DE VIÃ‘ANI S/N</t>
  </si>
  <si>
    <t>O142D0172E</t>
  </si>
  <si>
    <t>PESCA,EXPLOTACION CRIADEROS DE PECES Y GRANJAS PISCIC., ACTV. DE SERV.</t>
  </si>
  <si>
    <t>COMISION DE REGANTES MAGOLLO TACNA</t>
  </si>
  <si>
    <t>O143Z0705E</t>
  </si>
  <si>
    <t>MAGOLLO POZO IRHS 155</t>
  </si>
  <si>
    <t>ANDEAN SLOTS SOCIEDAD ANONIMA CERRADA</t>
  </si>
  <si>
    <t>AV. SAN MARTIN NRO:680</t>
  </si>
  <si>
    <t>O284I0770E</t>
  </si>
  <si>
    <t>MUNICIPALIDAD DISTRITAL CORONEL GREGORIO ALBARRACIN LANCHIPA</t>
  </si>
  <si>
    <t>COMPLEJO STA. ROSA S/N</t>
  </si>
  <si>
    <t>O282B0585E</t>
  </si>
  <si>
    <t>AV. PINTO CON BOLOGNESI Y PIURA S/N</t>
  </si>
  <si>
    <t>O284G0315E</t>
  </si>
  <si>
    <t>PAGO CAPANIQUE SUBLOTE C</t>
  </si>
  <si>
    <t>O232K0582E</t>
  </si>
  <si>
    <t>MORRO SAMA S/N</t>
  </si>
  <si>
    <t>O231J0082E</t>
  </si>
  <si>
    <t>POQUERA</t>
  </si>
  <si>
    <t>O162S0047E</t>
  </si>
  <si>
    <t>O144Z0300E</t>
  </si>
  <si>
    <t>IRRIGACION MAGOLLO PARC: 02 LT: 11-F</t>
  </si>
  <si>
    <t>X452T0215E</t>
  </si>
  <si>
    <t>TARATA - ESTIQUE PAMPA S/N</t>
  </si>
  <si>
    <t>X452T0090E</t>
  </si>
  <si>
    <t>ANAJIRI S/N - TARATA</t>
  </si>
  <si>
    <t>MUNICIPALIDAD DISTRITAL DE CALANA</t>
  </si>
  <si>
    <t>O284I0708E</t>
  </si>
  <si>
    <t>DIST. PACHIA SECTOR SAN JOSE S/N</t>
  </si>
  <si>
    <t>O142D0429E</t>
  </si>
  <si>
    <t>DI G ALBARRACIN P.V.H.U. A. UGARTE MZ: P4 LOTE: 01</t>
  </si>
  <si>
    <t>O284I00300</t>
  </si>
  <si>
    <t>POZO SOBRABYA NRO: 04 (PQUE. PERU)</t>
  </si>
  <si>
    <t>O141D0156E</t>
  </si>
  <si>
    <t>AV. MUNICIPAL S/N</t>
  </si>
  <si>
    <t>O221M0305E</t>
  </si>
  <si>
    <t>DIST. ILABAYA ANEXO OCONCHAY S/N</t>
  </si>
  <si>
    <t>O221M0185E</t>
  </si>
  <si>
    <t>DIST. ILABAYA / PUEBLO S/N</t>
  </si>
  <si>
    <t>O284G0328E</t>
  </si>
  <si>
    <t>DIST. POCOLLAY PAGO CAPANIQUE S/N</t>
  </si>
  <si>
    <t>SERVICIOS OPERATIVOS DEL SUR SOCIEDAD COMERCIAL DE RESPONSABILIDAD LIMITADA</t>
  </si>
  <si>
    <t>O144Z0090E</t>
  </si>
  <si>
    <t>SECTOR COPARE TERRENO B</t>
  </si>
  <si>
    <t>COLEGIO JORGE CHAVEZ</t>
  </si>
  <si>
    <t>O142D0405E</t>
  </si>
  <si>
    <t>C.HAB. A. UGARTE I ET AV. LA CULTURA S/N</t>
  </si>
  <si>
    <t>O145B0325E</t>
  </si>
  <si>
    <t>AV. SAN MARTIN NRO: 597</t>
  </si>
  <si>
    <t>O232K0005E</t>
  </si>
  <si>
    <t>DIST. ITE PANAMERICANA SUR KM. 1229</t>
  </si>
  <si>
    <t>O243E0150E</t>
  </si>
  <si>
    <t>CAMPO ALTO DE LA ALIANZA S/N</t>
  </si>
  <si>
    <t>X251U00120</t>
  </si>
  <si>
    <t>DIST. ILABAYA C.P. BOROGUEÃ‘A S/N</t>
  </si>
  <si>
    <t>O221M0235E</t>
  </si>
  <si>
    <t>C.P.M. MIRAVE S/N</t>
  </si>
  <si>
    <t>SERVICIOS SOCIALES SIN ALOJAMIENTO</t>
  </si>
  <si>
    <t>O284I0245E</t>
  </si>
  <si>
    <t>PUEBLO TRADICIONAL DE POCOLLAY MZ:B LOTE:01</t>
  </si>
  <si>
    <t>ASOC. GRAN C. COMERCIAL EL ALTIPLANO</t>
  </si>
  <si>
    <t>O281A0132E</t>
  </si>
  <si>
    <t>CA. PATRICIO MELENDEZ S/N</t>
  </si>
  <si>
    <t>MUNICIPALIDAD DEL CENTRO POBLADO BOCA DEL RIO</t>
  </si>
  <si>
    <t>O164N0340E</t>
  </si>
  <si>
    <t>CPM. LA YARADA POZO PL 1 AS 207</t>
  </si>
  <si>
    <t>O284I0197E</t>
  </si>
  <si>
    <t>ACTIVIDADES DE JARDINES BOTANICOS, ZOOLOGICOS Y PARQUE NACIONAL</t>
  </si>
  <si>
    <t>AV. CELESTINO VARGAS (OVALO- POCOLLAY) S/N</t>
  </si>
  <si>
    <t>ENVASES DEL SUR SOCIEDAD ANONIMA CERRADA</t>
  </si>
  <si>
    <t>O144Z0095E</t>
  </si>
  <si>
    <t>AV. PANAMERICANA SUR COPARE MZ: P LT: 01</t>
  </si>
  <si>
    <t>MONTE OLIVO AGRICOLA SOCIEDAD ANONIMA CERRADA</t>
  </si>
  <si>
    <t>O232K0558E</t>
  </si>
  <si>
    <t>DI SAMA EL HUAYCO S/N</t>
  </si>
  <si>
    <t>O283H0652E</t>
  </si>
  <si>
    <t>FABRICA DE EQUIPO MEDICO Y QUIRURGICO Y DE APARATO ORTOPEDICO</t>
  </si>
  <si>
    <t>CLAS CENTRO DE S. LA ESPERANZA</t>
  </si>
  <si>
    <t>O283H0097E</t>
  </si>
  <si>
    <t>PALACIO MUNICIPAL AV. EL SOL Y AV. PINTO NÂº 1337</t>
  </si>
  <si>
    <t>O123D1310E</t>
  </si>
  <si>
    <t>SECTOR VIÃ‘ANI - ESTACION DE BOMBEO MZ: 03 LT:02</t>
  </si>
  <si>
    <t>CINEPLEX S.A</t>
  </si>
  <si>
    <t>O242C0272E</t>
  </si>
  <si>
    <t>EXHIBICION DE FILMES Y VIDEOCINTAS</t>
  </si>
  <si>
    <t>AV. CUZCO NRO: 36</t>
  </si>
  <si>
    <t>O244D0858E</t>
  </si>
  <si>
    <t>AV. BOHEMIA TACNEÃ‘A SECTOR LOTE: 02</t>
  </si>
  <si>
    <t>O281A0138E</t>
  </si>
  <si>
    <t>AV. P. MELENDEZ- CE. CORONEL BOLOGNESI S/N</t>
  </si>
  <si>
    <t>CASA GRANDE S.A.</t>
  </si>
  <si>
    <t>O141C0503E</t>
  </si>
  <si>
    <t>CONSTRUCCION DE EDIFICIOS COMPLETOS Y PARTES DE EDIFICIOS; OBRAS DE IN</t>
  </si>
  <si>
    <t>AV. BOLOGNESI NRO: 677</t>
  </si>
  <si>
    <t>MAESTRO PERU SOCIEDAD ANONIMA</t>
  </si>
  <si>
    <t>O243B0055E</t>
  </si>
  <si>
    <t>VENTA AL POR MENOR DE ARTICULOS DE FERRETERIA. PINTURA Y VIDRIO</t>
  </si>
  <si>
    <t>AYMARA PARCELA NRO: 03</t>
  </si>
  <si>
    <t>COMUNIDAD CAMP. DE CARUMBRAYA - HIGUERANI</t>
  </si>
  <si>
    <t>O221M0170E</t>
  </si>
  <si>
    <t>COM. CARUMBRAYA SECTOR HIGUERANI S/N</t>
  </si>
  <si>
    <t>O284I0183E</t>
  </si>
  <si>
    <t>AV. CELESTINO VARGAS (POLIDEPORTIVO MUNICIP.) S/N</t>
  </si>
  <si>
    <t>O141C0078E</t>
  </si>
  <si>
    <t>AV. MANUEL A. ODRIA S/N (LOCAL SEG. CIU)</t>
  </si>
  <si>
    <t>AEROPUERTOS ANDINOS DEL PERU S.A.</t>
  </si>
  <si>
    <t>O144Z0104E</t>
  </si>
  <si>
    <t>CARRETERA TACNA-ARICA-TACNA AEROPUERTO S/N</t>
  </si>
  <si>
    <t>O243C0209E</t>
  </si>
  <si>
    <t>CA. CRNL. INCLAN NRO: 346-297</t>
  </si>
  <si>
    <t>Moquegua</t>
  </si>
  <si>
    <t>MOQUEGUA</t>
  </si>
  <si>
    <t>E.P.S. MOQUEGUA S.A.</t>
  </si>
  <si>
    <t>MOQUEGUA RURAL</t>
  </si>
  <si>
    <t>MUN. PROV. MCAL. NIETO</t>
  </si>
  <si>
    <t>O484A00420C1</t>
  </si>
  <si>
    <t>CALLE TARAPACA NRO: 260</t>
  </si>
  <si>
    <t>UNIVERSIDAD JOSE CARLOS MARIATEGUI</t>
  </si>
  <si>
    <t>O484A00400C1</t>
  </si>
  <si>
    <t>AV 25 DE NOVIEMBRE # 760</t>
  </si>
  <si>
    <t>MUNICIPALIDAD DISTRITAL SAMEGUA</t>
  </si>
  <si>
    <t>O482C0110E</t>
  </si>
  <si>
    <t>AV.LOS INCAS S/N</t>
  </si>
  <si>
    <t>O483B0352E</t>
  </si>
  <si>
    <t>TARAPACA NRO:303</t>
  </si>
  <si>
    <t>CENTRO DE SALUD SAN ANTONIO</t>
  </si>
  <si>
    <t>CONSORCIO AGRICOLA MOQUEGUA S.A.C.</t>
  </si>
  <si>
    <t>O782B0700E</t>
  </si>
  <si>
    <t>ELABORACIÃ“N DE VINOS</t>
  </si>
  <si>
    <t>C.P.CHEN CHEN - MOQUEGUA</t>
  </si>
  <si>
    <t>SUPERMERCADOS PERUANOS S.A.</t>
  </si>
  <si>
    <t>O781A0259E</t>
  </si>
  <si>
    <t>OTRAS ACTIVIDADES DE VENTA AL POR MENOR EN COMERCIOS NO ESPECIALIZADOS</t>
  </si>
  <si>
    <t>CALLE MORELLI NÂ°181, PISO 2 - SAN BORJA- LIMA</t>
  </si>
  <si>
    <t>TORRESEC PERU SAC</t>
  </si>
  <si>
    <t>O481E0243EC1</t>
  </si>
  <si>
    <t>CERRO Ã‘EKE TORATA</t>
  </si>
  <si>
    <t>DIRECCION REGIONAL DE SALUD MOQUEGUA</t>
  </si>
  <si>
    <t>UNIDAD EJECUTORA 302 MCAL.NIETO</t>
  </si>
  <si>
    <t>UNIVERSIDAD NACIONAL DE MOQUEGUA</t>
  </si>
  <si>
    <t>O571N0358E</t>
  </si>
  <si>
    <t>ICHUÃ‘A</t>
  </si>
  <si>
    <t>CERRO SAYHUANI - ICHUÃ‘A</t>
  </si>
  <si>
    <t>DIRECCION REGIONAL DE DUCACION MOQUEGUA</t>
  </si>
  <si>
    <t>O482C0050E</t>
  </si>
  <si>
    <t>I.E.S.T.P. JOSE CARLOS MARIATEGUI - SAMEGUA</t>
  </si>
  <si>
    <t>O483B0462E</t>
  </si>
  <si>
    <t>CHEN-CHEN S/N</t>
  </si>
  <si>
    <t>MUNICIP.PROV. MCAL.NIETO</t>
  </si>
  <si>
    <t>O484A0355E</t>
  </si>
  <si>
    <t>CALLE ANCASH NRO: 275</t>
  </si>
  <si>
    <t>MUNIC.PROV. MARISCAL NIETO</t>
  </si>
  <si>
    <t>MIRADOR TURISTICO S/N</t>
  </si>
  <si>
    <t>O481E00147</t>
  </si>
  <si>
    <t>EBC TORATA - ILUBAYA</t>
  </si>
  <si>
    <t>O781A0005E</t>
  </si>
  <si>
    <t>O483B00385</t>
  </si>
  <si>
    <t>ASOC.INADE MZ:G LT:02 - LOS ANGELES</t>
  </si>
  <si>
    <t>Ilo</t>
  </si>
  <si>
    <t>ILO</t>
  </si>
  <si>
    <t>O192B0055E</t>
  </si>
  <si>
    <t>210-5266</t>
  </si>
  <si>
    <t>A.I. ANTENA</t>
  </si>
  <si>
    <t>E.P.S. ILO S.A.</t>
  </si>
  <si>
    <t>COOPAC SANTA CATALINA LTDA. 103</t>
  </si>
  <si>
    <t>O195C0137E</t>
  </si>
  <si>
    <t>ADMINISTRACIÃ“N DE MERCADOS FINANCIEROS</t>
  </si>
  <si>
    <t>JIRON JUNI 629 A-1</t>
  </si>
  <si>
    <t>O193F0458E</t>
  </si>
  <si>
    <t>CIUDAD JARDIN S/N</t>
  </si>
  <si>
    <t>MAGIC CENTER S.C.R.L.</t>
  </si>
  <si>
    <t>O194I0202E</t>
  </si>
  <si>
    <t>COOPERATIVA ARTESANAL/CARRET. PANAMERICANA</t>
  </si>
  <si>
    <t>HIELO REAL S.A.C.</t>
  </si>
  <si>
    <t>O194I0323E</t>
  </si>
  <si>
    <t>FABRICACIÃ“N DE PINTURAS, BARNICES Y PRODUCTOS DE REVESTIMIENTO SIMILARES, TINTAS DE IMPRENTA Y MASILLAS</t>
  </si>
  <si>
    <t>PARQUE INDUSTRIAL MZ:G LOTE:26</t>
  </si>
  <si>
    <t>O192B0140E</t>
  </si>
  <si>
    <t>UNID.GEST.EDUC.ILO/C.AMER.GARIBALDI</t>
  </si>
  <si>
    <t>O193F0043E</t>
  </si>
  <si>
    <t>CIUDAD NUEVA/28 DE JULIO 447</t>
  </si>
  <si>
    <t>PESQUERA HAYDUK S.A.</t>
  </si>
  <si>
    <t>CALETA CATA CATA S/N</t>
  </si>
  <si>
    <t>TRABAJOS MARITIMOS S.A.-TRAMARSA</t>
  </si>
  <si>
    <t>O290A0030E</t>
  </si>
  <si>
    <t>AV. INDUSTRIAL,SECTOR CATA CATAS (FRENTE BALNEARIOS DEL SUR) S/N</t>
  </si>
  <si>
    <t>O192B0065E</t>
  </si>
  <si>
    <t>CERRO CALIENTA NEGRO</t>
  </si>
  <si>
    <t>O194I0292E</t>
  </si>
  <si>
    <t>A.H.NUEVA VICTORIA MZ:20 LT:H</t>
  </si>
  <si>
    <t>FONDEPES</t>
  </si>
  <si>
    <t>O192B0100E</t>
  </si>
  <si>
    <t>ACTIVIDADES DE ASESORAMIENTO EMPRESARIAL Y EN MATERIA DE GESTION</t>
  </si>
  <si>
    <t>CATA CATA S/N EX-CEP PAITA</t>
  </si>
  <si>
    <t>O194I0168E</t>
  </si>
  <si>
    <t>REGION MOQUEGUA CDUPM-ILO</t>
  </si>
  <si>
    <t>NUEVA VICTORIA S/N</t>
  </si>
  <si>
    <t>AUSTRAL GROUP S.A.A.</t>
  </si>
  <si>
    <t>O290F0485E</t>
  </si>
  <si>
    <t>PAMPA CALICHE KM 7.5 PACOCHA</t>
  </si>
  <si>
    <t>AUSTRAL GROUP S.A.A</t>
  </si>
  <si>
    <t>CORPORACION PESQUERA INCA S.A.C. COPEINCA S.A.C.</t>
  </si>
  <si>
    <t>O192B0395E</t>
  </si>
  <si>
    <t>C55</t>
  </si>
  <si>
    <t>PARCELA A-1 CALETA CATA CATA ILO-ILO-MOQUEGUA</t>
  </si>
  <si>
    <t>O290A0170E</t>
  </si>
  <si>
    <t>CATA CATA A-01</t>
  </si>
  <si>
    <t>TECNOLOGICA DE ALIMENTOS S.A.</t>
  </si>
  <si>
    <t>O290A0138E</t>
  </si>
  <si>
    <t>CALETA CATA CATAS S/N KM-4.5</t>
  </si>
  <si>
    <t>O290A0130E</t>
  </si>
  <si>
    <t>ELABORACION DE ACEITE DE PESCADO</t>
  </si>
  <si>
    <t>O192B0048E</t>
  </si>
  <si>
    <t>053-463044 - 981949</t>
  </si>
  <si>
    <t>MAGISTERIO MZ:51 LOTE:01</t>
  </si>
  <si>
    <t>O191D0224E</t>
  </si>
  <si>
    <t>JR ZEPITA NRO:318</t>
  </si>
  <si>
    <t>Item.</t>
  </si>
  <si>
    <t>PuntoConexion</t>
  </si>
  <si>
    <t>TipoAlimentacion</t>
  </si>
  <si>
    <t>TipoSistema</t>
  </si>
  <si>
    <t>TipoRedElectrica</t>
  </si>
  <si>
    <t>Tension</t>
  </si>
  <si>
    <t>Marca del medidor</t>
  </si>
  <si>
    <t>Modelo</t>
  </si>
  <si>
    <t>Ano Fabricacion</t>
  </si>
  <si>
    <t>Factor Tension</t>
  </si>
  <si>
    <t>Factor Corriente</t>
  </si>
  <si>
    <t>CLIENTE LIBRE</t>
  </si>
  <si>
    <t>GIF ECO PACK S.A.C.</t>
  </si>
  <si>
    <t>ZONA FRANCA</t>
  </si>
  <si>
    <t>PESQUERA RUBI S.A.</t>
  </si>
  <si>
    <t>CALETA CATA CATAS S/N - ILO</t>
  </si>
  <si>
    <t>O290A0040E</t>
  </si>
  <si>
    <t>O281F0060E</t>
  </si>
  <si>
    <t>AV. INDUSTRIAL Y CALLE E MZ: D LT:3-B</t>
  </si>
  <si>
    <t>O281F0019E</t>
  </si>
  <si>
    <t>CONSORCIO INDUSTRIAL EL PACIFICO SOCIEDAD ANONIMA CERRADA</t>
  </si>
  <si>
    <t>AV. CIRCUNVALACION MZ: A LT: 03</t>
  </si>
  <si>
    <t>O281F0540E</t>
  </si>
  <si>
    <t>PRODUCTOS PESQUEROS DEL SUR S.A.</t>
  </si>
  <si>
    <t>PRQ. INDUSTRIAL MZ: A LT: 02</t>
  </si>
  <si>
    <t>MT</t>
  </si>
  <si>
    <t>O281F0525E</t>
  </si>
  <si>
    <t>LADRILLERIA MAXX</t>
  </si>
  <si>
    <t>FABRICA DE LADRILLOS</t>
  </si>
  <si>
    <t>EXTRAORDINARIO</t>
  </si>
  <si>
    <t>EGESUR</t>
  </si>
  <si>
    <t>PLANTA CALANA</t>
  </si>
  <si>
    <t>O145B0253EC1S</t>
  </si>
  <si>
    <t>CHIPS QUEMADO</t>
  </si>
  <si>
    <t>QUEMADO</t>
  </si>
  <si>
    <t>RIO BRAVO SAC. RUC 20352429709</t>
  </si>
  <si>
    <t>UNI PRIVAVA TACNA  FACT ARQUITEC- URBA</t>
  </si>
  <si>
    <t xml:space="preserve">CONSTRUCCION DE EDIFICIOS </t>
  </si>
  <si>
    <t>CONTRUCCION DE OBRAS CIVILES</t>
  </si>
  <si>
    <t>Sistema Electrico</t>
  </si>
  <si>
    <t>Potencia Contratada HFP</t>
  </si>
  <si>
    <t>IP</t>
  </si>
  <si>
    <t>CONSORCIO SALUD HOSPITAL HIPOLITO UNANUE</t>
  </si>
  <si>
    <t>ICE WORLD LIMA</t>
  </si>
  <si>
    <t>PISTA DE PATINAJE DE HIELO</t>
  </si>
  <si>
    <t>PARQUE INDUSTRIAL</t>
  </si>
  <si>
    <t>ICHUÑA  UBINAS MOQUEGUA</t>
  </si>
  <si>
    <t>INDUSTRIAS FABEL S.A.C.</t>
  </si>
  <si>
    <t>PAMPA INHALAMBRICA S/N</t>
  </si>
  <si>
    <t>AA</t>
  </si>
  <si>
    <t>CUARTEL PISAGUA</t>
  </si>
  <si>
    <t>FRENTE VILLA PORTEÃ‘O</t>
  </si>
  <si>
    <t>O1958420</t>
  </si>
  <si>
    <t>C.5.1</t>
  </si>
  <si>
    <t>CALETA CATA CATA</t>
  </si>
  <si>
    <t>O1928384</t>
  </si>
  <si>
    <t>C.5.2</t>
  </si>
  <si>
    <t>MINISTERIO DE JUSTICIA Y DERECHOS HUMANOS</t>
  </si>
  <si>
    <t>PAMPA INALAMBRICA S/N</t>
  </si>
  <si>
    <t>O1958872</t>
  </si>
  <si>
    <t>OTRAS ACTIVIDADES DE ATENCIÃ“N EN INSTITUCIONES</t>
  </si>
  <si>
    <t>NEXTEL DEL PERU S.A.</t>
  </si>
  <si>
    <t>CARRETERA CATA CATA KM 7.6</t>
  </si>
  <si>
    <t>O1928380</t>
  </si>
  <si>
    <t>MINISTERIO PUBLICO</t>
  </si>
  <si>
    <t>O1958421</t>
  </si>
  <si>
    <t>MUNICIPALIDAD DISTRITAL DE PACOCHA</t>
  </si>
  <si>
    <t>CIUDAD NUEVA PARQUE DE LA CULTURA</t>
  </si>
  <si>
    <t>O1938357</t>
  </si>
  <si>
    <t>ACTIVIDADES DE BIBLIOTECAS Y ARCHIVOS</t>
  </si>
  <si>
    <t>LECTURAS REMOTAS MAYO 2018</t>
  </si>
  <si>
    <t>FODEO- TACNA</t>
  </si>
  <si>
    <t>SECTOR COPARE S/N</t>
  </si>
  <si>
    <t>EMH</t>
  </si>
  <si>
    <t>LZQJ-XC</t>
  </si>
  <si>
    <t xml:space="preserve">INDUSTRIAS FAFIO </t>
  </si>
  <si>
    <t>LLOSTAY</t>
  </si>
  <si>
    <t xml:space="preserve">UNIVERSIDAD PRIVADA DE TACNA       </t>
  </si>
  <si>
    <t xml:space="preserve">AV. JORGE BASADRE S/N SECTOR CAPANIQUE </t>
  </si>
  <si>
    <t>CONGELADOS MARINOS DEL SUR S.A.C.</t>
  </si>
  <si>
    <t>AV. INDUSTRIAL MZ:H LOTE:16</t>
  </si>
  <si>
    <t>O2817716</t>
  </si>
  <si>
    <t>JOVE ARESTIGUE, MARIO WALTER</t>
  </si>
  <si>
    <t>AV. EJERCITO NRO. 690</t>
  </si>
  <si>
    <t>PLASTICOS AGRICOLAS Y GEOMEMBRANAS S.A.C.</t>
  </si>
  <si>
    <t>COMPLEJO ZOFRATACNA MZ: A LOTE: 1</t>
  </si>
  <si>
    <t>ALIMENTOS CONGELADOS S.A.C.</t>
  </si>
  <si>
    <t>CATA CATA A-05</t>
  </si>
  <si>
    <t>O2908444</t>
  </si>
  <si>
    <t>HIELOS SANTA LUCIA S.R.L.</t>
  </si>
  <si>
    <t>PARQUE INDUSTRIAL F-01 al 11</t>
  </si>
  <si>
    <t>O1948405</t>
  </si>
  <si>
    <t>BANCO DE CREDITO DEL PERU</t>
  </si>
  <si>
    <t>CALLE TARAPACA NRO: 290</t>
  </si>
  <si>
    <t>O4838539</t>
  </si>
  <si>
    <t>CERRO CHICHILIN OMATE</t>
  </si>
  <si>
    <t>O3738857</t>
  </si>
  <si>
    <t>PUQUINA OMATE UBINAS</t>
  </si>
  <si>
    <t>MUNIC.PROV.GRAL. SANCHEZ CERRO</t>
  </si>
  <si>
    <t>PUCARA / OMATE S/N</t>
  </si>
  <si>
    <t>O3737049</t>
  </si>
  <si>
    <t>UNID.GEST.EDUC.LOCAL ILO/C.E.43029</t>
  </si>
  <si>
    <t>MIRAMAR AV.PACIFICO/28 DE JULIO 447</t>
  </si>
  <si>
    <t>O191E00065C3SP</t>
  </si>
  <si>
    <t>COMPAÑIA DE MINAS BUENAVENTURA S.A.A.</t>
  </si>
  <si>
    <t>UGEL ILO/I.E. CAV</t>
  </si>
  <si>
    <t>C.VALLEJO - PATILLOS/28 DE JULIO 447</t>
  </si>
  <si>
    <t>O1938351</t>
  </si>
  <si>
    <t>TOSHIKO DOKI</t>
  </si>
  <si>
    <t>BALNEARIOS DEL SUR MZ:2 LOTE:2 SECTOR D</t>
  </si>
  <si>
    <t>O1928371</t>
  </si>
  <si>
    <t>CATA CATA ILO</t>
  </si>
  <si>
    <t>VILLA DEL MAR (ESTACION DE BOMBEO 2)</t>
  </si>
  <si>
    <t>O1938346</t>
  </si>
  <si>
    <t>X4518273</t>
  </si>
  <si>
    <t>GOBIERNO REGIONAL MOQUEGUA</t>
  </si>
  <si>
    <t>P.S.E. SALINAS MOCHE - QUINSACHATA - MATASO</t>
  </si>
  <si>
    <t>O1718701</t>
  </si>
  <si>
    <t>x</t>
  </si>
  <si>
    <t>X</t>
  </si>
  <si>
    <t>20206/2018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</si>
</sst>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000"/>
    <numFmt numFmtId="165" formatCode="0.0000"/>
    <numFmt numFmtId="166" formatCode="0.0"/>
    <numFmt numFmtId="167" formatCode="0.0000000"/>
    <numFmt numFmtId="168" formatCode="0.000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EB9C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10" fillId="10" borderId="0" applyNumberFormat="0" applyBorder="0" applyAlignment="0" applyProtection="0"/>
  </cellStyleXfs>
  <cellXfs count="276">
    <xf numFmtId="0" fontId="0" fillId="0" borderId="0" xfId="0"/>
    <xf numFmtId="164" fontId="0" fillId="0" borderId="2" xfId="0" applyNumberFormat="1" applyFont="1" applyFill="1" applyBorder="1" applyAlignment="1">
      <alignment horizontal="left"/>
    </xf>
    <xf numFmtId="1" fontId="1" fillId="0" borderId="3" xfId="0" applyNumberFormat="1" applyFont="1" applyFill="1" applyBorder="1" applyAlignment="1">
      <alignment horizontal="center" wrapText="1"/>
    </xf>
    <xf numFmtId="0" fontId="1" fillId="0" borderId="3" xfId="0" applyFont="1" applyFill="1" applyBorder="1" applyAlignment="1">
      <alignment horizontal="center" wrapText="1"/>
    </xf>
    <xf numFmtId="1" fontId="1" fillId="0" borderId="4" xfId="0" applyNumberFormat="1" applyFont="1" applyFill="1" applyBorder="1" applyAlignment="1">
      <alignment horizontal="center" wrapText="1"/>
    </xf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2" xfId="0" applyNumberFormat="1" applyFont="1" applyFill="1" applyBorder="1" applyAlignment="1">
      <alignment horizontal="center"/>
    </xf>
    <xf numFmtId="0" fontId="0" fillId="0" borderId="2" xfId="0" applyFill="1" applyBorder="1" applyAlignment="1">
      <alignment wrapText="1"/>
    </xf>
    <xf numFmtId="1" fontId="0" fillId="0" borderId="1" xfId="0" applyNumberForma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1" xfId="0" applyFill="1" applyBorder="1" applyAlignment="1"/>
    <xf numFmtId="0" fontId="0" fillId="0" borderId="1" xfId="0" applyFill="1" applyBorder="1" applyAlignment="1">
      <alignment horizontal="left"/>
    </xf>
    <xf numFmtId="0" fontId="0" fillId="0" borderId="5" xfId="0" applyFill="1" applyBorder="1" applyAlignment="1">
      <alignment wrapText="1"/>
    </xf>
    <xf numFmtId="0" fontId="0" fillId="0" borderId="0" xfId="0" applyFill="1"/>
    <xf numFmtId="164" fontId="1" fillId="0" borderId="2" xfId="0" applyNumberFormat="1" applyFont="1" applyFill="1" applyBorder="1" applyAlignment="1">
      <alignment horizontal="left" vertical="center" wrapText="1"/>
    </xf>
    <xf numFmtId="1" fontId="3" fillId="0" borderId="2" xfId="0" applyNumberFormat="1" applyFont="1" applyFill="1" applyBorder="1" applyAlignment="1">
      <alignment horizontal="center" wrapText="1"/>
    </xf>
    <xf numFmtId="164" fontId="0" fillId="0" borderId="2" xfId="0" applyNumberFormat="1" applyFill="1" applyBorder="1" applyAlignment="1">
      <alignment horizontal="left" wrapText="1"/>
    </xf>
    <xf numFmtId="165" fontId="0" fillId="0" borderId="2" xfId="0" applyNumberFormat="1" applyFill="1" applyBorder="1" applyAlignment="1">
      <alignment wrapText="1"/>
    </xf>
    <xf numFmtId="166" fontId="0" fillId="0" borderId="2" xfId="0" applyNumberFormat="1" applyFill="1" applyBorder="1" applyAlignment="1">
      <alignment wrapText="1"/>
    </xf>
    <xf numFmtId="0" fontId="0" fillId="0" borderId="6" xfId="0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14" fontId="0" fillId="0" borderId="1" xfId="0" applyNumberFormat="1" applyFill="1" applyBorder="1" applyAlignment="1">
      <alignment wrapText="1"/>
    </xf>
    <xf numFmtId="0" fontId="0" fillId="0" borderId="2" xfId="0" applyFill="1" applyBorder="1" applyAlignment="1">
      <alignment horizontal="center" vertical="center" wrapText="1"/>
    </xf>
    <xf numFmtId="1" fontId="1" fillId="0" borderId="2" xfId="0" applyNumberFormat="1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left" vertical="center" wrapText="1"/>
    </xf>
    <xf numFmtId="14" fontId="1" fillId="0" borderId="2" xfId="0" applyNumberFormat="1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166" fontId="0" fillId="0" borderId="6" xfId="0" applyNumberFormat="1" applyFill="1" applyBorder="1" applyAlignment="1">
      <alignment wrapText="1"/>
    </xf>
    <xf numFmtId="0" fontId="5" fillId="0" borderId="0" xfId="1" applyFill="1"/>
    <xf numFmtId="0" fontId="0" fillId="0" borderId="0" xfId="0" applyFill="1" applyAlignment="1"/>
    <xf numFmtId="0" fontId="0" fillId="0" borderId="2" xfId="0" applyFill="1" applyBorder="1"/>
    <xf numFmtId="0" fontId="3" fillId="0" borderId="0" xfId="0" applyFont="1" applyFill="1" applyAlignment="1">
      <alignment horizontal="center"/>
    </xf>
    <xf numFmtId="166" fontId="0" fillId="0" borderId="0" xfId="0" applyNumberFormat="1" applyFill="1"/>
    <xf numFmtId="165" fontId="0" fillId="0" borderId="0" xfId="0" applyNumberFormat="1" applyFill="1"/>
    <xf numFmtId="1" fontId="0" fillId="0" borderId="7" xfId="0" applyNumberFormat="1" applyFill="1" applyBorder="1" applyAlignment="1">
      <alignment wrapText="1"/>
    </xf>
    <xf numFmtId="0" fontId="0" fillId="0" borderId="7" xfId="0" applyFill="1" applyBorder="1" applyAlignment="1">
      <alignment wrapText="1"/>
    </xf>
    <xf numFmtId="0" fontId="0" fillId="0" borderId="7" xfId="0" applyFill="1" applyBorder="1" applyAlignment="1"/>
    <xf numFmtId="0" fontId="0" fillId="0" borderId="7" xfId="0" applyFill="1" applyBorder="1" applyAlignment="1">
      <alignment horizontal="left"/>
    </xf>
    <xf numFmtId="14" fontId="0" fillId="0" borderId="7" xfId="0" applyNumberFormat="1" applyFill="1" applyBorder="1" applyAlignment="1">
      <alignment wrapText="1"/>
    </xf>
    <xf numFmtId="0" fontId="0" fillId="0" borderId="8" xfId="0" applyFill="1" applyBorder="1" applyAlignment="1">
      <alignment wrapText="1"/>
    </xf>
    <xf numFmtId="0" fontId="0" fillId="0" borderId="6" xfId="0" applyFill="1" applyBorder="1" applyAlignment="1">
      <alignment wrapText="1"/>
    </xf>
    <xf numFmtId="0" fontId="5" fillId="0" borderId="0" xfId="2" applyFill="1"/>
    <xf numFmtId="0" fontId="2" fillId="0" borderId="6" xfId="0" applyFont="1" applyFill="1" applyBorder="1" applyAlignment="1">
      <alignment horizontal="center" wrapText="1"/>
    </xf>
    <xf numFmtId="0" fontId="2" fillId="0" borderId="0" xfId="0" applyFont="1" applyFill="1"/>
    <xf numFmtId="0" fontId="0" fillId="0" borderId="9" xfId="0" applyFill="1" applyBorder="1" applyAlignment="1">
      <alignment horizontal="center" wrapText="1"/>
    </xf>
    <xf numFmtId="1" fontId="0" fillId="0" borderId="10" xfId="0" applyNumberFormat="1" applyFill="1" applyBorder="1" applyAlignment="1">
      <alignment wrapText="1"/>
    </xf>
    <xf numFmtId="0" fontId="0" fillId="0" borderId="10" xfId="0" applyFill="1" applyBorder="1" applyAlignment="1">
      <alignment wrapText="1"/>
    </xf>
    <xf numFmtId="0" fontId="0" fillId="0" borderId="10" xfId="0" applyFill="1" applyBorder="1" applyAlignment="1"/>
    <xf numFmtId="0" fontId="0" fillId="0" borderId="10" xfId="0" applyFill="1" applyBorder="1" applyAlignment="1">
      <alignment horizontal="left"/>
    </xf>
    <xf numFmtId="14" fontId="0" fillId="0" borderId="10" xfId="0" applyNumberFormat="1" applyFill="1" applyBorder="1" applyAlignment="1">
      <alignment wrapText="1"/>
    </xf>
    <xf numFmtId="0" fontId="0" fillId="0" borderId="11" xfId="0" applyFill="1" applyBorder="1" applyAlignment="1">
      <alignment wrapText="1"/>
    </xf>
    <xf numFmtId="1" fontId="3" fillId="0" borderId="9" xfId="0" applyNumberFormat="1" applyFont="1" applyFill="1" applyBorder="1" applyAlignment="1">
      <alignment horizontal="center"/>
    </xf>
    <xf numFmtId="164" fontId="0" fillId="0" borderId="9" xfId="0" applyNumberFormat="1" applyFont="1" applyFill="1" applyBorder="1" applyAlignment="1">
      <alignment horizontal="left"/>
    </xf>
    <xf numFmtId="0" fontId="0" fillId="0" borderId="9" xfId="0" applyFill="1" applyBorder="1" applyAlignment="1">
      <alignment horizontal="center" vertical="center" wrapText="1"/>
    </xf>
    <xf numFmtId="1" fontId="3" fillId="0" borderId="9" xfId="0" applyNumberFormat="1" applyFont="1" applyFill="1" applyBorder="1" applyAlignment="1">
      <alignment horizontal="center" wrapText="1"/>
    </xf>
    <xf numFmtId="164" fontId="0" fillId="0" borderId="9" xfId="0" applyNumberFormat="1" applyFill="1" applyBorder="1" applyAlignment="1">
      <alignment horizontal="left" wrapText="1"/>
    </xf>
    <xf numFmtId="164" fontId="0" fillId="0" borderId="12" xfId="0" applyNumberFormat="1" applyFont="1" applyFill="1" applyBorder="1" applyAlignment="1">
      <alignment horizontal="left"/>
    </xf>
    <xf numFmtId="1" fontId="2" fillId="0" borderId="7" xfId="0" applyNumberFormat="1" applyFont="1" applyFill="1" applyBorder="1" applyAlignment="1">
      <alignment wrapText="1"/>
    </xf>
    <xf numFmtId="0" fontId="2" fillId="0" borderId="7" xfId="0" applyFont="1" applyFill="1" applyBorder="1" applyAlignment="1">
      <alignment wrapText="1"/>
    </xf>
    <xf numFmtId="14" fontId="2" fillId="0" borderId="7" xfId="0" applyNumberFormat="1" applyFont="1" applyFill="1" applyBorder="1" applyAlignment="1">
      <alignment wrapText="1"/>
    </xf>
    <xf numFmtId="0" fontId="2" fillId="0" borderId="7" xfId="0" applyFont="1" applyFill="1" applyBorder="1" applyAlignment="1"/>
    <xf numFmtId="0" fontId="2" fillId="0" borderId="8" xfId="0" applyFont="1" applyFill="1" applyBorder="1" applyAlignment="1">
      <alignment wrapText="1"/>
    </xf>
    <xf numFmtId="1" fontId="4" fillId="0" borderId="6" xfId="0" applyNumberFormat="1" applyFont="1" applyFill="1" applyBorder="1" applyAlignment="1">
      <alignment horizontal="center"/>
    </xf>
    <xf numFmtId="164" fontId="2" fillId="0" borderId="6" xfId="0" applyNumberFormat="1" applyFont="1" applyFill="1" applyBorder="1" applyAlignment="1">
      <alignment horizontal="left"/>
    </xf>
    <xf numFmtId="0" fontId="2" fillId="0" borderId="6" xfId="0" applyFont="1" applyFill="1" applyBorder="1" applyAlignment="1">
      <alignment wrapText="1"/>
    </xf>
    <xf numFmtId="1" fontId="3" fillId="0" borderId="6" xfId="0" applyNumberFormat="1" applyFont="1" applyFill="1" applyBorder="1" applyAlignment="1">
      <alignment horizontal="center" wrapText="1"/>
    </xf>
    <xf numFmtId="164" fontId="0" fillId="0" borderId="6" xfId="0" applyNumberFormat="1" applyFill="1" applyBorder="1" applyAlignment="1">
      <alignment horizontal="left" wrapText="1"/>
    </xf>
    <xf numFmtId="0" fontId="0" fillId="4" borderId="2" xfId="0" applyFill="1" applyBorder="1" applyAlignment="1">
      <alignment horizontal="center" vertical="center" wrapText="1"/>
    </xf>
    <xf numFmtId="1" fontId="0" fillId="4" borderId="1" xfId="0" applyNumberFormat="1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0" fillId="4" borderId="1" xfId="0" applyFill="1" applyBorder="1" applyAlignment="1"/>
    <xf numFmtId="0" fontId="0" fillId="4" borderId="1" xfId="0" applyFill="1" applyBorder="1" applyAlignment="1">
      <alignment horizontal="left"/>
    </xf>
    <xf numFmtId="14" fontId="0" fillId="4" borderId="1" xfId="0" applyNumberFormat="1" applyFill="1" applyBorder="1" applyAlignment="1">
      <alignment wrapText="1"/>
    </xf>
    <xf numFmtId="0" fontId="0" fillId="4" borderId="5" xfId="0" applyFill="1" applyBorder="1" applyAlignment="1">
      <alignment wrapText="1"/>
    </xf>
    <xf numFmtId="1" fontId="3" fillId="4" borderId="2" xfId="0" applyNumberFormat="1" applyFont="1" applyFill="1" applyBorder="1" applyAlignment="1">
      <alignment horizontal="center"/>
    </xf>
    <xf numFmtId="0" fontId="0" fillId="4" borderId="2" xfId="0" applyFill="1" applyBorder="1" applyAlignment="1">
      <alignment horizontal="center" wrapText="1"/>
    </xf>
    <xf numFmtId="0" fontId="0" fillId="4" borderId="6" xfId="0" applyFill="1" applyBorder="1" applyAlignment="1">
      <alignment horizontal="center" wrapText="1"/>
    </xf>
    <xf numFmtId="1" fontId="3" fillId="4" borderId="2" xfId="0" applyNumberFormat="1" applyFont="1" applyFill="1" applyBorder="1" applyAlignment="1">
      <alignment horizontal="center" wrapText="1"/>
    </xf>
    <xf numFmtId="0" fontId="0" fillId="5" borderId="2" xfId="0" applyFill="1" applyBorder="1" applyAlignment="1">
      <alignment horizontal="center" vertical="center" wrapText="1"/>
    </xf>
    <xf numFmtId="1" fontId="0" fillId="5" borderId="1" xfId="0" applyNumberFormat="1" applyFill="1" applyBorder="1" applyAlignment="1">
      <alignment wrapText="1"/>
    </xf>
    <xf numFmtId="0" fontId="0" fillId="5" borderId="1" xfId="0" applyFill="1" applyBorder="1" applyAlignment="1">
      <alignment wrapText="1"/>
    </xf>
    <xf numFmtId="0" fontId="0" fillId="5" borderId="1" xfId="0" applyFill="1" applyBorder="1" applyAlignment="1"/>
    <xf numFmtId="14" fontId="0" fillId="5" borderId="1" xfId="0" applyNumberFormat="1" applyFill="1" applyBorder="1" applyAlignment="1">
      <alignment wrapText="1"/>
    </xf>
    <xf numFmtId="0" fontId="0" fillId="5" borderId="5" xfId="0" applyFill="1" applyBorder="1" applyAlignment="1">
      <alignment wrapText="1"/>
    </xf>
    <xf numFmtId="0" fontId="3" fillId="5" borderId="2" xfId="0" applyFont="1" applyFill="1" applyBorder="1" applyAlignment="1">
      <alignment horizontal="center"/>
    </xf>
    <xf numFmtId="0" fontId="0" fillId="5" borderId="2" xfId="0" applyFill="1" applyBorder="1" applyAlignment="1">
      <alignment horizontal="center" wrapText="1"/>
    </xf>
    <xf numFmtId="0" fontId="0" fillId="5" borderId="1" xfId="0" applyFill="1" applyBorder="1" applyAlignment="1">
      <alignment horizontal="left"/>
    </xf>
    <xf numFmtId="1" fontId="3" fillId="5" borderId="2" xfId="0" applyNumberFormat="1" applyFont="1" applyFill="1" applyBorder="1" applyAlignment="1">
      <alignment horizontal="center"/>
    </xf>
    <xf numFmtId="0" fontId="0" fillId="5" borderId="6" xfId="0" applyFill="1" applyBorder="1" applyAlignment="1">
      <alignment horizontal="center" wrapText="1"/>
    </xf>
    <xf numFmtId="1" fontId="3" fillId="5" borderId="2" xfId="0" applyNumberFormat="1" applyFont="1" applyFill="1" applyBorder="1" applyAlignment="1">
      <alignment horizontal="center" wrapText="1"/>
    </xf>
    <xf numFmtId="166" fontId="0" fillId="6" borderId="2" xfId="0" applyNumberFormat="1" applyFill="1" applyBorder="1" applyAlignment="1">
      <alignment wrapText="1"/>
    </xf>
    <xf numFmtId="165" fontId="0" fillId="6" borderId="2" xfId="0" applyNumberFormat="1" applyFill="1" applyBorder="1" applyAlignment="1">
      <alignment wrapText="1"/>
    </xf>
    <xf numFmtId="20" fontId="0" fillId="6" borderId="2" xfId="0" applyNumberFormat="1" applyFill="1" applyBorder="1" applyAlignment="1">
      <alignment wrapText="1"/>
    </xf>
    <xf numFmtId="0" fontId="6" fillId="0" borderId="1" xfId="0" applyFont="1" applyFill="1" applyBorder="1" applyAlignment="1">
      <alignment horizontal="left"/>
    </xf>
    <xf numFmtId="0" fontId="6" fillId="0" borderId="1" xfId="0" applyFont="1" applyFill="1" applyBorder="1" applyAlignment="1">
      <alignment wrapText="1"/>
    </xf>
    <xf numFmtId="14" fontId="6" fillId="0" borderId="1" xfId="0" applyNumberFormat="1" applyFont="1" applyFill="1" applyBorder="1" applyAlignment="1">
      <alignment wrapText="1"/>
    </xf>
    <xf numFmtId="0" fontId="6" fillId="0" borderId="1" xfId="0" applyFont="1" applyFill="1" applyBorder="1" applyAlignment="1"/>
    <xf numFmtId="0" fontId="6" fillId="0" borderId="5" xfId="0" applyFont="1" applyFill="1" applyBorder="1" applyAlignment="1">
      <alignment wrapText="1"/>
    </xf>
    <xf numFmtId="1" fontId="9" fillId="0" borderId="2" xfId="0" applyNumberFormat="1" applyFont="1" applyFill="1" applyBorder="1" applyAlignment="1">
      <alignment horizontal="center" wrapText="1"/>
    </xf>
    <xf numFmtId="1" fontId="3" fillId="9" borderId="2" xfId="0" applyNumberFormat="1" applyFont="1" applyFill="1" applyBorder="1" applyAlignment="1">
      <alignment horizontal="center"/>
    </xf>
    <xf numFmtId="164" fontId="5" fillId="0" borderId="2" xfId="1" applyNumberFormat="1" applyFill="1" applyBorder="1" applyAlignment="1">
      <alignment horizontal="left"/>
    </xf>
    <xf numFmtId="164" fontId="5" fillId="0" borderId="2" xfId="2" applyNumberFormat="1" applyFill="1" applyBorder="1" applyAlignment="1">
      <alignment horizontal="left" wrapText="1"/>
    </xf>
    <xf numFmtId="167" fontId="1" fillId="0" borderId="2" xfId="0" applyNumberFormat="1" applyFont="1" applyFill="1" applyBorder="1" applyAlignment="1">
      <alignment horizontal="left" vertical="center" wrapText="1"/>
    </xf>
    <xf numFmtId="167" fontId="0" fillId="0" borderId="2" xfId="0" applyNumberFormat="1" applyFont="1" applyFill="1" applyBorder="1" applyAlignment="1">
      <alignment horizontal="left"/>
    </xf>
    <xf numFmtId="167" fontId="5" fillId="0" borderId="2" xfId="1" applyNumberFormat="1" applyFill="1" applyBorder="1" applyAlignment="1">
      <alignment horizontal="left"/>
    </xf>
    <xf numFmtId="167" fontId="0" fillId="0" borderId="2" xfId="0" applyNumberFormat="1" applyFill="1" applyBorder="1" applyAlignment="1">
      <alignment horizontal="left" wrapText="1"/>
    </xf>
    <xf numFmtId="167" fontId="0" fillId="0" borderId="2" xfId="0" applyNumberFormat="1" applyFill="1" applyBorder="1"/>
    <xf numFmtId="167" fontId="0" fillId="0" borderId="9" xfId="0" applyNumberFormat="1" applyFont="1" applyFill="1" applyBorder="1" applyAlignment="1">
      <alignment horizontal="left"/>
    </xf>
    <xf numFmtId="167" fontId="5" fillId="0" borderId="2" xfId="2" applyNumberFormat="1" applyFill="1" applyBorder="1" applyAlignment="1">
      <alignment horizontal="left"/>
    </xf>
    <xf numFmtId="167" fontId="2" fillId="0" borderId="6" xfId="0" applyNumberFormat="1" applyFont="1" applyFill="1" applyBorder="1" applyAlignment="1">
      <alignment horizontal="left"/>
    </xf>
    <xf numFmtId="167" fontId="0" fillId="0" borderId="9" xfId="0" applyNumberFormat="1" applyFill="1" applyBorder="1" applyAlignment="1">
      <alignment horizontal="left" wrapText="1"/>
    </xf>
    <xf numFmtId="167" fontId="5" fillId="0" borderId="2" xfId="2" applyNumberFormat="1" applyFill="1" applyBorder="1" applyAlignment="1">
      <alignment horizontal="left" wrapText="1"/>
    </xf>
    <xf numFmtId="167" fontId="0" fillId="0" borderId="6" xfId="0" applyNumberFormat="1" applyFill="1" applyBorder="1" applyAlignment="1">
      <alignment horizontal="left" wrapText="1"/>
    </xf>
    <xf numFmtId="167" fontId="0" fillId="0" borderId="0" xfId="0" applyNumberFormat="1" applyFill="1"/>
    <xf numFmtId="0" fontId="0" fillId="4" borderId="15" xfId="0" applyFill="1" applyBorder="1" applyAlignment="1">
      <alignment wrapText="1"/>
    </xf>
    <xf numFmtId="0" fontId="0" fillId="4" borderId="2" xfId="0" applyFill="1" applyBorder="1"/>
    <xf numFmtId="0" fontId="0" fillId="4" borderId="1" xfId="0" applyFill="1" applyBorder="1" applyAlignment="1">
      <alignment horizontal="center"/>
    </xf>
    <xf numFmtId="166" fontId="0" fillId="6" borderId="6" xfId="0" applyNumberFormat="1" applyFill="1" applyBorder="1" applyAlignment="1">
      <alignment wrapText="1"/>
    </xf>
    <xf numFmtId="166" fontId="6" fillId="6" borderId="2" xfId="1" applyNumberFormat="1" applyFont="1" applyFill="1" applyBorder="1" applyAlignment="1">
      <alignment wrapText="1"/>
    </xf>
    <xf numFmtId="20" fontId="6" fillId="6" borderId="2" xfId="1" applyNumberFormat="1" applyFont="1" applyFill="1" applyBorder="1" applyAlignment="1">
      <alignment wrapText="1"/>
    </xf>
    <xf numFmtId="0" fontId="0" fillId="6" borderId="2" xfId="0" applyFill="1" applyBorder="1" applyAlignment="1">
      <alignment wrapText="1"/>
    </xf>
    <xf numFmtId="14" fontId="1" fillId="0" borderId="3" xfId="0" applyNumberFormat="1" applyFont="1" applyFill="1" applyBorder="1" applyAlignment="1">
      <alignment horizontal="center" wrapText="1"/>
    </xf>
    <xf numFmtId="14" fontId="0" fillId="6" borderId="2" xfId="0" applyNumberFormat="1" applyFill="1" applyBorder="1" applyAlignment="1">
      <alignment wrapText="1"/>
    </xf>
    <xf numFmtId="14" fontId="0" fillId="0" borderId="0" xfId="0" applyNumberFormat="1" applyFill="1"/>
    <xf numFmtId="14" fontId="0" fillId="0" borderId="2" xfId="0" applyNumberFormat="1" applyFill="1" applyBorder="1" applyAlignment="1">
      <alignment wrapText="1"/>
    </xf>
    <xf numFmtId="168" fontId="0" fillId="6" borderId="2" xfId="0" applyNumberFormat="1" applyFill="1" applyBorder="1" applyAlignment="1">
      <alignment wrapText="1"/>
    </xf>
    <xf numFmtId="20" fontId="0" fillId="0" borderId="2" xfId="0" applyNumberFormat="1" applyFill="1" applyBorder="1" applyAlignment="1">
      <alignment wrapText="1"/>
    </xf>
    <xf numFmtId="0" fontId="0" fillId="0" borderId="0" xfId="0" applyAlignment="1"/>
    <xf numFmtId="1" fontId="0" fillId="4" borderId="1" xfId="0" applyNumberFormat="1" applyFill="1" applyBorder="1" applyAlignment="1"/>
    <xf numFmtId="14" fontId="0" fillId="4" borderId="1" xfId="0" applyNumberFormat="1" applyFill="1" applyBorder="1" applyAlignment="1"/>
    <xf numFmtId="0" fontId="0" fillId="0" borderId="2" xfId="0" applyBorder="1"/>
    <xf numFmtId="0" fontId="0" fillId="0" borderId="1" xfId="0" applyFill="1" applyBorder="1" applyAlignment="1">
      <alignment horizontal="right" wrapText="1"/>
    </xf>
    <xf numFmtId="0" fontId="6" fillId="6" borderId="2" xfId="1" applyFont="1" applyFill="1" applyBorder="1" applyAlignment="1">
      <alignment wrapText="1"/>
    </xf>
    <xf numFmtId="0" fontId="0" fillId="6" borderId="6" xfId="0" applyFill="1" applyBorder="1" applyAlignment="1">
      <alignment wrapText="1"/>
    </xf>
    <xf numFmtId="167" fontId="10" fillId="0" borderId="2" xfId="3" applyNumberFormat="1" applyFill="1" applyBorder="1" applyAlignment="1">
      <alignment horizontal="left"/>
    </xf>
    <xf numFmtId="1" fontId="0" fillId="0" borderId="1" xfId="0" applyNumberFormat="1" applyFill="1" applyBorder="1" applyAlignment="1"/>
    <xf numFmtId="0" fontId="0" fillId="0" borderId="1" xfId="0" applyFill="1" applyBorder="1" applyAlignment="1">
      <alignment horizontal="right"/>
    </xf>
    <xf numFmtId="1" fontId="7" fillId="8" borderId="2" xfId="0" applyNumberFormat="1" applyFont="1" applyFill="1" applyBorder="1" applyAlignment="1">
      <alignment horizontal="center" wrapText="1"/>
    </xf>
    <xf numFmtId="0" fontId="11" fillId="8" borderId="6" xfId="1" applyFont="1" applyFill="1" applyBorder="1" applyAlignment="1">
      <alignment horizontal="center" wrapText="1"/>
    </xf>
    <xf numFmtId="1" fontId="11" fillId="8" borderId="1" xfId="1" applyNumberFormat="1" applyFont="1" applyFill="1" applyBorder="1" applyAlignment="1">
      <alignment wrapText="1"/>
    </xf>
    <xf numFmtId="0" fontId="11" fillId="8" borderId="1" xfId="1" applyFont="1" applyFill="1" applyBorder="1" applyAlignment="1">
      <alignment wrapText="1"/>
    </xf>
    <xf numFmtId="0" fontId="11" fillId="8" borderId="1" xfId="1" applyFont="1" applyFill="1" applyBorder="1" applyAlignment="1"/>
    <xf numFmtId="0" fontId="11" fillId="8" borderId="1" xfId="1" applyFont="1" applyFill="1" applyBorder="1" applyAlignment="1">
      <alignment horizontal="left"/>
    </xf>
    <xf numFmtId="14" fontId="11" fillId="8" borderId="1" xfId="1" applyNumberFormat="1" applyFont="1" applyFill="1" applyBorder="1" applyAlignment="1">
      <alignment wrapText="1"/>
    </xf>
    <xf numFmtId="0" fontId="11" fillId="8" borderId="7" xfId="1" applyFont="1" applyFill="1" applyBorder="1" applyAlignment="1">
      <alignment wrapText="1"/>
    </xf>
    <xf numFmtId="0" fontId="11" fillId="8" borderId="7" xfId="1" applyFont="1" applyFill="1" applyBorder="1" applyAlignment="1"/>
    <xf numFmtId="0" fontId="11" fillId="8" borderId="5" xfId="1" applyFont="1" applyFill="1" applyBorder="1" applyAlignment="1">
      <alignment wrapText="1"/>
    </xf>
    <xf numFmtId="1" fontId="11" fillId="8" borderId="2" xfId="1" applyNumberFormat="1" applyFont="1" applyFill="1" applyBorder="1" applyAlignment="1">
      <alignment horizontal="center"/>
    </xf>
    <xf numFmtId="0" fontId="11" fillId="8" borderId="2" xfId="1" applyFont="1" applyFill="1" applyBorder="1" applyAlignment="1">
      <alignment horizontal="center" wrapText="1"/>
    </xf>
    <xf numFmtId="2" fontId="11" fillId="8" borderId="1" xfId="1" applyNumberFormat="1" applyFont="1" applyFill="1" applyBorder="1" applyAlignment="1">
      <alignment wrapText="1"/>
    </xf>
    <xf numFmtId="0" fontId="11" fillId="8" borderId="6" xfId="0" applyFont="1" applyFill="1" applyBorder="1" applyAlignment="1">
      <alignment horizontal="center" wrapText="1"/>
    </xf>
    <xf numFmtId="1" fontId="11" fillId="8" borderId="1" xfId="0" applyNumberFormat="1" applyFont="1" applyFill="1" applyBorder="1" applyAlignment="1">
      <alignment wrapText="1"/>
    </xf>
    <xf numFmtId="0" fontId="11" fillId="8" borderId="1" xfId="0" applyFont="1" applyFill="1" applyBorder="1" applyAlignment="1">
      <alignment wrapText="1"/>
    </xf>
    <xf numFmtId="0" fontId="11" fillId="8" borderId="1" xfId="0" applyFont="1" applyFill="1" applyBorder="1" applyAlignment="1"/>
    <xf numFmtId="0" fontId="11" fillId="8" borderId="1" xfId="0" applyFont="1" applyFill="1" applyBorder="1" applyAlignment="1">
      <alignment horizontal="left"/>
    </xf>
    <xf numFmtId="14" fontId="11" fillId="8" borderId="1" xfId="0" applyNumberFormat="1" applyFont="1" applyFill="1" applyBorder="1" applyAlignment="1">
      <alignment wrapText="1"/>
    </xf>
    <xf numFmtId="0" fontId="11" fillId="8" borderId="5" xfId="0" applyFont="1" applyFill="1" applyBorder="1" applyAlignment="1">
      <alignment wrapText="1"/>
    </xf>
    <xf numFmtId="0" fontId="0" fillId="6" borderId="2" xfId="0" applyFill="1" applyBorder="1" applyAlignment="1">
      <alignment horizontal="left"/>
    </xf>
    <xf numFmtId="1" fontId="0" fillId="5" borderId="1" xfId="0" applyNumberFormat="1" applyFill="1" applyBorder="1" applyAlignment="1"/>
    <xf numFmtId="0" fontId="0" fillId="5" borderId="7" xfId="0" applyFill="1" applyBorder="1" applyAlignment="1">
      <alignment wrapText="1"/>
    </xf>
    <xf numFmtId="1" fontId="3" fillId="5" borderId="2" xfId="0" applyNumberFormat="1" applyFont="1" applyFill="1" applyBorder="1" applyAlignment="1">
      <alignment horizontal="center" vertical="center" wrapText="1"/>
    </xf>
    <xf numFmtId="14" fontId="0" fillId="5" borderId="1" xfId="0" applyNumberFormat="1" applyFill="1" applyBorder="1" applyAlignment="1"/>
    <xf numFmtId="1" fontId="9" fillId="5" borderId="2" xfId="0" applyNumberFormat="1" applyFont="1" applyFill="1" applyBorder="1" applyAlignment="1">
      <alignment horizontal="center" wrapText="1"/>
    </xf>
    <xf numFmtId="0" fontId="6" fillId="5" borderId="6" xfId="0" applyFont="1" applyFill="1" applyBorder="1" applyAlignment="1">
      <alignment horizontal="center" wrapText="1"/>
    </xf>
    <xf numFmtId="1" fontId="6" fillId="5" borderId="1" xfId="1" applyNumberFormat="1" applyFont="1" applyFill="1" applyBorder="1" applyAlignment="1">
      <alignment wrapText="1"/>
    </xf>
    <xf numFmtId="0" fontId="6" fillId="5" borderId="1" xfId="0" applyFont="1" applyFill="1" applyBorder="1" applyAlignment="1">
      <alignment wrapText="1"/>
    </xf>
    <xf numFmtId="0" fontId="6" fillId="5" borderId="1" xfId="0" applyFont="1" applyFill="1" applyBorder="1" applyAlignment="1"/>
    <xf numFmtId="0" fontId="6" fillId="5" borderId="1" xfId="0" applyFont="1" applyFill="1" applyBorder="1" applyAlignment="1">
      <alignment horizontal="left"/>
    </xf>
    <xf numFmtId="14" fontId="6" fillId="5" borderId="1" xfId="0" applyNumberFormat="1" applyFont="1" applyFill="1" applyBorder="1" applyAlignment="1">
      <alignment wrapText="1"/>
    </xf>
    <xf numFmtId="0" fontId="6" fillId="5" borderId="10" xfId="0" applyFont="1" applyFill="1" applyBorder="1" applyAlignment="1">
      <alignment wrapText="1"/>
    </xf>
    <xf numFmtId="0" fontId="6" fillId="5" borderId="5" xfId="0" applyFont="1" applyFill="1" applyBorder="1" applyAlignment="1">
      <alignment wrapText="1"/>
    </xf>
    <xf numFmtId="0" fontId="12" fillId="7" borderId="2" xfId="0" applyFont="1" applyFill="1" applyBorder="1" applyAlignment="1">
      <alignment horizontal="center" wrapText="1"/>
    </xf>
    <xf numFmtId="0" fontId="12" fillId="7" borderId="1" xfId="0" applyFont="1" applyFill="1" applyBorder="1" applyAlignment="1">
      <alignment wrapText="1"/>
    </xf>
    <xf numFmtId="0" fontId="12" fillId="7" borderId="1" xfId="0" applyFont="1" applyFill="1" applyBorder="1" applyAlignment="1"/>
    <xf numFmtId="0" fontId="12" fillId="7" borderId="1" xfId="0" applyFont="1" applyFill="1" applyBorder="1" applyAlignment="1">
      <alignment horizontal="left"/>
    </xf>
    <xf numFmtId="14" fontId="12" fillId="7" borderId="1" xfId="0" applyNumberFormat="1" applyFont="1" applyFill="1" applyBorder="1" applyAlignment="1">
      <alignment wrapText="1"/>
    </xf>
    <xf numFmtId="0" fontId="12" fillId="7" borderId="5" xfId="0" applyFont="1" applyFill="1" applyBorder="1" applyAlignment="1">
      <alignment wrapText="1"/>
    </xf>
    <xf numFmtId="1" fontId="4" fillId="7" borderId="2" xfId="0" applyNumberFormat="1" applyFont="1" applyFill="1" applyBorder="1" applyAlignment="1">
      <alignment horizontal="center"/>
    </xf>
    <xf numFmtId="0" fontId="12" fillId="7" borderId="2" xfId="2" applyFont="1" applyFill="1" applyBorder="1" applyAlignment="1">
      <alignment horizontal="center" vertical="center" wrapText="1"/>
    </xf>
    <xf numFmtId="0" fontId="12" fillId="7" borderId="2" xfId="2" applyFont="1" applyFill="1" applyBorder="1" applyAlignment="1">
      <alignment wrapText="1"/>
    </xf>
    <xf numFmtId="0" fontId="12" fillId="7" borderId="2" xfId="2" applyFont="1" applyFill="1" applyBorder="1" applyAlignment="1"/>
    <xf numFmtId="14" fontId="12" fillId="7" borderId="2" xfId="2" applyNumberFormat="1" applyFont="1" applyFill="1" applyBorder="1" applyAlignment="1">
      <alignment wrapText="1"/>
    </xf>
    <xf numFmtId="1" fontId="12" fillId="7" borderId="2" xfId="2" applyNumberFormat="1" applyFont="1" applyFill="1" applyBorder="1" applyAlignment="1">
      <alignment horizontal="center"/>
    </xf>
    <xf numFmtId="1" fontId="12" fillId="7" borderId="2" xfId="2" applyNumberFormat="1" applyFont="1" applyFill="1" applyBorder="1" applyAlignment="1">
      <alignment wrapText="1"/>
    </xf>
    <xf numFmtId="0" fontId="12" fillId="7" borderId="2" xfId="2" applyFont="1" applyFill="1" applyBorder="1"/>
    <xf numFmtId="0" fontId="12" fillId="7" borderId="2" xfId="2" applyFont="1" applyFill="1" applyBorder="1" applyAlignment="1">
      <alignment horizontal="right" vertical="center"/>
    </xf>
    <xf numFmtId="1" fontId="4" fillId="7" borderId="2" xfId="0" applyNumberFormat="1" applyFont="1" applyFill="1" applyBorder="1" applyAlignment="1">
      <alignment horizontal="center" wrapText="1"/>
    </xf>
    <xf numFmtId="0" fontId="12" fillId="7" borderId="2" xfId="0" applyFont="1" applyFill="1" applyBorder="1" applyAlignment="1">
      <alignment horizontal="center" vertical="center" wrapText="1"/>
    </xf>
    <xf numFmtId="14" fontId="0" fillId="0" borderId="1" xfId="0" applyNumberFormat="1" applyFill="1" applyBorder="1" applyAlignment="1"/>
    <xf numFmtId="0" fontId="6" fillId="4" borderId="2" xfId="0" applyFont="1" applyFill="1" applyBorder="1" applyAlignment="1">
      <alignment horizontal="center" wrapText="1"/>
    </xf>
    <xf numFmtId="1" fontId="9" fillId="4" borderId="2" xfId="0" applyNumberFormat="1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0" fontId="11" fillId="8" borderId="0" xfId="1" applyFont="1" applyFill="1" applyBorder="1" applyAlignment="1">
      <alignment vertical="center" wrapText="1"/>
    </xf>
    <xf numFmtId="0" fontId="12" fillId="7" borderId="1" xfId="0" applyFont="1" applyFill="1" applyBorder="1" applyAlignment="1">
      <alignment horizontal="right" wrapText="1"/>
    </xf>
    <xf numFmtId="2" fontId="0" fillId="4" borderId="1" xfId="0" applyNumberFormat="1" applyFill="1" applyBorder="1" applyAlignment="1"/>
    <xf numFmtId="22" fontId="0" fillId="0" borderId="1" xfId="0" applyNumberFormat="1" applyFill="1" applyBorder="1" applyAlignment="1"/>
    <xf numFmtId="2" fontId="0" fillId="0" borderId="1" xfId="0" applyNumberFormat="1" applyFill="1" applyBorder="1" applyAlignment="1"/>
    <xf numFmtId="22" fontId="0" fillId="5" borderId="1" xfId="0" applyNumberFormat="1" applyFill="1" applyBorder="1" applyAlignment="1"/>
    <xf numFmtId="1" fontId="7" fillId="8" borderId="2" xfId="0" applyNumberFormat="1" applyFont="1" applyFill="1" applyBorder="1" applyAlignment="1">
      <alignment horizontal="center"/>
    </xf>
    <xf numFmtId="0" fontId="11" fillId="8" borderId="2" xfId="0" applyFont="1" applyFill="1" applyBorder="1" applyAlignment="1">
      <alignment horizontal="center" vertical="center" wrapText="1"/>
    </xf>
    <xf numFmtId="14" fontId="11" fillId="8" borderId="1" xfId="0" applyNumberFormat="1" applyFont="1" applyFill="1" applyBorder="1" applyAlignment="1"/>
    <xf numFmtId="0" fontId="6" fillId="4" borderId="1" xfId="0" applyFont="1" applyFill="1" applyBorder="1" applyAlignment="1">
      <alignment wrapText="1"/>
    </xf>
    <xf numFmtId="0" fontId="12" fillId="7" borderId="2" xfId="2" applyFont="1" applyFill="1" applyBorder="1" applyAlignment="1">
      <alignment horizontal="center" wrapText="1"/>
    </xf>
    <xf numFmtId="0" fontId="0" fillId="0" borderId="12" xfId="0" applyFill="1" applyBorder="1" applyAlignment="1">
      <alignment horizontal="center" wrapText="1"/>
    </xf>
    <xf numFmtId="1" fontId="12" fillId="7" borderId="2" xfId="2" applyNumberFormat="1" applyFont="1" applyFill="1" applyBorder="1" applyAlignment="1">
      <alignment horizontal="left" vertical="center" wrapText="1"/>
    </xf>
    <xf numFmtId="1" fontId="0" fillId="0" borderId="13" xfId="0" applyNumberFormat="1" applyFill="1" applyBorder="1" applyAlignment="1">
      <alignment wrapText="1"/>
    </xf>
    <xf numFmtId="0" fontId="0" fillId="0" borderId="13" xfId="0" applyFill="1" applyBorder="1" applyAlignment="1">
      <alignment wrapText="1"/>
    </xf>
    <xf numFmtId="0" fontId="0" fillId="0" borderId="13" xfId="0" applyFill="1" applyBorder="1" applyAlignment="1"/>
    <xf numFmtId="0" fontId="12" fillId="7" borderId="2" xfId="2" applyFont="1" applyFill="1" applyBorder="1" applyAlignment="1">
      <alignment horizontal="left"/>
    </xf>
    <xf numFmtId="0" fontId="0" fillId="0" borderId="13" xfId="0" applyFill="1" applyBorder="1" applyAlignment="1">
      <alignment horizontal="left"/>
    </xf>
    <xf numFmtId="14" fontId="0" fillId="0" borderId="13" xfId="0" applyNumberFormat="1" applyFill="1" applyBorder="1" applyAlignment="1">
      <alignment wrapText="1"/>
    </xf>
    <xf numFmtId="0" fontId="0" fillId="5" borderId="0" xfId="0" applyFill="1" applyBorder="1"/>
    <xf numFmtId="0" fontId="12" fillId="7" borderId="2" xfId="2" applyFont="1" applyFill="1" applyBorder="1" applyAlignment="1">
      <alignment horizontal="right" wrapText="1"/>
    </xf>
    <xf numFmtId="1" fontId="12" fillId="7" borderId="2" xfId="2" applyNumberFormat="1" applyFont="1" applyFill="1" applyBorder="1" applyAlignment="1">
      <alignment horizontal="right"/>
    </xf>
    <xf numFmtId="0" fontId="0" fillId="0" borderId="14" xfId="0" applyFill="1" applyBorder="1" applyAlignment="1">
      <alignment wrapText="1"/>
    </xf>
    <xf numFmtId="1" fontId="3" fillId="0" borderId="6" xfId="0" applyNumberFormat="1" applyFont="1" applyFill="1" applyBorder="1" applyAlignment="1">
      <alignment horizontal="center"/>
    </xf>
    <xf numFmtId="1" fontId="3" fillId="0" borderId="12" xfId="0" applyNumberFormat="1" applyFont="1" applyFill="1" applyBorder="1" applyAlignment="1">
      <alignment horizontal="center"/>
    </xf>
    <xf numFmtId="167" fontId="0" fillId="0" borderId="6" xfId="0" applyNumberFormat="1" applyFont="1" applyFill="1" applyBorder="1" applyAlignment="1">
      <alignment horizontal="left"/>
    </xf>
    <xf numFmtId="167" fontId="0" fillId="0" borderId="12" xfId="0" applyNumberFormat="1" applyFont="1" applyFill="1" applyBorder="1" applyAlignment="1">
      <alignment horizontal="left"/>
    </xf>
    <xf numFmtId="164" fontId="0" fillId="0" borderId="6" xfId="0" applyNumberFormat="1" applyFont="1" applyFill="1" applyBorder="1" applyAlignment="1">
      <alignment horizontal="left"/>
    </xf>
    <xf numFmtId="166" fontId="6" fillId="0" borderId="2" xfId="2" applyNumberFormat="1" applyFont="1" applyFill="1" applyBorder="1" applyAlignment="1">
      <alignment wrapText="1"/>
    </xf>
    <xf numFmtId="165" fontId="6" fillId="0" borderId="2" xfId="2" applyNumberFormat="1" applyFont="1" applyFill="1" applyBorder="1" applyAlignment="1">
      <alignment wrapText="1"/>
    </xf>
    <xf numFmtId="166" fontId="0" fillId="12" borderId="6" xfId="0" applyNumberFormat="1" applyFill="1" applyBorder="1" applyAlignment="1">
      <alignment wrapText="1"/>
    </xf>
    <xf numFmtId="165" fontId="0" fillId="12" borderId="6" xfId="0" applyNumberFormat="1" applyFill="1" applyBorder="1" applyAlignment="1">
      <alignment wrapText="1"/>
    </xf>
    <xf numFmtId="14" fontId="0" fillId="12" borderId="6" xfId="0" applyNumberFormat="1" applyFill="1" applyBorder="1" applyAlignment="1">
      <alignment wrapText="1"/>
    </xf>
    <xf numFmtId="20" fontId="0" fillId="12" borderId="2" xfId="0" applyNumberFormat="1" applyFill="1" applyBorder="1" applyAlignment="1">
      <alignment wrapText="1"/>
    </xf>
    <xf numFmtId="166" fontId="0" fillId="12" borderId="2" xfId="0" applyNumberFormat="1" applyFill="1" applyBorder="1" applyAlignment="1">
      <alignment wrapText="1"/>
    </xf>
    <xf numFmtId="165" fontId="0" fillId="12" borderId="2" xfId="0" applyNumberFormat="1" applyFill="1" applyBorder="1" applyAlignment="1">
      <alignment wrapText="1"/>
    </xf>
    <xf numFmtId="166" fontId="6" fillId="12" borderId="2" xfId="1" applyNumberFormat="1" applyFont="1" applyFill="1" applyBorder="1" applyAlignment="1">
      <alignment wrapText="1"/>
    </xf>
    <xf numFmtId="165" fontId="6" fillId="12" borderId="2" xfId="1" applyNumberFormat="1" applyFont="1" applyFill="1" applyBorder="1" applyAlignment="1">
      <alignment wrapText="1"/>
    </xf>
    <xf numFmtId="20" fontId="0" fillId="12" borderId="2" xfId="0" applyNumberFormat="1" applyFill="1" applyBorder="1" applyAlignment="1">
      <alignment horizontal="right" wrapText="1"/>
    </xf>
    <xf numFmtId="20" fontId="6" fillId="12" borderId="2" xfId="1" applyNumberFormat="1" applyFont="1" applyFill="1" applyBorder="1" applyAlignment="1">
      <alignment wrapText="1"/>
    </xf>
    <xf numFmtId="168" fontId="0" fillId="12" borderId="2" xfId="0" applyNumberFormat="1" applyFill="1" applyBorder="1" applyAlignment="1">
      <alignment wrapText="1"/>
    </xf>
    <xf numFmtId="0" fontId="0" fillId="12" borderId="2" xfId="0" applyFill="1" applyBorder="1" applyAlignment="1">
      <alignment wrapText="1"/>
    </xf>
    <xf numFmtId="166" fontId="0" fillId="12" borderId="9" xfId="0" applyNumberFormat="1" applyFill="1" applyBorder="1" applyAlignment="1">
      <alignment wrapText="1"/>
    </xf>
    <xf numFmtId="165" fontId="0" fillId="12" borderId="9" xfId="0" applyNumberFormat="1" applyFill="1" applyBorder="1" applyAlignment="1">
      <alignment wrapText="1"/>
    </xf>
    <xf numFmtId="20" fontId="0" fillId="12" borderId="9" xfId="0" applyNumberFormat="1" applyFill="1" applyBorder="1" applyAlignment="1">
      <alignment wrapText="1"/>
    </xf>
    <xf numFmtId="166" fontId="6" fillId="12" borderId="2" xfId="2" applyNumberFormat="1" applyFont="1" applyFill="1" applyBorder="1" applyAlignment="1">
      <alignment wrapText="1"/>
    </xf>
    <xf numFmtId="165" fontId="6" fillId="12" borderId="2" xfId="2" applyNumberFormat="1" applyFont="1" applyFill="1" applyBorder="1" applyAlignment="1">
      <alignment wrapText="1"/>
    </xf>
    <xf numFmtId="20" fontId="6" fillId="12" borderId="2" xfId="2" applyNumberFormat="1" applyFont="1" applyFill="1" applyBorder="1" applyAlignment="1">
      <alignment wrapText="1"/>
    </xf>
    <xf numFmtId="20" fontId="0" fillId="12" borderId="6" xfId="0" applyNumberFormat="1" applyFill="1" applyBorder="1" applyAlignment="1">
      <alignment wrapText="1"/>
    </xf>
    <xf numFmtId="166" fontId="0" fillId="12" borderId="12" xfId="0" applyNumberFormat="1" applyFill="1" applyBorder="1" applyAlignment="1">
      <alignment wrapText="1"/>
    </xf>
    <xf numFmtId="165" fontId="0" fillId="12" borderId="12" xfId="0" applyNumberFormat="1" applyFill="1" applyBorder="1" applyAlignment="1">
      <alignment wrapText="1"/>
    </xf>
    <xf numFmtId="14" fontId="0" fillId="12" borderId="2" xfId="0" applyNumberFormat="1" applyFill="1" applyBorder="1" applyAlignment="1">
      <alignment wrapText="1"/>
    </xf>
    <xf numFmtId="2" fontId="0" fillId="12" borderId="2" xfId="0" applyNumberFormat="1" applyFill="1" applyBorder="1" applyAlignment="1">
      <alignment wrapText="1"/>
    </xf>
    <xf numFmtId="0" fontId="0" fillId="12" borderId="6" xfId="0" applyFill="1" applyBorder="1" applyAlignment="1">
      <alignment wrapText="1"/>
    </xf>
    <xf numFmtId="14" fontId="0" fillId="11" borderId="2" xfId="0" applyNumberFormat="1" applyFont="1" applyFill="1" applyBorder="1" applyAlignment="1">
      <alignment horizontal="right" wrapText="1"/>
    </xf>
    <xf numFmtId="166" fontId="0" fillId="11" borderId="2" xfId="0" applyNumberFormat="1" applyFont="1" applyFill="1" applyBorder="1" applyAlignment="1">
      <alignment horizontal="right" wrapText="1"/>
    </xf>
    <xf numFmtId="165" fontId="0" fillId="11" borderId="2" xfId="0" applyNumberFormat="1" applyFont="1" applyFill="1" applyBorder="1" applyAlignment="1">
      <alignment horizontal="right" wrapText="1"/>
    </xf>
    <xf numFmtId="166" fontId="0" fillId="11" borderId="6" xfId="0" applyNumberFormat="1" applyFill="1" applyBorder="1" applyAlignment="1">
      <alignment wrapText="1"/>
    </xf>
    <xf numFmtId="166" fontId="0" fillId="11" borderId="2" xfId="0" applyNumberFormat="1" applyFill="1" applyBorder="1" applyAlignment="1">
      <alignment wrapText="1"/>
    </xf>
    <xf numFmtId="165" fontId="0" fillId="11" borderId="2" xfId="0" applyNumberFormat="1" applyFill="1" applyBorder="1" applyAlignment="1">
      <alignment wrapText="1"/>
    </xf>
    <xf numFmtId="14" fontId="0" fillId="11" borderId="2" xfId="0" applyNumberFormat="1" applyFill="1" applyBorder="1" applyAlignment="1">
      <alignment horizontal="right" wrapText="1"/>
    </xf>
    <xf numFmtId="20" fontId="0" fillId="11" borderId="2" xfId="0" applyNumberFormat="1" applyFill="1" applyBorder="1" applyAlignment="1">
      <alignment wrapText="1"/>
    </xf>
    <xf numFmtId="14" fontId="0" fillId="6" borderId="2" xfId="0" applyNumberFormat="1" applyFill="1" applyBorder="1" applyAlignment="1">
      <alignment horizontal="right" wrapText="1"/>
    </xf>
    <xf numFmtId="0" fontId="0" fillId="11" borderId="6" xfId="0" applyFill="1" applyBorder="1" applyAlignment="1">
      <alignment wrapText="1"/>
    </xf>
    <xf numFmtId="2" fontId="6" fillId="11" borderId="6" xfId="1" applyNumberFormat="1" applyFont="1" applyFill="1" applyBorder="1" applyAlignment="1">
      <alignment wrapText="1"/>
    </xf>
    <xf numFmtId="166" fontId="6" fillId="11" borderId="2" xfId="1" applyNumberFormat="1" applyFont="1" applyFill="1" applyBorder="1" applyAlignment="1">
      <alignment wrapText="1"/>
    </xf>
    <xf numFmtId="165" fontId="6" fillId="11" borderId="2" xfId="1" applyNumberFormat="1" applyFont="1" applyFill="1" applyBorder="1" applyAlignment="1">
      <alignment wrapText="1"/>
    </xf>
    <xf numFmtId="14" fontId="6" fillId="11" borderId="2" xfId="1" applyNumberFormat="1" applyFont="1" applyFill="1" applyBorder="1" applyAlignment="1">
      <alignment horizontal="right" wrapText="1"/>
    </xf>
    <xf numFmtId="20" fontId="6" fillId="11" borderId="2" xfId="1" applyNumberFormat="1" applyFont="1" applyFill="1" applyBorder="1" applyAlignment="1">
      <alignment wrapText="1"/>
    </xf>
    <xf numFmtId="166" fontId="6" fillId="11" borderId="6" xfId="1" applyNumberFormat="1" applyFont="1" applyFill="1" applyBorder="1" applyAlignment="1">
      <alignment wrapText="1"/>
    </xf>
    <xf numFmtId="166" fontId="0" fillId="11" borderId="9" xfId="0" applyNumberFormat="1" applyFill="1" applyBorder="1" applyAlignment="1">
      <alignment wrapText="1"/>
    </xf>
    <xf numFmtId="165" fontId="0" fillId="11" borderId="9" xfId="0" applyNumberFormat="1" applyFill="1" applyBorder="1" applyAlignment="1">
      <alignment wrapText="1"/>
    </xf>
    <xf numFmtId="14" fontId="0" fillId="11" borderId="9" xfId="0" applyNumberFormat="1" applyFill="1" applyBorder="1" applyAlignment="1">
      <alignment horizontal="right" wrapText="1"/>
    </xf>
    <xf numFmtId="20" fontId="0" fillId="11" borderId="9" xfId="0" applyNumberFormat="1" applyFill="1" applyBorder="1" applyAlignment="1">
      <alignment wrapText="1"/>
    </xf>
    <xf numFmtId="165" fontId="0" fillId="11" borderId="2" xfId="0" applyNumberFormat="1" applyFill="1" applyBorder="1" applyAlignment="1"/>
    <xf numFmtId="1" fontId="0" fillId="11" borderId="2" xfId="0" applyNumberFormat="1" applyFont="1" applyFill="1" applyBorder="1" applyAlignment="1">
      <alignment horizontal="right" wrapText="1"/>
    </xf>
    <xf numFmtId="0" fontId="0" fillId="11" borderId="2" xfId="0" applyFont="1" applyFill="1" applyBorder="1" applyAlignment="1">
      <alignment horizontal="right" wrapText="1"/>
    </xf>
    <xf numFmtId="166" fontId="0" fillId="11" borderId="6" xfId="0" applyNumberFormat="1" applyFont="1" applyFill="1" applyBorder="1" applyAlignment="1">
      <alignment horizontal="right" wrapText="1"/>
    </xf>
    <xf numFmtId="20" fontId="0" fillId="11" borderId="2" xfId="0" applyNumberFormat="1" applyFont="1" applyFill="1" applyBorder="1" applyAlignment="1">
      <alignment horizontal="right" wrapText="1"/>
    </xf>
    <xf numFmtId="0" fontId="8" fillId="11" borderId="0" xfId="0" applyFont="1" applyFill="1" applyAlignment="1">
      <alignment horizontal="center"/>
    </xf>
    <xf numFmtId="0" fontId="0" fillId="11" borderId="0" xfId="0" applyFill="1" applyAlignment="1">
      <alignment horizontal="center"/>
    </xf>
    <xf numFmtId="14" fontId="0" fillId="11" borderId="0" xfId="0" applyNumberFormat="1" applyFill="1" applyAlignment="1">
      <alignment horizontal="center"/>
    </xf>
  </cellXfs>
  <cellStyles count="4">
    <cellStyle name="Énfasis5" xfId="1" builtinId="45"/>
    <cellStyle name="Énfasis6" xfId="2" builtinId="49"/>
    <cellStyle name="Neutral" xfId="3" builtinId="28"/>
    <cellStyle name="Normal" xfId="0" builtinId="0"/>
  </cellStyles>
  <dxfs count="0"/>
  <tableStyles count="0" defaultTableStyle="TableStyleMedium2" defaultPivotStyle="PivotStyleLight16"/>
  <colors>
    <mruColors>
      <color rgb="FFFF66FF"/>
      <color rgb="FFCC3300"/>
      <color rgb="FF0CCE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R194"/>
  <sheetViews>
    <sheetView tabSelected="1" zoomScale="70" zoomScaleNormal="70" workbookViewId="0">
      <pane xSplit="5" ySplit="2" topLeftCell="L3" activePane="bottomRight" state="frozen"/>
      <selection pane="topRight" activeCell="F1" sqref="F1"/>
      <selection pane="bottomLeft" activeCell="A3" sqref="A3"/>
      <selection pane="bottomRight" activeCell="D187" sqref="D187"/>
    </sheetView>
  </sheetViews>
  <sheetFormatPr baseColWidth="10" defaultColWidth="11.42578125" defaultRowHeight="18" customHeight="1" x14ac:dyDescent="0.25"/>
  <cols>
    <col min="1" max="1" width="5.7109375" style="193" customWidth="1"/>
    <col min="2" max="2" width="17.85546875" style="13" bestFit="1" customWidth="1"/>
    <col min="3" max="3" width="14.42578125" style="13" customWidth="1"/>
    <col min="4" max="4" width="37.42578125" style="31" customWidth="1"/>
    <col min="5" max="5" width="36.85546875" style="13" customWidth="1"/>
    <col min="6" max="6" width="10" style="13" hidden="1" customWidth="1"/>
    <col min="7" max="7" width="12.42578125" style="125" hidden="1" customWidth="1"/>
    <col min="8" max="8" width="16.85546875" style="13" hidden="1" customWidth="1"/>
    <col min="9" max="9" width="11.5703125" style="13" hidden="1" customWidth="1"/>
    <col min="10" max="10" width="15.42578125" style="13" hidden="1" customWidth="1"/>
    <col min="11" max="11" width="10.5703125" style="13" hidden="1" customWidth="1"/>
    <col min="12" max="12" width="13.85546875" style="13" customWidth="1"/>
    <col min="13" max="13" width="17.5703125" style="13" hidden="1" customWidth="1"/>
    <col min="14" max="14" width="14.7109375" style="13" hidden="1" customWidth="1"/>
    <col min="15" max="15" width="5.85546875" style="13" hidden="1" customWidth="1"/>
    <col min="16" max="16" width="7.5703125" style="13" hidden="1" customWidth="1"/>
    <col min="17" max="17" width="11.85546875" style="13" hidden="1" customWidth="1"/>
    <col min="18" max="18" width="8" style="13" customWidth="1"/>
    <col min="19" max="19" width="6" style="13" customWidth="1"/>
    <col min="20" max="20" width="10.42578125" style="31" customWidth="1"/>
    <col min="21" max="25" width="10.42578125" style="13" customWidth="1"/>
    <col min="26" max="26" width="7.85546875" style="13" customWidth="1"/>
    <col min="27" max="27" width="16.140625" style="13" customWidth="1"/>
    <col min="28" max="28" width="7.5703125" style="13" hidden="1" customWidth="1"/>
    <col min="29" max="30" width="5.42578125" style="13" hidden="1" customWidth="1"/>
    <col min="31" max="31" width="9.5703125" style="13" hidden="1" customWidth="1"/>
    <col min="32" max="32" width="6.85546875" style="33" hidden="1" customWidth="1"/>
    <col min="33" max="33" width="5.5703125" style="115" customWidth="1"/>
    <col min="34" max="34" width="2.7109375" style="13" hidden="1" customWidth="1"/>
    <col min="35" max="35" width="10.7109375" style="34" bestFit="1" customWidth="1"/>
    <col min="36" max="36" width="9.7109375" style="34" bestFit="1" customWidth="1"/>
    <col min="37" max="37" width="8" style="35" customWidth="1"/>
    <col min="38" max="38" width="13.7109375" style="125" customWidth="1"/>
    <col min="39" max="39" width="7.42578125" style="13" bestFit="1" customWidth="1"/>
    <col min="40" max="40" width="11.42578125" style="34" customWidth="1"/>
    <col min="41" max="41" width="11.42578125" style="35" bestFit="1" customWidth="1"/>
    <col min="42" max="42" width="8.5703125" style="34" customWidth="1"/>
    <col min="43" max="43" width="3.140625" style="13" customWidth="1"/>
    <col min="44" max="44" width="3.85546875" style="13" customWidth="1"/>
    <col min="45" max="45" width="4.28515625" style="13" customWidth="1"/>
    <col min="46" max="16384" width="11.42578125" style="13"/>
  </cols>
  <sheetData>
    <row r="1" spans="1:42" ht="18" customHeight="1" x14ac:dyDescent="0.35">
      <c r="A1" s="273" t="s">
        <v>551</v>
      </c>
      <c r="B1" s="274"/>
      <c r="C1" s="274"/>
      <c r="D1" s="274"/>
      <c r="E1" s="274"/>
      <c r="F1" s="274"/>
      <c r="G1" s="275"/>
      <c r="H1" s="274"/>
      <c r="I1" s="274"/>
      <c r="J1" s="274"/>
      <c r="K1" s="274"/>
      <c r="L1" s="274"/>
      <c r="M1" s="274"/>
      <c r="N1" s="274"/>
      <c r="O1" s="274"/>
      <c r="P1" s="274"/>
      <c r="Q1" s="274"/>
      <c r="R1" s="274"/>
      <c r="S1" s="274"/>
      <c r="T1" s="274"/>
      <c r="U1" s="274"/>
      <c r="V1" s="274"/>
      <c r="W1" s="274"/>
      <c r="X1" s="274"/>
      <c r="Y1" s="274"/>
      <c r="Z1" s="274"/>
      <c r="AA1" s="274"/>
      <c r="AB1" s="274"/>
      <c r="AC1" s="274"/>
      <c r="AD1" s="274"/>
      <c r="AE1" s="274"/>
      <c r="AF1" s="274"/>
      <c r="AG1" s="274"/>
      <c r="AH1" s="274"/>
      <c r="AI1" s="274"/>
      <c r="AJ1" s="274"/>
      <c r="AK1" s="274"/>
      <c r="AL1" s="275"/>
      <c r="AM1" s="274"/>
      <c r="AN1" s="274"/>
      <c r="AO1" s="274"/>
      <c r="AP1" s="274"/>
    </row>
    <row r="2" spans="1:42" s="28" customFormat="1" ht="45.75" customHeight="1" x14ac:dyDescent="0.25">
      <c r="A2" s="22" t="s">
        <v>481</v>
      </c>
      <c r="B2" s="23" t="s">
        <v>2</v>
      </c>
      <c r="C2" s="24" t="s">
        <v>0</v>
      </c>
      <c r="D2" s="25" t="s">
        <v>1</v>
      </c>
      <c r="E2" s="26" t="s">
        <v>12</v>
      </c>
      <c r="F2" s="24" t="s">
        <v>521</v>
      </c>
      <c r="G2" s="27" t="s">
        <v>3</v>
      </c>
      <c r="H2" s="24" t="s">
        <v>4</v>
      </c>
      <c r="I2" s="24" t="s">
        <v>5</v>
      </c>
      <c r="J2" s="24" t="s">
        <v>6</v>
      </c>
      <c r="K2" s="24" t="s">
        <v>7</v>
      </c>
      <c r="L2" s="24" t="s">
        <v>8</v>
      </c>
      <c r="M2" s="24" t="s">
        <v>483</v>
      </c>
      <c r="N2" s="24" t="s">
        <v>482</v>
      </c>
      <c r="O2" s="24" t="s">
        <v>9</v>
      </c>
      <c r="P2" s="24" t="s">
        <v>485</v>
      </c>
      <c r="Q2" s="24" t="s">
        <v>484</v>
      </c>
      <c r="R2" s="24" t="s">
        <v>486</v>
      </c>
      <c r="S2" s="24" t="s">
        <v>10</v>
      </c>
      <c r="T2" s="25" t="s">
        <v>520</v>
      </c>
      <c r="U2" s="24" t="s">
        <v>11</v>
      </c>
      <c r="V2" s="24" t="s">
        <v>490</v>
      </c>
      <c r="W2" s="24" t="s">
        <v>491</v>
      </c>
      <c r="X2" s="24" t="s">
        <v>13</v>
      </c>
      <c r="Y2" s="24" t="s">
        <v>487</v>
      </c>
      <c r="Z2" s="24" t="s">
        <v>488</v>
      </c>
      <c r="AA2" s="24" t="s">
        <v>14</v>
      </c>
      <c r="AB2" s="24" t="s">
        <v>489</v>
      </c>
      <c r="AC2" s="24" t="s">
        <v>15</v>
      </c>
      <c r="AD2" s="24" t="s">
        <v>16</v>
      </c>
      <c r="AE2" s="24" t="s">
        <v>17</v>
      </c>
      <c r="AF2" s="5" t="s">
        <v>522</v>
      </c>
      <c r="AG2" s="104"/>
      <c r="AH2" s="14"/>
      <c r="AI2" s="2">
        <v>1</v>
      </c>
      <c r="AJ2" s="2">
        <v>2</v>
      </c>
      <c r="AK2" s="2">
        <v>3</v>
      </c>
      <c r="AL2" s="123">
        <v>4</v>
      </c>
      <c r="AM2" s="3">
        <v>5</v>
      </c>
      <c r="AN2" s="2">
        <v>6</v>
      </c>
      <c r="AO2" s="2">
        <v>7</v>
      </c>
      <c r="AP2" s="4">
        <v>10</v>
      </c>
    </row>
    <row r="3" spans="1:42" s="28" customFormat="1" ht="15.75" hidden="1" customHeight="1" x14ac:dyDescent="0.25">
      <c r="A3" s="80">
        <v>1</v>
      </c>
      <c r="B3" s="160">
        <v>2119900000790</v>
      </c>
      <c r="C3" s="83">
        <v>210002004</v>
      </c>
      <c r="D3" s="83" t="s">
        <v>573</v>
      </c>
      <c r="E3" s="83" t="s">
        <v>574</v>
      </c>
      <c r="F3" s="83">
        <v>30</v>
      </c>
      <c r="G3" s="163">
        <v>35765</v>
      </c>
      <c r="H3" s="83" t="s">
        <v>575</v>
      </c>
      <c r="I3" s="83"/>
      <c r="J3" s="83">
        <v>20100047218</v>
      </c>
      <c r="K3" s="83"/>
      <c r="L3" s="83" t="s">
        <v>374</v>
      </c>
      <c r="M3" s="83" t="s">
        <v>20</v>
      </c>
      <c r="N3" s="83" t="s">
        <v>21</v>
      </c>
      <c r="O3" s="83" t="s">
        <v>534</v>
      </c>
      <c r="P3" s="83" t="s">
        <v>23</v>
      </c>
      <c r="Q3" s="83" t="s">
        <v>24</v>
      </c>
      <c r="R3" s="83">
        <v>10600</v>
      </c>
      <c r="S3" s="83" t="s">
        <v>25</v>
      </c>
      <c r="T3" s="83" t="s">
        <v>375</v>
      </c>
      <c r="U3" s="83" t="s">
        <v>32</v>
      </c>
      <c r="V3" s="83">
        <v>45.45</v>
      </c>
      <c r="W3" s="83">
        <v>1</v>
      </c>
      <c r="X3" s="83">
        <v>45.454500000000003</v>
      </c>
      <c r="Y3" s="161" t="s">
        <v>28</v>
      </c>
      <c r="Z3" s="83" t="s">
        <v>61</v>
      </c>
      <c r="AA3" s="83">
        <v>2812225</v>
      </c>
      <c r="AB3" s="83">
        <v>2015</v>
      </c>
      <c r="AC3" s="83">
        <v>4</v>
      </c>
      <c r="AD3" s="83">
        <v>3</v>
      </c>
      <c r="AE3" s="83">
        <v>10000</v>
      </c>
      <c r="AF3" s="162">
        <v>1</v>
      </c>
      <c r="AG3" s="104"/>
      <c r="AH3" s="14"/>
      <c r="AI3" s="269">
        <v>277.53370000000001</v>
      </c>
      <c r="AJ3" s="269">
        <v>42.206825000000002</v>
      </c>
      <c r="AK3" s="269">
        <v>0.44590000000000002</v>
      </c>
      <c r="AL3" s="270">
        <v>43269</v>
      </c>
      <c r="AM3" s="270">
        <v>0.77013888888888893</v>
      </c>
      <c r="AN3" s="269">
        <v>235.326875</v>
      </c>
      <c r="AO3" s="270">
        <v>0.52610000000000001</v>
      </c>
      <c r="AP3" s="269">
        <v>116.524225</v>
      </c>
    </row>
    <row r="4" spans="1:42" ht="18" hidden="1" customHeight="1" x14ac:dyDescent="0.25">
      <c r="A4" s="19">
        <v>2</v>
      </c>
      <c r="B4" s="36">
        <v>1199202002200</v>
      </c>
      <c r="C4" s="37">
        <v>119018921</v>
      </c>
      <c r="D4" s="38" t="s">
        <v>151</v>
      </c>
      <c r="E4" s="39" t="s">
        <v>164</v>
      </c>
      <c r="F4" s="37">
        <v>42.54</v>
      </c>
      <c r="G4" s="40">
        <v>38767</v>
      </c>
      <c r="H4" s="37" t="s">
        <v>162</v>
      </c>
      <c r="I4" s="37">
        <v>10574480</v>
      </c>
      <c r="J4" s="37">
        <v>20131369124</v>
      </c>
      <c r="K4" s="37">
        <v>743155</v>
      </c>
      <c r="L4" s="37" t="s">
        <v>19</v>
      </c>
      <c r="M4" s="37" t="s">
        <v>20</v>
      </c>
      <c r="N4" s="37" t="s">
        <v>21</v>
      </c>
      <c r="O4" s="37" t="s">
        <v>22</v>
      </c>
      <c r="P4" s="37" t="s">
        <v>23</v>
      </c>
      <c r="Q4" s="37" t="s">
        <v>24</v>
      </c>
      <c r="R4" s="37">
        <v>10600</v>
      </c>
      <c r="S4" s="37" t="s">
        <v>39</v>
      </c>
      <c r="T4" s="38" t="s">
        <v>26</v>
      </c>
      <c r="U4" s="37" t="s">
        <v>163</v>
      </c>
      <c r="V4" s="37">
        <v>45.45</v>
      </c>
      <c r="W4" s="37">
        <v>2</v>
      </c>
      <c r="X4" s="37">
        <v>90.909000000000006</v>
      </c>
      <c r="Y4" s="37" t="s">
        <v>28</v>
      </c>
      <c r="Z4" s="37" t="s">
        <v>36</v>
      </c>
      <c r="AA4" s="37">
        <v>3379397</v>
      </c>
      <c r="AB4" s="37">
        <v>2012</v>
      </c>
      <c r="AC4" s="37">
        <v>4</v>
      </c>
      <c r="AD4" s="37">
        <v>3</v>
      </c>
      <c r="AE4" s="41">
        <v>2000</v>
      </c>
      <c r="AF4" s="217">
        <v>2</v>
      </c>
      <c r="AG4" s="219"/>
      <c r="AH4" s="221"/>
      <c r="AI4" s="224">
        <f t="shared" ref="AI4:AI13" si="0">AJ4+AN4</f>
        <v>6505.1</v>
      </c>
      <c r="AJ4" s="224">
        <v>1650.1</v>
      </c>
      <c r="AK4" s="225">
        <v>0.25480000000000003</v>
      </c>
      <c r="AL4" s="226">
        <v>43264</v>
      </c>
      <c r="AM4" s="227">
        <v>0.8125</v>
      </c>
      <c r="AN4" s="224">
        <v>4855</v>
      </c>
      <c r="AO4" s="225">
        <v>0.26440000000000002</v>
      </c>
      <c r="AP4" s="224">
        <v>3378.8</v>
      </c>
    </row>
    <row r="5" spans="1:42" ht="18" hidden="1" customHeight="1" x14ac:dyDescent="0.25">
      <c r="A5" s="20">
        <v>3</v>
      </c>
      <c r="B5" s="8">
        <v>1199202002080</v>
      </c>
      <c r="C5" s="9">
        <v>119055439</v>
      </c>
      <c r="D5" s="10" t="s">
        <v>273</v>
      </c>
      <c r="E5" s="11" t="s">
        <v>298</v>
      </c>
      <c r="F5" s="9">
        <v>113</v>
      </c>
      <c r="G5" s="21">
        <v>39967</v>
      </c>
      <c r="H5" s="9" t="s">
        <v>297</v>
      </c>
      <c r="I5" s="9">
        <v>18215238</v>
      </c>
      <c r="J5" s="9">
        <v>20519610214</v>
      </c>
      <c r="K5" s="9">
        <v>402499</v>
      </c>
      <c r="L5" s="9" t="s">
        <v>19</v>
      </c>
      <c r="M5" s="9" t="s">
        <v>20</v>
      </c>
      <c r="N5" s="9" t="s">
        <v>21</v>
      </c>
      <c r="O5" s="9" t="s">
        <v>38</v>
      </c>
      <c r="P5" s="9" t="s">
        <v>23</v>
      </c>
      <c r="Q5" s="9" t="s">
        <v>24</v>
      </c>
      <c r="R5" s="9">
        <v>10600</v>
      </c>
      <c r="S5" s="9" t="s">
        <v>25</v>
      </c>
      <c r="T5" s="10" t="s">
        <v>26</v>
      </c>
      <c r="U5" s="9" t="s">
        <v>53</v>
      </c>
      <c r="V5" s="9">
        <v>45.45</v>
      </c>
      <c r="W5" s="9">
        <v>6</v>
      </c>
      <c r="X5" s="9">
        <v>272.72699999999998</v>
      </c>
      <c r="Y5" s="9" t="s">
        <v>28</v>
      </c>
      <c r="Z5" s="9" t="s">
        <v>36</v>
      </c>
      <c r="AA5" s="9">
        <v>4167740</v>
      </c>
      <c r="AB5" s="9">
        <v>2015</v>
      </c>
      <c r="AC5" s="9">
        <v>3</v>
      </c>
      <c r="AD5" s="9">
        <v>3</v>
      </c>
      <c r="AE5" s="12">
        <v>2000</v>
      </c>
      <c r="AF5" s="6">
        <v>3</v>
      </c>
      <c r="AG5" s="105"/>
      <c r="AH5" s="1"/>
      <c r="AI5" s="224">
        <f t="shared" si="0"/>
        <v>20.399999999999999</v>
      </c>
      <c r="AJ5" s="228">
        <v>3.5</v>
      </c>
      <c r="AK5" s="229">
        <v>2.3999999999999998E-3</v>
      </c>
      <c r="AL5" s="226">
        <v>43252</v>
      </c>
      <c r="AM5" s="227">
        <v>0.80208333333333337</v>
      </c>
      <c r="AN5" s="228">
        <v>16.899999999999999</v>
      </c>
      <c r="AO5" s="229">
        <v>2.8E-3</v>
      </c>
      <c r="AP5" s="228">
        <v>171.9</v>
      </c>
    </row>
    <row r="6" spans="1:42" ht="18" hidden="1" customHeight="1" x14ac:dyDescent="0.25">
      <c r="A6" s="69">
        <v>4</v>
      </c>
      <c r="B6" s="70">
        <v>3199200004870</v>
      </c>
      <c r="C6" s="71">
        <v>319025112</v>
      </c>
      <c r="D6" s="72" t="s">
        <v>465</v>
      </c>
      <c r="E6" s="73" t="s">
        <v>468</v>
      </c>
      <c r="F6" s="71">
        <v>1500</v>
      </c>
      <c r="G6" s="74">
        <v>39668</v>
      </c>
      <c r="H6" s="71" t="s">
        <v>466</v>
      </c>
      <c r="I6" s="71"/>
      <c r="J6" s="71">
        <v>20224748711</v>
      </c>
      <c r="K6" s="71"/>
      <c r="L6" s="71" t="s">
        <v>422</v>
      </c>
      <c r="M6" s="71" t="s">
        <v>20</v>
      </c>
      <c r="N6" s="71" t="s">
        <v>21</v>
      </c>
      <c r="O6" s="71" t="s">
        <v>467</v>
      </c>
      <c r="P6" s="71" t="s">
        <v>23</v>
      </c>
      <c r="Q6" s="71" t="s">
        <v>24</v>
      </c>
      <c r="R6" s="71">
        <v>10600</v>
      </c>
      <c r="S6" s="71" t="s">
        <v>25</v>
      </c>
      <c r="T6" s="72" t="s">
        <v>423</v>
      </c>
      <c r="U6" s="71" t="s">
        <v>74</v>
      </c>
      <c r="V6" s="71">
        <v>45.45</v>
      </c>
      <c r="W6" s="71">
        <v>35</v>
      </c>
      <c r="X6" s="71">
        <v>1590.9075</v>
      </c>
      <c r="Y6" s="71" t="s">
        <v>28</v>
      </c>
      <c r="Z6" s="71" t="s">
        <v>61</v>
      </c>
      <c r="AA6" s="71">
        <v>2811837</v>
      </c>
      <c r="AB6" s="71">
        <v>2015</v>
      </c>
      <c r="AC6" s="71">
        <v>4</v>
      </c>
      <c r="AD6" s="71">
        <v>3</v>
      </c>
      <c r="AE6" s="75">
        <v>5000</v>
      </c>
      <c r="AF6" s="76">
        <v>4</v>
      </c>
      <c r="AG6" s="105"/>
      <c r="AH6" s="1"/>
      <c r="AI6" s="271">
        <v>433.52994999999999</v>
      </c>
      <c r="AJ6" s="249">
        <v>79.018424999999993</v>
      </c>
      <c r="AK6" s="250">
        <v>1.7299999999999999E-2</v>
      </c>
      <c r="AL6" s="248">
        <v>43258</v>
      </c>
      <c r="AM6" s="272">
        <v>0.77013888888888893</v>
      </c>
      <c r="AN6" s="249">
        <v>354.51152500000001</v>
      </c>
      <c r="AO6" s="250">
        <v>3.2800000000000003E-2</v>
      </c>
      <c r="AP6" s="249">
        <v>348.52994999999999</v>
      </c>
    </row>
    <row r="7" spans="1:42" s="30" customFormat="1" ht="18" hidden="1" customHeight="1" x14ac:dyDescent="0.25">
      <c r="A7" s="140">
        <v>5</v>
      </c>
      <c r="B7" s="141" t="s">
        <v>492</v>
      </c>
      <c r="C7" s="142"/>
      <c r="D7" s="143" t="s">
        <v>493</v>
      </c>
      <c r="E7" s="144" t="s">
        <v>494</v>
      </c>
      <c r="F7" s="142">
        <v>200</v>
      </c>
      <c r="G7" s="145"/>
      <c r="H7" s="142"/>
      <c r="I7" s="142"/>
      <c r="J7" s="142"/>
      <c r="K7" s="142"/>
      <c r="L7" s="146" t="s">
        <v>19</v>
      </c>
      <c r="M7" s="146" t="s">
        <v>20</v>
      </c>
      <c r="N7" s="146" t="s">
        <v>21</v>
      </c>
      <c r="O7" s="142" t="s">
        <v>38</v>
      </c>
      <c r="P7" s="146" t="s">
        <v>23</v>
      </c>
      <c r="Q7" s="146" t="s">
        <v>24</v>
      </c>
      <c r="R7" s="146">
        <v>10600</v>
      </c>
      <c r="S7" s="142"/>
      <c r="T7" s="147" t="s">
        <v>26</v>
      </c>
      <c r="U7" s="142" t="s">
        <v>74</v>
      </c>
      <c r="V7" s="142">
        <v>45.45</v>
      </c>
      <c r="W7" s="142">
        <v>4</v>
      </c>
      <c r="X7" s="142">
        <v>181.81800000000001</v>
      </c>
      <c r="Y7" s="142" t="s">
        <v>28</v>
      </c>
      <c r="Z7" s="142" t="s">
        <v>36</v>
      </c>
      <c r="AA7" s="142">
        <v>4174893</v>
      </c>
      <c r="AB7" s="142">
        <v>2015</v>
      </c>
      <c r="AC7" s="142">
        <v>3</v>
      </c>
      <c r="AD7" s="142">
        <v>3</v>
      </c>
      <c r="AE7" s="148">
        <v>2000</v>
      </c>
      <c r="AF7" s="149">
        <v>5</v>
      </c>
      <c r="AG7" s="106"/>
      <c r="AH7" s="102"/>
      <c r="AI7" s="224">
        <f t="shared" si="0"/>
        <v>2003.7</v>
      </c>
      <c r="AJ7" s="230">
        <v>263.2</v>
      </c>
      <c r="AK7" s="231">
        <v>1.3388</v>
      </c>
      <c r="AL7" s="226">
        <v>43264</v>
      </c>
      <c r="AM7" s="227">
        <v>0.77083333333333337</v>
      </c>
      <c r="AN7" s="230">
        <v>1740.5</v>
      </c>
      <c r="AO7" s="231">
        <v>1.3868</v>
      </c>
      <c r="AP7" s="230">
        <v>347.1</v>
      </c>
    </row>
    <row r="8" spans="1:42" ht="18" hidden="1" customHeight="1" x14ac:dyDescent="0.25">
      <c r="A8" s="20">
        <v>6</v>
      </c>
      <c r="B8" s="8">
        <v>1199208002300</v>
      </c>
      <c r="C8" s="9">
        <v>119055441</v>
      </c>
      <c r="D8" s="10" t="s">
        <v>29</v>
      </c>
      <c r="E8" s="11" t="s">
        <v>300</v>
      </c>
      <c r="F8" s="9">
        <v>37.5</v>
      </c>
      <c r="G8" s="21">
        <v>39988</v>
      </c>
      <c r="H8" s="9" t="s">
        <v>299</v>
      </c>
      <c r="I8" s="9">
        <v>9296991</v>
      </c>
      <c r="J8" s="9">
        <v>20100017491</v>
      </c>
      <c r="K8" s="9">
        <v>746558</v>
      </c>
      <c r="L8" s="9" t="s">
        <v>19</v>
      </c>
      <c r="M8" s="9" t="s">
        <v>20</v>
      </c>
      <c r="N8" s="9" t="s">
        <v>21</v>
      </c>
      <c r="O8" s="9" t="s">
        <v>22</v>
      </c>
      <c r="P8" s="9" t="s">
        <v>23</v>
      </c>
      <c r="Q8" s="9" t="s">
        <v>24</v>
      </c>
      <c r="R8" s="9">
        <v>10600</v>
      </c>
      <c r="S8" s="9" t="s">
        <v>39</v>
      </c>
      <c r="T8" s="10" t="s">
        <v>77</v>
      </c>
      <c r="U8" s="9" t="s">
        <v>80</v>
      </c>
      <c r="V8" s="9">
        <v>45.45</v>
      </c>
      <c r="W8" s="9">
        <v>0.6</v>
      </c>
      <c r="X8" s="9">
        <v>27.2727</v>
      </c>
      <c r="Y8" s="9" t="s">
        <v>28</v>
      </c>
      <c r="Z8" s="9" t="s">
        <v>36</v>
      </c>
      <c r="AA8" s="9">
        <v>4167692</v>
      </c>
      <c r="AB8" s="9">
        <v>2015</v>
      </c>
      <c r="AC8" s="9">
        <v>3</v>
      </c>
      <c r="AD8" s="9">
        <v>3</v>
      </c>
      <c r="AE8" s="12">
        <v>2000</v>
      </c>
      <c r="AF8" s="6">
        <v>6</v>
      </c>
      <c r="AG8" s="105"/>
      <c r="AH8" s="1"/>
      <c r="AI8" s="224">
        <f t="shared" si="0"/>
        <v>520.79999999999995</v>
      </c>
      <c r="AJ8" s="228">
        <v>87.4</v>
      </c>
      <c r="AK8" s="229">
        <v>5.16E-2</v>
      </c>
      <c r="AL8" s="226">
        <v>43255</v>
      </c>
      <c r="AM8" s="227">
        <v>0.8125</v>
      </c>
      <c r="AN8" s="228">
        <v>433.4</v>
      </c>
      <c r="AO8" s="229">
        <v>6.4399999999999999E-2</v>
      </c>
      <c r="AP8" s="228">
        <v>194.4</v>
      </c>
    </row>
    <row r="9" spans="1:42" ht="18" hidden="1" customHeight="1" x14ac:dyDescent="0.25">
      <c r="A9" s="69">
        <v>7</v>
      </c>
      <c r="B9" s="70">
        <v>3199200008402</v>
      </c>
      <c r="C9" s="71">
        <v>319025108</v>
      </c>
      <c r="D9" s="72" t="s">
        <v>464</v>
      </c>
      <c r="E9" s="73" t="s">
        <v>463</v>
      </c>
      <c r="F9" s="71">
        <v>999</v>
      </c>
      <c r="G9" s="74">
        <v>39498</v>
      </c>
      <c r="H9" s="71" t="s">
        <v>462</v>
      </c>
      <c r="I9" s="71">
        <v>32118735</v>
      </c>
      <c r="J9" s="71">
        <v>20338054115</v>
      </c>
      <c r="K9" s="71">
        <v>491415</v>
      </c>
      <c r="L9" s="71" t="s">
        <v>422</v>
      </c>
      <c r="M9" s="71" t="s">
        <v>20</v>
      </c>
      <c r="N9" s="71" t="s">
        <v>21</v>
      </c>
      <c r="O9" s="71" t="s">
        <v>112</v>
      </c>
      <c r="P9" s="71" t="s">
        <v>23</v>
      </c>
      <c r="Q9" s="71" t="s">
        <v>24</v>
      </c>
      <c r="R9" s="71">
        <v>23000</v>
      </c>
      <c r="S9" s="71" t="s">
        <v>60</v>
      </c>
      <c r="T9" s="72" t="s">
        <v>423</v>
      </c>
      <c r="U9" s="71" t="s">
        <v>266</v>
      </c>
      <c r="V9" s="71">
        <v>104.09</v>
      </c>
      <c r="W9" s="71">
        <v>12</v>
      </c>
      <c r="X9" s="71">
        <v>1249.0907999999999</v>
      </c>
      <c r="Y9" s="71" t="s">
        <v>28</v>
      </c>
      <c r="Z9" s="71" t="s">
        <v>61</v>
      </c>
      <c r="AA9" s="71">
        <v>2812326</v>
      </c>
      <c r="AB9" s="71">
        <v>2015</v>
      </c>
      <c r="AC9" s="71">
        <v>3</v>
      </c>
      <c r="AD9" s="71">
        <v>3</v>
      </c>
      <c r="AE9" s="75">
        <v>5000</v>
      </c>
      <c r="AF9" s="76">
        <v>7</v>
      </c>
      <c r="AG9" s="105"/>
      <c r="AH9" s="1"/>
      <c r="AI9" s="119">
        <f t="shared" si="0"/>
        <v>715.25122499999998</v>
      </c>
      <c r="AJ9" s="92">
        <v>61.840724999999999</v>
      </c>
      <c r="AK9" s="122">
        <v>3.3300000000000003E-2</v>
      </c>
      <c r="AL9" s="124">
        <v>43236</v>
      </c>
      <c r="AM9" s="94">
        <v>0.80138888888888893</v>
      </c>
      <c r="AN9" s="92">
        <v>653.41049999999996</v>
      </c>
      <c r="AO9" s="122">
        <v>0.41520000000000001</v>
      </c>
      <c r="AP9" s="92">
        <v>57.7898</v>
      </c>
    </row>
    <row r="10" spans="1:42" ht="18" hidden="1" customHeight="1" x14ac:dyDescent="0.25">
      <c r="A10" s="19">
        <v>8</v>
      </c>
      <c r="B10" s="8">
        <v>1199201004950</v>
      </c>
      <c r="C10" s="9">
        <v>119055325</v>
      </c>
      <c r="D10" s="10" t="s">
        <v>62</v>
      </c>
      <c r="E10" s="11" t="s">
        <v>168</v>
      </c>
      <c r="F10" s="9">
        <v>5</v>
      </c>
      <c r="G10" s="21">
        <v>38245</v>
      </c>
      <c r="H10" s="9" t="s">
        <v>272</v>
      </c>
      <c r="I10" s="9">
        <v>469244</v>
      </c>
      <c r="J10" s="9">
        <v>20134052989</v>
      </c>
      <c r="K10" s="9"/>
      <c r="L10" s="9" t="s">
        <v>19</v>
      </c>
      <c r="M10" s="9" t="s">
        <v>20</v>
      </c>
      <c r="N10" s="9" t="s">
        <v>21</v>
      </c>
      <c r="O10" s="9" t="s">
        <v>22</v>
      </c>
      <c r="P10" s="9" t="s">
        <v>23</v>
      </c>
      <c r="Q10" s="9" t="s">
        <v>24</v>
      </c>
      <c r="R10" s="9">
        <v>10600</v>
      </c>
      <c r="S10" s="9" t="s">
        <v>25</v>
      </c>
      <c r="T10" s="10" t="s">
        <v>26</v>
      </c>
      <c r="U10" s="9" t="s">
        <v>219</v>
      </c>
      <c r="V10" s="9">
        <v>1</v>
      </c>
      <c r="W10" s="9">
        <v>12</v>
      </c>
      <c r="X10" s="9">
        <v>12</v>
      </c>
      <c r="Y10" s="9" t="s">
        <v>28</v>
      </c>
      <c r="Z10" s="9" t="s">
        <v>36</v>
      </c>
      <c r="AA10" s="9">
        <v>4174817</v>
      </c>
      <c r="AB10" s="9">
        <v>2015</v>
      </c>
      <c r="AC10" s="9">
        <v>4</v>
      </c>
      <c r="AD10" s="9">
        <v>3</v>
      </c>
      <c r="AE10" s="12">
        <v>2000</v>
      </c>
      <c r="AF10" s="6">
        <v>8</v>
      </c>
      <c r="AG10" s="105"/>
      <c r="AH10" s="1"/>
      <c r="AI10" s="224">
        <f t="shared" si="0"/>
        <v>709.6</v>
      </c>
      <c r="AJ10" s="228">
        <v>164.6</v>
      </c>
      <c r="AK10" s="229">
        <v>0.17760000000000001</v>
      </c>
      <c r="AL10" s="226">
        <v>43273</v>
      </c>
      <c r="AM10" s="227">
        <v>0.80208333333333337</v>
      </c>
      <c r="AN10" s="228">
        <v>545</v>
      </c>
      <c r="AO10" s="229">
        <v>0.18440000000000001</v>
      </c>
      <c r="AP10" s="228">
        <v>525.4</v>
      </c>
    </row>
    <row r="11" spans="1:42" s="30" customFormat="1" ht="18" hidden="1" customHeight="1" x14ac:dyDescent="0.25">
      <c r="A11" s="150">
        <v>9</v>
      </c>
      <c r="B11" s="141" t="s">
        <v>492</v>
      </c>
      <c r="C11" s="142">
        <v>319025066</v>
      </c>
      <c r="D11" s="143" t="s">
        <v>495</v>
      </c>
      <c r="E11" s="144" t="s">
        <v>496</v>
      </c>
      <c r="F11" s="142">
        <v>200</v>
      </c>
      <c r="G11" s="145"/>
      <c r="H11" s="142" t="s">
        <v>497</v>
      </c>
      <c r="I11" s="142"/>
      <c r="J11" s="142">
        <v>20347196917</v>
      </c>
      <c r="K11" s="142"/>
      <c r="L11" s="142" t="s">
        <v>422</v>
      </c>
      <c r="M11" s="142" t="s">
        <v>20</v>
      </c>
      <c r="N11" s="142" t="s">
        <v>21</v>
      </c>
      <c r="O11" s="142" t="s">
        <v>38</v>
      </c>
      <c r="P11" s="142" t="s">
        <v>23</v>
      </c>
      <c r="Q11" s="142" t="s">
        <v>24</v>
      </c>
      <c r="R11" s="142">
        <v>10600</v>
      </c>
      <c r="S11" s="142"/>
      <c r="T11" s="143" t="s">
        <v>423</v>
      </c>
      <c r="U11" s="142" t="s">
        <v>74</v>
      </c>
      <c r="V11" s="151">
        <v>45.454500000000003</v>
      </c>
      <c r="W11" s="142">
        <v>42</v>
      </c>
      <c r="X11" s="194">
        <v>1909.0889999999999</v>
      </c>
      <c r="Y11" s="142" t="s">
        <v>28</v>
      </c>
      <c r="Z11" s="142" t="s">
        <v>61</v>
      </c>
      <c r="AA11" s="194">
        <v>2811811</v>
      </c>
      <c r="AB11" s="142">
        <v>2015</v>
      </c>
      <c r="AC11" s="142">
        <v>4</v>
      </c>
      <c r="AD11" s="142">
        <v>3</v>
      </c>
      <c r="AE11" s="148">
        <v>5000</v>
      </c>
      <c r="AF11" s="149">
        <v>9</v>
      </c>
      <c r="AG11" s="106"/>
      <c r="AH11" s="102"/>
      <c r="AI11" s="119">
        <f t="shared" si="0"/>
        <v>183.321575</v>
      </c>
      <c r="AJ11" s="120">
        <v>46.055250000000001</v>
      </c>
      <c r="AK11" s="134">
        <v>8.6999999999999994E-3</v>
      </c>
      <c r="AL11" s="124">
        <v>43228</v>
      </c>
      <c r="AM11" s="121">
        <v>0.7597222222222223</v>
      </c>
      <c r="AN11" s="120">
        <v>137.26632499999999</v>
      </c>
      <c r="AO11" s="134">
        <v>8.6E-3</v>
      </c>
      <c r="AP11" s="120">
        <v>26.681175</v>
      </c>
    </row>
    <row r="12" spans="1:42" ht="18" hidden="1" customHeight="1" x14ac:dyDescent="0.25">
      <c r="A12" s="22">
        <v>10</v>
      </c>
      <c r="B12" s="8">
        <v>1199202002500</v>
      </c>
      <c r="C12" s="9">
        <v>119042082</v>
      </c>
      <c r="D12" s="10" t="s">
        <v>82</v>
      </c>
      <c r="E12" s="11" t="s">
        <v>242</v>
      </c>
      <c r="F12" s="9">
        <v>25</v>
      </c>
      <c r="G12" s="21">
        <v>38809</v>
      </c>
      <c r="H12" s="9" t="s">
        <v>240</v>
      </c>
      <c r="I12" s="9">
        <v>4282265</v>
      </c>
      <c r="J12" s="9">
        <v>20147797100</v>
      </c>
      <c r="K12" s="9">
        <v>711716</v>
      </c>
      <c r="L12" s="9" t="s">
        <v>19</v>
      </c>
      <c r="M12" s="9" t="s">
        <v>20</v>
      </c>
      <c r="N12" s="9" t="s">
        <v>21</v>
      </c>
      <c r="O12" s="9" t="s">
        <v>22</v>
      </c>
      <c r="P12" s="9" t="s">
        <v>23</v>
      </c>
      <c r="Q12" s="9" t="s">
        <v>24</v>
      </c>
      <c r="R12" s="9">
        <v>10600</v>
      </c>
      <c r="S12" s="9" t="s">
        <v>25</v>
      </c>
      <c r="T12" s="10" t="s">
        <v>26</v>
      </c>
      <c r="U12" s="9" t="s">
        <v>241</v>
      </c>
      <c r="V12" s="9">
        <v>1</v>
      </c>
      <c r="W12" s="9">
        <v>40</v>
      </c>
      <c r="X12" s="9">
        <v>40</v>
      </c>
      <c r="Y12" s="9" t="s">
        <v>28</v>
      </c>
      <c r="Z12" s="9" t="s">
        <v>36</v>
      </c>
      <c r="AA12" s="9">
        <v>3422517</v>
      </c>
      <c r="AB12" s="9">
        <v>2012</v>
      </c>
      <c r="AC12" s="9">
        <v>4</v>
      </c>
      <c r="AD12" s="9">
        <v>3</v>
      </c>
      <c r="AE12" s="12">
        <v>2000</v>
      </c>
      <c r="AF12" s="6">
        <v>10</v>
      </c>
      <c r="AG12" s="105"/>
      <c r="AH12" s="1"/>
      <c r="AI12" s="224">
        <f t="shared" si="0"/>
        <v>1420.5</v>
      </c>
      <c r="AJ12" s="228">
        <v>167</v>
      </c>
      <c r="AK12" s="229">
        <v>0.71479999999999999</v>
      </c>
      <c r="AL12" s="226">
        <v>43259</v>
      </c>
      <c r="AM12" s="227">
        <v>0.76041666666666663</v>
      </c>
      <c r="AN12" s="228">
        <v>1253.5</v>
      </c>
      <c r="AO12" s="229">
        <v>1.64</v>
      </c>
      <c r="AP12" s="228">
        <v>2241.4</v>
      </c>
    </row>
    <row r="13" spans="1:42" ht="18" hidden="1" customHeight="1" x14ac:dyDescent="0.25">
      <c r="A13" s="19">
        <v>11</v>
      </c>
      <c r="B13" s="8">
        <v>1199206000850</v>
      </c>
      <c r="C13" s="9">
        <v>119055463</v>
      </c>
      <c r="D13" s="10" t="s">
        <v>29</v>
      </c>
      <c r="E13" s="11" t="s">
        <v>318</v>
      </c>
      <c r="F13" s="9">
        <v>20</v>
      </c>
      <c r="G13" s="21">
        <v>40120</v>
      </c>
      <c r="H13" s="9" t="s">
        <v>317</v>
      </c>
      <c r="I13" s="9">
        <v>9296991</v>
      </c>
      <c r="J13" s="9">
        <v>20100017491</v>
      </c>
      <c r="K13" s="9">
        <v>746558</v>
      </c>
      <c r="L13" s="9" t="s">
        <v>19</v>
      </c>
      <c r="M13" s="9" t="s">
        <v>20</v>
      </c>
      <c r="N13" s="9" t="s">
        <v>21</v>
      </c>
      <c r="O13" s="9" t="s">
        <v>22</v>
      </c>
      <c r="P13" s="9" t="s">
        <v>23</v>
      </c>
      <c r="Q13" s="9" t="s">
        <v>24</v>
      </c>
      <c r="R13" s="9">
        <v>10600</v>
      </c>
      <c r="S13" s="9" t="s">
        <v>39</v>
      </c>
      <c r="T13" s="10" t="s">
        <v>140</v>
      </c>
      <c r="U13" s="9" t="s">
        <v>50</v>
      </c>
      <c r="V13" s="9">
        <v>45.45</v>
      </c>
      <c r="W13" s="9">
        <v>0.6</v>
      </c>
      <c r="X13" s="9">
        <v>27.27</v>
      </c>
      <c r="Y13" s="9" t="s">
        <v>28</v>
      </c>
      <c r="Z13" s="9" t="s">
        <v>36</v>
      </c>
      <c r="AA13" s="9">
        <v>4167696</v>
      </c>
      <c r="AB13" s="9">
        <v>2015</v>
      </c>
      <c r="AC13" s="9">
        <v>3</v>
      </c>
      <c r="AD13" s="9">
        <v>3</v>
      </c>
      <c r="AE13" s="12">
        <v>2000</v>
      </c>
      <c r="AF13" s="6">
        <v>11</v>
      </c>
      <c r="AG13" s="105"/>
      <c r="AH13" s="1"/>
      <c r="AI13" s="224">
        <f t="shared" si="0"/>
        <v>1662.1</v>
      </c>
      <c r="AJ13" s="228">
        <v>287.39999999999998</v>
      </c>
      <c r="AK13" s="229">
        <v>0.17560000000000001</v>
      </c>
      <c r="AL13" s="226">
        <v>43259</v>
      </c>
      <c r="AM13" s="227">
        <v>0.875</v>
      </c>
      <c r="AN13" s="228">
        <v>1374.7</v>
      </c>
      <c r="AO13" s="229">
        <v>0.4456</v>
      </c>
      <c r="AP13" s="228">
        <v>261.3</v>
      </c>
    </row>
    <row r="14" spans="1:42" ht="18" hidden="1" customHeight="1" x14ac:dyDescent="0.25">
      <c r="A14" s="77">
        <v>12</v>
      </c>
      <c r="B14" s="70">
        <v>3199200004871</v>
      </c>
      <c r="C14" s="71">
        <v>319025113</v>
      </c>
      <c r="D14" s="72" t="s">
        <v>465</v>
      </c>
      <c r="E14" s="73" t="s">
        <v>470</v>
      </c>
      <c r="F14" s="71">
        <v>300</v>
      </c>
      <c r="G14" s="74">
        <v>39668</v>
      </c>
      <c r="H14" s="71" t="s">
        <v>469</v>
      </c>
      <c r="I14" s="71"/>
      <c r="J14" s="71">
        <v>20224748711</v>
      </c>
      <c r="K14" s="71"/>
      <c r="L14" s="71" t="s">
        <v>422</v>
      </c>
      <c r="M14" s="71" t="s">
        <v>20</v>
      </c>
      <c r="N14" s="71" t="s">
        <v>21</v>
      </c>
      <c r="O14" s="71" t="s">
        <v>38</v>
      </c>
      <c r="P14" s="71" t="s">
        <v>23</v>
      </c>
      <c r="Q14" s="71" t="s">
        <v>24</v>
      </c>
      <c r="R14" s="71">
        <v>23000</v>
      </c>
      <c r="S14" s="71" t="s">
        <v>60</v>
      </c>
      <c r="T14" s="72" t="s">
        <v>423</v>
      </c>
      <c r="U14" s="71" t="s">
        <v>74</v>
      </c>
      <c r="V14" s="71">
        <v>104.09</v>
      </c>
      <c r="W14" s="71">
        <v>6</v>
      </c>
      <c r="X14" s="71">
        <v>624.54539999999997</v>
      </c>
      <c r="Y14" s="71" t="s">
        <v>28</v>
      </c>
      <c r="Z14" s="71" t="s">
        <v>61</v>
      </c>
      <c r="AA14" s="71">
        <v>2811838</v>
      </c>
      <c r="AB14" s="71">
        <v>2015</v>
      </c>
      <c r="AC14" s="71">
        <v>4</v>
      </c>
      <c r="AD14" s="71">
        <v>3</v>
      </c>
      <c r="AE14" s="75">
        <v>5000</v>
      </c>
      <c r="AF14" s="76">
        <v>12</v>
      </c>
      <c r="AG14" s="105"/>
      <c r="AH14" s="1"/>
      <c r="AI14" s="251">
        <f>AJ14+AN14</f>
        <v>106.10550000000001</v>
      </c>
      <c r="AJ14" s="252">
        <v>17.351900000000001</v>
      </c>
      <c r="AK14" s="253">
        <v>2.5000000000000001E-3</v>
      </c>
      <c r="AL14" s="254">
        <v>43276</v>
      </c>
      <c r="AM14" s="255">
        <v>0.93680555555555556</v>
      </c>
      <c r="AN14" s="252">
        <v>88.753600000000006</v>
      </c>
      <c r="AO14" s="253">
        <v>2.5999999999999999E-3</v>
      </c>
      <c r="AP14" s="252">
        <v>200.10550000000001</v>
      </c>
    </row>
    <row r="15" spans="1:42" ht="18" hidden="1" customHeight="1" x14ac:dyDescent="0.25">
      <c r="A15" s="22">
        <v>13</v>
      </c>
      <c r="B15" s="8">
        <v>1199208002400</v>
      </c>
      <c r="C15" s="9">
        <v>119055442</v>
      </c>
      <c r="D15" s="10" t="s">
        <v>29</v>
      </c>
      <c r="E15" s="11" t="s">
        <v>302</v>
      </c>
      <c r="F15" s="9">
        <v>37.5</v>
      </c>
      <c r="G15" s="21">
        <v>39988</v>
      </c>
      <c r="H15" s="9" t="s">
        <v>301</v>
      </c>
      <c r="I15" s="9">
        <v>9296991</v>
      </c>
      <c r="J15" s="9">
        <v>20100017491</v>
      </c>
      <c r="K15" s="9">
        <v>746558</v>
      </c>
      <c r="L15" s="9" t="s">
        <v>19</v>
      </c>
      <c r="M15" s="9" t="s">
        <v>20</v>
      </c>
      <c r="N15" s="9" t="s">
        <v>21</v>
      </c>
      <c r="O15" s="9" t="s">
        <v>22</v>
      </c>
      <c r="P15" s="9" t="s">
        <v>23</v>
      </c>
      <c r="Q15" s="9" t="s">
        <v>24</v>
      </c>
      <c r="R15" s="9">
        <v>10600</v>
      </c>
      <c r="S15" s="9" t="s">
        <v>39</v>
      </c>
      <c r="T15" s="10" t="s">
        <v>77</v>
      </c>
      <c r="U15" s="9" t="s">
        <v>80</v>
      </c>
      <c r="V15" s="9">
        <v>45.45</v>
      </c>
      <c r="W15" s="9">
        <v>0.5</v>
      </c>
      <c r="X15" s="9">
        <v>22.7273</v>
      </c>
      <c r="Y15" s="9" t="s">
        <v>28</v>
      </c>
      <c r="Z15" s="9" t="s">
        <v>36</v>
      </c>
      <c r="AA15" s="9">
        <v>4167694</v>
      </c>
      <c r="AB15" s="9">
        <v>2015</v>
      </c>
      <c r="AC15" s="9">
        <v>3</v>
      </c>
      <c r="AD15" s="9">
        <v>3</v>
      </c>
      <c r="AE15" s="12">
        <v>2000</v>
      </c>
      <c r="AF15" s="6">
        <v>13</v>
      </c>
      <c r="AG15" s="105"/>
      <c r="AH15" s="1"/>
      <c r="AI15" s="224">
        <f>AJ15+AN15</f>
        <v>1054.7</v>
      </c>
      <c r="AJ15" s="228">
        <v>183.6</v>
      </c>
      <c r="AK15" s="229">
        <v>0.10199999999999999</v>
      </c>
      <c r="AL15" s="226">
        <v>43257</v>
      </c>
      <c r="AM15" s="227">
        <v>0.94791666666666663</v>
      </c>
      <c r="AN15" s="228">
        <v>871.1</v>
      </c>
      <c r="AO15" s="229">
        <v>0.1152</v>
      </c>
      <c r="AP15" s="228">
        <v>440.6</v>
      </c>
    </row>
    <row r="16" spans="1:42" ht="18" hidden="1" customHeight="1" x14ac:dyDescent="0.25">
      <c r="A16" s="19">
        <v>14</v>
      </c>
      <c r="B16" s="8">
        <v>1199208002410</v>
      </c>
      <c r="C16" s="9">
        <v>119055544</v>
      </c>
      <c r="D16" s="10" t="s">
        <v>362</v>
      </c>
      <c r="E16" s="11" t="s">
        <v>364</v>
      </c>
      <c r="F16" s="9">
        <v>10</v>
      </c>
      <c r="G16" s="21">
        <v>41155.576388888891</v>
      </c>
      <c r="H16" s="9" t="s">
        <v>363</v>
      </c>
      <c r="I16" s="9">
        <v>457921</v>
      </c>
      <c r="J16" s="9"/>
      <c r="K16" s="9">
        <v>952504328</v>
      </c>
      <c r="L16" s="9" t="s">
        <v>19</v>
      </c>
      <c r="M16" s="9" t="s">
        <v>20</v>
      </c>
      <c r="N16" s="9" t="s">
        <v>21</v>
      </c>
      <c r="O16" s="9" t="s">
        <v>22</v>
      </c>
      <c r="P16" s="9" t="s">
        <v>23</v>
      </c>
      <c r="Q16" s="9" t="s">
        <v>24</v>
      </c>
      <c r="R16" s="9">
        <v>10600</v>
      </c>
      <c r="S16" s="9" t="s">
        <v>39</v>
      </c>
      <c r="T16" s="10" t="s">
        <v>77</v>
      </c>
      <c r="U16" s="9" t="s">
        <v>86</v>
      </c>
      <c r="V16" s="9">
        <v>45.45</v>
      </c>
      <c r="W16" s="9">
        <v>0.5</v>
      </c>
      <c r="X16" s="9">
        <v>22.7273</v>
      </c>
      <c r="Y16" s="9" t="s">
        <v>28</v>
      </c>
      <c r="Z16" s="9" t="s">
        <v>36</v>
      </c>
      <c r="AA16" s="9">
        <v>4167705</v>
      </c>
      <c r="AB16" s="9">
        <v>2015</v>
      </c>
      <c r="AC16" s="9">
        <v>3</v>
      </c>
      <c r="AD16" s="9">
        <v>3</v>
      </c>
      <c r="AE16" s="12">
        <v>2000</v>
      </c>
      <c r="AF16" s="6">
        <v>14</v>
      </c>
      <c r="AG16" s="105"/>
      <c r="AH16" s="1"/>
      <c r="AI16" s="224">
        <f>AJ16+AN16</f>
        <v>617.79999999999995</v>
      </c>
      <c r="AJ16" s="228">
        <v>139.9</v>
      </c>
      <c r="AK16" s="229">
        <v>0.11559999999999999</v>
      </c>
      <c r="AL16" s="226">
        <v>43278</v>
      </c>
      <c r="AM16" s="232">
        <v>0.79166666666666663</v>
      </c>
      <c r="AN16" s="228">
        <v>477.9</v>
      </c>
      <c r="AO16" s="229">
        <v>0.1336</v>
      </c>
      <c r="AP16" s="228">
        <v>0.8</v>
      </c>
    </row>
    <row r="17" spans="1:42" ht="18" hidden="1" customHeight="1" x14ac:dyDescent="0.25">
      <c r="A17" s="20">
        <v>15</v>
      </c>
      <c r="B17" s="8">
        <v>1199201003900</v>
      </c>
      <c r="C17" s="9">
        <v>119012163</v>
      </c>
      <c r="D17" s="10" t="s">
        <v>98</v>
      </c>
      <c r="E17" s="11" t="s">
        <v>158</v>
      </c>
      <c r="F17" s="9">
        <v>20.75</v>
      </c>
      <c r="G17" s="21">
        <v>38838</v>
      </c>
      <c r="H17" s="9" t="s">
        <v>157</v>
      </c>
      <c r="I17" s="9">
        <v>29226389</v>
      </c>
      <c r="J17" s="9">
        <v>20131257750</v>
      </c>
      <c r="K17" s="9">
        <v>711879</v>
      </c>
      <c r="L17" s="9" t="s">
        <v>19</v>
      </c>
      <c r="M17" s="9" t="s">
        <v>20</v>
      </c>
      <c r="N17" s="9" t="s">
        <v>21</v>
      </c>
      <c r="O17" s="9" t="s">
        <v>22</v>
      </c>
      <c r="P17" s="9" t="s">
        <v>23</v>
      </c>
      <c r="Q17" s="9" t="s">
        <v>24</v>
      </c>
      <c r="R17" s="9">
        <v>10600</v>
      </c>
      <c r="S17" s="9" t="s">
        <v>39</v>
      </c>
      <c r="T17" s="10" t="s">
        <v>26</v>
      </c>
      <c r="U17" s="9" t="s">
        <v>53</v>
      </c>
      <c r="V17" s="9">
        <v>1</v>
      </c>
      <c r="W17" s="9">
        <v>12</v>
      </c>
      <c r="X17" s="9">
        <v>12</v>
      </c>
      <c r="Y17" s="9" t="s">
        <v>28</v>
      </c>
      <c r="Z17" s="9" t="s">
        <v>36</v>
      </c>
      <c r="AA17" s="9">
        <v>4167885</v>
      </c>
      <c r="AB17" s="9">
        <v>2015</v>
      </c>
      <c r="AC17" s="9">
        <v>4</v>
      </c>
      <c r="AD17" s="9">
        <v>3</v>
      </c>
      <c r="AE17" s="12">
        <v>2000</v>
      </c>
      <c r="AF17" s="6">
        <v>15</v>
      </c>
      <c r="AG17" s="105" t="s">
        <v>599</v>
      </c>
      <c r="AH17" s="1"/>
      <c r="AI17" s="29"/>
      <c r="AJ17" s="18"/>
      <c r="AK17" s="17"/>
      <c r="AL17" s="126"/>
      <c r="AM17" s="7"/>
      <c r="AN17" s="18"/>
      <c r="AO17" s="17"/>
      <c r="AP17" s="18"/>
    </row>
    <row r="18" spans="1:42" ht="18" hidden="1" customHeight="1" x14ac:dyDescent="0.25">
      <c r="A18" s="22">
        <v>16</v>
      </c>
      <c r="B18" s="8">
        <v>1199206000780</v>
      </c>
      <c r="C18" s="9">
        <v>110106603</v>
      </c>
      <c r="D18" s="10" t="s">
        <v>138</v>
      </c>
      <c r="E18" s="11" t="s">
        <v>141</v>
      </c>
      <c r="F18" s="9">
        <v>9.8000000000000007</v>
      </c>
      <c r="G18" s="21">
        <v>42853.681250000001</v>
      </c>
      <c r="H18" s="9" t="s">
        <v>139</v>
      </c>
      <c r="I18" s="9"/>
      <c r="J18" s="9">
        <v>20543254798</v>
      </c>
      <c r="K18" s="9">
        <v>951742207</v>
      </c>
      <c r="L18" s="9" t="s">
        <v>19</v>
      </c>
      <c r="M18" s="9" t="s">
        <v>95</v>
      </c>
      <c r="N18" s="9" t="s">
        <v>21</v>
      </c>
      <c r="O18" s="9" t="s">
        <v>22</v>
      </c>
      <c r="P18" s="9" t="s">
        <v>23</v>
      </c>
      <c r="Q18" s="9" t="s">
        <v>24</v>
      </c>
      <c r="R18" s="9">
        <v>10600</v>
      </c>
      <c r="S18" s="9" t="s">
        <v>39</v>
      </c>
      <c r="T18" s="10" t="s">
        <v>140</v>
      </c>
      <c r="U18" s="9" t="s">
        <v>80</v>
      </c>
      <c r="V18" s="9">
        <v>47.73</v>
      </c>
      <c r="W18" s="9">
        <v>1</v>
      </c>
      <c r="X18" s="9">
        <v>47.727200000000003</v>
      </c>
      <c r="Y18" s="9" t="s">
        <v>28</v>
      </c>
      <c r="Z18" s="9" t="s">
        <v>36</v>
      </c>
      <c r="AA18" s="9">
        <v>4167737</v>
      </c>
      <c r="AB18" s="9">
        <v>2015</v>
      </c>
      <c r="AC18" s="9">
        <v>3</v>
      </c>
      <c r="AD18" s="9">
        <v>3</v>
      </c>
      <c r="AE18" s="12">
        <v>2000</v>
      </c>
      <c r="AF18" s="6">
        <v>16</v>
      </c>
      <c r="AG18" s="105"/>
      <c r="AH18" s="1"/>
      <c r="AI18" s="224">
        <f t="shared" ref="AI18:AI49" si="1">AJ18+AN18</f>
        <v>243.89999999999998</v>
      </c>
      <c r="AJ18" s="228">
        <v>43.3</v>
      </c>
      <c r="AK18" s="229">
        <v>5.16E-2</v>
      </c>
      <c r="AL18" s="226">
        <v>43262</v>
      </c>
      <c r="AM18" s="227">
        <v>0.76041666666666663</v>
      </c>
      <c r="AN18" s="228">
        <v>200.6</v>
      </c>
      <c r="AO18" s="229">
        <v>5.1999999999999998E-2</v>
      </c>
      <c r="AP18" s="228">
        <v>0</v>
      </c>
    </row>
    <row r="19" spans="1:42" ht="18" hidden="1" customHeight="1" x14ac:dyDescent="0.25">
      <c r="A19" s="78">
        <v>17</v>
      </c>
      <c r="B19" s="70">
        <v>3199200004705</v>
      </c>
      <c r="C19" s="71">
        <v>319025123</v>
      </c>
      <c r="D19" s="72" t="s">
        <v>471</v>
      </c>
      <c r="E19" s="73" t="s">
        <v>473</v>
      </c>
      <c r="F19" s="71">
        <v>2000</v>
      </c>
      <c r="G19" s="74">
        <v>40101</v>
      </c>
      <c r="H19" s="71" t="s">
        <v>472</v>
      </c>
      <c r="I19" s="71">
        <v>7820033</v>
      </c>
      <c r="J19" s="71">
        <v>20100971772</v>
      </c>
      <c r="K19" s="71"/>
      <c r="L19" s="71" t="s">
        <v>422</v>
      </c>
      <c r="M19" s="71" t="s">
        <v>20</v>
      </c>
      <c r="N19" s="71" t="s">
        <v>21</v>
      </c>
      <c r="O19" s="71" t="s">
        <v>467</v>
      </c>
      <c r="P19" s="71" t="s">
        <v>23</v>
      </c>
      <c r="Q19" s="71" t="s">
        <v>24</v>
      </c>
      <c r="R19" s="71">
        <v>23000</v>
      </c>
      <c r="S19" s="71" t="s">
        <v>25</v>
      </c>
      <c r="T19" s="72" t="s">
        <v>423</v>
      </c>
      <c r="U19" s="71" t="s">
        <v>199</v>
      </c>
      <c r="V19" s="71">
        <v>104.09</v>
      </c>
      <c r="W19" s="71">
        <v>15</v>
      </c>
      <c r="X19" s="71">
        <v>1561.3634999999999</v>
      </c>
      <c r="Y19" s="71" t="s">
        <v>28</v>
      </c>
      <c r="Z19" s="71" t="s">
        <v>61</v>
      </c>
      <c r="AA19" s="71">
        <v>2811812</v>
      </c>
      <c r="AB19" s="71">
        <v>2015</v>
      </c>
      <c r="AC19" s="71">
        <v>4</v>
      </c>
      <c r="AD19" s="71">
        <v>3</v>
      </c>
      <c r="AE19" s="75">
        <v>5000</v>
      </c>
      <c r="AF19" s="76">
        <v>17</v>
      </c>
      <c r="AG19" s="105"/>
      <c r="AH19" s="1"/>
      <c r="AI19" s="251">
        <f t="shared" si="1"/>
        <v>1006.6102249999999</v>
      </c>
      <c r="AJ19" s="252">
        <v>240.89127500000001</v>
      </c>
      <c r="AK19" s="253">
        <v>2.0899999999999998E-2</v>
      </c>
      <c r="AL19" s="254">
        <v>43253</v>
      </c>
      <c r="AM19" s="255">
        <v>0.9472222222222223</v>
      </c>
      <c r="AN19" s="252">
        <v>765.71894999999995</v>
      </c>
      <c r="AO19" s="253">
        <v>2.0400000000000001E-2</v>
      </c>
      <c r="AP19" s="252">
        <v>482.22042499999998</v>
      </c>
    </row>
    <row r="20" spans="1:42" ht="18" hidden="1" customHeight="1" x14ac:dyDescent="0.25">
      <c r="A20" s="77">
        <v>18</v>
      </c>
      <c r="B20" s="70">
        <v>3199200023600</v>
      </c>
      <c r="C20" s="71">
        <v>319025083</v>
      </c>
      <c r="D20" s="72" t="s">
        <v>427</v>
      </c>
      <c r="E20" s="73" t="s">
        <v>529</v>
      </c>
      <c r="F20" s="71">
        <v>130</v>
      </c>
      <c r="G20" s="74">
        <v>35947</v>
      </c>
      <c r="H20" s="71" t="s">
        <v>441</v>
      </c>
      <c r="I20" s="71">
        <v>4643777</v>
      </c>
      <c r="J20" s="71">
        <v>20115851919</v>
      </c>
      <c r="K20" s="71">
        <v>781661</v>
      </c>
      <c r="L20" s="71" t="s">
        <v>422</v>
      </c>
      <c r="M20" s="71" t="s">
        <v>20</v>
      </c>
      <c r="N20" s="71" t="s">
        <v>21</v>
      </c>
      <c r="O20" s="71" t="s">
        <v>38</v>
      </c>
      <c r="P20" s="71" t="s">
        <v>23</v>
      </c>
      <c r="Q20" s="71" t="s">
        <v>24</v>
      </c>
      <c r="R20" s="71">
        <v>10600</v>
      </c>
      <c r="S20" s="71" t="s">
        <v>25</v>
      </c>
      <c r="T20" s="72" t="s">
        <v>423</v>
      </c>
      <c r="U20" s="71" t="s">
        <v>63</v>
      </c>
      <c r="V20" s="71">
        <v>45.45</v>
      </c>
      <c r="W20" s="71">
        <v>2</v>
      </c>
      <c r="X20" s="71">
        <v>90.909000000000006</v>
      </c>
      <c r="Y20" s="71" t="s">
        <v>28</v>
      </c>
      <c r="Z20" s="71" t="s">
        <v>61</v>
      </c>
      <c r="AA20" s="203">
        <v>2812347</v>
      </c>
      <c r="AB20" s="71">
        <v>2015</v>
      </c>
      <c r="AC20" s="71">
        <v>4</v>
      </c>
      <c r="AD20" s="71">
        <v>3</v>
      </c>
      <c r="AE20" s="75">
        <v>5000</v>
      </c>
      <c r="AF20" s="76">
        <v>18</v>
      </c>
      <c r="AG20" s="136"/>
      <c r="AH20" s="1"/>
      <c r="AI20" s="251">
        <f t="shared" si="1"/>
        <v>3063.190325</v>
      </c>
      <c r="AJ20" s="252">
        <v>693.12267499999996</v>
      </c>
      <c r="AK20" s="253">
        <v>0.83499999999999996</v>
      </c>
      <c r="AL20" s="254">
        <v>43258</v>
      </c>
      <c r="AM20" s="255">
        <v>0.89513888888888893</v>
      </c>
      <c r="AN20" s="252">
        <v>2370.06765</v>
      </c>
      <c r="AO20" s="253">
        <v>0.87219999999999998</v>
      </c>
      <c r="AP20" s="252">
        <v>1869.8928000000001</v>
      </c>
    </row>
    <row r="21" spans="1:42" ht="18" hidden="1" customHeight="1" x14ac:dyDescent="0.25">
      <c r="A21" s="69">
        <v>19</v>
      </c>
      <c r="B21" s="130">
        <v>3199200002700</v>
      </c>
      <c r="C21" s="72">
        <v>319025005</v>
      </c>
      <c r="D21" s="72" t="s">
        <v>427</v>
      </c>
      <c r="E21" s="72" t="s">
        <v>593</v>
      </c>
      <c r="F21" s="72">
        <v>120</v>
      </c>
      <c r="G21" s="131">
        <v>37424</v>
      </c>
      <c r="H21" s="72" t="s">
        <v>594</v>
      </c>
      <c r="I21" s="72">
        <v>4643777</v>
      </c>
      <c r="J21" s="72">
        <v>20115851919</v>
      </c>
      <c r="K21" s="72">
        <v>781661</v>
      </c>
      <c r="L21" s="72" t="s">
        <v>422</v>
      </c>
      <c r="M21" s="72" t="s">
        <v>20</v>
      </c>
      <c r="N21" s="72" t="s">
        <v>21</v>
      </c>
      <c r="O21" s="72" t="s">
        <v>537</v>
      </c>
      <c r="P21" s="72" t="s">
        <v>23</v>
      </c>
      <c r="Q21" s="72" t="s">
        <v>24</v>
      </c>
      <c r="R21" s="72">
        <v>10600</v>
      </c>
      <c r="S21" s="72" t="s">
        <v>25</v>
      </c>
      <c r="T21" s="72" t="s">
        <v>423</v>
      </c>
      <c r="U21" s="72" t="s">
        <v>63</v>
      </c>
      <c r="V21" s="196">
        <v>47.73</v>
      </c>
      <c r="W21" s="72">
        <v>4</v>
      </c>
      <c r="X21" s="72">
        <v>190.90880000000001</v>
      </c>
      <c r="Y21" s="72" t="s">
        <v>28</v>
      </c>
      <c r="Z21" s="72" t="s">
        <v>61</v>
      </c>
      <c r="AA21" s="72">
        <v>2828050</v>
      </c>
      <c r="AB21" s="72">
        <v>2016</v>
      </c>
      <c r="AC21" s="72">
        <v>4</v>
      </c>
      <c r="AD21" s="72">
        <v>3</v>
      </c>
      <c r="AE21" s="72">
        <v>5000</v>
      </c>
      <c r="AF21" s="76">
        <v>19</v>
      </c>
      <c r="AG21" s="105"/>
      <c r="AH21" s="1"/>
      <c r="AI21" s="42">
        <f t="shared" si="1"/>
        <v>0</v>
      </c>
      <c r="AJ21" s="7"/>
      <c r="AK21" s="7"/>
      <c r="AL21" s="7"/>
      <c r="AM21" s="7"/>
      <c r="AN21" s="7"/>
      <c r="AO21" s="7"/>
      <c r="AP21" s="7"/>
    </row>
    <row r="22" spans="1:42" ht="18" hidden="1" customHeight="1" x14ac:dyDescent="0.25">
      <c r="A22" s="19">
        <v>20</v>
      </c>
      <c r="B22" s="8">
        <v>1199200000100</v>
      </c>
      <c r="C22" s="9">
        <v>119029186</v>
      </c>
      <c r="D22" s="10" t="s">
        <v>184</v>
      </c>
      <c r="E22" s="11" t="s">
        <v>187</v>
      </c>
      <c r="F22" s="9">
        <v>15</v>
      </c>
      <c r="G22" s="21">
        <v>38826</v>
      </c>
      <c r="H22" s="9" t="s">
        <v>185</v>
      </c>
      <c r="I22" s="9"/>
      <c r="J22" s="9">
        <v>20490062174</v>
      </c>
      <c r="K22" s="9">
        <v>974226210</v>
      </c>
      <c r="L22" s="9" t="s">
        <v>19</v>
      </c>
      <c r="M22" s="9" t="s">
        <v>20</v>
      </c>
      <c r="N22" s="9" t="s">
        <v>21</v>
      </c>
      <c r="O22" s="9" t="s">
        <v>22</v>
      </c>
      <c r="P22" s="9" t="s">
        <v>23</v>
      </c>
      <c r="Q22" s="9" t="s">
        <v>24</v>
      </c>
      <c r="R22" s="9">
        <v>10600</v>
      </c>
      <c r="S22" s="9" t="s">
        <v>39</v>
      </c>
      <c r="T22" s="10" t="s">
        <v>26</v>
      </c>
      <c r="U22" s="9" t="s">
        <v>186</v>
      </c>
      <c r="V22" s="9">
        <v>1</v>
      </c>
      <c r="W22" s="9">
        <v>10</v>
      </c>
      <c r="X22" s="9">
        <v>10</v>
      </c>
      <c r="Y22" s="9" t="s">
        <v>28</v>
      </c>
      <c r="Z22" s="9" t="s">
        <v>36</v>
      </c>
      <c r="AA22" s="9">
        <v>3422526</v>
      </c>
      <c r="AB22" s="9">
        <v>2012</v>
      </c>
      <c r="AC22" s="9">
        <v>4</v>
      </c>
      <c r="AD22" s="9">
        <v>3</v>
      </c>
      <c r="AE22" s="12">
        <v>2000</v>
      </c>
      <c r="AF22" s="6">
        <v>20</v>
      </c>
      <c r="AG22" s="105"/>
      <c r="AH22" s="1"/>
      <c r="AI22" s="224">
        <f t="shared" si="1"/>
        <v>17781.7</v>
      </c>
      <c r="AJ22" s="228">
        <v>4458.5</v>
      </c>
      <c r="AK22" s="229">
        <v>1.8544</v>
      </c>
      <c r="AL22" s="226">
        <v>43271</v>
      </c>
      <c r="AM22" s="227">
        <v>0.76041666666666663</v>
      </c>
      <c r="AN22" s="228">
        <v>13323.2</v>
      </c>
      <c r="AO22" s="229">
        <v>1.8371999999999999</v>
      </c>
      <c r="AP22" s="228">
        <v>12794.6</v>
      </c>
    </row>
    <row r="23" spans="1:42" ht="18" hidden="1" customHeight="1" x14ac:dyDescent="0.25">
      <c r="A23" s="20">
        <v>21</v>
      </c>
      <c r="B23" s="8">
        <v>1199208000740</v>
      </c>
      <c r="C23" s="9">
        <v>119055460</v>
      </c>
      <c r="D23" s="10" t="s">
        <v>79</v>
      </c>
      <c r="E23" s="11" t="s">
        <v>314</v>
      </c>
      <c r="F23" s="9">
        <v>12</v>
      </c>
      <c r="G23" s="21">
        <v>40116</v>
      </c>
      <c r="H23" s="9" t="s">
        <v>313</v>
      </c>
      <c r="I23" s="9">
        <v>40034835</v>
      </c>
      <c r="J23" s="9">
        <v>20467534026</v>
      </c>
      <c r="K23" s="9">
        <v>993504620</v>
      </c>
      <c r="L23" s="9" t="s">
        <v>19</v>
      </c>
      <c r="M23" s="9" t="s">
        <v>20</v>
      </c>
      <c r="N23" s="9" t="s">
        <v>21</v>
      </c>
      <c r="O23" s="9" t="s">
        <v>22</v>
      </c>
      <c r="P23" s="9" t="s">
        <v>23</v>
      </c>
      <c r="Q23" s="9" t="s">
        <v>24</v>
      </c>
      <c r="R23" s="9">
        <v>23000</v>
      </c>
      <c r="S23" s="9" t="s">
        <v>39</v>
      </c>
      <c r="T23" s="10" t="s">
        <v>77</v>
      </c>
      <c r="U23" s="9" t="s">
        <v>80</v>
      </c>
      <c r="V23" s="9">
        <v>104.09</v>
      </c>
      <c r="W23" s="9">
        <v>0.4</v>
      </c>
      <c r="X23" s="9">
        <v>41.636400000000002</v>
      </c>
      <c r="Y23" s="9" t="s">
        <v>28</v>
      </c>
      <c r="Z23" s="9" t="s">
        <v>36</v>
      </c>
      <c r="AA23" s="9">
        <v>4167881</v>
      </c>
      <c r="AB23" s="9">
        <v>2015</v>
      </c>
      <c r="AC23" s="9">
        <v>3</v>
      </c>
      <c r="AD23" s="9">
        <v>3</v>
      </c>
      <c r="AE23" s="12">
        <v>2000</v>
      </c>
      <c r="AF23" s="15">
        <v>21</v>
      </c>
      <c r="AG23" s="107"/>
      <c r="AH23" s="16"/>
      <c r="AI23" s="224">
        <f t="shared" si="1"/>
        <v>870.40000000000009</v>
      </c>
      <c r="AJ23" s="228">
        <v>154.69999999999999</v>
      </c>
      <c r="AK23" s="229">
        <v>7.6399999999999996E-2</v>
      </c>
      <c r="AL23" s="226">
        <v>43263</v>
      </c>
      <c r="AM23" s="227">
        <v>0.86458333333333337</v>
      </c>
      <c r="AN23" s="228">
        <v>715.7</v>
      </c>
      <c r="AO23" s="229">
        <v>0.10920000000000001</v>
      </c>
      <c r="AP23" s="228">
        <v>0.2</v>
      </c>
    </row>
    <row r="24" spans="1:42" ht="18" hidden="1" customHeight="1" x14ac:dyDescent="0.25">
      <c r="A24" s="22">
        <v>22</v>
      </c>
      <c r="B24" s="8">
        <v>1199201003500</v>
      </c>
      <c r="C24" s="9">
        <v>119032202</v>
      </c>
      <c r="D24" s="10" t="s">
        <v>62</v>
      </c>
      <c r="E24" s="11" t="s">
        <v>223</v>
      </c>
      <c r="F24" s="9">
        <v>46</v>
      </c>
      <c r="G24" s="21">
        <v>35631</v>
      </c>
      <c r="H24" s="9" t="s">
        <v>222</v>
      </c>
      <c r="I24" s="9"/>
      <c r="J24" s="9">
        <v>20134052989</v>
      </c>
      <c r="K24" s="9">
        <v>711772</v>
      </c>
      <c r="L24" s="9" t="s">
        <v>19</v>
      </c>
      <c r="M24" s="9" t="s">
        <v>20</v>
      </c>
      <c r="N24" s="9" t="s">
        <v>21</v>
      </c>
      <c r="O24" s="9" t="s">
        <v>22</v>
      </c>
      <c r="P24" s="9" t="s">
        <v>23</v>
      </c>
      <c r="Q24" s="9" t="s">
        <v>24</v>
      </c>
      <c r="R24" s="9">
        <v>10600</v>
      </c>
      <c r="S24" s="9" t="s">
        <v>60</v>
      </c>
      <c r="T24" s="10" t="s">
        <v>26</v>
      </c>
      <c r="U24" s="9" t="s">
        <v>63</v>
      </c>
      <c r="V24" s="9">
        <v>1</v>
      </c>
      <c r="W24" s="9">
        <v>30</v>
      </c>
      <c r="X24" s="9">
        <v>30</v>
      </c>
      <c r="Y24" s="9" t="s">
        <v>28</v>
      </c>
      <c r="Z24" s="9" t="s">
        <v>36</v>
      </c>
      <c r="AA24" s="9">
        <v>3379408</v>
      </c>
      <c r="AB24" s="9">
        <v>2012</v>
      </c>
      <c r="AC24" s="9">
        <v>4</v>
      </c>
      <c r="AD24" s="9">
        <v>3</v>
      </c>
      <c r="AE24" s="12">
        <v>2000</v>
      </c>
      <c r="AF24" s="6">
        <v>22</v>
      </c>
      <c r="AG24" s="105"/>
      <c r="AH24" s="1"/>
      <c r="AI24" s="224">
        <f t="shared" si="1"/>
        <v>6126.7</v>
      </c>
      <c r="AJ24" s="228">
        <v>469.5</v>
      </c>
      <c r="AK24" s="229">
        <v>1.3732</v>
      </c>
      <c r="AL24" s="226">
        <v>43276</v>
      </c>
      <c r="AM24" s="227">
        <v>0.88541666666666663</v>
      </c>
      <c r="AN24" s="228">
        <v>5657.2</v>
      </c>
      <c r="AO24" s="229">
        <v>1.4048</v>
      </c>
      <c r="AP24" s="228">
        <v>4953.2</v>
      </c>
    </row>
    <row r="25" spans="1:42" ht="18" hidden="1" customHeight="1" x14ac:dyDescent="0.25">
      <c r="A25" s="19">
        <v>23</v>
      </c>
      <c r="B25" s="8">
        <v>1199201002250</v>
      </c>
      <c r="C25" s="9">
        <v>110018978</v>
      </c>
      <c r="D25" s="10" t="s">
        <v>55</v>
      </c>
      <c r="E25" s="11" t="s">
        <v>58</v>
      </c>
      <c r="F25" s="9">
        <v>0.8</v>
      </c>
      <c r="G25" s="21">
        <v>38838</v>
      </c>
      <c r="H25" s="9" t="s">
        <v>56</v>
      </c>
      <c r="I25" s="9"/>
      <c r="J25" s="9">
        <v>20370188131</v>
      </c>
      <c r="K25" s="9">
        <v>725152</v>
      </c>
      <c r="L25" s="9" t="s">
        <v>19</v>
      </c>
      <c r="M25" s="9" t="s">
        <v>20</v>
      </c>
      <c r="N25" s="9" t="s">
        <v>21</v>
      </c>
      <c r="O25" s="9" t="s">
        <v>22</v>
      </c>
      <c r="P25" s="9" t="s">
        <v>23</v>
      </c>
      <c r="Q25" s="9" t="s">
        <v>24</v>
      </c>
      <c r="R25" s="9">
        <v>10600</v>
      </c>
      <c r="S25" s="9" t="s">
        <v>39</v>
      </c>
      <c r="T25" s="10" t="s">
        <v>26</v>
      </c>
      <c r="U25" s="9" t="s">
        <v>57</v>
      </c>
      <c r="V25" s="9">
        <v>1</v>
      </c>
      <c r="W25" s="9">
        <v>80</v>
      </c>
      <c r="X25" s="9">
        <v>80</v>
      </c>
      <c r="Y25" s="9" t="s">
        <v>28</v>
      </c>
      <c r="Z25" s="9" t="s">
        <v>36</v>
      </c>
      <c r="AA25" s="9">
        <v>4006039</v>
      </c>
      <c r="AB25" s="9">
        <v>2012</v>
      </c>
      <c r="AC25" s="9">
        <v>4</v>
      </c>
      <c r="AD25" s="9">
        <v>3</v>
      </c>
      <c r="AE25" s="12">
        <v>2000</v>
      </c>
      <c r="AF25" s="6">
        <v>23</v>
      </c>
      <c r="AG25" s="105"/>
      <c r="AH25" s="1"/>
      <c r="AI25" s="224">
        <f t="shared" si="1"/>
        <v>2123.6</v>
      </c>
      <c r="AJ25" s="228">
        <v>488.4</v>
      </c>
      <c r="AK25" s="229">
        <v>0.91120000000000001</v>
      </c>
      <c r="AL25" s="226">
        <v>43255</v>
      </c>
      <c r="AM25" s="227">
        <v>0.78125</v>
      </c>
      <c r="AN25" s="228">
        <v>1635.2</v>
      </c>
      <c r="AO25" s="229">
        <v>0.96160000000000001</v>
      </c>
      <c r="AP25" s="228">
        <v>730.6</v>
      </c>
    </row>
    <row r="26" spans="1:42" ht="18" hidden="1" customHeight="1" x14ac:dyDescent="0.25">
      <c r="A26" s="20">
        <v>24</v>
      </c>
      <c r="B26" s="8">
        <v>1199201005000</v>
      </c>
      <c r="C26" s="9">
        <v>119018985</v>
      </c>
      <c r="D26" s="10" t="s">
        <v>151</v>
      </c>
      <c r="E26" s="11" t="s">
        <v>168</v>
      </c>
      <c r="F26" s="9">
        <v>17.100000000000001</v>
      </c>
      <c r="G26" s="21">
        <v>38767</v>
      </c>
      <c r="H26" s="9" t="s">
        <v>167</v>
      </c>
      <c r="I26" s="9">
        <v>10574480</v>
      </c>
      <c r="J26" s="9">
        <v>20131369124</v>
      </c>
      <c r="K26" s="9">
        <v>743155</v>
      </c>
      <c r="L26" s="9" t="s">
        <v>19</v>
      </c>
      <c r="M26" s="9" t="s">
        <v>20</v>
      </c>
      <c r="N26" s="9" t="s">
        <v>21</v>
      </c>
      <c r="O26" s="9" t="s">
        <v>22</v>
      </c>
      <c r="P26" s="9" t="s">
        <v>33</v>
      </c>
      <c r="Q26" s="9" t="s">
        <v>24</v>
      </c>
      <c r="R26" s="9">
        <v>10600</v>
      </c>
      <c r="S26" s="9" t="s">
        <v>39</v>
      </c>
      <c r="T26" s="10" t="s">
        <v>26</v>
      </c>
      <c r="U26" s="9" t="s">
        <v>163</v>
      </c>
      <c r="V26" s="9">
        <v>47.73</v>
      </c>
      <c r="W26" s="9">
        <v>1</v>
      </c>
      <c r="X26" s="9">
        <v>47.727200000000003</v>
      </c>
      <c r="Y26" s="9" t="s">
        <v>28</v>
      </c>
      <c r="Z26" s="9" t="s">
        <v>36</v>
      </c>
      <c r="AA26" s="9">
        <v>3379382</v>
      </c>
      <c r="AB26" s="9">
        <v>2012</v>
      </c>
      <c r="AC26" s="9">
        <v>4</v>
      </c>
      <c r="AD26" s="9">
        <v>3</v>
      </c>
      <c r="AE26" s="12">
        <v>2000</v>
      </c>
      <c r="AF26" s="6">
        <v>24</v>
      </c>
      <c r="AG26" s="105"/>
      <c r="AH26" s="1"/>
      <c r="AI26" s="224">
        <f t="shared" si="1"/>
        <v>16426.3</v>
      </c>
      <c r="AJ26" s="228">
        <v>4114.8999999999996</v>
      </c>
      <c r="AK26" s="229">
        <v>0.60399999999999998</v>
      </c>
      <c r="AL26" s="226">
        <v>43255</v>
      </c>
      <c r="AM26" s="227">
        <v>0.80208333333333337</v>
      </c>
      <c r="AN26" s="228">
        <v>12311.4</v>
      </c>
      <c r="AO26" s="229">
        <v>0.55000000000000004</v>
      </c>
      <c r="AP26" s="228">
        <v>10648.2</v>
      </c>
    </row>
    <row r="27" spans="1:42" ht="18" hidden="1" customHeight="1" x14ac:dyDescent="0.25">
      <c r="A27" s="22">
        <v>25</v>
      </c>
      <c r="B27" s="8">
        <v>1199201003600</v>
      </c>
      <c r="C27" s="9">
        <v>119029256</v>
      </c>
      <c r="D27" s="10" t="s">
        <v>98</v>
      </c>
      <c r="E27" s="11" t="s">
        <v>216</v>
      </c>
      <c r="F27" s="9">
        <v>73.099999999999994</v>
      </c>
      <c r="G27" s="21">
        <v>38838</v>
      </c>
      <c r="H27" s="9" t="s">
        <v>215</v>
      </c>
      <c r="I27" s="9">
        <v>29226389</v>
      </c>
      <c r="J27" s="9">
        <v>20131257750</v>
      </c>
      <c r="K27" s="9">
        <v>728065</v>
      </c>
      <c r="L27" s="9" t="s">
        <v>19</v>
      </c>
      <c r="M27" s="9" t="s">
        <v>20</v>
      </c>
      <c r="N27" s="9" t="s">
        <v>21</v>
      </c>
      <c r="O27" s="9" t="s">
        <v>22</v>
      </c>
      <c r="P27" s="9" t="s">
        <v>23</v>
      </c>
      <c r="Q27" s="9" t="s">
        <v>24</v>
      </c>
      <c r="R27" s="9">
        <v>10600</v>
      </c>
      <c r="S27" s="9" t="s">
        <v>39</v>
      </c>
      <c r="T27" s="10" t="s">
        <v>26</v>
      </c>
      <c r="U27" s="9" t="s">
        <v>53</v>
      </c>
      <c r="V27" s="9">
        <v>45.45</v>
      </c>
      <c r="W27" s="9">
        <v>6</v>
      </c>
      <c r="X27" s="9">
        <v>272.72699999999998</v>
      </c>
      <c r="Y27" s="9" t="s">
        <v>28</v>
      </c>
      <c r="Z27" s="9" t="s">
        <v>36</v>
      </c>
      <c r="AA27" s="9">
        <v>3379380</v>
      </c>
      <c r="AB27" s="9">
        <v>2012</v>
      </c>
      <c r="AC27" s="9">
        <v>4</v>
      </c>
      <c r="AD27" s="9">
        <v>3</v>
      </c>
      <c r="AE27" s="12">
        <v>2000</v>
      </c>
      <c r="AF27" s="6">
        <v>25</v>
      </c>
      <c r="AG27" s="105"/>
      <c r="AH27" s="1"/>
      <c r="AI27" s="224">
        <f t="shared" si="1"/>
        <v>20975</v>
      </c>
      <c r="AJ27" s="228">
        <v>3735.5</v>
      </c>
      <c r="AK27" s="229">
        <v>0.64159999999999995</v>
      </c>
      <c r="AL27" s="226">
        <v>43255</v>
      </c>
      <c r="AM27" s="227">
        <v>0.78125</v>
      </c>
      <c r="AN27" s="228">
        <v>17239.5</v>
      </c>
      <c r="AO27" s="229">
        <v>0.73760000000000003</v>
      </c>
      <c r="AP27" s="228">
        <v>11106</v>
      </c>
    </row>
    <row r="28" spans="1:42" ht="18" hidden="1" customHeight="1" x14ac:dyDescent="0.25">
      <c r="A28" s="19">
        <v>26</v>
      </c>
      <c r="B28" s="8">
        <v>1199201005800</v>
      </c>
      <c r="C28" s="9">
        <v>110019108</v>
      </c>
      <c r="D28" s="10" t="s">
        <v>64</v>
      </c>
      <c r="E28" s="11" t="s">
        <v>68</v>
      </c>
      <c r="F28" s="9">
        <v>15</v>
      </c>
      <c r="G28" s="21">
        <v>38759</v>
      </c>
      <c r="H28" s="9" t="s">
        <v>67</v>
      </c>
      <c r="I28" s="9">
        <v>510477</v>
      </c>
      <c r="J28" s="9">
        <v>20338915471</v>
      </c>
      <c r="K28" s="9">
        <v>721963</v>
      </c>
      <c r="L28" s="9" t="s">
        <v>19</v>
      </c>
      <c r="M28" s="9" t="s">
        <v>20</v>
      </c>
      <c r="N28" s="9" t="s">
        <v>21</v>
      </c>
      <c r="O28" s="9" t="s">
        <v>22</v>
      </c>
      <c r="P28" s="9" t="s">
        <v>23</v>
      </c>
      <c r="Q28" s="9" t="s">
        <v>24</v>
      </c>
      <c r="R28" s="9">
        <v>10600</v>
      </c>
      <c r="S28" s="9" t="s">
        <v>39</v>
      </c>
      <c r="T28" s="10" t="s">
        <v>26</v>
      </c>
      <c r="U28" s="9" t="s">
        <v>65</v>
      </c>
      <c r="V28" s="9">
        <v>1</v>
      </c>
      <c r="W28" s="9">
        <v>20</v>
      </c>
      <c r="X28" s="9">
        <v>20</v>
      </c>
      <c r="Y28" s="9" t="s">
        <v>28</v>
      </c>
      <c r="Z28" s="9" t="s">
        <v>36</v>
      </c>
      <c r="AA28" s="9">
        <v>3379399</v>
      </c>
      <c r="AB28" s="9">
        <v>2012</v>
      </c>
      <c r="AC28" s="9">
        <v>4</v>
      </c>
      <c r="AD28" s="9">
        <v>3</v>
      </c>
      <c r="AE28" s="12">
        <v>2000</v>
      </c>
      <c r="AF28" s="6">
        <v>26</v>
      </c>
      <c r="AG28" s="105"/>
      <c r="AH28" s="1"/>
      <c r="AI28" s="224">
        <f t="shared" si="1"/>
        <v>37469.699999999997</v>
      </c>
      <c r="AJ28" s="228">
        <v>6586.5</v>
      </c>
      <c r="AK28" s="229">
        <v>0.92400000000000004</v>
      </c>
      <c r="AL28" s="226" t="s">
        <v>601</v>
      </c>
      <c r="AM28" s="227">
        <v>0.83333333333333337</v>
      </c>
      <c r="AN28" s="228">
        <v>30883.200000000001</v>
      </c>
      <c r="AO28" s="229">
        <v>0.92159999999999997</v>
      </c>
      <c r="AP28" s="228">
        <v>10626.3</v>
      </c>
    </row>
    <row r="29" spans="1:42" ht="18" hidden="1" customHeight="1" x14ac:dyDescent="0.25">
      <c r="A29" s="20">
        <v>27</v>
      </c>
      <c r="B29" s="8">
        <v>1199202003520</v>
      </c>
      <c r="C29" s="9">
        <v>110111484</v>
      </c>
      <c r="D29" s="10" t="s">
        <v>552</v>
      </c>
      <c r="E29" s="11" t="s">
        <v>553</v>
      </c>
      <c r="F29" s="9"/>
      <c r="G29" s="21"/>
      <c r="H29" s="9"/>
      <c r="I29" s="9"/>
      <c r="J29" s="9"/>
      <c r="K29" s="9"/>
      <c r="L29" s="9" t="s">
        <v>19</v>
      </c>
      <c r="M29" s="9" t="s">
        <v>20</v>
      </c>
      <c r="N29" s="9" t="s">
        <v>21</v>
      </c>
      <c r="O29" s="9" t="s">
        <v>22</v>
      </c>
      <c r="P29" s="9" t="s">
        <v>23</v>
      </c>
      <c r="Q29" s="9" t="s">
        <v>24</v>
      </c>
      <c r="R29" s="9">
        <v>10601</v>
      </c>
      <c r="S29" s="9" t="s">
        <v>39</v>
      </c>
      <c r="T29" s="10" t="s">
        <v>26</v>
      </c>
      <c r="U29" s="9" t="s">
        <v>78</v>
      </c>
      <c r="V29" s="133">
        <v>47.73</v>
      </c>
      <c r="W29" s="9">
        <v>1</v>
      </c>
      <c r="X29" s="9">
        <v>47.727200000000003</v>
      </c>
      <c r="Y29" s="9" t="s">
        <v>554</v>
      </c>
      <c r="Z29" s="9" t="s">
        <v>555</v>
      </c>
      <c r="AA29" s="8">
        <v>6677065</v>
      </c>
      <c r="AB29" s="9">
        <v>2017</v>
      </c>
      <c r="AC29" s="9">
        <v>3</v>
      </c>
      <c r="AD29" s="9">
        <v>3</v>
      </c>
      <c r="AE29" s="12">
        <v>10000</v>
      </c>
      <c r="AF29" s="6">
        <v>27</v>
      </c>
      <c r="AG29" s="105"/>
      <c r="AH29" s="1"/>
      <c r="AI29" s="135">
        <f t="shared" si="1"/>
        <v>3.5</v>
      </c>
      <c r="AJ29" s="92">
        <v>0.3</v>
      </c>
      <c r="AK29" s="93">
        <v>7.0000000000000001E-3</v>
      </c>
      <c r="AL29" s="124">
        <v>43225</v>
      </c>
      <c r="AM29" s="94">
        <v>0.76041666666666663</v>
      </c>
      <c r="AN29" s="92">
        <v>3.2</v>
      </c>
      <c r="AO29" s="93">
        <v>7.0000000000000001E-3</v>
      </c>
      <c r="AP29" s="92">
        <v>14.9</v>
      </c>
    </row>
    <row r="30" spans="1:42" ht="18" hidden="1" customHeight="1" x14ac:dyDescent="0.25">
      <c r="A30" s="22">
        <v>28</v>
      </c>
      <c r="B30" s="8">
        <v>1199205008400</v>
      </c>
      <c r="C30" s="9">
        <v>119055483</v>
      </c>
      <c r="D30" s="10" t="s">
        <v>327</v>
      </c>
      <c r="E30" s="11" t="s">
        <v>329</v>
      </c>
      <c r="F30" s="9">
        <v>115</v>
      </c>
      <c r="G30" s="21">
        <v>40318</v>
      </c>
      <c r="H30" s="9" t="s">
        <v>328</v>
      </c>
      <c r="I30" s="9">
        <v>420342</v>
      </c>
      <c r="J30" s="9">
        <v>20159073557</v>
      </c>
      <c r="K30" s="9">
        <v>244232</v>
      </c>
      <c r="L30" s="9" t="s">
        <v>19</v>
      </c>
      <c r="M30" s="9" t="s">
        <v>20</v>
      </c>
      <c r="N30" s="9" t="s">
        <v>21</v>
      </c>
      <c r="O30" s="9" t="s">
        <v>38</v>
      </c>
      <c r="P30" s="9" t="s">
        <v>23</v>
      </c>
      <c r="Q30" s="9" t="s">
        <v>24</v>
      </c>
      <c r="R30" s="9">
        <v>10600</v>
      </c>
      <c r="S30" s="9" t="s">
        <v>60</v>
      </c>
      <c r="T30" s="10" t="s">
        <v>59</v>
      </c>
      <c r="U30" s="9" t="s">
        <v>63</v>
      </c>
      <c r="V30" s="9">
        <v>1</v>
      </c>
      <c r="W30" s="9">
        <v>50</v>
      </c>
      <c r="X30" s="9">
        <v>50</v>
      </c>
      <c r="Y30" s="9" t="s">
        <v>28</v>
      </c>
      <c r="Z30" s="9" t="s">
        <v>61</v>
      </c>
      <c r="AA30" s="9">
        <v>2811823</v>
      </c>
      <c r="AB30" s="9">
        <v>2015</v>
      </c>
      <c r="AC30" s="9">
        <v>4</v>
      </c>
      <c r="AD30" s="9">
        <v>3</v>
      </c>
      <c r="AE30" s="12">
        <v>5000</v>
      </c>
      <c r="AF30" s="6">
        <v>28</v>
      </c>
      <c r="AG30" s="105"/>
      <c r="AH30" s="1"/>
      <c r="AI30" s="42">
        <f t="shared" si="1"/>
        <v>0</v>
      </c>
      <c r="AJ30" s="18"/>
      <c r="AK30" s="7"/>
      <c r="AL30" s="126"/>
      <c r="AM30" s="128"/>
      <c r="AN30" s="18"/>
      <c r="AO30" s="7"/>
      <c r="AP30" s="18"/>
    </row>
    <row r="31" spans="1:42" ht="18" hidden="1" customHeight="1" x14ac:dyDescent="0.25">
      <c r="A31" s="19">
        <v>29</v>
      </c>
      <c r="B31" s="8">
        <v>1199208000710</v>
      </c>
      <c r="C31" s="9">
        <v>110103596</v>
      </c>
      <c r="D31" s="10" t="s">
        <v>79</v>
      </c>
      <c r="E31" s="11" t="s">
        <v>127</v>
      </c>
      <c r="F31" s="9">
        <v>12</v>
      </c>
      <c r="G31" s="21">
        <v>42501.572916666664</v>
      </c>
      <c r="H31" s="9" t="s">
        <v>126</v>
      </c>
      <c r="I31" s="9"/>
      <c r="J31" s="9">
        <v>20467534026</v>
      </c>
      <c r="K31" s="9">
        <v>993561854</v>
      </c>
      <c r="L31" s="9" t="s">
        <v>19</v>
      </c>
      <c r="M31" s="9" t="s">
        <v>95</v>
      </c>
      <c r="N31" s="9" t="s">
        <v>21</v>
      </c>
      <c r="O31" s="9" t="s">
        <v>22</v>
      </c>
      <c r="P31" s="9" t="s">
        <v>23</v>
      </c>
      <c r="Q31" s="9" t="s">
        <v>24</v>
      </c>
      <c r="R31" s="9">
        <v>10600</v>
      </c>
      <c r="S31" s="9" t="s">
        <v>25</v>
      </c>
      <c r="T31" s="10" t="s">
        <v>77</v>
      </c>
      <c r="U31" s="9" t="s">
        <v>80</v>
      </c>
      <c r="V31" s="9">
        <v>47.73</v>
      </c>
      <c r="W31" s="9">
        <v>1</v>
      </c>
      <c r="X31" s="9">
        <v>47.727200000000003</v>
      </c>
      <c r="Y31" s="9" t="s">
        <v>28</v>
      </c>
      <c r="Z31" s="9" t="s">
        <v>61</v>
      </c>
      <c r="AA31" s="9">
        <v>2812314</v>
      </c>
      <c r="AB31" s="9">
        <v>2015</v>
      </c>
      <c r="AC31" s="9">
        <v>4</v>
      </c>
      <c r="AD31" s="9">
        <v>3</v>
      </c>
      <c r="AE31" s="12">
        <v>5000</v>
      </c>
      <c r="AF31" s="6">
        <v>29</v>
      </c>
      <c r="AG31" s="105"/>
      <c r="AH31" s="1"/>
      <c r="AI31" s="251">
        <f t="shared" si="1"/>
        <v>679.94720000000007</v>
      </c>
      <c r="AJ31" s="252">
        <v>113.54519999999999</v>
      </c>
      <c r="AK31" s="253">
        <v>3.9699999999999999E-2</v>
      </c>
      <c r="AL31" s="254">
        <v>43259</v>
      </c>
      <c r="AM31" s="255">
        <v>0.78055555555555556</v>
      </c>
      <c r="AN31" s="252">
        <v>566.40200000000004</v>
      </c>
      <c r="AO31" s="253">
        <v>7.4300000000000005E-2</v>
      </c>
      <c r="AP31" s="252">
        <v>168.15665000000001</v>
      </c>
    </row>
    <row r="32" spans="1:42" ht="18" hidden="1" customHeight="1" x14ac:dyDescent="0.25">
      <c r="A32" s="20">
        <v>30</v>
      </c>
      <c r="B32" s="8">
        <v>1199202004200</v>
      </c>
      <c r="C32" s="9">
        <v>119032799</v>
      </c>
      <c r="D32" s="10" t="s">
        <v>224</v>
      </c>
      <c r="E32" s="11" t="s">
        <v>226</v>
      </c>
      <c r="F32" s="9">
        <v>75</v>
      </c>
      <c r="G32" s="21">
        <v>38727</v>
      </c>
      <c r="H32" s="9" t="s">
        <v>225</v>
      </c>
      <c r="I32" s="9">
        <v>434756</v>
      </c>
      <c r="J32" s="9">
        <v>10004347566</v>
      </c>
      <c r="K32" s="9"/>
      <c r="L32" s="9" t="s">
        <v>19</v>
      </c>
      <c r="M32" s="9" t="s">
        <v>20</v>
      </c>
      <c r="N32" s="9" t="s">
        <v>21</v>
      </c>
      <c r="O32" s="9" t="s">
        <v>22</v>
      </c>
      <c r="P32" s="9" t="s">
        <v>23</v>
      </c>
      <c r="Q32" s="9" t="s">
        <v>24</v>
      </c>
      <c r="R32" s="9">
        <v>10600</v>
      </c>
      <c r="S32" s="9" t="s">
        <v>60</v>
      </c>
      <c r="T32" s="10" t="s">
        <v>26</v>
      </c>
      <c r="U32" s="9" t="s">
        <v>108</v>
      </c>
      <c r="V32" s="9">
        <v>1</v>
      </c>
      <c r="W32" s="9">
        <v>40</v>
      </c>
      <c r="X32" s="9">
        <v>40</v>
      </c>
      <c r="Y32" s="9" t="s">
        <v>28</v>
      </c>
      <c r="Z32" s="9" t="s">
        <v>61</v>
      </c>
      <c r="AA32" s="9">
        <v>2811831</v>
      </c>
      <c r="AB32" s="9">
        <v>2015</v>
      </c>
      <c r="AC32" s="9">
        <v>4</v>
      </c>
      <c r="AD32" s="9">
        <v>3</v>
      </c>
      <c r="AE32" s="12">
        <v>5000</v>
      </c>
      <c r="AF32" s="6">
        <v>30</v>
      </c>
      <c r="AG32" s="105"/>
      <c r="AH32" s="1"/>
      <c r="AI32" s="251">
        <f t="shared" si="1"/>
        <v>1523.76935</v>
      </c>
      <c r="AJ32" s="252">
        <v>1.9797</v>
      </c>
      <c r="AK32" s="253">
        <v>6.9999999999999999E-4</v>
      </c>
      <c r="AL32" s="254">
        <v>43270</v>
      </c>
      <c r="AM32" s="255">
        <v>0.95763888888888893</v>
      </c>
      <c r="AN32" s="252">
        <v>1521.7896499999999</v>
      </c>
      <c r="AO32" s="253">
        <v>1.51</v>
      </c>
      <c r="AP32" s="252">
        <v>1136.8873000000001</v>
      </c>
    </row>
    <row r="33" spans="1:44" ht="18" hidden="1" customHeight="1" x14ac:dyDescent="0.25">
      <c r="A33" s="22">
        <v>31</v>
      </c>
      <c r="B33" s="8">
        <v>1199200001800</v>
      </c>
      <c r="C33" s="9">
        <v>119029170</v>
      </c>
      <c r="D33" s="10" t="s">
        <v>176</v>
      </c>
      <c r="E33" s="11" t="s">
        <v>178</v>
      </c>
      <c r="F33" s="9">
        <v>120</v>
      </c>
      <c r="G33" s="21">
        <v>38824</v>
      </c>
      <c r="H33" s="9" t="s">
        <v>177</v>
      </c>
      <c r="I33" s="9">
        <v>10059832</v>
      </c>
      <c r="J33" s="9">
        <v>20119546851</v>
      </c>
      <c r="K33" s="9"/>
      <c r="L33" s="9" t="s">
        <v>19</v>
      </c>
      <c r="M33" s="9" t="s">
        <v>20</v>
      </c>
      <c r="N33" s="9" t="s">
        <v>21</v>
      </c>
      <c r="O33" s="9" t="s">
        <v>38</v>
      </c>
      <c r="P33" s="9" t="s">
        <v>23</v>
      </c>
      <c r="Q33" s="9" t="s">
        <v>24</v>
      </c>
      <c r="R33" s="9">
        <v>10600</v>
      </c>
      <c r="S33" s="9" t="s">
        <v>39</v>
      </c>
      <c r="T33" s="10" t="s">
        <v>26</v>
      </c>
      <c r="U33" s="9" t="s">
        <v>78</v>
      </c>
      <c r="V33" s="9">
        <v>1</v>
      </c>
      <c r="W33" s="9">
        <v>30</v>
      </c>
      <c r="X33" s="9">
        <v>30</v>
      </c>
      <c r="Y33" s="9" t="s">
        <v>28</v>
      </c>
      <c r="Z33" s="9" t="s">
        <v>36</v>
      </c>
      <c r="AA33" s="9">
        <v>3422512</v>
      </c>
      <c r="AB33" s="9">
        <v>2012</v>
      </c>
      <c r="AC33" s="9">
        <v>3</v>
      </c>
      <c r="AD33" s="9">
        <v>3</v>
      </c>
      <c r="AE33" s="12">
        <v>2000</v>
      </c>
      <c r="AF33" s="6">
        <v>31</v>
      </c>
      <c r="AG33" s="105"/>
      <c r="AH33" s="1"/>
      <c r="AI33" s="224">
        <f t="shared" si="1"/>
        <v>6460.1</v>
      </c>
      <c r="AJ33" s="228">
        <v>1017</v>
      </c>
      <c r="AK33" s="229">
        <v>0.77680000000000005</v>
      </c>
      <c r="AL33" s="226">
        <v>43278</v>
      </c>
      <c r="AM33" s="227">
        <v>0.76041666666666663</v>
      </c>
      <c r="AN33" s="228">
        <v>5443.1</v>
      </c>
      <c r="AO33" s="229">
        <v>0.87239999999999995</v>
      </c>
      <c r="AP33" s="228">
        <v>2224.6999999999998</v>
      </c>
    </row>
    <row r="34" spans="1:44" ht="18" hidden="1" customHeight="1" x14ac:dyDescent="0.25">
      <c r="A34" s="19">
        <v>32</v>
      </c>
      <c r="B34" s="8">
        <v>1199202002760</v>
      </c>
      <c r="C34" s="9">
        <v>119055297</v>
      </c>
      <c r="D34" s="10" t="s">
        <v>62</v>
      </c>
      <c r="E34" s="11" t="s">
        <v>264</v>
      </c>
      <c r="F34" s="9">
        <v>120</v>
      </c>
      <c r="G34" s="21">
        <v>37558</v>
      </c>
      <c r="H34" s="9" t="s">
        <v>265</v>
      </c>
      <c r="I34" s="9">
        <v>29259051</v>
      </c>
      <c r="J34" s="9">
        <v>20134052989</v>
      </c>
      <c r="K34" s="9">
        <v>711403</v>
      </c>
      <c r="L34" s="9" t="s">
        <v>19</v>
      </c>
      <c r="M34" s="9" t="s">
        <v>20</v>
      </c>
      <c r="N34" s="9" t="s">
        <v>21</v>
      </c>
      <c r="O34" s="9" t="s">
        <v>38</v>
      </c>
      <c r="P34" s="9" t="s">
        <v>23</v>
      </c>
      <c r="Q34" s="9" t="s">
        <v>24</v>
      </c>
      <c r="R34" s="9">
        <v>10600</v>
      </c>
      <c r="S34" s="9" t="s">
        <v>60</v>
      </c>
      <c r="T34" s="10" t="s">
        <v>26</v>
      </c>
      <c r="U34" s="9" t="s">
        <v>63</v>
      </c>
      <c r="V34" s="9">
        <v>45.45</v>
      </c>
      <c r="W34" s="9">
        <v>2</v>
      </c>
      <c r="X34" s="9">
        <v>90.909000000000006</v>
      </c>
      <c r="Y34" s="9" t="s">
        <v>28</v>
      </c>
      <c r="Z34" s="9" t="s">
        <v>61</v>
      </c>
      <c r="AA34" s="9">
        <v>2811818</v>
      </c>
      <c r="AB34" s="9">
        <v>2015</v>
      </c>
      <c r="AC34" s="9">
        <v>4</v>
      </c>
      <c r="AD34" s="9">
        <v>3</v>
      </c>
      <c r="AE34" s="12">
        <v>5000</v>
      </c>
      <c r="AF34" s="6">
        <v>32</v>
      </c>
      <c r="AG34" s="105"/>
      <c r="AH34" s="1"/>
      <c r="AI34" s="119">
        <f t="shared" si="1"/>
        <v>28280.404425000001</v>
      </c>
      <c r="AJ34" s="92">
        <v>5251.8984250000003</v>
      </c>
      <c r="AK34" s="122">
        <v>1.6085</v>
      </c>
      <c r="AL34" s="124">
        <v>43230</v>
      </c>
      <c r="AM34" s="94">
        <v>0.95763888888888893</v>
      </c>
      <c r="AN34" s="92">
        <v>23028.506000000001</v>
      </c>
      <c r="AO34" s="122">
        <v>1.611</v>
      </c>
      <c r="AP34" s="92">
        <v>14872.46055</v>
      </c>
    </row>
    <row r="35" spans="1:44" ht="18" hidden="1" customHeight="1" x14ac:dyDescent="0.25">
      <c r="A35" s="20">
        <v>33</v>
      </c>
      <c r="B35" s="8">
        <v>1199202002795</v>
      </c>
      <c r="C35" s="9">
        <v>119055505</v>
      </c>
      <c r="D35" s="10" t="s">
        <v>62</v>
      </c>
      <c r="E35" s="11" t="s">
        <v>345</v>
      </c>
      <c r="F35" s="9">
        <v>378</v>
      </c>
      <c r="G35" s="21">
        <v>40506</v>
      </c>
      <c r="H35" s="9" t="s">
        <v>344</v>
      </c>
      <c r="I35" s="9">
        <v>29297330</v>
      </c>
      <c r="J35" s="9">
        <v>20134052989</v>
      </c>
      <c r="K35" s="9">
        <v>583446</v>
      </c>
      <c r="L35" s="9" t="s">
        <v>19</v>
      </c>
      <c r="M35" s="9" t="s">
        <v>20</v>
      </c>
      <c r="N35" s="9" t="s">
        <v>21</v>
      </c>
      <c r="O35" s="9" t="s">
        <v>38</v>
      </c>
      <c r="P35" s="9" t="s">
        <v>23</v>
      </c>
      <c r="Q35" s="9" t="s">
        <v>24</v>
      </c>
      <c r="R35" s="9">
        <v>10600</v>
      </c>
      <c r="S35" s="9" t="s">
        <v>60</v>
      </c>
      <c r="T35" s="10" t="s">
        <v>26</v>
      </c>
      <c r="U35" s="9" t="s">
        <v>75</v>
      </c>
      <c r="V35" s="9">
        <v>45.45</v>
      </c>
      <c r="W35" s="9">
        <v>10</v>
      </c>
      <c r="X35" s="9">
        <v>454.54500000000002</v>
      </c>
      <c r="Y35" s="9" t="s">
        <v>28</v>
      </c>
      <c r="Z35" s="9" t="s">
        <v>61</v>
      </c>
      <c r="AA35" s="9">
        <v>2811841</v>
      </c>
      <c r="AB35" s="9">
        <v>2015</v>
      </c>
      <c r="AC35" s="9">
        <v>4</v>
      </c>
      <c r="AD35" s="9">
        <v>3</v>
      </c>
      <c r="AE35" s="12">
        <v>5000</v>
      </c>
      <c r="AF35" s="6">
        <v>33</v>
      </c>
      <c r="AG35" s="105"/>
      <c r="AH35" s="1"/>
      <c r="AI35" s="257">
        <f t="shared" si="1"/>
        <v>9972.261375</v>
      </c>
      <c r="AJ35" s="252">
        <v>664.55717500000003</v>
      </c>
      <c r="AK35" s="253">
        <v>0.84379999999999999</v>
      </c>
      <c r="AL35" s="254">
        <v>43279</v>
      </c>
      <c r="AM35" s="255">
        <v>0.7909722222222223</v>
      </c>
      <c r="AN35" s="252">
        <v>9307.7042000000001</v>
      </c>
      <c r="AO35" s="253">
        <v>0.84450000000000003</v>
      </c>
      <c r="AP35" s="252">
        <v>6795.3333000000002</v>
      </c>
    </row>
    <row r="36" spans="1:44" ht="18" hidden="1" customHeight="1" x14ac:dyDescent="0.25">
      <c r="A36" s="80">
        <v>34</v>
      </c>
      <c r="B36" s="81">
        <v>2119900002200</v>
      </c>
      <c r="C36" s="82">
        <v>219012840</v>
      </c>
      <c r="D36" s="83" t="s">
        <v>415</v>
      </c>
      <c r="E36" s="82" t="s">
        <v>416</v>
      </c>
      <c r="F36" s="82">
        <v>30</v>
      </c>
      <c r="G36" s="84">
        <v>37575</v>
      </c>
      <c r="H36" s="213"/>
      <c r="I36" s="82">
        <v>4403315</v>
      </c>
      <c r="J36" s="82">
        <v>20154469941</v>
      </c>
      <c r="K36" s="213"/>
      <c r="L36" s="82" t="s">
        <v>374</v>
      </c>
      <c r="M36" s="82" t="s">
        <v>20</v>
      </c>
      <c r="N36" s="82" t="s">
        <v>21</v>
      </c>
      <c r="O36" s="82" t="s">
        <v>30</v>
      </c>
      <c r="P36" s="82" t="s">
        <v>23</v>
      </c>
      <c r="Q36" s="82" t="s">
        <v>24</v>
      </c>
      <c r="R36" s="82">
        <v>380</v>
      </c>
      <c r="S36" s="82" t="s">
        <v>34</v>
      </c>
      <c r="T36" s="83" t="s">
        <v>375</v>
      </c>
      <c r="U36" s="82" t="s">
        <v>74</v>
      </c>
      <c r="V36" s="82">
        <v>1</v>
      </c>
      <c r="W36" s="82">
        <v>10</v>
      </c>
      <c r="X36" s="82">
        <v>10</v>
      </c>
      <c r="Y36" s="82" t="s">
        <v>28</v>
      </c>
      <c r="Z36" s="82" t="s">
        <v>36</v>
      </c>
      <c r="AA36" s="82">
        <v>4006044</v>
      </c>
      <c r="AB36" s="82">
        <v>2012</v>
      </c>
      <c r="AC36" s="82">
        <v>4</v>
      </c>
      <c r="AD36" s="82">
        <v>3</v>
      </c>
      <c r="AE36" s="85">
        <v>2000</v>
      </c>
      <c r="AF36" s="86">
        <v>34</v>
      </c>
      <c r="AG36" s="108"/>
      <c r="AH36" s="32"/>
      <c r="AI36" s="224">
        <f t="shared" si="1"/>
        <v>269.10000000000002</v>
      </c>
      <c r="AJ36" s="228">
        <v>135.6</v>
      </c>
      <c r="AK36" s="229">
        <v>3.1472000000000002</v>
      </c>
      <c r="AL36" s="226">
        <v>43139</v>
      </c>
      <c r="AM36" s="227">
        <v>0.78125</v>
      </c>
      <c r="AN36" s="228">
        <v>133.5</v>
      </c>
      <c r="AO36" s="229">
        <v>2.9032</v>
      </c>
      <c r="AP36" s="228">
        <v>137.1</v>
      </c>
    </row>
    <row r="37" spans="1:44" ht="18" hidden="1" customHeight="1" x14ac:dyDescent="0.25">
      <c r="A37" s="19">
        <v>35</v>
      </c>
      <c r="B37" s="8">
        <v>1199204011100</v>
      </c>
      <c r="C37" s="9">
        <v>119055410</v>
      </c>
      <c r="D37" s="10" t="s">
        <v>41</v>
      </c>
      <c r="E37" s="11" t="s">
        <v>274</v>
      </c>
      <c r="F37" s="9">
        <v>350</v>
      </c>
      <c r="G37" s="21">
        <v>39417</v>
      </c>
      <c r="H37" s="9" t="s">
        <v>283</v>
      </c>
      <c r="I37" s="9">
        <v>18210787</v>
      </c>
      <c r="J37" s="9">
        <v>20131312955</v>
      </c>
      <c r="K37" s="9">
        <v>4655885</v>
      </c>
      <c r="L37" s="9" t="s">
        <v>19</v>
      </c>
      <c r="M37" s="9" t="s">
        <v>20</v>
      </c>
      <c r="N37" s="9" t="s">
        <v>21</v>
      </c>
      <c r="O37" s="9" t="s">
        <v>38</v>
      </c>
      <c r="P37" s="9" t="s">
        <v>23</v>
      </c>
      <c r="Q37" s="9" t="s">
        <v>24</v>
      </c>
      <c r="R37" s="9">
        <v>10600</v>
      </c>
      <c r="S37" s="9" t="s">
        <v>25</v>
      </c>
      <c r="T37" s="10" t="s">
        <v>59</v>
      </c>
      <c r="U37" s="9" t="s">
        <v>50</v>
      </c>
      <c r="V37" s="9">
        <v>45.45</v>
      </c>
      <c r="W37" s="9">
        <v>3</v>
      </c>
      <c r="X37" s="9">
        <v>136.36349999999999</v>
      </c>
      <c r="Y37" s="9" t="s">
        <v>28</v>
      </c>
      <c r="Z37" s="9" t="s">
        <v>61</v>
      </c>
      <c r="AA37" s="9">
        <v>2811821</v>
      </c>
      <c r="AB37" s="9">
        <v>2015</v>
      </c>
      <c r="AC37" s="9">
        <v>4</v>
      </c>
      <c r="AD37" s="9">
        <v>3</v>
      </c>
      <c r="AE37" s="12">
        <v>5000</v>
      </c>
      <c r="AF37" s="6">
        <v>35</v>
      </c>
      <c r="AG37" s="105"/>
      <c r="AH37" s="1"/>
      <c r="AI37" s="257">
        <f t="shared" si="1"/>
        <v>12417.32235</v>
      </c>
      <c r="AJ37" s="252">
        <v>3341.9902750000001</v>
      </c>
      <c r="AK37" s="253">
        <v>1.0461</v>
      </c>
      <c r="AL37" s="254">
        <v>43276</v>
      </c>
      <c r="AM37" s="255">
        <v>0.8222222222222223</v>
      </c>
      <c r="AN37" s="252">
        <v>9075.3320750000003</v>
      </c>
      <c r="AO37" s="253">
        <v>0.97009999999999996</v>
      </c>
      <c r="AP37" s="252">
        <v>1172.7544250000001</v>
      </c>
    </row>
    <row r="38" spans="1:44" ht="18" hidden="1" customHeight="1" x14ac:dyDescent="0.25">
      <c r="A38" s="20">
        <v>36</v>
      </c>
      <c r="B38" s="8">
        <v>1199202002770</v>
      </c>
      <c r="C38" s="9">
        <v>119055295</v>
      </c>
      <c r="D38" s="10" t="s">
        <v>62</v>
      </c>
      <c r="E38" s="11" t="s">
        <v>264</v>
      </c>
      <c r="F38" s="9">
        <v>400</v>
      </c>
      <c r="G38" s="21">
        <v>37558</v>
      </c>
      <c r="H38" s="9" t="s">
        <v>263</v>
      </c>
      <c r="I38" s="9">
        <v>29259051</v>
      </c>
      <c r="J38" s="9">
        <v>20134052989</v>
      </c>
      <c r="K38" s="9">
        <v>711403</v>
      </c>
      <c r="L38" s="9" t="s">
        <v>19</v>
      </c>
      <c r="M38" s="9" t="s">
        <v>20</v>
      </c>
      <c r="N38" s="9" t="s">
        <v>21</v>
      </c>
      <c r="O38" s="9" t="s">
        <v>38</v>
      </c>
      <c r="P38" s="9" t="s">
        <v>23</v>
      </c>
      <c r="Q38" s="9" t="s">
        <v>24</v>
      </c>
      <c r="R38" s="9">
        <v>10600</v>
      </c>
      <c r="S38" s="9" t="s">
        <v>60</v>
      </c>
      <c r="T38" s="10" t="s">
        <v>26</v>
      </c>
      <c r="U38" s="9" t="s">
        <v>63</v>
      </c>
      <c r="V38" s="9">
        <v>45.45</v>
      </c>
      <c r="W38" s="9">
        <v>16</v>
      </c>
      <c r="X38" s="9">
        <v>727.27200000000005</v>
      </c>
      <c r="Y38" s="9" t="s">
        <v>28</v>
      </c>
      <c r="Z38" s="9" t="s">
        <v>61</v>
      </c>
      <c r="AA38" s="9">
        <v>2811819</v>
      </c>
      <c r="AB38" s="9">
        <v>2015</v>
      </c>
      <c r="AC38" s="9">
        <v>4</v>
      </c>
      <c r="AD38" s="9">
        <v>3</v>
      </c>
      <c r="AE38" s="12">
        <v>5000</v>
      </c>
      <c r="AF38" s="6">
        <v>36</v>
      </c>
      <c r="AG38" s="105"/>
      <c r="AH38" s="1"/>
      <c r="AI38" s="257">
        <f t="shared" si="1"/>
        <v>17205.085599999999</v>
      </c>
      <c r="AJ38" s="252">
        <v>2931.2783250000002</v>
      </c>
      <c r="AK38" s="253">
        <v>0.87990000000000002</v>
      </c>
      <c r="AL38" s="254">
        <v>43271</v>
      </c>
      <c r="AM38" s="255">
        <v>0.7909722222222223</v>
      </c>
      <c r="AN38" s="252">
        <v>14273.807274999999</v>
      </c>
      <c r="AO38" s="253">
        <v>0.88109999999999999</v>
      </c>
      <c r="AP38" s="252">
        <v>11118.90855</v>
      </c>
    </row>
    <row r="39" spans="1:44" ht="18" hidden="1" customHeight="1" x14ac:dyDescent="0.25">
      <c r="A39" s="22">
        <v>37</v>
      </c>
      <c r="B39" s="8">
        <v>1199200001550</v>
      </c>
      <c r="C39" s="9">
        <v>119038954</v>
      </c>
      <c r="D39" s="10" t="s">
        <v>176</v>
      </c>
      <c r="E39" s="11" t="s">
        <v>234</v>
      </c>
      <c r="F39" s="9">
        <v>118.34</v>
      </c>
      <c r="G39" s="21">
        <v>38525</v>
      </c>
      <c r="H39" s="9" t="s">
        <v>233</v>
      </c>
      <c r="I39" s="9">
        <v>10059832</v>
      </c>
      <c r="J39" s="9">
        <v>20119546851</v>
      </c>
      <c r="K39" s="9">
        <v>713044</v>
      </c>
      <c r="L39" s="9" t="s">
        <v>19</v>
      </c>
      <c r="M39" s="9" t="s">
        <v>20</v>
      </c>
      <c r="N39" s="9" t="s">
        <v>21</v>
      </c>
      <c r="O39" s="9" t="s">
        <v>38</v>
      </c>
      <c r="P39" s="9" t="s">
        <v>23</v>
      </c>
      <c r="Q39" s="9" t="s">
        <v>24</v>
      </c>
      <c r="R39" s="9">
        <v>10600</v>
      </c>
      <c r="S39" s="9" t="s">
        <v>60</v>
      </c>
      <c r="T39" s="10" t="s">
        <v>26</v>
      </c>
      <c r="U39" s="9" t="s">
        <v>214</v>
      </c>
      <c r="V39" s="9">
        <v>1</v>
      </c>
      <c r="W39" s="9">
        <v>50</v>
      </c>
      <c r="X39" s="9">
        <v>50</v>
      </c>
      <c r="Y39" s="9" t="s">
        <v>28</v>
      </c>
      <c r="Z39" s="9" t="s">
        <v>61</v>
      </c>
      <c r="AA39" s="9">
        <v>2812279</v>
      </c>
      <c r="AB39" s="9">
        <v>2015</v>
      </c>
      <c r="AC39" s="9">
        <v>4</v>
      </c>
      <c r="AD39" s="9">
        <v>3</v>
      </c>
      <c r="AE39" s="12">
        <v>5000</v>
      </c>
      <c r="AF39" s="6">
        <v>37</v>
      </c>
      <c r="AG39" s="105"/>
      <c r="AH39" s="1"/>
      <c r="AI39" s="119">
        <f t="shared" si="1"/>
        <v>4460.1203000000005</v>
      </c>
      <c r="AJ39" s="127">
        <v>23.046399999999998</v>
      </c>
      <c r="AK39" s="122">
        <v>8.8499999999999995E-2</v>
      </c>
      <c r="AL39" s="124">
        <v>43238</v>
      </c>
      <c r="AM39" s="94">
        <v>0.7597222222222223</v>
      </c>
      <c r="AN39" s="92">
        <v>4437.0739000000003</v>
      </c>
      <c r="AO39" s="93">
        <v>1.948</v>
      </c>
      <c r="AP39" s="92">
        <v>1867.364075</v>
      </c>
    </row>
    <row r="40" spans="1:44" ht="18" hidden="1" customHeight="1" x14ac:dyDescent="0.25">
      <c r="A40" s="19">
        <v>38</v>
      </c>
      <c r="B40" s="8">
        <v>1199206000700</v>
      </c>
      <c r="C40" s="9">
        <v>119055426</v>
      </c>
      <c r="D40" s="10" t="s">
        <v>29</v>
      </c>
      <c r="E40" s="11" t="s">
        <v>289</v>
      </c>
      <c r="F40" s="9">
        <v>19</v>
      </c>
      <c r="G40" s="21">
        <v>39804</v>
      </c>
      <c r="H40" s="9" t="s">
        <v>288</v>
      </c>
      <c r="I40" s="9">
        <v>9296991</v>
      </c>
      <c r="J40" s="9">
        <v>20100017491</v>
      </c>
      <c r="K40" s="9">
        <v>746558</v>
      </c>
      <c r="L40" s="9" t="s">
        <v>19</v>
      </c>
      <c r="M40" s="9" t="s">
        <v>20</v>
      </c>
      <c r="N40" s="9" t="s">
        <v>21</v>
      </c>
      <c r="O40" s="9" t="s">
        <v>22</v>
      </c>
      <c r="P40" s="9" t="s">
        <v>23</v>
      </c>
      <c r="Q40" s="9" t="s">
        <v>24</v>
      </c>
      <c r="R40" s="9">
        <v>10600</v>
      </c>
      <c r="S40" s="9" t="s">
        <v>39</v>
      </c>
      <c r="T40" s="10" t="s">
        <v>140</v>
      </c>
      <c r="U40" s="9" t="s">
        <v>80</v>
      </c>
      <c r="V40" s="9">
        <v>45.45</v>
      </c>
      <c r="W40" s="9">
        <v>0.6</v>
      </c>
      <c r="X40" s="9">
        <v>27.2727</v>
      </c>
      <c r="Y40" s="9" t="s">
        <v>28</v>
      </c>
      <c r="Z40" s="9" t="s">
        <v>36</v>
      </c>
      <c r="AA40" s="9">
        <v>4167748</v>
      </c>
      <c r="AB40" s="9">
        <v>2015</v>
      </c>
      <c r="AC40" s="9">
        <v>3</v>
      </c>
      <c r="AD40" s="9">
        <v>3</v>
      </c>
      <c r="AE40" s="12">
        <v>2000</v>
      </c>
      <c r="AF40" s="6">
        <v>38</v>
      </c>
      <c r="AG40" s="105"/>
      <c r="AH40" s="1"/>
      <c r="AI40" s="224">
        <f t="shared" si="1"/>
        <v>1254.7</v>
      </c>
      <c r="AJ40" s="228">
        <v>219.9</v>
      </c>
      <c r="AK40" s="229">
        <v>0.16439999999999999</v>
      </c>
      <c r="AL40" s="226">
        <v>43271</v>
      </c>
      <c r="AM40" s="227">
        <v>0.8125</v>
      </c>
      <c r="AN40" s="228">
        <v>1034.8</v>
      </c>
      <c r="AO40" s="229">
        <v>0.1384</v>
      </c>
      <c r="AP40" s="228">
        <v>543.79999999999995</v>
      </c>
    </row>
    <row r="41" spans="1:44" ht="18" hidden="1" customHeight="1" x14ac:dyDescent="0.25">
      <c r="A41" s="173">
        <v>39</v>
      </c>
      <c r="B41" s="206" t="s">
        <v>510</v>
      </c>
      <c r="C41" s="174"/>
      <c r="D41" s="175" t="s">
        <v>523</v>
      </c>
      <c r="E41" s="176" t="s">
        <v>245</v>
      </c>
      <c r="F41" s="174">
        <v>100</v>
      </c>
      <c r="G41" s="177">
        <v>38637</v>
      </c>
      <c r="H41" s="174" t="s">
        <v>244</v>
      </c>
      <c r="I41" s="174">
        <v>29523980</v>
      </c>
      <c r="J41" s="174">
        <v>20506475288</v>
      </c>
      <c r="K41" s="174"/>
      <c r="L41" s="174" t="s">
        <v>19</v>
      </c>
      <c r="M41" s="174" t="s">
        <v>20</v>
      </c>
      <c r="N41" s="174" t="s">
        <v>21</v>
      </c>
      <c r="O41" s="174" t="s">
        <v>22</v>
      </c>
      <c r="P41" s="174" t="s">
        <v>23</v>
      </c>
      <c r="Q41" s="174" t="s">
        <v>24</v>
      </c>
      <c r="R41" s="174">
        <v>10600</v>
      </c>
      <c r="S41" s="174" t="s">
        <v>60</v>
      </c>
      <c r="T41" s="175"/>
      <c r="U41" s="174" t="s">
        <v>179</v>
      </c>
      <c r="V41" s="174">
        <v>1</v>
      </c>
      <c r="W41" s="174">
        <v>50</v>
      </c>
      <c r="X41" s="174">
        <v>50</v>
      </c>
      <c r="Y41" s="174" t="s">
        <v>28</v>
      </c>
      <c r="Z41" s="174" t="s">
        <v>36</v>
      </c>
      <c r="AA41" s="195">
        <v>4127632</v>
      </c>
      <c r="AB41" s="174">
        <v>2012</v>
      </c>
      <c r="AC41" s="174">
        <v>4</v>
      </c>
      <c r="AD41" s="174">
        <v>3</v>
      </c>
      <c r="AE41" s="178">
        <v>2000</v>
      </c>
      <c r="AF41" s="179">
        <v>39</v>
      </c>
      <c r="AG41" s="105"/>
      <c r="AH41" s="1"/>
      <c r="AI41" s="224">
        <f t="shared" si="1"/>
        <v>1196.4000000000001</v>
      </c>
      <c r="AJ41" s="228">
        <v>378.4</v>
      </c>
      <c r="AK41" s="229">
        <v>1.1252</v>
      </c>
      <c r="AL41" s="226">
        <v>43272</v>
      </c>
      <c r="AM41" s="227">
        <v>0.875</v>
      </c>
      <c r="AN41" s="228">
        <v>818</v>
      </c>
      <c r="AO41" s="229">
        <v>1.1772</v>
      </c>
      <c r="AP41" s="228">
        <v>484.2</v>
      </c>
    </row>
    <row r="42" spans="1:44" ht="18" hidden="1" customHeight="1" x14ac:dyDescent="0.25">
      <c r="A42" s="22">
        <v>40</v>
      </c>
      <c r="B42" s="8">
        <v>1199202003100</v>
      </c>
      <c r="C42" s="9">
        <v>119040660</v>
      </c>
      <c r="D42" s="10" t="s">
        <v>82</v>
      </c>
      <c r="E42" s="11" t="s">
        <v>236</v>
      </c>
      <c r="F42" s="9">
        <v>136</v>
      </c>
      <c r="G42" s="21">
        <v>38774</v>
      </c>
      <c r="H42" s="9" t="s">
        <v>235</v>
      </c>
      <c r="I42" s="9">
        <v>428265</v>
      </c>
      <c r="J42" s="9">
        <v>20147797100</v>
      </c>
      <c r="K42" s="9">
        <v>711716</v>
      </c>
      <c r="L42" s="9" t="s">
        <v>19</v>
      </c>
      <c r="M42" s="9" t="s">
        <v>20</v>
      </c>
      <c r="N42" s="9" t="s">
        <v>21</v>
      </c>
      <c r="O42" s="9" t="s">
        <v>38</v>
      </c>
      <c r="P42" s="9" t="s">
        <v>23</v>
      </c>
      <c r="Q42" s="9" t="s">
        <v>24</v>
      </c>
      <c r="R42" s="9">
        <v>10600</v>
      </c>
      <c r="S42" s="9" t="s">
        <v>25</v>
      </c>
      <c r="T42" s="10" t="s">
        <v>26</v>
      </c>
      <c r="U42" s="9" t="s">
        <v>46</v>
      </c>
      <c r="V42" s="9">
        <v>1</v>
      </c>
      <c r="W42" s="9">
        <v>20</v>
      </c>
      <c r="X42" s="9">
        <v>20</v>
      </c>
      <c r="Y42" s="9" t="s">
        <v>28</v>
      </c>
      <c r="Z42" s="9" t="s">
        <v>61</v>
      </c>
      <c r="AA42" s="9">
        <v>2812217</v>
      </c>
      <c r="AB42" s="9">
        <v>2015</v>
      </c>
      <c r="AC42" s="9">
        <v>4</v>
      </c>
      <c r="AD42" s="9">
        <v>3</v>
      </c>
      <c r="AE42" s="12">
        <v>5000</v>
      </c>
      <c r="AF42" s="6">
        <v>40</v>
      </c>
      <c r="AG42" s="105"/>
      <c r="AH42" s="1"/>
      <c r="AI42" s="119">
        <f t="shared" si="1"/>
        <v>6785.3557249999994</v>
      </c>
      <c r="AJ42" s="92">
        <v>1349.87005</v>
      </c>
      <c r="AK42" s="122">
        <v>0.67949999999999999</v>
      </c>
      <c r="AL42" s="124">
        <v>43229</v>
      </c>
      <c r="AM42" s="94">
        <v>0.7597222222222223</v>
      </c>
      <c r="AN42" s="92">
        <v>5435.4856749999999</v>
      </c>
      <c r="AO42" s="122">
        <v>0.8357</v>
      </c>
      <c r="AP42" s="92">
        <v>2595.571375</v>
      </c>
    </row>
    <row r="43" spans="1:44" s="30" customFormat="1" ht="18" hidden="1" customHeight="1" x14ac:dyDescent="0.25">
      <c r="A43" s="140">
        <v>41</v>
      </c>
      <c r="B43" s="141" t="s">
        <v>492</v>
      </c>
      <c r="C43" s="142">
        <v>119029191</v>
      </c>
      <c r="D43" s="143" t="s">
        <v>176</v>
      </c>
      <c r="E43" s="144" t="s">
        <v>234</v>
      </c>
      <c r="F43" s="142">
        <v>300</v>
      </c>
      <c r="G43" s="145"/>
      <c r="H43" s="142" t="s">
        <v>498</v>
      </c>
      <c r="I43" s="142">
        <v>10059832</v>
      </c>
      <c r="J43" s="142">
        <v>20119546851</v>
      </c>
      <c r="K43" s="142"/>
      <c r="L43" s="142" t="s">
        <v>19</v>
      </c>
      <c r="M43" s="142" t="s">
        <v>20</v>
      </c>
      <c r="N43" s="142" t="s">
        <v>21</v>
      </c>
      <c r="O43" s="142" t="s">
        <v>195</v>
      </c>
      <c r="P43" s="142" t="s">
        <v>23</v>
      </c>
      <c r="Q43" s="142" t="s">
        <v>24</v>
      </c>
      <c r="R43" s="142">
        <v>10600</v>
      </c>
      <c r="S43" s="142" t="s">
        <v>25</v>
      </c>
      <c r="T43" s="143" t="s">
        <v>26</v>
      </c>
      <c r="U43" s="142" t="s">
        <v>74</v>
      </c>
      <c r="V43" s="142">
        <v>45.454500000000003</v>
      </c>
      <c r="W43" s="142">
        <v>20</v>
      </c>
      <c r="X43" s="142">
        <v>909.09</v>
      </c>
      <c r="Y43" s="142" t="s">
        <v>28</v>
      </c>
      <c r="Z43" s="142" t="s">
        <v>61</v>
      </c>
      <c r="AA43" s="142">
        <v>2812297</v>
      </c>
      <c r="AB43" s="142">
        <v>2015</v>
      </c>
      <c r="AC43" s="142">
        <v>3</v>
      </c>
      <c r="AD43" s="142">
        <v>3</v>
      </c>
      <c r="AE43" s="148">
        <v>5000</v>
      </c>
      <c r="AF43" s="149">
        <v>41</v>
      </c>
      <c r="AG43" s="106"/>
      <c r="AH43" s="102"/>
      <c r="AI43" s="258">
        <f t="shared" si="1"/>
        <v>3616.0551249999999</v>
      </c>
      <c r="AJ43" s="259">
        <v>640.50340000000006</v>
      </c>
      <c r="AK43" s="260">
        <v>0.85419999999999996</v>
      </c>
      <c r="AL43" s="261">
        <v>43279</v>
      </c>
      <c r="AM43" s="262">
        <v>0.7597222222222223</v>
      </c>
      <c r="AN43" s="259">
        <v>2975.5517249999998</v>
      </c>
      <c r="AO43" s="260">
        <v>0.86729999999999996</v>
      </c>
      <c r="AP43" s="259">
        <v>978.53462500000001</v>
      </c>
    </row>
    <row r="44" spans="1:44" s="30" customFormat="1" ht="18" hidden="1" customHeight="1" x14ac:dyDescent="0.25">
      <c r="A44" s="150">
        <v>42</v>
      </c>
      <c r="B44" s="141" t="s">
        <v>492</v>
      </c>
      <c r="C44" s="142">
        <v>119055427</v>
      </c>
      <c r="D44" s="143" t="s">
        <v>176</v>
      </c>
      <c r="E44" s="144" t="s">
        <v>499</v>
      </c>
      <c r="F44" s="142">
        <v>1330</v>
      </c>
      <c r="G44" s="145"/>
      <c r="H44" s="142" t="s">
        <v>500</v>
      </c>
      <c r="I44" s="142">
        <v>10059832</v>
      </c>
      <c r="J44" s="142">
        <v>20119546851</v>
      </c>
      <c r="K44" s="142"/>
      <c r="L44" s="142" t="s">
        <v>19</v>
      </c>
      <c r="M44" s="142" t="s">
        <v>20</v>
      </c>
      <c r="N44" s="142" t="s">
        <v>21</v>
      </c>
      <c r="O44" s="142" t="s">
        <v>112</v>
      </c>
      <c r="P44" s="142" t="s">
        <v>23</v>
      </c>
      <c r="Q44" s="142" t="s">
        <v>24</v>
      </c>
      <c r="R44" s="142">
        <v>10600</v>
      </c>
      <c r="S44" s="142" t="s">
        <v>25</v>
      </c>
      <c r="T44" s="143" t="s">
        <v>26</v>
      </c>
      <c r="U44" s="142" t="s">
        <v>74</v>
      </c>
      <c r="V44" s="142">
        <v>45.454500000000003</v>
      </c>
      <c r="W44" s="142">
        <v>20</v>
      </c>
      <c r="X44" s="142">
        <v>909.09</v>
      </c>
      <c r="Y44" s="142" t="s">
        <v>28</v>
      </c>
      <c r="Z44" s="142" t="s">
        <v>61</v>
      </c>
      <c r="AA44" s="142">
        <v>2812276</v>
      </c>
      <c r="AB44" s="142">
        <v>2015</v>
      </c>
      <c r="AC44" s="142">
        <v>3</v>
      </c>
      <c r="AD44" s="142">
        <v>3</v>
      </c>
      <c r="AE44" s="148">
        <v>5000</v>
      </c>
      <c r="AF44" s="149">
        <v>42</v>
      </c>
      <c r="AG44" s="106"/>
      <c r="AH44" s="102"/>
      <c r="AI44" s="258">
        <f t="shared" si="1"/>
        <v>18242.275825000001</v>
      </c>
      <c r="AJ44" s="259">
        <v>3248.0950750000002</v>
      </c>
      <c r="AK44" s="260">
        <v>1.5167999999999999</v>
      </c>
      <c r="AL44" s="261">
        <v>43274</v>
      </c>
      <c r="AM44" s="262">
        <v>0.8847222222222223</v>
      </c>
      <c r="AN44" s="259">
        <v>14994.18075</v>
      </c>
      <c r="AO44" s="260">
        <v>1.5351999999999999</v>
      </c>
      <c r="AP44" s="259">
        <v>5425.8953499999998</v>
      </c>
    </row>
    <row r="45" spans="1:44" ht="18" hidden="1" customHeight="1" x14ac:dyDescent="0.25">
      <c r="A45" s="22">
        <v>43</v>
      </c>
      <c r="B45" s="8">
        <v>1199206000760</v>
      </c>
      <c r="C45" s="9">
        <v>111022036</v>
      </c>
      <c r="D45" s="10" t="s">
        <v>151</v>
      </c>
      <c r="E45" s="11" t="s">
        <v>153</v>
      </c>
      <c r="F45" s="9">
        <v>4</v>
      </c>
      <c r="G45" s="21">
        <v>35916</v>
      </c>
      <c r="H45" s="9" t="s">
        <v>149</v>
      </c>
      <c r="I45" s="9">
        <v>43656134</v>
      </c>
      <c r="J45" s="9">
        <v>20131369124</v>
      </c>
      <c r="K45" s="9">
        <v>998771041</v>
      </c>
      <c r="L45" s="9" t="s">
        <v>19</v>
      </c>
      <c r="M45" s="9" t="s">
        <v>20</v>
      </c>
      <c r="N45" s="9" t="s">
        <v>21</v>
      </c>
      <c r="O45" s="9" t="s">
        <v>22</v>
      </c>
      <c r="P45" s="9" t="s">
        <v>23</v>
      </c>
      <c r="Q45" s="9" t="s">
        <v>24</v>
      </c>
      <c r="R45" s="9">
        <v>10600</v>
      </c>
      <c r="S45" s="9" t="s">
        <v>39</v>
      </c>
      <c r="T45" s="10" t="s">
        <v>140</v>
      </c>
      <c r="U45" s="9" t="s">
        <v>152</v>
      </c>
      <c r="V45" s="9">
        <v>47.73</v>
      </c>
      <c r="W45" s="9">
        <v>1</v>
      </c>
      <c r="X45" s="9">
        <v>47.727200000000003</v>
      </c>
      <c r="Y45" s="9" t="s">
        <v>28</v>
      </c>
      <c r="Z45" s="9" t="s">
        <v>36</v>
      </c>
      <c r="AA45" s="9">
        <v>3422562</v>
      </c>
      <c r="AB45" s="9">
        <v>2012</v>
      </c>
      <c r="AC45" s="9">
        <v>4</v>
      </c>
      <c r="AD45" s="9">
        <v>3</v>
      </c>
      <c r="AE45" s="12">
        <v>2000</v>
      </c>
      <c r="AF45" s="6">
        <v>43</v>
      </c>
      <c r="AG45" s="105"/>
      <c r="AH45" s="1"/>
      <c r="AI45" s="224">
        <f t="shared" si="1"/>
        <v>5175.3</v>
      </c>
      <c r="AJ45" s="228">
        <v>1288.2</v>
      </c>
      <c r="AK45" s="229">
        <v>0.49199999999999999</v>
      </c>
      <c r="AL45" s="226">
        <v>43262</v>
      </c>
      <c r="AM45" s="227">
        <v>0.79166666666666663</v>
      </c>
      <c r="AN45" s="228">
        <v>3887.1</v>
      </c>
      <c r="AO45" s="229">
        <v>0.61639999999999995</v>
      </c>
      <c r="AP45" s="228">
        <v>3964.2</v>
      </c>
    </row>
    <row r="46" spans="1:44" ht="18" hidden="1" customHeight="1" x14ac:dyDescent="0.25">
      <c r="A46" s="19">
        <v>44</v>
      </c>
      <c r="B46" s="8">
        <v>1199202003260</v>
      </c>
      <c r="C46" s="9">
        <v>119055540</v>
      </c>
      <c r="D46" s="10" t="s">
        <v>358</v>
      </c>
      <c r="E46" s="11" t="s">
        <v>361</v>
      </c>
      <c r="F46" s="9">
        <v>298.8</v>
      </c>
      <c r="G46" s="21">
        <v>41110.416666666664</v>
      </c>
      <c r="H46" s="9" t="s">
        <v>359</v>
      </c>
      <c r="I46" s="9">
        <v>7734719</v>
      </c>
      <c r="J46" s="9">
        <v>20112273922</v>
      </c>
      <c r="K46" s="9">
        <v>6111900</v>
      </c>
      <c r="L46" s="9" t="s">
        <v>19</v>
      </c>
      <c r="M46" s="9" t="s">
        <v>20</v>
      </c>
      <c r="N46" s="9" t="s">
        <v>21</v>
      </c>
      <c r="O46" s="9" t="s">
        <v>38</v>
      </c>
      <c r="P46" s="9" t="s">
        <v>23</v>
      </c>
      <c r="Q46" s="9" t="s">
        <v>24</v>
      </c>
      <c r="R46" s="9">
        <v>10600</v>
      </c>
      <c r="S46" s="9" t="s">
        <v>39</v>
      </c>
      <c r="T46" s="10" t="s">
        <v>26</v>
      </c>
      <c r="U46" s="9" t="s">
        <v>360</v>
      </c>
      <c r="V46" s="9">
        <v>45.45</v>
      </c>
      <c r="W46" s="9">
        <v>4</v>
      </c>
      <c r="X46" s="9">
        <v>181.81800000000001</v>
      </c>
      <c r="Y46" s="9" t="s">
        <v>28</v>
      </c>
      <c r="Z46" s="9" t="s">
        <v>36</v>
      </c>
      <c r="AA46" s="9">
        <v>3338115</v>
      </c>
      <c r="AB46" s="9">
        <v>2012</v>
      </c>
      <c r="AC46" s="9">
        <v>4</v>
      </c>
      <c r="AD46" s="9">
        <v>3</v>
      </c>
      <c r="AE46" s="12">
        <v>2000</v>
      </c>
      <c r="AF46" s="6">
        <v>44</v>
      </c>
      <c r="AG46" s="105"/>
      <c r="AH46" s="1"/>
      <c r="AI46" s="224">
        <f t="shared" si="1"/>
        <v>16374</v>
      </c>
      <c r="AJ46" s="228">
        <v>5150.8</v>
      </c>
      <c r="AK46" s="229">
        <v>0.77159999999999995</v>
      </c>
      <c r="AL46" s="226">
        <v>43279</v>
      </c>
      <c r="AM46" s="227">
        <v>0.78125</v>
      </c>
      <c r="AN46" s="228">
        <v>11223.2</v>
      </c>
      <c r="AO46" s="229">
        <v>0.79239999999999999</v>
      </c>
      <c r="AP46" s="228">
        <v>6042.2</v>
      </c>
    </row>
    <row r="47" spans="1:44" s="30" customFormat="1" ht="18" hidden="1" customHeight="1" x14ac:dyDescent="0.25">
      <c r="A47" s="150">
        <v>45</v>
      </c>
      <c r="B47" s="141" t="s">
        <v>492</v>
      </c>
      <c r="C47" s="141">
        <v>119029247</v>
      </c>
      <c r="D47" s="143" t="s">
        <v>501</v>
      </c>
      <c r="E47" s="144" t="s">
        <v>502</v>
      </c>
      <c r="F47" s="142">
        <v>200</v>
      </c>
      <c r="G47" s="145"/>
      <c r="H47" s="142" t="s">
        <v>503</v>
      </c>
      <c r="I47" s="142"/>
      <c r="J47" s="142">
        <v>20369769007</v>
      </c>
      <c r="K47" s="142"/>
      <c r="L47" s="142" t="s">
        <v>19</v>
      </c>
      <c r="M47" s="142" t="s">
        <v>20</v>
      </c>
      <c r="N47" s="142" t="s">
        <v>21</v>
      </c>
      <c r="O47" s="142" t="s">
        <v>195</v>
      </c>
      <c r="P47" s="142" t="s">
        <v>23</v>
      </c>
      <c r="Q47" s="142" t="s">
        <v>24</v>
      </c>
      <c r="R47" s="142">
        <v>10600</v>
      </c>
      <c r="S47" s="142" t="s">
        <v>506</v>
      </c>
      <c r="T47" s="143" t="s">
        <v>26</v>
      </c>
      <c r="U47" s="143" t="s">
        <v>199</v>
      </c>
      <c r="V47" s="142">
        <v>45.454500000000003</v>
      </c>
      <c r="W47" s="142">
        <v>6</v>
      </c>
      <c r="X47" s="142">
        <v>272.72699999999998</v>
      </c>
      <c r="Y47" s="142" t="s">
        <v>28</v>
      </c>
      <c r="Z47" s="142" t="s">
        <v>36</v>
      </c>
      <c r="AA47" s="142">
        <v>4174840</v>
      </c>
      <c r="AB47" s="142">
        <v>2012</v>
      </c>
      <c r="AC47" s="142">
        <v>3</v>
      </c>
      <c r="AD47" s="142">
        <v>3</v>
      </c>
      <c r="AE47" s="148">
        <v>2000</v>
      </c>
      <c r="AF47" s="149">
        <v>45</v>
      </c>
      <c r="AG47" s="106"/>
      <c r="AH47" s="1"/>
      <c r="AI47" s="224">
        <f t="shared" si="1"/>
        <v>4167.3</v>
      </c>
      <c r="AJ47" s="230">
        <v>844.4</v>
      </c>
      <c r="AK47" s="231">
        <v>1.3988</v>
      </c>
      <c r="AL47" s="226">
        <v>43281</v>
      </c>
      <c r="AM47" s="233">
        <v>0.86458333333333337</v>
      </c>
      <c r="AN47" s="230">
        <v>3322.9</v>
      </c>
      <c r="AO47" s="231">
        <v>1.3271999999999999</v>
      </c>
      <c r="AP47" s="230">
        <v>1039.7</v>
      </c>
    </row>
    <row r="48" spans="1:44" ht="18" hidden="1" customHeight="1" x14ac:dyDescent="0.25">
      <c r="A48" s="22">
        <v>46</v>
      </c>
      <c r="B48" s="8">
        <v>1199202003800</v>
      </c>
      <c r="C48" s="9">
        <v>119029218</v>
      </c>
      <c r="D48" s="10" t="s">
        <v>205</v>
      </c>
      <c r="E48" s="11" t="s">
        <v>208</v>
      </c>
      <c r="F48" s="9">
        <v>120</v>
      </c>
      <c r="G48" s="21">
        <v>38509</v>
      </c>
      <c r="H48" s="9" t="s">
        <v>206</v>
      </c>
      <c r="I48" s="9">
        <v>29286723</v>
      </c>
      <c r="J48" s="9">
        <v>20100004675</v>
      </c>
      <c r="K48" s="9">
        <v>314672</v>
      </c>
      <c r="L48" s="9" t="s">
        <v>19</v>
      </c>
      <c r="M48" s="9" t="s">
        <v>20</v>
      </c>
      <c r="N48" s="9" t="s">
        <v>70</v>
      </c>
      <c r="O48" s="9" t="s">
        <v>38</v>
      </c>
      <c r="P48" s="9" t="s">
        <v>33</v>
      </c>
      <c r="Q48" s="9" t="s">
        <v>24</v>
      </c>
      <c r="R48" s="9">
        <v>10600</v>
      </c>
      <c r="S48" s="9" t="s">
        <v>39</v>
      </c>
      <c r="T48" s="10" t="s">
        <v>26</v>
      </c>
      <c r="U48" s="9" t="s">
        <v>207</v>
      </c>
      <c r="V48" s="9">
        <v>1</v>
      </c>
      <c r="W48" s="9">
        <v>80</v>
      </c>
      <c r="X48" s="9">
        <v>80</v>
      </c>
      <c r="Y48" s="9" t="s">
        <v>28</v>
      </c>
      <c r="Z48" s="9" t="s">
        <v>36</v>
      </c>
      <c r="AA48" s="9">
        <v>3422535</v>
      </c>
      <c r="AB48" s="9">
        <v>2012</v>
      </c>
      <c r="AC48" s="9">
        <v>4</v>
      </c>
      <c r="AD48" s="9">
        <v>3</v>
      </c>
      <c r="AE48" s="12">
        <v>2000</v>
      </c>
      <c r="AF48" s="6">
        <v>46</v>
      </c>
      <c r="AG48" s="105"/>
      <c r="AH48" s="1"/>
      <c r="AI48" s="224">
        <f t="shared" si="1"/>
        <v>10220.700000000001</v>
      </c>
      <c r="AJ48" s="228">
        <v>2484.9</v>
      </c>
      <c r="AK48" s="229">
        <v>0.90039999999999998</v>
      </c>
      <c r="AL48" s="226">
        <v>43256</v>
      </c>
      <c r="AM48" s="227">
        <v>0.88541666666666663</v>
      </c>
      <c r="AN48" s="228">
        <v>7735.8</v>
      </c>
      <c r="AO48" s="229">
        <v>0.91479999999999995</v>
      </c>
      <c r="AP48" s="228">
        <v>2786</v>
      </c>
      <c r="AR48" s="13" t="s">
        <v>530</v>
      </c>
    </row>
    <row r="49" spans="1:42" s="30" customFormat="1" ht="18" hidden="1" customHeight="1" x14ac:dyDescent="0.25">
      <c r="A49" s="140">
        <v>47</v>
      </c>
      <c r="B49" s="141" t="s">
        <v>492</v>
      </c>
      <c r="C49" s="142">
        <v>119029201</v>
      </c>
      <c r="D49" s="143" t="s">
        <v>504</v>
      </c>
      <c r="E49" s="144" t="s">
        <v>505</v>
      </c>
      <c r="F49" s="142">
        <v>200</v>
      </c>
      <c r="G49" s="145"/>
      <c r="H49" s="142" t="s">
        <v>507</v>
      </c>
      <c r="I49" s="142"/>
      <c r="J49" s="142">
        <v>20119488398</v>
      </c>
      <c r="K49" s="142"/>
      <c r="L49" s="142" t="s">
        <v>19</v>
      </c>
      <c r="M49" s="142" t="s">
        <v>20</v>
      </c>
      <c r="N49" s="142" t="s">
        <v>21</v>
      </c>
      <c r="O49" s="142" t="s">
        <v>38</v>
      </c>
      <c r="P49" s="142" t="s">
        <v>23</v>
      </c>
      <c r="Q49" s="142"/>
      <c r="R49" s="142">
        <v>10600</v>
      </c>
      <c r="S49" s="142" t="s">
        <v>506</v>
      </c>
      <c r="T49" s="143" t="s">
        <v>26</v>
      </c>
      <c r="U49" s="142" t="s">
        <v>199</v>
      </c>
      <c r="V49" s="142">
        <v>45.454500000000003</v>
      </c>
      <c r="W49" s="142">
        <v>6</v>
      </c>
      <c r="X49" s="142">
        <v>272.72699999999998</v>
      </c>
      <c r="Y49" s="142" t="s">
        <v>28</v>
      </c>
      <c r="Z49" s="142" t="s">
        <v>36</v>
      </c>
      <c r="AA49" s="142">
        <v>4167699</v>
      </c>
      <c r="AB49" s="142">
        <v>2012</v>
      </c>
      <c r="AC49" s="142">
        <v>3</v>
      </c>
      <c r="AD49" s="142">
        <v>3</v>
      </c>
      <c r="AE49" s="148">
        <v>2000</v>
      </c>
      <c r="AF49" s="149">
        <v>47</v>
      </c>
      <c r="AG49" s="106"/>
      <c r="AH49" s="1"/>
      <c r="AI49" s="224">
        <f t="shared" si="1"/>
        <v>7334</v>
      </c>
      <c r="AJ49" s="230">
        <v>1276.2</v>
      </c>
      <c r="AK49" s="231">
        <v>1.4232</v>
      </c>
      <c r="AL49" s="226">
        <v>43263</v>
      </c>
      <c r="AM49" s="233">
        <v>0.77083333333333337</v>
      </c>
      <c r="AN49" s="230">
        <v>6057.8</v>
      </c>
      <c r="AO49" s="231">
        <v>1.3932</v>
      </c>
      <c r="AP49" s="230">
        <v>4449.3</v>
      </c>
    </row>
    <row r="50" spans="1:42" ht="18" hidden="1" customHeight="1" x14ac:dyDescent="0.25">
      <c r="A50" s="20">
        <v>48</v>
      </c>
      <c r="B50" s="8">
        <v>1199206000750</v>
      </c>
      <c r="C50" s="9">
        <v>111019005</v>
      </c>
      <c r="D50" s="10" t="s">
        <v>51</v>
      </c>
      <c r="E50" s="11" t="s">
        <v>150</v>
      </c>
      <c r="F50" s="9">
        <v>44.3</v>
      </c>
      <c r="G50" s="21">
        <v>35916</v>
      </c>
      <c r="H50" s="9" t="s">
        <v>149</v>
      </c>
      <c r="I50" s="9">
        <v>9606835</v>
      </c>
      <c r="J50" s="9">
        <v>20195189146</v>
      </c>
      <c r="K50" s="9">
        <v>952670557</v>
      </c>
      <c r="L50" s="9" t="s">
        <v>19</v>
      </c>
      <c r="M50" s="9" t="s">
        <v>20</v>
      </c>
      <c r="N50" s="9" t="s">
        <v>21</v>
      </c>
      <c r="O50" s="9" t="s">
        <v>22</v>
      </c>
      <c r="P50" s="9" t="s">
        <v>23</v>
      </c>
      <c r="Q50" s="9" t="s">
        <v>24</v>
      </c>
      <c r="R50" s="9">
        <v>10600</v>
      </c>
      <c r="S50" s="9" t="s">
        <v>39</v>
      </c>
      <c r="T50" s="10" t="s">
        <v>140</v>
      </c>
      <c r="U50" s="9" t="s">
        <v>53</v>
      </c>
      <c r="V50" s="9">
        <v>45.45</v>
      </c>
      <c r="W50" s="9">
        <v>0.6</v>
      </c>
      <c r="X50" s="9">
        <v>27.2727</v>
      </c>
      <c r="Y50" s="9" t="s">
        <v>28</v>
      </c>
      <c r="Z50" s="9" t="s">
        <v>36</v>
      </c>
      <c r="AA50" s="9">
        <v>4167787</v>
      </c>
      <c r="AB50" s="9">
        <v>2015</v>
      </c>
      <c r="AC50" s="9">
        <v>3</v>
      </c>
      <c r="AD50" s="9">
        <v>3</v>
      </c>
      <c r="AE50" s="12">
        <v>2000</v>
      </c>
      <c r="AF50" s="6">
        <v>48</v>
      </c>
      <c r="AG50" s="105"/>
      <c r="AH50" s="1"/>
      <c r="AI50" s="224">
        <f t="shared" ref="AI50:AI70" si="2">AJ50+AN50</f>
        <v>661.3</v>
      </c>
      <c r="AJ50" s="228">
        <v>155</v>
      </c>
      <c r="AK50" s="229">
        <v>0.15279999999999999</v>
      </c>
      <c r="AL50" s="226">
        <v>43277</v>
      </c>
      <c r="AM50" s="227">
        <v>0.78125</v>
      </c>
      <c r="AN50" s="228">
        <v>506.3</v>
      </c>
      <c r="AO50" s="229">
        <v>0.15160000000000001</v>
      </c>
      <c r="AP50" s="228">
        <v>463.5</v>
      </c>
    </row>
    <row r="51" spans="1:42" ht="18" hidden="1" customHeight="1" x14ac:dyDescent="0.25">
      <c r="A51" s="22">
        <v>49</v>
      </c>
      <c r="B51" s="8">
        <v>1199206000600</v>
      </c>
      <c r="C51" s="9">
        <v>119055425</v>
      </c>
      <c r="D51" s="10" t="s">
        <v>29</v>
      </c>
      <c r="E51" s="11" t="s">
        <v>287</v>
      </c>
      <c r="F51" s="9">
        <v>19</v>
      </c>
      <c r="G51" s="21">
        <v>39804</v>
      </c>
      <c r="H51" s="9" t="s">
        <v>286</v>
      </c>
      <c r="I51" s="9">
        <v>9296991</v>
      </c>
      <c r="J51" s="9">
        <v>20100017491</v>
      </c>
      <c r="K51" s="9">
        <v>746558</v>
      </c>
      <c r="L51" s="9" t="s">
        <v>19</v>
      </c>
      <c r="M51" s="9" t="s">
        <v>20</v>
      </c>
      <c r="N51" s="9" t="s">
        <v>21</v>
      </c>
      <c r="O51" s="9" t="s">
        <v>22</v>
      </c>
      <c r="P51" s="9" t="s">
        <v>23</v>
      </c>
      <c r="Q51" s="9" t="s">
        <v>24</v>
      </c>
      <c r="R51" s="9">
        <v>10600</v>
      </c>
      <c r="S51" s="9" t="s">
        <v>39</v>
      </c>
      <c r="T51" s="10" t="s">
        <v>140</v>
      </c>
      <c r="U51" s="9" t="s">
        <v>80</v>
      </c>
      <c r="V51" s="9">
        <v>45.45</v>
      </c>
      <c r="W51" s="9">
        <v>0.5</v>
      </c>
      <c r="X51" s="9">
        <v>22.73</v>
      </c>
      <c r="Y51" s="9" t="s">
        <v>28</v>
      </c>
      <c r="Z51" s="9" t="s">
        <v>36</v>
      </c>
      <c r="AA51" s="9">
        <v>4006045</v>
      </c>
      <c r="AB51" s="9">
        <v>2012</v>
      </c>
      <c r="AC51" s="9">
        <v>3</v>
      </c>
      <c r="AD51" s="9">
        <v>3</v>
      </c>
      <c r="AE51" s="12">
        <v>2000</v>
      </c>
      <c r="AF51" s="6">
        <v>49</v>
      </c>
      <c r="AG51" s="105"/>
      <c r="AH51" s="1"/>
      <c r="AI51" s="224">
        <f t="shared" si="2"/>
        <v>938.5</v>
      </c>
      <c r="AJ51" s="228">
        <v>162.5</v>
      </c>
      <c r="AK51" s="229">
        <v>0.30080000000000001</v>
      </c>
      <c r="AL51" s="226">
        <v>43271</v>
      </c>
      <c r="AM51" s="227">
        <v>0.86458333333333337</v>
      </c>
      <c r="AN51" s="228">
        <v>776</v>
      </c>
      <c r="AO51" s="234">
        <v>0.30680000000000002</v>
      </c>
      <c r="AP51" s="228">
        <v>0</v>
      </c>
    </row>
    <row r="52" spans="1:42" ht="18" hidden="1" customHeight="1" x14ac:dyDescent="0.25">
      <c r="A52" s="19">
        <v>50</v>
      </c>
      <c r="B52" s="8">
        <v>1199201004960</v>
      </c>
      <c r="C52" s="9">
        <v>119055428</v>
      </c>
      <c r="D52" s="10" t="s">
        <v>290</v>
      </c>
      <c r="E52" s="11" t="s">
        <v>292</v>
      </c>
      <c r="F52" s="9">
        <v>9.76</v>
      </c>
      <c r="G52" s="21">
        <v>39841</v>
      </c>
      <c r="H52" s="9" t="s">
        <v>291</v>
      </c>
      <c r="I52" s="9">
        <v>452313</v>
      </c>
      <c r="J52" s="9">
        <v>20166311242</v>
      </c>
      <c r="K52" s="9">
        <v>471049</v>
      </c>
      <c r="L52" s="9" t="s">
        <v>19</v>
      </c>
      <c r="M52" s="9" t="s">
        <v>20</v>
      </c>
      <c r="N52" s="9" t="s">
        <v>21</v>
      </c>
      <c r="O52" s="9" t="s">
        <v>22</v>
      </c>
      <c r="P52" s="9" t="s">
        <v>23</v>
      </c>
      <c r="Q52" s="9" t="s">
        <v>24</v>
      </c>
      <c r="R52" s="9">
        <v>10600</v>
      </c>
      <c r="S52" s="9" t="s">
        <v>39</v>
      </c>
      <c r="T52" s="10" t="s">
        <v>26</v>
      </c>
      <c r="U52" s="9" t="s">
        <v>63</v>
      </c>
      <c r="V52" s="9">
        <v>45.45</v>
      </c>
      <c r="W52" s="9">
        <v>0.4</v>
      </c>
      <c r="X52" s="9">
        <v>18.181799999999999</v>
      </c>
      <c r="Y52" s="9" t="s">
        <v>28</v>
      </c>
      <c r="Z52" s="9" t="s">
        <v>36</v>
      </c>
      <c r="AA52" s="9">
        <v>4167691</v>
      </c>
      <c r="AB52" s="9">
        <v>2015</v>
      </c>
      <c r="AC52" s="9">
        <v>3</v>
      </c>
      <c r="AD52" s="9">
        <v>3</v>
      </c>
      <c r="AE52" s="12">
        <v>2000</v>
      </c>
      <c r="AF52" s="101">
        <v>50</v>
      </c>
      <c r="AG52" s="105"/>
      <c r="AH52" s="1"/>
      <c r="AI52" s="224">
        <f t="shared" si="2"/>
        <v>834.2</v>
      </c>
      <c r="AJ52" s="228">
        <v>179.8</v>
      </c>
      <c r="AK52" s="229">
        <v>0.1168</v>
      </c>
      <c r="AL52" s="226">
        <v>43276</v>
      </c>
      <c r="AM52" s="227">
        <v>0.86458333333333337</v>
      </c>
      <c r="AN52" s="228">
        <v>654.4</v>
      </c>
      <c r="AO52" s="229">
        <v>0.1172</v>
      </c>
      <c r="AP52" s="228">
        <v>1609.2</v>
      </c>
    </row>
    <row r="53" spans="1:42" ht="18" hidden="1" customHeight="1" x14ac:dyDescent="0.25">
      <c r="A53" s="20">
        <v>51</v>
      </c>
      <c r="B53" s="137">
        <v>1199206000760</v>
      </c>
      <c r="C53" s="10">
        <v>111022036</v>
      </c>
      <c r="D53" s="10" t="s">
        <v>151</v>
      </c>
      <c r="E53" s="10" t="s">
        <v>153</v>
      </c>
      <c r="F53" s="10">
        <v>4</v>
      </c>
      <c r="G53" s="197">
        <v>35916</v>
      </c>
      <c r="H53" s="10" t="s">
        <v>595</v>
      </c>
      <c r="I53" s="10">
        <v>43656134</v>
      </c>
      <c r="J53" s="10">
        <v>20131369124</v>
      </c>
      <c r="K53" s="10">
        <v>998771041</v>
      </c>
      <c r="L53" s="10" t="s">
        <v>19</v>
      </c>
      <c r="M53" s="10" t="s">
        <v>20</v>
      </c>
      <c r="N53" s="10" t="s">
        <v>21</v>
      </c>
      <c r="O53" s="10" t="s">
        <v>534</v>
      </c>
      <c r="P53" s="10" t="s">
        <v>23</v>
      </c>
      <c r="Q53" s="10" t="s">
        <v>24</v>
      </c>
      <c r="R53" s="10">
        <v>10600</v>
      </c>
      <c r="S53" s="10" t="s">
        <v>39</v>
      </c>
      <c r="T53" s="10" t="s">
        <v>140</v>
      </c>
      <c r="U53" s="10" t="s">
        <v>152</v>
      </c>
      <c r="V53" s="198">
        <v>47.73</v>
      </c>
      <c r="W53" s="10">
        <v>1</v>
      </c>
      <c r="X53" s="10">
        <v>47.727200000000003</v>
      </c>
      <c r="Y53" s="10" t="s">
        <v>28</v>
      </c>
      <c r="Z53" s="10" t="s">
        <v>36</v>
      </c>
      <c r="AA53" s="10">
        <v>3422562</v>
      </c>
      <c r="AB53" s="10">
        <v>2012</v>
      </c>
      <c r="AC53" s="10">
        <v>4</v>
      </c>
      <c r="AD53" s="10">
        <v>3</v>
      </c>
      <c r="AE53" s="10">
        <v>2000</v>
      </c>
      <c r="AF53" s="6">
        <v>43</v>
      </c>
      <c r="AG53" s="105"/>
      <c r="AH53" s="1"/>
      <c r="AI53" s="224">
        <f t="shared" si="2"/>
        <v>5175.3</v>
      </c>
      <c r="AJ53" s="228">
        <v>1288.2</v>
      </c>
      <c r="AK53" s="235">
        <v>0.49199999999999999</v>
      </c>
      <c r="AL53" s="226">
        <v>43262</v>
      </c>
      <c r="AM53" s="227">
        <v>0.79166666666666663</v>
      </c>
      <c r="AN53" s="228">
        <v>3887.1</v>
      </c>
      <c r="AO53" s="235">
        <v>0.61639999999999995</v>
      </c>
      <c r="AP53" s="228">
        <v>3964.2</v>
      </c>
    </row>
    <row r="54" spans="1:42" ht="18" hidden="1" customHeight="1" x14ac:dyDescent="0.25">
      <c r="A54" s="87">
        <v>51</v>
      </c>
      <c r="B54" s="160">
        <v>2190900000255</v>
      </c>
      <c r="C54" s="83">
        <v>210028517</v>
      </c>
      <c r="D54" s="83" t="s">
        <v>596</v>
      </c>
      <c r="E54" s="83" t="s">
        <v>597</v>
      </c>
      <c r="F54" s="83">
        <v>113</v>
      </c>
      <c r="G54" s="199">
        <v>42495.570833333331</v>
      </c>
      <c r="H54" s="83" t="s">
        <v>598</v>
      </c>
      <c r="I54" s="83"/>
      <c r="J54" s="83">
        <v>20519752604</v>
      </c>
      <c r="K54" s="83"/>
      <c r="L54" s="83" t="s">
        <v>374</v>
      </c>
      <c r="M54" s="83" t="s">
        <v>20</v>
      </c>
      <c r="N54" s="83" t="s">
        <v>21</v>
      </c>
      <c r="O54" s="83" t="s">
        <v>537</v>
      </c>
      <c r="P54" s="83" t="s">
        <v>23</v>
      </c>
      <c r="Q54" s="83" t="s">
        <v>24</v>
      </c>
      <c r="R54" s="83">
        <v>23000</v>
      </c>
      <c r="S54" s="83" t="s">
        <v>39</v>
      </c>
      <c r="T54" s="83" t="s">
        <v>578</v>
      </c>
      <c r="U54" s="83" t="s">
        <v>50</v>
      </c>
      <c r="V54" s="83">
        <v>104.09</v>
      </c>
      <c r="W54" s="83">
        <v>6</v>
      </c>
      <c r="X54" s="83">
        <v>624.54539999999997</v>
      </c>
      <c r="Y54" s="83" t="s">
        <v>28</v>
      </c>
      <c r="Z54" s="83" t="s">
        <v>61</v>
      </c>
      <c r="AA54" s="83">
        <v>2812232</v>
      </c>
      <c r="AB54" s="83">
        <v>2015</v>
      </c>
      <c r="AC54" s="83">
        <v>3</v>
      </c>
      <c r="AD54" s="83">
        <v>3</v>
      </c>
      <c r="AE54" s="83">
        <v>5000</v>
      </c>
      <c r="AF54" s="89">
        <v>51</v>
      </c>
      <c r="AG54" s="105"/>
      <c r="AH54" s="1"/>
      <c r="AI54" s="119">
        <f t="shared" si="2"/>
        <v>0</v>
      </c>
      <c r="AJ54" s="92"/>
      <c r="AK54" s="93"/>
      <c r="AL54" s="124"/>
      <c r="AM54" s="94"/>
      <c r="AN54" s="92"/>
      <c r="AO54" s="93"/>
      <c r="AP54" s="92"/>
    </row>
    <row r="55" spans="1:42" ht="18" hidden="1" customHeight="1" x14ac:dyDescent="0.25">
      <c r="A55" s="201">
        <v>52</v>
      </c>
      <c r="B55" s="141" t="s">
        <v>492</v>
      </c>
      <c r="C55" s="155">
        <v>310019830</v>
      </c>
      <c r="D55" s="155" t="s">
        <v>570</v>
      </c>
      <c r="E55" s="155" t="s">
        <v>571</v>
      </c>
      <c r="F55" s="155">
        <v>200</v>
      </c>
      <c r="G55" s="202">
        <v>37979.390972222223</v>
      </c>
      <c r="H55" s="155" t="s">
        <v>572</v>
      </c>
      <c r="I55" s="155">
        <v>4634759</v>
      </c>
      <c r="J55" s="155">
        <v>20519798345</v>
      </c>
      <c r="K55" s="155"/>
      <c r="L55" s="155" t="s">
        <v>422</v>
      </c>
      <c r="M55" s="155" t="s">
        <v>20</v>
      </c>
      <c r="N55" s="155" t="s">
        <v>21</v>
      </c>
      <c r="O55" s="155" t="s">
        <v>537</v>
      </c>
      <c r="P55" s="155" t="s">
        <v>23</v>
      </c>
      <c r="Q55" s="155" t="s">
        <v>24</v>
      </c>
      <c r="R55" s="155">
        <v>10600</v>
      </c>
      <c r="S55" s="155" t="s">
        <v>25</v>
      </c>
      <c r="T55" s="155" t="s">
        <v>423</v>
      </c>
      <c r="U55" s="155" t="s">
        <v>32</v>
      </c>
      <c r="V55" s="155">
        <v>45.45</v>
      </c>
      <c r="W55" s="155">
        <v>4</v>
      </c>
      <c r="X55" s="155">
        <v>181.81800000000001</v>
      </c>
      <c r="Y55" s="154" t="s">
        <v>554</v>
      </c>
      <c r="Z55" s="155" t="s">
        <v>555</v>
      </c>
      <c r="AA55" s="153">
        <v>6677063</v>
      </c>
      <c r="AB55" s="154">
        <v>2017</v>
      </c>
      <c r="AC55" s="154">
        <v>3</v>
      </c>
      <c r="AD55" s="154">
        <v>3</v>
      </c>
      <c r="AE55" s="158">
        <v>10000</v>
      </c>
      <c r="AF55" s="200">
        <v>52</v>
      </c>
      <c r="AG55" s="105"/>
      <c r="AH55" s="1"/>
      <c r="AI55" s="135">
        <f t="shared" si="2"/>
        <v>5.5</v>
      </c>
      <c r="AJ55" s="92">
        <v>4.0999999999999996</v>
      </c>
      <c r="AK55" s="93">
        <v>0.89880000000000004</v>
      </c>
      <c r="AL55" s="124">
        <v>43251</v>
      </c>
      <c r="AM55" s="94">
        <v>0.83333333333333337</v>
      </c>
      <c r="AN55" s="92">
        <v>1.4</v>
      </c>
      <c r="AO55" s="93">
        <v>0.87570000000000003</v>
      </c>
      <c r="AP55" s="92">
        <v>1.3</v>
      </c>
    </row>
    <row r="56" spans="1:42" ht="18" hidden="1" customHeight="1" x14ac:dyDescent="0.25">
      <c r="A56" s="90">
        <v>53</v>
      </c>
      <c r="B56" s="81">
        <v>2190910000100</v>
      </c>
      <c r="C56" s="82">
        <v>213013649</v>
      </c>
      <c r="D56" s="83" t="s">
        <v>29</v>
      </c>
      <c r="E56" s="88" t="s">
        <v>406</v>
      </c>
      <c r="F56" s="82">
        <v>19.899999999999999</v>
      </c>
      <c r="G56" s="84">
        <v>39755</v>
      </c>
      <c r="H56" s="82" t="s">
        <v>404</v>
      </c>
      <c r="I56" s="82">
        <v>9296991</v>
      </c>
      <c r="J56" s="82">
        <v>20100177774</v>
      </c>
      <c r="K56" s="82"/>
      <c r="L56" s="82" t="s">
        <v>374</v>
      </c>
      <c r="M56" s="82" t="s">
        <v>20</v>
      </c>
      <c r="N56" s="82" t="s">
        <v>21</v>
      </c>
      <c r="O56" s="82" t="s">
        <v>22</v>
      </c>
      <c r="P56" s="82" t="s">
        <v>23</v>
      </c>
      <c r="Q56" s="82" t="s">
        <v>24</v>
      </c>
      <c r="R56" s="82">
        <v>13000</v>
      </c>
      <c r="S56" s="82" t="s">
        <v>60</v>
      </c>
      <c r="T56" s="83" t="s">
        <v>405</v>
      </c>
      <c r="U56" s="82" t="s">
        <v>80</v>
      </c>
      <c r="V56" s="82">
        <v>1</v>
      </c>
      <c r="W56" s="82">
        <v>12</v>
      </c>
      <c r="X56" s="82">
        <v>12</v>
      </c>
      <c r="Y56" s="82" t="s">
        <v>28</v>
      </c>
      <c r="Z56" s="82" t="s">
        <v>36</v>
      </c>
      <c r="AA56" s="82">
        <v>3422544</v>
      </c>
      <c r="AB56" s="82">
        <v>2012</v>
      </c>
      <c r="AC56" s="82">
        <v>4</v>
      </c>
      <c r="AD56" s="82">
        <v>3</v>
      </c>
      <c r="AE56" s="85">
        <v>2000</v>
      </c>
      <c r="AF56" s="89">
        <v>53</v>
      </c>
      <c r="AG56" s="105"/>
      <c r="AH56" s="1"/>
      <c r="AI56" s="224">
        <f t="shared" si="2"/>
        <v>2601.7000000000003</v>
      </c>
      <c r="AJ56" s="228">
        <v>451.3</v>
      </c>
      <c r="AK56" s="229">
        <v>0.14760000000000001</v>
      </c>
      <c r="AL56" s="226">
        <v>43273</v>
      </c>
      <c r="AM56" s="227">
        <v>0.80208333333333337</v>
      </c>
      <c r="AN56" s="228">
        <v>2150.4</v>
      </c>
      <c r="AO56" s="229">
        <v>0.2084</v>
      </c>
      <c r="AP56" s="228">
        <v>0</v>
      </c>
    </row>
    <row r="57" spans="1:42" ht="18" hidden="1" customHeight="1" x14ac:dyDescent="0.25">
      <c r="A57" s="20">
        <v>54</v>
      </c>
      <c r="B57" s="8">
        <v>1199205004800</v>
      </c>
      <c r="C57" s="9">
        <v>110064405</v>
      </c>
      <c r="D57" s="10" t="s">
        <v>84</v>
      </c>
      <c r="E57" s="11" t="s">
        <v>87</v>
      </c>
      <c r="F57" s="9">
        <v>10</v>
      </c>
      <c r="G57" s="21">
        <v>37722</v>
      </c>
      <c r="H57" s="9" t="s">
        <v>85</v>
      </c>
      <c r="I57" s="9">
        <v>453609</v>
      </c>
      <c r="J57" s="9"/>
      <c r="K57" s="9"/>
      <c r="L57" s="9" t="s">
        <v>19</v>
      </c>
      <c r="M57" s="9" t="s">
        <v>20</v>
      </c>
      <c r="N57" s="9" t="s">
        <v>21</v>
      </c>
      <c r="O57" s="9" t="s">
        <v>22</v>
      </c>
      <c r="P57" s="9" t="s">
        <v>23</v>
      </c>
      <c r="Q57" s="9" t="s">
        <v>24</v>
      </c>
      <c r="R57" s="9">
        <v>10600</v>
      </c>
      <c r="S57" s="9" t="s">
        <v>39</v>
      </c>
      <c r="T57" s="10" t="s">
        <v>59</v>
      </c>
      <c r="U57" s="9" t="s">
        <v>86</v>
      </c>
      <c r="V57" s="9">
        <v>1</v>
      </c>
      <c r="W57" s="9">
        <v>20</v>
      </c>
      <c r="X57" s="9">
        <v>20</v>
      </c>
      <c r="Y57" s="9" t="s">
        <v>28</v>
      </c>
      <c r="Z57" s="9" t="s">
        <v>36</v>
      </c>
      <c r="AA57" s="9">
        <v>3422597</v>
      </c>
      <c r="AB57" s="9">
        <v>2012</v>
      </c>
      <c r="AC57" s="9">
        <v>4</v>
      </c>
      <c r="AD57" s="9">
        <v>3</v>
      </c>
      <c r="AE57" s="12">
        <v>2000</v>
      </c>
      <c r="AF57" s="6">
        <v>54</v>
      </c>
      <c r="AG57" s="105"/>
      <c r="AH57" s="1"/>
      <c r="AI57" s="224">
        <f t="shared" si="2"/>
        <v>2134.6999999999998</v>
      </c>
      <c r="AJ57" s="228">
        <v>177.9</v>
      </c>
      <c r="AK57" s="229">
        <v>0.13039999999999999</v>
      </c>
      <c r="AL57" s="226">
        <v>43258</v>
      </c>
      <c r="AM57" s="227">
        <v>0.77083333333333337</v>
      </c>
      <c r="AN57" s="228">
        <v>1956.8</v>
      </c>
      <c r="AO57" s="229">
        <v>0.29199999999999998</v>
      </c>
      <c r="AP57" s="228">
        <v>1827.5</v>
      </c>
    </row>
    <row r="58" spans="1:42" ht="18" hidden="1" customHeight="1" x14ac:dyDescent="0.25">
      <c r="A58" s="22">
        <v>55</v>
      </c>
      <c r="B58" s="8">
        <v>1199208000440</v>
      </c>
      <c r="C58" s="9">
        <v>119055407</v>
      </c>
      <c r="D58" s="10" t="s">
        <v>29</v>
      </c>
      <c r="E58" s="11" t="s">
        <v>282</v>
      </c>
      <c r="F58" s="9">
        <v>9.4</v>
      </c>
      <c r="G58" s="21">
        <v>39365</v>
      </c>
      <c r="H58" s="9" t="s">
        <v>281</v>
      </c>
      <c r="I58" s="9">
        <v>9296991</v>
      </c>
      <c r="J58" s="9">
        <v>20100017491</v>
      </c>
      <c r="K58" s="9"/>
      <c r="L58" s="9" t="s">
        <v>19</v>
      </c>
      <c r="M58" s="9" t="s">
        <v>20</v>
      </c>
      <c r="N58" s="9" t="s">
        <v>21</v>
      </c>
      <c r="O58" s="9" t="s">
        <v>22</v>
      </c>
      <c r="P58" s="9" t="s">
        <v>23</v>
      </c>
      <c r="Q58" s="9" t="s">
        <v>24</v>
      </c>
      <c r="R58" s="9">
        <v>10600</v>
      </c>
      <c r="S58" s="9" t="s">
        <v>25</v>
      </c>
      <c r="T58" s="10" t="s">
        <v>77</v>
      </c>
      <c r="U58" s="9" t="s">
        <v>80</v>
      </c>
      <c r="V58" s="9">
        <v>45.45</v>
      </c>
      <c r="W58" s="9">
        <v>0.4</v>
      </c>
      <c r="X58" s="9">
        <v>18.181799999999999</v>
      </c>
      <c r="Y58" s="9" t="s">
        <v>28</v>
      </c>
      <c r="Z58" s="9" t="s">
        <v>36</v>
      </c>
      <c r="AA58" s="9">
        <v>4174860</v>
      </c>
      <c r="AB58" s="9">
        <v>2015</v>
      </c>
      <c r="AC58" s="9">
        <v>3</v>
      </c>
      <c r="AD58" s="9">
        <v>3</v>
      </c>
      <c r="AE58" s="12">
        <v>2000</v>
      </c>
      <c r="AF58" s="6">
        <v>55</v>
      </c>
      <c r="AG58" s="105"/>
      <c r="AH58" s="1"/>
      <c r="AI58" s="224">
        <f t="shared" si="2"/>
        <v>1229.7</v>
      </c>
      <c r="AJ58" s="228">
        <v>219.2</v>
      </c>
      <c r="AK58" s="229">
        <v>0.21840000000000001</v>
      </c>
      <c r="AL58" s="226">
        <v>43281</v>
      </c>
      <c r="AM58" s="227">
        <v>0.875</v>
      </c>
      <c r="AN58" s="228">
        <v>1010.5</v>
      </c>
      <c r="AO58" s="229">
        <v>0.2172</v>
      </c>
      <c r="AP58" s="228">
        <v>0</v>
      </c>
    </row>
    <row r="59" spans="1:42" s="30" customFormat="1" ht="18" hidden="1" customHeight="1" x14ac:dyDescent="0.25">
      <c r="A59" s="140">
        <v>56</v>
      </c>
      <c r="B59" s="141" t="s">
        <v>492</v>
      </c>
      <c r="C59" s="142"/>
      <c r="D59" s="143" t="s">
        <v>508</v>
      </c>
      <c r="E59" s="144" t="s">
        <v>494</v>
      </c>
      <c r="F59" s="142">
        <v>1000</v>
      </c>
      <c r="G59" s="145"/>
      <c r="H59" s="142"/>
      <c r="I59" s="142"/>
      <c r="J59" s="142"/>
      <c r="K59" s="142"/>
      <c r="L59" s="142" t="s">
        <v>19</v>
      </c>
      <c r="M59" s="142" t="s">
        <v>20</v>
      </c>
      <c r="N59" s="142" t="s">
        <v>21</v>
      </c>
      <c r="O59" s="142" t="s">
        <v>195</v>
      </c>
      <c r="P59" s="142" t="s">
        <v>23</v>
      </c>
      <c r="Q59" s="142" t="s">
        <v>24</v>
      </c>
      <c r="R59" s="142">
        <v>10600</v>
      </c>
      <c r="S59" s="142" t="s">
        <v>506</v>
      </c>
      <c r="T59" s="143" t="s">
        <v>26</v>
      </c>
      <c r="U59" s="142" t="s">
        <v>509</v>
      </c>
      <c r="V59" s="142">
        <v>45.454500000000003</v>
      </c>
      <c r="W59" s="142">
        <v>16</v>
      </c>
      <c r="X59" s="142">
        <v>727.27200000000005</v>
      </c>
      <c r="Y59" s="142" t="s">
        <v>28</v>
      </c>
      <c r="Z59" s="142" t="s">
        <v>61</v>
      </c>
      <c r="AA59" s="141">
        <v>2811836</v>
      </c>
      <c r="AB59" s="142">
        <v>2015</v>
      </c>
      <c r="AC59" s="142">
        <v>3</v>
      </c>
      <c r="AD59" s="142">
        <v>3</v>
      </c>
      <c r="AE59" s="148">
        <v>5000</v>
      </c>
      <c r="AF59" s="149">
        <v>56</v>
      </c>
      <c r="AG59" s="106"/>
      <c r="AH59" s="102"/>
      <c r="AI59" s="263">
        <f t="shared" si="2"/>
        <v>14431.636975000001</v>
      </c>
      <c r="AJ59" s="259">
        <v>2790.6727000000001</v>
      </c>
      <c r="AK59" s="260">
        <v>1.3244</v>
      </c>
      <c r="AL59" s="261">
        <v>43276</v>
      </c>
      <c r="AM59" s="262">
        <v>0.87430555555555556</v>
      </c>
      <c r="AN59" s="259">
        <v>11640.964275</v>
      </c>
      <c r="AO59" s="260">
        <v>1.351</v>
      </c>
      <c r="AP59" s="259">
        <v>6814.3055000000004</v>
      </c>
    </row>
    <row r="60" spans="1:42" ht="18" hidden="1" customHeight="1" x14ac:dyDescent="0.25">
      <c r="A60" s="87">
        <v>57</v>
      </c>
      <c r="B60" s="81">
        <v>2119900000600</v>
      </c>
      <c r="C60" s="82">
        <v>219012830</v>
      </c>
      <c r="D60" s="83" t="s">
        <v>412</v>
      </c>
      <c r="E60" s="88" t="s">
        <v>414</v>
      </c>
      <c r="F60" s="82">
        <v>18</v>
      </c>
      <c r="G60" s="84">
        <v>36496</v>
      </c>
      <c r="H60" s="82" t="s">
        <v>413</v>
      </c>
      <c r="I60" s="82">
        <v>1556825</v>
      </c>
      <c r="J60" s="82">
        <v>20154469941</v>
      </c>
      <c r="K60" s="82">
        <v>761191</v>
      </c>
      <c r="L60" s="82" t="s">
        <v>374</v>
      </c>
      <c r="M60" s="82" t="s">
        <v>20</v>
      </c>
      <c r="N60" s="82" t="s">
        <v>70</v>
      </c>
      <c r="O60" s="82" t="s">
        <v>22</v>
      </c>
      <c r="P60" s="82" t="s">
        <v>23</v>
      </c>
      <c r="Q60" s="82" t="s">
        <v>24</v>
      </c>
      <c r="R60" s="82">
        <v>10600</v>
      </c>
      <c r="S60" s="82" t="s">
        <v>25</v>
      </c>
      <c r="T60" s="83" t="s">
        <v>375</v>
      </c>
      <c r="U60" s="82" t="s">
        <v>50</v>
      </c>
      <c r="V60" s="82">
        <v>1</v>
      </c>
      <c r="W60" s="82">
        <v>20</v>
      </c>
      <c r="X60" s="82">
        <v>20</v>
      </c>
      <c r="Y60" s="82" t="s">
        <v>28</v>
      </c>
      <c r="Z60" s="82" t="s">
        <v>61</v>
      </c>
      <c r="AA60" s="82">
        <v>2812215</v>
      </c>
      <c r="AB60" s="82">
        <v>2015</v>
      </c>
      <c r="AC60" s="82">
        <v>4</v>
      </c>
      <c r="AD60" s="82">
        <v>3</v>
      </c>
      <c r="AE60" s="85">
        <v>5000</v>
      </c>
      <c r="AF60" s="89">
        <v>57</v>
      </c>
      <c r="AG60" s="105"/>
      <c r="AH60" s="1"/>
      <c r="AI60" s="119">
        <f t="shared" si="2"/>
        <v>9735.7723750000005</v>
      </c>
      <c r="AJ60" s="92">
        <v>1325.242025</v>
      </c>
      <c r="AK60" s="122">
        <v>0.96730000000000005</v>
      </c>
      <c r="AL60" s="124">
        <v>43242</v>
      </c>
      <c r="AM60" s="94">
        <v>0.7597222222222223</v>
      </c>
      <c r="AN60" s="92">
        <v>8410.5303500000009</v>
      </c>
      <c r="AO60" s="122">
        <v>1.4587000000000001</v>
      </c>
      <c r="AP60" s="92">
        <v>2545.6627749999998</v>
      </c>
    </row>
    <row r="61" spans="1:42" ht="18" hidden="1" customHeight="1" x14ac:dyDescent="0.25">
      <c r="A61" s="22">
        <v>58</v>
      </c>
      <c r="B61" s="8">
        <v>1199200000800</v>
      </c>
      <c r="C61" s="9">
        <v>119029188</v>
      </c>
      <c r="D61" s="10" t="s">
        <v>191</v>
      </c>
      <c r="E61" s="11" t="s">
        <v>194</v>
      </c>
      <c r="F61" s="9">
        <v>65.19</v>
      </c>
      <c r="G61" s="21">
        <v>38515</v>
      </c>
      <c r="H61" s="9" t="s">
        <v>192</v>
      </c>
      <c r="I61" s="9">
        <v>10059832</v>
      </c>
      <c r="J61" s="9">
        <v>20119820775</v>
      </c>
      <c r="K61" s="9" t="s">
        <v>193</v>
      </c>
      <c r="L61" s="9" t="s">
        <v>19</v>
      </c>
      <c r="M61" s="9" t="s">
        <v>20</v>
      </c>
      <c r="N61" s="9" t="s">
        <v>21</v>
      </c>
      <c r="O61" s="9" t="s">
        <v>22</v>
      </c>
      <c r="P61" s="9" t="s">
        <v>23</v>
      </c>
      <c r="Q61" s="9" t="s">
        <v>24</v>
      </c>
      <c r="R61" s="9">
        <v>10600</v>
      </c>
      <c r="S61" s="9" t="s">
        <v>25</v>
      </c>
      <c r="T61" s="10" t="s">
        <v>26</v>
      </c>
      <c r="U61" s="9" t="s">
        <v>71</v>
      </c>
      <c r="V61" s="9">
        <v>1</v>
      </c>
      <c r="W61" s="9">
        <v>60</v>
      </c>
      <c r="X61" s="9">
        <v>60</v>
      </c>
      <c r="Y61" s="9" t="s">
        <v>28</v>
      </c>
      <c r="Z61" s="9" t="s">
        <v>36</v>
      </c>
      <c r="AA61" s="9">
        <v>3379413</v>
      </c>
      <c r="AB61" s="9">
        <v>2012</v>
      </c>
      <c r="AC61" s="9">
        <v>3</v>
      </c>
      <c r="AD61" s="9">
        <v>3</v>
      </c>
      <c r="AE61" s="12">
        <v>2000</v>
      </c>
      <c r="AF61" s="6">
        <v>58</v>
      </c>
      <c r="AG61" s="105"/>
      <c r="AH61" s="1"/>
      <c r="AI61" s="224">
        <f t="shared" si="2"/>
        <v>13388.8</v>
      </c>
      <c r="AJ61" s="228">
        <v>2115.1999999999998</v>
      </c>
      <c r="AK61" s="229">
        <v>0.97799999999999998</v>
      </c>
      <c r="AL61" s="226">
        <v>43252</v>
      </c>
      <c r="AM61" s="227">
        <v>0.76041666666666663</v>
      </c>
      <c r="AN61" s="228">
        <v>11273.6</v>
      </c>
      <c r="AO61" s="229">
        <v>1.518</v>
      </c>
      <c r="AP61" s="228">
        <v>4249.8</v>
      </c>
    </row>
    <row r="62" spans="1:42" ht="18" hidden="1" customHeight="1" x14ac:dyDescent="0.25">
      <c r="A62" s="19">
        <v>59</v>
      </c>
      <c r="B62" s="8">
        <v>1199208002600</v>
      </c>
      <c r="C62" s="9">
        <v>119055464</v>
      </c>
      <c r="D62" s="10" t="s">
        <v>29</v>
      </c>
      <c r="E62" s="11" t="s">
        <v>320</v>
      </c>
      <c r="F62" s="9">
        <v>19.989999999999998</v>
      </c>
      <c r="G62" s="21">
        <v>40221</v>
      </c>
      <c r="H62" s="9" t="s">
        <v>319</v>
      </c>
      <c r="I62" s="9">
        <v>9296991</v>
      </c>
      <c r="J62" s="9">
        <v>20100017491</v>
      </c>
      <c r="K62" s="9">
        <v>746558</v>
      </c>
      <c r="L62" s="9" t="s">
        <v>19</v>
      </c>
      <c r="M62" s="9" t="s">
        <v>20</v>
      </c>
      <c r="N62" s="9" t="s">
        <v>21</v>
      </c>
      <c r="O62" s="9" t="s">
        <v>22</v>
      </c>
      <c r="P62" s="9" t="s">
        <v>23</v>
      </c>
      <c r="Q62" s="9" t="s">
        <v>24</v>
      </c>
      <c r="R62" s="9">
        <v>10600</v>
      </c>
      <c r="S62" s="9" t="s">
        <v>39</v>
      </c>
      <c r="T62" s="10" t="s">
        <v>77</v>
      </c>
      <c r="U62" s="9" t="s">
        <v>80</v>
      </c>
      <c r="V62" s="9">
        <v>45.45</v>
      </c>
      <c r="W62" s="9">
        <v>0.6</v>
      </c>
      <c r="X62" s="9">
        <v>27.2727</v>
      </c>
      <c r="Y62" s="9" t="s">
        <v>28</v>
      </c>
      <c r="Z62" s="9" t="s">
        <v>36</v>
      </c>
      <c r="AA62" s="9">
        <v>3379414</v>
      </c>
      <c r="AB62" s="9">
        <v>2012</v>
      </c>
      <c r="AC62" s="9">
        <v>3</v>
      </c>
      <c r="AD62" s="9">
        <v>3</v>
      </c>
      <c r="AE62" s="12">
        <v>20000</v>
      </c>
      <c r="AF62" s="6">
        <v>59</v>
      </c>
      <c r="AG62" s="105"/>
      <c r="AH62" s="1"/>
      <c r="AI62" s="224">
        <f t="shared" si="2"/>
        <v>944.3</v>
      </c>
      <c r="AJ62" s="228">
        <v>164.4</v>
      </c>
      <c r="AK62" s="229">
        <v>7.1199999999999999E-2</v>
      </c>
      <c r="AL62" s="226">
        <v>43253</v>
      </c>
      <c r="AM62" s="227">
        <v>0.76041666666666663</v>
      </c>
      <c r="AN62" s="228">
        <v>779.9</v>
      </c>
      <c r="AO62" s="229">
        <v>7.8E-2</v>
      </c>
      <c r="AP62" s="228">
        <v>0</v>
      </c>
    </row>
    <row r="63" spans="1:42" ht="18" hidden="1" customHeight="1" x14ac:dyDescent="0.25">
      <c r="A63" s="46">
        <v>60</v>
      </c>
      <c r="B63" s="47">
        <v>1199202000350</v>
      </c>
      <c r="C63" s="48">
        <v>119055324</v>
      </c>
      <c r="D63" s="49" t="s">
        <v>270</v>
      </c>
      <c r="E63" s="50" t="s">
        <v>271</v>
      </c>
      <c r="F63" s="48">
        <v>74</v>
      </c>
      <c r="G63" s="51">
        <v>38236</v>
      </c>
      <c r="H63" s="48" t="s">
        <v>513</v>
      </c>
      <c r="I63" s="48">
        <v>9881681</v>
      </c>
      <c r="J63" s="48">
        <v>20486245027</v>
      </c>
      <c r="K63" s="48"/>
      <c r="L63" s="48" t="s">
        <v>19</v>
      </c>
      <c r="M63" s="48" t="s">
        <v>20</v>
      </c>
      <c r="N63" s="48" t="s">
        <v>21</v>
      </c>
      <c r="O63" s="48" t="s">
        <v>38</v>
      </c>
      <c r="P63" s="48" t="s">
        <v>23</v>
      </c>
      <c r="Q63" s="48" t="s">
        <v>24</v>
      </c>
      <c r="R63" s="48">
        <v>10600</v>
      </c>
      <c r="S63" s="48" t="s">
        <v>31</v>
      </c>
      <c r="T63" s="49" t="s">
        <v>26</v>
      </c>
      <c r="U63" s="48" t="s">
        <v>229</v>
      </c>
      <c r="V63" s="48">
        <v>1</v>
      </c>
      <c r="W63" s="48">
        <v>40</v>
      </c>
      <c r="X63" s="48">
        <v>40</v>
      </c>
      <c r="Y63" s="48" t="s">
        <v>28</v>
      </c>
      <c r="Z63" s="48" t="s">
        <v>36</v>
      </c>
      <c r="AA63" s="48">
        <v>4006047</v>
      </c>
      <c r="AB63" s="48">
        <v>2012</v>
      </c>
      <c r="AC63" s="48">
        <v>4</v>
      </c>
      <c r="AD63" s="48">
        <v>3</v>
      </c>
      <c r="AE63" s="52">
        <v>2000</v>
      </c>
      <c r="AF63" s="53">
        <v>60</v>
      </c>
      <c r="AG63" s="109"/>
      <c r="AH63" s="54"/>
      <c r="AI63" s="224">
        <f t="shared" si="2"/>
        <v>50951.8</v>
      </c>
      <c r="AJ63" s="236">
        <v>9163.4</v>
      </c>
      <c r="AK63" s="237">
        <v>1.3120000000000001</v>
      </c>
      <c r="AL63" s="226">
        <v>43253</v>
      </c>
      <c r="AM63" s="238">
        <v>0.89583333333333337</v>
      </c>
      <c r="AN63" s="236">
        <v>41788.400000000001</v>
      </c>
      <c r="AO63" s="237">
        <v>1.3492</v>
      </c>
      <c r="AP63" s="236">
        <v>3114</v>
      </c>
    </row>
    <row r="64" spans="1:42" s="43" customFormat="1" ht="18" hidden="1" customHeight="1" x14ac:dyDescent="0.25">
      <c r="A64" s="180">
        <v>61</v>
      </c>
      <c r="B64" s="206" t="s">
        <v>510</v>
      </c>
      <c r="C64" s="181"/>
      <c r="D64" s="182" t="s">
        <v>511</v>
      </c>
      <c r="E64" s="210" t="s">
        <v>512</v>
      </c>
      <c r="F64" s="181">
        <v>0</v>
      </c>
      <c r="G64" s="183">
        <v>0</v>
      </c>
      <c r="H64" s="181">
        <v>0</v>
      </c>
      <c r="I64" s="181">
        <v>0</v>
      </c>
      <c r="J64" s="181">
        <v>0</v>
      </c>
      <c r="K64" s="181">
        <v>0</v>
      </c>
      <c r="L64" s="181" t="s">
        <v>19</v>
      </c>
      <c r="M64" s="181" t="s">
        <v>20</v>
      </c>
      <c r="N64" s="181" t="s">
        <v>21</v>
      </c>
      <c r="O64" s="181" t="s">
        <v>195</v>
      </c>
      <c r="P64" s="181" t="s">
        <v>23</v>
      </c>
      <c r="Q64" s="181" t="s">
        <v>24</v>
      </c>
      <c r="R64" s="181">
        <v>10600</v>
      </c>
      <c r="S64" s="181" t="s">
        <v>506</v>
      </c>
      <c r="T64" s="182" t="s">
        <v>26</v>
      </c>
      <c r="U64" s="181" t="s">
        <v>229</v>
      </c>
      <c r="V64" s="181">
        <v>1</v>
      </c>
      <c r="W64" s="181">
        <v>10</v>
      </c>
      <c r="X64" s="181">
        <v>10.25</v>
      </c>
      <c r="Y64" s="181" t="s">
        <v>28</v>
      </c>
      <c r="Z64" s="181" t="s">
        <v>36</v>
      </c>
      <c r="AA64" s="214">
        <v>4006185</v>
      </c>
      <c r="AB64" s="181">
        <v>2012</v>
      </c>
      <c r="AC64" s="181">
        <v>4</v>
      </c>
      <c r="AD64" s="181">
        <v>3</v>
      </c>
      <c r="AE64" s="181">
        <v>2000</v>
      </c>
      <c r="AF64" s="184">
        <v>61</v>
      </c>
      <c r="AG64" s="110"/>
      <c r="AH64" s="54"/>
      <c r="AI64" s="224">
        <f t="shared" si="2"/>
        <v>10771.8</v>
      </c>
      <c r="AJ64" s="239">
        <v>3271.6</v>
      </c>
      <c r="AK64" s="240">
        <v>0.62719999999999998</v>
      </c>
      <c r="AL64" s="226">
        <v>43266</v>
      </c>
      <c r="AM64" s="241">
        <v>0.83333333333333337</v>
      </c>
      <c r="AN64" s="239">
        <v>7500.2</v>
      </c>
      <c r="AO64" s="240">
        <v>0.48959999999999998</v>
      </c>
      <c r="AP64" s="239">
        <v>88.5</v>
      </c>
    </row>
    <row r="65" spans="1:42" ht="18" hidden="1" customHeight="1" x14ac:dyDescent="0.25">
      <c r="A65" s="19">
        <v>62</v>
      </c>
      <c r="B65" s="36">
        <v>1199202002800</v>
      </c>
      <c r="C65" s="37">
        <v>119029263</v>
      </c>
      <c r="D65" s="38" t="s">
        <v>66</v>
      </c>
      <c r="E65" s="39" t="s">
        <v>221</v>
      </c>
      <c r="F65" s="37">
        <v>15</v>
      </c>
      <c r="G65" s="40">
        <v>38509</v>
      </c>
      <c r="H65" s="37" t="s">
        <v>220</v>
      </c>
      <c r="I65" s="37">
        <v>474944</v>
      </c>
      <c r="J65" s="37">
        <v>20519752515</v>
      </c>
      <c r="K65" s="37">
        <v>844627</v>
      </c>
      <c r="L65" s="37" t="s">
        <v>19</v>
      </c>
      <c r="M65" s="37" t="s">
        <v>20</v>
      </c>
      <c r="N65" s="37" t="s">
        <v>21</v>
      </c>
      <c r="O65" s="37" t="s">
        <v>22</v>
      </c>
      <c r="P65" s="37" t="s">
        <v>23</v>
      </c>
      <c r="Q65" s="37" t="s">
        <v>24</v>
      </c>
      <c r="R65" s="37">
        <v>10600</v>
      </c>
      <c r="S65" s="37" t="s">
        <v>39</v>
      </c>
      <c r="T65" s="38" t="s">
        <v>26</v>
      </c>
      <c r="U65" s="37" t="s">
        <v>50</v>
      </c>
      <c r="V65" s="37">
        <v>1</v>
      </c>
      <c r="W65" s="37">
        <v>20</v>
      </c>
      <c r="X65" s="37">
        <v>20</v>
      </c>
      <c r="Y65" s="37" t="s">
        <v>28</v>
      </c>
      <c r="Z65" s="37" t="s">
        <v>36</v>
      </c>
      <c r="AA65" s="37">
        <v>4006031</v>
      </c>
      <c r="AB65" s="37">
        <v>2013</v>
      </c>
      <c r="AC65" s="37">
        <v>4</v>
      </c>
      <c r="AD65" s="37">
        <v>3</v>
      </c>
      <c r="AE65" s="41">
        <v>20000</v>
      </c>
      <c r="AF65" s="217">
        <v>62</v>
      </c>
      <c r="AG65" s="219"/>
      <c r="AH65" s="54"/>
      <c r="AI65" s="224">
        <f t="shared" si="2"/>
        <v>6467.5</v>
      </c>
      <c r="AJ65" s="224">
        <v>1950.3</v>
      </c>
      <c r="AK65" s="225">
        <v>0.52959999999999996</v>
      </c>
      <c r="AL65" s="226">
        <v>43263</v>
      </c>
      <c r="AM65" s="242">
        <v>0.77083333333333337</v>
      </c>
      <c r="AN65" s="224">
        <v>4517.2</v>
      </c>
      <c r="AO65" s="225">
        <v>0.4788</v>
      </c>
      <c r="AP65" s="224">
        <v>5274.7</v>
      </c>
    </row>
    <row r="66" spans="1:42" ht="18" hidden="1" customHeight="1" x14ac:dyDescent="0.25">
      <c r="A66" s="20">
        <v>63</v>
      </c>
      <c r="B66" s="8">
        <v>1199202007900</v>
      </c>
      <c r="C66" s="9">
        <v>119036195</v>
      </c>
      <c r="D66" s="10" t="s">
        <v>230</v>
      </c>
      <c r="E66" s="11" t="s">
        <v>76</v>
      </c>
      <c r="F66" s="9">
        <v>8</v>
      </c>
      <c r="G66" s="21">
        <v>38756</v>
      </c>
      <c r="H66" s="9" t="s">
        <v>231</v>
      </c>
      <c r="I66" s="9">
        <v>40856129</v>
      </c>
      <c r="J66" s="9">
        <v>20382350368</v>
      </c>
      <c r="K66" s="9">
        <v>6176609</v>
      </c>
      <c r="L66" s="9" t="s">
        <v>19</v>
      </c>
      <c r="M66" s="9" t="s">
        <v>20</v>
      </c>
      <c r="N66" s="9" t="s">
        <v>21</v>
      </c>
      <c r="O66" s="9" t="s">
        <v>22</v>
      </c>
      <c r="P66" s="9" t="s">
        <v>23</v>
      </c>
      <c r="Q66" s="9" t="s">
        <v>24</v>
      </c>
      <c r="R66" s="9">
        <v>10600</v>
      </c>
      <c r="S66" s="9" t="s">
        <v>39</v>
      </c>
      <c r="T66" s="10" t="s">
        <v>26</v>
      </c>
      <c r="U66" s="9" t="s">
        <v>65</v>
      </c>
      <c r="V66" s="9">
        <v>1</v>
      </c>
      <c r="W66" s="9">
        <v>12</v>
      </c>
      <c r="X66" s="9">
        <v>12</v>
      </c>
      <c r="Y66" s="9" t="s">
        <v>28</v>
      </c>
      <c r="Z66" s="9" t="s">
        <v>36</v>
      </c>
      <c r="AA66" s="9">
        <v>3422531</v>
      </c>
      <c r="AB66" s="9">
        <v>2012</v>
      </c>
      <c r="AC66" s="9">
        <v>4</v>
      </c>
      <c r="AD66" s="9">
        <v>3</v>
      </c>
      <c r="AE66" s="12">
        <v>2000</v>
      </c>
      <c r="AF66" s="6">
        <v>63</v>
      </c>
      <c r="AG66" s="105"/>
      <c r="AH66" s="1"/>
      <c r="AI66" s="224">
        <f t="shared" si="2"/>
        <v>32287.599999999999</v>
      </c>
      <c r="AJ66" s="228">
        <v>5582</v>
      </c>
      <c r="AK66" s="229">
        <v>1.3016000000000001</v>
      </c>
      <c r="AL66" s="226">
        <v>43255</v>
      </c>
      <c r="AM66" s="242">
        <v>0.8125</v>
      </c>
      <c r="AN66" s="228">
        <v>26705.599999999999</v>
      </c>
      <c r="AO66" s="229">
        <v>1.3248</v>
      </c>
      <c r="AP66" s="228">
        <v>53.6</v>
      </c>
    </row>
    <row r="67" spans="1:42" ht="18" hidden="1" customHeight="1" x14ac:dyDescent="0.25">
      <c r="A67" s="69">
        <v>64</v>
      </c>
      <c r="B67" s="70">
        <v>3199200004100</v>
      </c>
      <c r="C67" s="71">
        <v>319025020</v>
      </c>
      <c r="D67" s="72" t="s">
        <v>447</v>
      </c>
      <c r="E67" s="73" t="s">
        <v>449</v>
      </c>
      <c r="F67" s="71">
        <v>87</v>
      </c>
      <c r="G67" s="74">
        <v>37470</v>
      </c>
      <c r="H67" s="71" t="s">
        <v>448</v>
      </c>
      <c r="I67" s="71">
        <v>4652489</v>
      </c>
      <c r="J67" s="71">
        <v>20101395031</v>
      </c>
      <c r="K67" s="71">
        <v>482991</v>
      </c>
      <c r="L67" s="71" t="s">
        <v>422</v>
      </c>
      <c r="M67" s="71" t="s">
        <v>20</v>
      </c>
      <c r="N67" s="118" t="s">
        <v>70</v>
      </c>
      <c r="O67" s="71" t="s">
        <v>22</v>
      </c>
      <c r="P67" s="71" t="s">
        <v>23</v>
      </c>
      <c r="Q67" s="71" t="s">
        <v>24</v>
      </c>
      <c r="R67" s="71">
        <v>10600</v>
      </c>
      <c r="S67" s="71" t="s">
        <v>25</v>
      </c>
      <c r="T67" s="72" t="s">
        <v>423</v>
      </c>
      <c r="U67" s="71" t="s">
        <v>175</v>
      </c>
      <c r="V67" s="71">
        <v>45.45</v>
      </c>
      <c r="W67" s="71">
        <v>3</v>
      </c>
      <c r="X67" s="71">
        <v>136.36349999999999</v>
      </c>
      <c r="Y67" s="71" t="s">
        <v>28</v>
      </c>
      <c r="Z67" s="71" t="s">
        <v>61</v>
      </c>
      <c r="AA67" s="71">
        <v>2811813</v>
      </c>
      <c r="AB67" s="71">
        <v>2015</v>
      </c>
      <c r="AC67" s="71">
        <v>4</v>
      </c>
      <c r="AD67" s="71">
        <v>3</v>
      </c>
      <c r="AE67" s="75">
        <v>5000</v>
      </c>
      <c r="AF67" s="76">
        <v>64</v>
      </c>
      <c r="AG67" s="105"/>
      <c r="AH67" s="1"/>
      <c r="AI67" s="251">
        <f t="shared" si="2"/>
        <v>5326.4797499999995</v>
      </c>
      <c r="AJ67" s="252">
        <v>940.7328</v>
      </c>
      <c r="AK67" s="253">
        <v>0.79100000000000004</v>
      </c>
      <c r="AL67" s="254">
        <v>43253</v>
      </c>
      <c r="AM67" s="255">
        <v>0.77013888888888893</v>
      </c>
      <c r="AN67" s="252">
        <v>4385.7469499999997</v>
      </c>
      <c r="AO67" s="253">
        <v>1.0174000000000001</v>
      </c>
      <c r="AP67" s="252">
        <v>3825.3406249999998</v>
      </c>
    </row>
    <row r="68" spans="1:42" ht="18" hidden="1" customHeight="1" x14ac:dyDescent="0.25">
      <c r="A68" s="78">
        <v>65</v>
      </c>
      <c r="B68" s="70">
        <v>3199200003555</v>
      </c>
      <c r="C68" s="71">
        <v>319025132</v>
      </c>
      <c r="D68" s="72" t="s">
        <v>445</v>
      </c>
      <c r="E68" s="73" t="s">
        <v>446</v>
      </c>
      <c r="F68" s="71">
        <v>400</v>
      </c>
      <c r="G68" s="74">
        <v>40673.645833333336</v>
      </c>
      <c r="H68" s="71" t="s">
        <v>474</v>
      </c>
      <c r="I68" s="71">
        <v>18178889</v>
      </c>
      <c r="J68" s="71">
        <v>20136165667</v>
      </c>
      <c r="K68" s="71"/>
      <c r="L68" s="71" t="s">
        <v>422</v>
      </c>
      <c r="M68" s="71" t="s">
        <v>20</v>
      </c>
      <c r="N68" s="71" t="s">
        <v>21</v>
      </c>
      <c r="O68" s="71" t="s">
        <v>38</v>
      </c>
      <c r="P68" s="71" t="s">
        <v>23</v>
      </c>
      <c r="Q68" s="71" t="s">
        <v>24</v>
      </c>
      <c r="R68" s="71">
        <v>23000</v>
      </c>
      <c r="S68" s="71" t="s">
        <v>25</v>
      </c>
      <c r="T68" s="72" t="s">
        <v>423</v>
      </c>
      <c r="U68" s="71" t="s">
        <v>475</v>
      </c>
      <c r="V68" s="71">
        <v>104.09</v>
      </c>
      <c r="W68" s="71">
        <v>4</v>
      </c>
      <c r="X68" s="71">
        <v>416.36360000000002</v>
      </c>
      <c r="Y68" s="71" t="s">
        <v>28</v>
      </c>
      <c r="Z68" s="71" t="s">
        <v>61</v>
      </c>
      <c r="AA68" s="71">
        <v>2811803</v>
      </c>
      <c r="AB68" s="71">
        <v>2015</v>
      </c>
      <c r="AC68" s="71">
        <v>4</v>
      </c>
      <c r="AD68" s="71">
        <v>3</v>
      </c>
      <c r="AE68" s="75">
        <v>5000</v>
      </c>
      <c r="AF68" s="76">
        <v>65</v>
      </c>
      <c r="AG68" s="105"/>
      <c r="AH68" s="1"/>
      <c r="AI68" s="119">
        <f t="shared" si="2"/>
        <v>7791.7148500000003</v>
      </c>
      <c r="AJ68" s="92">
        <v>882.10284999999999</v>
      </c>
      <c r="AK68" s="122">
        <v>1.2173</v>
      </c>
      <c r="AL68" s="124">
        <v>43229</v>
      </c>
      <c r="AM68" s="94">
        <v>0.9159722222222223</v>
      </c>
      <c r="AN68" s="92">
        <v>6909.6120000000001</v>
      </c>
      <c r="AO68" s="122">
        <v>1.1046</v>
      </c>
      <c r="AP68" s="92">
        <v>6897.6253500000003</v>
      </c>
    </row>
    <row r="69" spans="1:42" ht="18" hidden="1" customHeight="1" x14ac:dyDescent="0.25">
      <c r="A69" s="20">
        <v>66</v>
      </c>
      <c r="B69" s="8">
        <v>1199202008150</v>
      </c>
      <c r="C69" s="9">
        <v>119055461</v>
      </c>
      <c r="D69" s="10" t="s">
        <v>79</v>
      </c>
      <c r="E69" s="11" t="s">
        <v>316</v>
      </c>
      <c r="F69" s="9">
        <v>20</v>
      </c>
      <c r="G69" s="21">
        <v>40116</v>
      </c>
      <c r="H69" s="9" t="s">
        <v>315</v>
      </c>
      <c r="I69" s="9">
        <v>40034835</v>
      </c>
      <c r="J69" s="9">
        <v>20467534026</v>
      </c>
      <c r="K69" s="9">
        <v>1989066984</v>
      </c>
      <c r="L69" s="9" t="s">
        <v>19</v>
      </c>
      <c r="M69" s="9" t="s">
        <v>20</v>
      </c>
      <c r="N69" s="9" t="s">
        <v>21</v>
      </c>
      <c r="O69" s="9" t="s">
        <v>22</v>
      </c>
      <c r="P69" s="9" t="s">
        <v>23</v>
      </c>
      <c r="Q69" s="9" t="s">
        <v>24</v>
      </c>
      <c r="R69" s="9">
        <v>10600</v>
      </c>
      <c r="S69" s="9" t="s">
        <v>39</v>
      </c>
      <c r="T69" s="10" t="s">
        <v>26</v>
      </c>
      <c r="U69" s="9" t="s">
        <v>80</v>
      </c>
      <c r="V69" s="9">
        <v>10.45</v>
      </c>
      <c r="W69" s="9">
        <v>0.6</v>
      </c>
      <c r="X69" s="9">
        <v>6.2727000000000004</v>
      </c>
      <c r="Y69" s="9" t="s">
        <v>28</v>
      </c>
      <c r="Z69" s="9" t="s">
        <v>36</v>
      </c>
      <c r="AA69" s="9">
        <v>3422565</v>
      </c>
      <c r="AB69" s="9">
        <v>2012</v>
      </c>
      <c r="AC69" s="9">
        <v>3</v>
      </c>
      <c r="AD69" s="9">
        <v>3</v>
      </c>
      <c r="AE69" s="12">
        <v>2000</v>
      </c>
      <c r="AF69" s="6">
        <v>66</v>
      </c>
      <c r="AG69" s="105"/>
      <c r="AH69" s="1"/>
      <c r="AI69" s="224">
        <f t="shared" si="2"/>
        <v>20578.8</v>
      </c>
      <c r="AJ69" s="228">
        <v>3611</v>
      </c>
      <c r="AK69" s="229">
        <v>1.8868</v>
      </c>
      <c r="AL69" s="226">
        <v>43256</v>
      </c>
      <c r="AM69" s="227">
        <v>0.85416666666666663</v>
      </c>
      <c r="AN69" s="228">
        <v>16967.8</v>
      </c>
      <c r="AO69" s="229">
        <v>2.0171999999999999</v>
      </c>
      <c r="AP69" s="228">
        <v>380.3</v>
      </c>
    </row>
    <row r="70" spans="1:42" ht="18" hidden="1" customHeight="1" x14ac:dyDescent="0.25">
      <c r="A70" s="55">
        <v>67</v>
      </c>
      <c r="B70" s="47">
        <v>1199208002580</v>
      </c>
      <c r="C70" s="48">
        <v>110104614</v>
      </c>
      <c r="D70" s="49" t="s">
        <v>130</v>
      </c>
      <c r="E70" s="50" t="s">
        <v>132</v>
      </c>
      <c r="F70" s="48">
        <v>19.899999999999999</v>
      </c>
      <c r="G70" s="51">
        <v>42629.455555555556</v>
      </c>
      <c r="H70" s="48" t="s">
        <v>131</v>
      </c>
      <c r="I70" s="48"/>
      <c r="J70" s="48"/>
      <c r="K70" s="48">
        <v>952956500</v>
      </c>
      <c r="L70" s="48" t="s">
        <v>19</v>
      </c>
      <c r="M70" s="48" t="s">
        <v>95</v>
      </c>
      <c r="N70" s="48" t="s">
        <v>21</v>
      </c>
      <c r="O70" s="48" t="s">
        <v>22</v>
      </c>
      <c r="P70" s="48" t="s">
        <v>23</v>
      </c>
      <c r="Q70" s="48" t="s">
        <v>24</v>
      </c>
      <c r="R70" s="48">
        <v>10600</v>
      </c>
      <c r="S70" s="48" t="s">
        <v>39</v>
      </c>
      <c r="T70" s="49" t="s">
        <v>77</v>
      </c>
      <c r="U70" s="48" t="s">
        <v>48</v>
      </c>
      <c r="V70" s="48">
        <v>47.73</v>
      </c>
      <c r="W70" s="48">
        <v>1</v>
      </c>
      <c r="X70" s="48">
        <v>47.727200000000003</v>
      </c>
      <c r="Y70" s="48" t="s">
        <v>28</v>
      </c>
      <c r="Z70" s="48" t="s">
        <v>61</v>
      </c>
      <c r="AA70" s="48">
        <v>2812205</v>
      </c>
      <c r="AB70" s="48">
        <v>2016</v>
      </c>
      <c r="AC70" s="48">
        <v>3</v>
      </c>
      <c r="AD70" s="48">
        <v>3</v>
      </c>
      <c r="AE70" s="52">
        <v>5000</v>
      </c>
      <c r="AF70" s="53">
        <v>67</v>
      </c>
      <c r="AG70" s="109"/>
      <c r="AH70" s="54"/>
      <c r="AI70" s="257">
        <f t="shared" si="2"/>
        <v>1454.3387250000001</v>
      </c>
      <c r="AJ70" s="264">
        <v>235.59614999999999</v>
      </c>
      <c r="AK70" s="265">
        <v>0.48449999999999999</v>
      </c>
      <c r="AL70" s="266">
        <v>43271</v>
      </c>
      <c r="AM70" s="267">
        <v>0.7597222222222223</v>
      </c>
      <c r="AN70" s="264">
        <v>1218.742575</v>
      </c>
      <c r="AO70" s="265">
        <v>0.64190000000000003</v>
      </c>
      <c r="AP70" s="264">
        <v>1443.5500500000001</v>
      </c>
    </row>
    <row r="71" spans="1:42" s="43" customFormat="1" ht="18" hidden="1" customHeight="1" x14ac:dyDescent="0.25">
      <c r="A71" s="204">
        <v>68</v>
      </c>
      <c r="B71" s="185" t="s">
        <v>510</v>
      </c>
      <c r="C71" s="181"/>
      <c r="D71" s="186" t="s">
        <v>516</v>
      </c>
      <c r="E71" s="186" t="s">
        <v>517</v>
      </c>
      <c r="F71" s="181"/>
      <c r="G71" s="183"/>
      <c r="H71" s="181"/>
      <c r="I71" s="181"/>
      <c r="J71" s="181">
        <v>20352429709</v>
      </c>
      <c r="K71" s="181"/>
      <c r="L71" s="181" t="s">
        <v>19</v>
      </c>
      <c r="M71" s="181" t="s">
        <v>20</v>
      </c>
      <c r="N71" s="181" t="s">
        <v>21</v>
      </c>
      <c r="O71" s="181" t="s">
        <v>38</v>
      </c>
      <c r="P71" s="181" t="s">
        <v>23</v>
      </c>
      <c r="Q71" s="181" t="s">
        <v>24</v>
      </c>
      <c r="R71" s="181">
        <v>10600</v>
      </c>
      <c r="S71" s="181" t="s">
        <v>25</v>
      </c>
      <c r="T71" s="182" t="s">
        <v>26</v>
      </c>
      <c r="U71" s="181" t="s">
        <v>518</v>
      </c>
      <c r="V71" s="181">
        <v>1</v>
      </c>
      <c r="W71" s="181">
        <v>60</v>
      </c>
      <c r="X71" s="181">
        <v>60</v>
      </c>
      <c r="Y71" s="181" t="s">
        <v>28</v>
      </c>
      <c r="Z71" s="181" t="s">
        <v>36</v>
      </c>
      <c r="AA71" s="215">
        <v>3422574</v>
      </c>
      <c r="AB71" s="181">
        <v>2012</v>
      </c>
      <c r="AC71" s="181">
        <v>4</v>
      </c>
      <c r="AD71" s="181">
        <v>3</v>
      </c>
      <c r="AE71" s="181">
        <v>2000</v>
      </c>
      <c r="AF71" s="184">
        <v>68</v>
      </c>
      <c r="AG71" s="110"/>
      <c r="AH71" s="1"/>
      <c r="AI71" s="224">
        <f t="shared" ref="AI71:AI103" si="3">AJ71+AN71</f>
        <v>3644.4</v>
      </c>
      <c r="AJ71" s="239">
        <v>832.5</v>
      </c>
      <c r="AK71" s="240">
        <v>0.30280000000000001</v>
      </c>
      <c r="AL71" s="226">
        <v>43252</v>
      </c>
      <c r="AM71" s="227">
        <v>0.76041666666666663</v>
      </c>
      <c r="AN71" s="239">
        <v>2811.9</v>
      </c>
      <c r="AO71" s="239">
        <v>0.32879999999999998</v>
      </c>
      <c r="AP71" s="239">
        <v>1627.9</v>
      </c>
    </row>
    <row r="72" spans="1:42" ht="18" hidden="1" customHeight="1" x14ac:dyDescent="0.25">
      <c r="A72" s="205">
        <v>69</v>
      </c>
      <c r="B72" s="207">
        <v>1199202000650</v>
      </c>
      <c r="C72" s="208">
        <v>119055279</v>
      </c>
      <c r="D72" s="209" t="s">
        <v>260</v>
      </c>
      <c r="E72" s="211" t="s">
        <v>261</v>
      </c>
      <c r="F72" s="208">
        <v>48</v>
      </c>
      <c r="G72" s="212">
        <v>37187</v>
      </c>
      <c r="H72" s="208" t="s">
        <v>156</v>
      </c>
      <c r="I72" s="208">
        <v>40464810</v>
      </c>
      <c r="J72" s="208">
        <v>20463564621</v>
      </c>
      <c r="K72" s="208">
        <v>952630784</v>
      </c>
      <c r="L72" s="208" t="s">
        <v>19</v>
      </c>
      <c r="M72" s="208" t="s">
        <v>20</v>
      </c>
      <c r="N72" s="208" t="s">
        <v>21</v>
      </c>
      <c r="O72" s="208" t="s">
        <v>22</v>
      </c>
      <c r="P72" s="208" t="s">
        <v>23</v>
      </c>
      <c r="Q72" s="208" t="s">
        <v>24</v>
      </c>
      <c r="R72" s="208">
        <v>380</v>
      </c>
      <c r="S72" s="208" t="s">
        <v>31</v>
      </c>
      <c r="T72" s="209" t="s">
        <v>26</v>
      </c>
      <c r="U72" s="208" t="s">
        <v>74</v>
      </c>
      <c r="V72" s="208">
        <v>1</v>
      </c>
      <c r="W72" s="208">
        <v>20</v>
      </c>
      <c r="X72" s="208">
        <v>20</v>
      </c>
      <c r="Y72" s="208" t="s">
        <v>28</v>
      </c>
      <c r="Z72" s="208" t="s">
        <v>36</v>
      </c>
      <c r="AA72" s="208">
        <v>4006038</v>
      </c>
      <c r="AB72" s="208">
        <v>2012</v>
      </c>
      <c r="AC72" s="208">
        <v>3</v>
      </c>
      <c r="AD72" s="208">
        <v>3</v>
      </c>
      <c r="AE72" s="216">
        <v>2000</v>
      </c>
      <c r="AF72" s="218">
        <v>69</v>
      </c>
      <c r="AG72" s="220"/>
      <c r="AH72" s="58"/>
      <c r="AI72" s="224">
        <f t="shared" si="3"/>
        <v>61775.9</v>
      </c>
      <c r="AJ72" s="243">
        <v>11157.4</v>
      </c>
      <c r="AK72" s="244">
        <v>1.7103999999999999</v>
      </c>
      <c r="AL72" s="226">
        <v>43278</v>
      </c>
      <c r="AM72" s="227">
        <v>0.94791666666666663</v>
      </c>
      <c r="AN72" s="243">
        <v>50618.5</v>
      </c>
      <c r="AO72" s="244">
        <v>1.7232000000000001</v>
      </c>
      <c r="AP72" s="243">
        <v>1.9</v>
      </c>
    </row>
    <row r="73" spans="1:42" s="43" customFormat="1" ht="18" hidden="1" customHeight="1" x14ac:dyDescent="0.25">
      <c r="A73" s="180">
        <v>70</v>
      </c>
      <c r="B73" s="185" t="s">
        <v>510</v>
      </c>
      <c r="C73" s="181"/>
      <c r="D73" s="182" t="s">
        <v>524</v>
      </c>
      <c r="E73" s="210" t="s">
        <v>525</v>
      </c>
      <c r="F73" s="181">
        <v>0</v>
      </c>
      <c r="G73" s="183"/>
      <c r="H73" s="181"/>
      <c r="I73" s="181"/>
      <c r="J73" s="181"/>
      <c r="K73" s="181"/>
      <c r="L73" s="181" t="s">
        <v>19</v>
      </c>
      <c r="M73" s="181" t="s">
        <v>20</v>
      </c>
      <c r="N73" s="181" t="s">
        <v>21</v>
      </c>
      <c r="O73" s="181" t="s">
        <v>38</v>
      </c>
      <c r="P73" s="181" t="s">
        <v>23</v>
      </c>
      <c r="Q73" s="181" t="s">
        <v>24</v>
      </c>
      <c r="R73" s="181">
        <v>10600</v>
      </c>
      <c r="S73" s="181" t="s">
        <v>25</v>
      </c>
      <c r="T73" s="182"/>
      <c r="U73" s="181"/>
      <c r="V73" s="181">
        <v>1</v>
      </c>
      <c r="W73" s="181"/>
      <c r="X73" s="181"/>
      <c r="Y73" s="181" t="s">
        <v>28</v>
      </c>
      <c r="Z73" s="181" t="s">
        <v>36</v>
      </c>
      <c r="AA73" s="214">
        <v>3338070</v>
      </c>
      <c r="AB73" s="181">
        <v>2012</v>
      </c>
      <c r="AC73" s="181">
        <v>3</v>
      </c>
      <c r="AD73" s="181">
        <v>3</v>
      </c>
      <c r="AE73" s="181">
        <v>2000</v>
      </c>
      <c r="AF73" s="184">
        <v>70</v>
      </c>
      <c r="AG73" s="105" t="s">
        <v>600</v>
      </c>
      <c r="AH73" s="58"/>
      <c r="AI73" s="29"/>
      <c r="AJ73" s="222"/>
      <c r="AK73" s="223"/>
      <c r="AL73" s="126"/>
      <c r="AM73" s="128"/>
      <c r="AN73" s="222"/>
      <c r="AO73" s="223"/>
      <c r="AP73" s="222"/>
    </row>
    <row r="74" spans="1:42" s="45" customFormat="1" ht="18" hidden="1" customHeight="1" x14ac:dyDescent="0.25">
      <c r="A74" s="44">
        <v>71</v>
      </c>
      <c r="B74" s="59" t="s">
        <v>73</v>
      </c>
      <c r="C74" s="59" t="s">
        <v>73</v>
      </c>
      <c r="D74" s="59" t="s">
        <v>514</v>
      </c>
      <c r="E74" s="59" t="s">
        <v>514</v>
      </c>
      <c r="F74" s="60"/>
      <c r="G74" s="61"/>
      <c r="H74" s="60"/>
      <c r="I74" s="60"/>
      <c r="J74" s="60"/>
      <c r="K74" s="60"/>
      <c r="L74" s="60"/>
      <c r="M74" s="60"/>
      <c r="N74" s="60"/>
      <c r="O74" s="60"/>
      <c r="P74" s="60"/>
      <c r="Q74" s="60"/>
      <c r="R74" s="60"/>
      <c r="S74" s="60"/>
      <c r="T74" s="62"/>
      <c r="U74" s="60"/>
      <c r="V74" s="60"/>
      <c r="W74" s="60"/>
      <c r="X74" s="60"/>
      <c r="Y74" s="60"/>
      <c r="Z74" s="60"/>
      <c r="AA74" s="60"/>
      <c r="AB74" s="60" t="s">
        <v>515</v>
      </c>
      <c r="AC74" s="60"/>
      <c r="AD74" s="60"/>
      <c r="AE74" s="63" t="s">
        <v>73</v>
      </c>
      <c r="AF74" s="64">
        <v>71</v>
      </c>
      <c r="AG74" s="111"/>
      <c r="AH74" s="65"/>
      <c r="AI74" s="42">
        <f t="shared" si="3"/>
        <v>0</v>
      </c>
      <c r="AJ74" s="66"/>
      <c r="AK74" s="66"/>
      <c r="AL74" s="66"/>
      <c r="AM74" s="66"/>
      <c r="AN74" s="66"/>
      <c r="AO74" s="66"/>
      <c r="AP74" s="66"/>
    </row>
    <row r="75" spans="1:42" ht="18" hidden="1" customHeight="1" x14ac:dyDescent="0.25">
      <c r="A75" s="20">
        <v>72</v>
      </c>
      <c r="B75" s="8">
        <v>1199202003410</v>
      </c>
      <c r="C75" s="9">
        <v>119055587</v>
      </c>
      <c r="D75" s="10" t="s">
        <v>369</v>
      </c>
      <c r="E75" s="11" t="s">
        <v>371</v>
      </c>
      <c r="F75" s="9">
        <v>193.37</v>
      </c>
      <c r="G75" s="21">
        <v>41974.666666666664</v>
      </c>
      <c r="H75" s="9" t="s">
        <v>370</v>
      </c>
      <c r="I75" s="9">
        <v>9866782</v>
      </c>
      <c r="J75" s="9">
        <v>20538593053</v>
      </c>
      <c r="K75" s="9">
        <v>952519048</v>
      </c>
      <c r="L75" s="9" t="s">
        <v>19</v>
      </c>
      <c r="M75" s="9" t="s">
        <v>20</v>
      </c>
      <c r="N75" s="9" t="s">
        <v>21</v>
      </c>
      <c r="O75" s="9" t="s">
        <v>38</v>
      </c>
      <c r="P75" s="9" t="s">
        <v>23</v>
      </c>
      <c r="Q75" s="9" t="s">
        <v>24</v>
      </c>
      <c r="R75" s="9">
        <v>10600</v>
      </c>
      <c r="S75" s="9" t="s">
        <v>39</v>
      </c>
      <c r="T75" s="10" t="s">
        <v>26</v>
      </c>
      <c r="U75" s="9" t="s">
        <v>229</v>
      </c>
      <c r="V75" s="9">
        <v>45.45</v>
      </c>
      <c r="W75" s="9">
        <v>4</v>
      </c>
      <c r="X75" s="9">
        <v>181.81800000000001</v>
      </c>
      <c r="Y75" s="9" t="s">
        <v>28</v>
      </c>
      <c r="Z75" s="9" t="s">
        <v>36</v>
      </c>
      <c r="AA75" s="9">
        <v>3379403</v>
      </c>
      <c r="AB75" s="9">
        <v>2012</v>
      </c>
      <c r="AC75" s="9">
        <v>4</v>
      </c>
      <c r="AD75" s="9">
        <v>3</v>
      </c>
      <c r="AE75" s="12">
        <v>2000</v>
      </c>
      <c r="AF75" s="6">
        <v>72</v>
      </c>
      <c r="AG75" s="105"/>
      <c r="AH75" s="1"/>
      <c r="AI75" s="224">
        <f t="shared" si="3"/>
        <v>6285.4</v>
      </c>
      <c r="AJ75" s="228">
        <v>1547.1</v>
      </c>
      <c r="AK75" s="229">
        <v>0.55079999999999996</v>
      </c>
      <c r="AL75" s="245">
        <v>43252</v>
      </c>
      <c r="AM75" s="227">
        <v>0.76041666666666663</v>
      </c>
      <c r="AN75" s="228">
        <v>4738.3</v>
      </c>
      <c r="AO75" s="229">
        <v>0.58279999999999998</v>
      </c>
      <c r="AP75" s="228">
        <v>2020.1</v>
      </c>
    </row>
    <row r="76" spans="1:42" ht="18" hidden="1" customHeight="1" x14ac:dyDescent="0.25">
      <c r="A76" s="22">
        <v>73</v>
      </c>
      <c r="B76" s="8">
        <v>1199204007000</v>
      </c>
      <c r="C76" s="9">
        <v>119019187</v>
      </c>
      <c r="D76" s="11" t="s">
        <v>172</v>
      </c>
      <c r="E76" s="11" t="s">
        <v>174</v>
      </c>
      <c r="F76" s="9">
        <v>83</v>
      </c>
      <c r="G76" s="21">
        <v>38733</v>
      </c>
      <c r="H76" s="9" t="s">
        <v>173</v>
      </c>
      <c r="I76" s="9">
        <v>414633</v>
      </c>
      <c r="J76" s="9"/>
      <c r="K76" s="9"/>
      <c r="L76" s="9" t="s">
        <v>19</v>
      </c>
      <c r="M76" s="9" t="s">
        <v>20</v>
      </c>
      <c r="N76" s="9" t="s">
        <v>21</v>
      </c>
      <c r="O76" s="9" t="s">
        <v>22</v>
      </c>
      <c r="P76" s="9" t="s">
        <v>23</v>
      </c>
      <c r="Q76" s="9" t="s">
        <v>24</v>
      </c>
      <c r="R76" s="9">
        <v>10600</v>
      </c>
      <c r="S76" s="9" t="s">
        <v>60</v>
      </c>
      <c r="T76" s="10" t="s">
        <v>59</v>
      </c>
      <c r="U76" s="9" t="s">
        <v>83</v>
      </c>
      <c r="V76" s="9">
        <v>1</v>
      </c>
      <c r="W76" s="9">
        <v>60</v>
      </c>
      <c r="X76" s="9">
        <v>60</v>
      </c>
      <c r="Y76" s="9" t="s">
        <v>28</v>
      </c>
      <c r="Z76" s="9" t="s">
        <v>36</v>
      </c>
      <c r="AA76" s="9">
        <v>3379401</v>
      </c>
      <c r="AB76" s="9">
        <v>2012</v>
      </c>
      <c r="AC76" s="9">
        <v>4</v>
      </c>
      <c r="AD76" s="9">
        <v>3</v>
      </c>
      <c r="AE76" s="12">
        <v>2000</v>
      </c>
      <c r="AF76" s="6">
        <v>73</v>
      </c>
      <c r="AG76" s="105" t="s">
        <v>600</v>
      </c>
      <c r="AH76" s="1"/>
      <c r="AI76" s="29"/>
      <c r="AJ76" s="18"/>
      <c r="AK76" s="17"/>
      <c r="AL76" s="126"/>
      <c r="AM76" s="7"/>
      <c r="AN76" s="18"/>
      <c r="AO76" s="17"/>
      <c r="AP76" s="18"/>
    </row>
    <row r="77" spans="1:42" ht="18" hidden="1" customHeight="1" x14ac:dyDescent="0.25">
      <c r="A77" s="19">
        <v>74</v>
      </c>
      <c r="B77" s="8">
        <v>1199201005200</v>
      </c>
      <c r="C77" s="9">
        <v>119029217</v>
      </c>
      <c r="D77" s="10" t="s">
        <v>202</v>
      </c>
      <c r="E77" s="11" t="s">
        <v>204</v>
      </c>
      <c r="F77" s="9">
        <v>19</v>
      </c>
      <c r="G77" s="21">
        <v>38493</v>
      </c>
      <c r="H77" s="9" t="s">
        <v>203</v>
      </c>
      <c r="I77" s="9">
        <v>474162</v>
      </c>
      <c r="J77" s="9">
        <v>10004741621</v>
      </c>
      <c r="K77" s="9">
        <v>715451</v>
      </c>
      <c r="L77" s="9" t="s">
        <v>19</v>
      </c>
      <c r="M77" s="9" t="s">
        <v>20</v>
      </c>
      <c r="N77" s="9" t="s">
        <v>21</v>
      </c>
      <c r="O77" s="9" t="s">
        <v>22</v>
      </c>
      <c r="P77" s="9" t="s">
        <v>23</v>
      </c>
      <c r="Q77" s="9" t="s">
        <v>24</v>
      </c>
      <c r="R77" s="9">
        <v>10600</v>
      </c>
      <c r="S77" s="9" t="s">
        <v>39</v>
      </c>
      <c r="T77" s="10" t="s">
        <v>26</v>
      </c>
      <c r="U77" s="9" t="s">
        <v>48</v>
      </c>
      <c r="V77" s="9">
        <v>1</v>
      </c>
      <c r="W77" s="9">
        <v>20</v>
      </c>
      <c r="X77" s="9">
        <v>20</v>
      </c>
      <c r="Y77" s="9" t="s">
        <v>28</v>
      </c>
      <c r="Z77" s="9" t="s">
        <v>36</v>
      </c>
      <c r="AA77" s="9">
        <v>3205612</v>
      </c>
      <c r="AB77" s="9">
        <v>2013</v>
      </c>
      <c r="AC77" s="9">
        <v>4</v>
      </c>
      <c r="AD77" s="9">
        <v>3</v>
      </c>
      <c r="AE77" s="12">
        <v>20000</v>
      </c>
      <c r="AF77" s="6">
        <v>74</v>
      </c>
      <c r="AG77" s="105"/>
      <c r="AH77" s="1"/>
      <c r="AI77" s="224">
        <f t="shared" si="3"/>
        <v>402.90000000000003</v>
      </c>
      <c r="AJ77" s="228">
        <v>51.6</v>
      </c>
      <c r="AK77" s="229">
        <v>4.24E-2</v>
      </c>
      <c r="AL77" s="226">
        <v>43272</v>
      </c>
      <c r="AM77" s="227">
        <v>0.88541666666666663</v>
      </c>
      <c r="AN77" s="228">
        <v>351.3</v>
      </c>
      <c r="AO77" s="229">
        <v>0.65839999999999999</v>
      </c>
      <c r="AP77" s="228">
        <v>194.3</v>
      </c>
    </row>
    <row r="78" spans="1:42" ht="18" hidden="1" customHeight="1" x14ac:dyDescent="0.25">
      <c r="A78" s="20">
        <v>75</v>
      </c>
      <c r="B78" s="8">
        <v>1199202006200</v>
      </c>
      <c r="C78" s="9">
        <v>119029187</v>
      </c>
      <c r="D78" s="10" t="s">
        <v>188</v>
      </c>
      <c r="E78" s="11" t="s">
        <v>190</v>
      </c>
      <c r="F78" s="9">
        <v>30</v>
      </c>
      <c r="G78" s="21">
        <v>38748</v>
      </c>
      <c r="H78" s="9" t="s">
        <v>189</v>
      </c>
      <c r="I78" s="9">
        <v>17833611</v>
      </c>
      <c r="J78" s="9">
        <v>20101024645</v>
      </c>
      <c r="K78" s="9">
        <v>439600</v>
      </c>
      <c r="L78" s="9" t="s">
        <v>19</v>
      </c>
      <c r="M78" s="9" t="s">
        <v>20</v>
      </c>
      <c r="N78" s="9" t="s">
        <v>21</v>
      </c>
      <c r="O78" s="9" t="s">
        <v>22</v>
      </c>
      <c r="P78" s="9" t="s">
        <v>23</v>
      </c>
      <c r="Q78" s="9" t="s">
        <v>24</v>
      </c>
      <c r="R78" s="9">
        <v>10600</v>
      </c>
      <c r="S78" s="9" t="s">
        <v>25</v>
      </c>
      <c r="T78" s="10" t="s">
        <v>26</v>
      </c>
      <c r="U78" s="9" t="s">
        <v>93</v>
      </c>
      <c r="V78" s="9">
        <v>1</v>
      </c>
      <c r="W78" s="9">
        <v>30</v>
      </c>
      <c r="X78" s="9">
        <v>30</v>
      </c>
      <c r="Y78" s="9" t="s">
        <v>28</v>
      </c>
      <c r="Z78" s="9" t="s">
        <v>36</v>
      </c>
      <c r="AA78" s="9">
        <v>3422595</v>
      </c>
      <c r="AB78" s="9">
        <v>2012</v>
      </c>
      <c r="AC78" s="9">
        <v>4</v>
      </c>
      <c r="AD78" s="9">
        <v>3</v>
      </c>
      <c r="AE78" s="12">
        <v>2000</v>
      </c>
      <c r="AF78" s="6">
        <v>75</v>
      </c>
      <c r="AG78" s="105"/>
      <c r="AH78" s="1"/>
      <c r="AI78" s="224">
        <f t="shared" si="3"/>
        <v>2752.8</v>
      </c>
      <c r="AJ78" s="228">
        <v>1149.2</v>
      </c>
      <c r="AK78" s="229">
        <v>3.1600000000000003E-2</v>
      </c>
      <c r="AL78" s="226">
        <v>43253</v>
      </c>
      <c r="AM78" s="227">
        <v>0.79166666666666663</v>
      </c>
      <c r="AN78" s="228">
        <v>1603.6</v>
      </c>
      <c r="AO78" s="229">
        <v>4.0800000000000003E-2</v>
      </c>
      <c r="AP78" s="228">
        <v>1283.3</v>
      </c>
    </row>
    <row r="79" spans="1:42" ht="18" hidden="1" customHeight="1" x14ac:dyDescent="0.25">
      <c r="A79" s="22">
        <v>76</v>
      </c>
      <c r="B79" s="8">
        <v>1199208000250</v>
      </c>
      <c r="C79" s="9">
        <v>119055493</v>
      </c>
      <c r="D79" s="10" t="s">
        <v>336</v>
      </c>
      <c r="E79" s="11" t="s">
        <v>338</v>
      </c>
      <c r="F79" s="9">
        <v>35</v>
      </c>
      <c r="G79" s="21">
        <v>40422</v>
      </c>
      <c r="H79" s="9" t="s">
        <v>337</v>
      </c>
      <c r="I79" s="9">
        <v>10550776</v>
      </c>
      <c r="J79" s="9">
        <v>20532406405</v>
      </c>
      <c r="K79" s="9">
        <v>1998705623</v>
      </c>
      <c r="L79" s="9" t="s">
        <v>19</v>
      </c>
      <c r="M79" s="9" t="s">
        <v>20</v>
      </c>
      <c r="N79" s="9" t="s">
        <v>21</v>
      </c>
      <c r="O79" s="9" t="s">
        <v>22</v>
      </c>
      <c r="P79" s="9" t="s">
        <v>23</v>
      </c>
      <c r="Q79" s="9" t="s">
        <v>24</v>
      </c>
      <c r="R79" s="9">
        <v>10600</v>
      </c>
      <c r="S79" s="9" t="s">
        <v>60</v>
      </c>
      <c r="T79" s="10" t="s">
        <v>77</v>
      </c>
      <c r="U79" s="9" t="s">
        <v>75</v>
      </c>
      <c r="V79" s="9">
        <v>104.09</v>
      </c>
      <c r="W79" s="9">
        <v>0.5</v>
      </c>
      <c r="X79" s="9">
        <v>52.045499999999997</v>
      </c>
      <c r="Y79" s="9" t="s">
        <v>28</v>
      </c>
      <c r="Z79" s="9" t="s">
        <v>36</v>
      </c>
      <c r="AA79" s="9">
        <v>4174844</v>
      </c>
      <c r="AB79" s="9">
        <v>2015</v>
      </c>
      <c r="AC79" s="9">
        <v>3</v>
      </c>
      <c r="AD79" s="9">
        <v>0</v>
      </c>
      <c r="AE79" s="12">
        <v>2000</v>
      </c>
      <c r="AF79" s="6">
        <v>76</v>
      </c>
      <c r="AG79" s="105"/>
      <c r="AH79" s="1"/>
      <c r="AI79" s="224">
        <f t="shared" si="3"/>
        <v>620.19999999999993</v>
      </c>
      <c r="AJ79" s="228">
        <v>12.3</v>
      </c>
      <c r="AK79" s="229">
        <v>9.1999999999999998E-3</v>
      </c>
      <c r="AL79" s="226">
        <v>43255</v>
      </c>
      <c r="AM79" s="227">
        <v>0.92708333333333337</v>
      </c>
      <c r="AN79" s="228">
        <v>607.9</v>
      </c>
      <c r="AO79" s="229">
        <v>0.26719999999999999</v>
      </c>
      <c r="AP79" s="228">
        <v>414.1</v>
      </c>
    </row>
    <row r="80" spans="1:42" ht="18" hidden="1" customHeight="1" x14ac:dyDescent="0.25">
      <c r="A80" s="19">
        <v>77</v>
      </c>
      <c r="B80" s="8">
        <v>1199201003000</v>
      </c>
      <c r="C80" s="9">
        <v>119029257</v>
      </c>
      <c r="D80" s="10" t="s">
        <v>62</v>
      </c>
      <c r="E80" s="11" t="s">
        <v>218</v>
      </c>
      <c r="F80" s="9">
        <v>106</v>
      </c>
      <c r="G80" s="21">
        <v>34597</v>
      </c>
      <c r="H80" s="9" t="s">
        <v>217</v>
      </c>
      <c r="I80" s="9"/>
      <c r="J80" s="9">
        <v>20134052989</v>
      </c>
      <c r="K80" s="9">
        <v>711772</v>
      </c>
      <c r="L80" s="9" t="s">
        <v>19</v>
      </c>
      <c r="M80" s="9" t="s">
        <v>20</v>
      </c>
      <c r="N80" s="9" t="s">
        <v>21</v>
      </c>
      <c r="O80" s="9" t="s">
        <v>38</v>
      </c>
      <c r="P80" s="9" t="s">
        <v>23</v>
      </c>
      <c r="Q80" s="9" t="s">
        <v>24</v>
      </c>
      <c r="R80" s="9">
        <v>10600</v>
      </c>
      <c r="S80" s="9" t="s">
        <v>25</v>
      </c>
      <c r="T80" s="10" t="s">
        <v>26</v>
      </c>
      <c r="U80" s="9" t="s">
        <v>63</v>
      </c>
      <c r="V80" s="9">
        <v>1</v>
      </c>
      <c r="W80" s="9">
        <v>30</v>
      </c>
      <c r="X80" s="9">
        <v>30</v>
      </c>
      <c r="Y80" s="9" t="s">
        <v>28</v>
      </c>
      <c r="Z80" s="9" t="s">
        <v>61</v>
      </c>
      <c r="AA80" s="9">
        <v>2811824</v>
      </c>
      <c r="AB80" s="9">
        <v>2015</v>
      </c>
      <c r="AC80" s="9">
        <v>4</v>
      </c>
      <c r="AD80" s="9">
        <v>3</v>
      </c>
      <c r="AE80" s="12">
        <v>5000</v>
      </c>
      <c r="AF80" s="6">
        <v>77</v>
      </c>
      <c r="AG80" s="105"/>
      <c r="AH80" s="1"/>
      <c r="AI80" s="42">
        <f t="shared" si="3"/>
        <v>0</v>
      </c>
      <c r="AJ80" s="18"/>
      <c r="AK80" s="7"/>
      <c r="AL80" s="126"/>
      <c r="AM80" s="128"/>
      <c r="AN80" s="18"/>
      <c r="AO80" s="7"/>
      <c r="AP80" s="18"/>
    </row>
    <row r="81" spans="1:42" ht="18" hidden="1" customHeight="1" x14ac:dyDescent="0.25">
      <c r="A81" s="77">
        <v>78</v>
      </c>
      <c r="B81" s="70">
        <v>3199200008401</v>
      </c>
      <c r="C81" s="71">
        <v>319025107</v>
      </c>
      <c r="D81" s="72" t="s">
        <v>461</v>
      </c>
      <c r="E81" s="73" t="s">
        <v>463</v>
      </c>
      <c r="F81" s="71">
        <v>999</v>
      </c>
      <c r="G81" s="74">
        <v>39498</v>
      </c>
      <c r="H81" s="71" t="s">
        <v>462</v>
      </c>
      <c r="I81" s="71">
        <v>32118735</v>
      </c>
      <c r="J81" s="71">
        <v>20338054115</v>
      </c>
      <c r="K81" s="71"/>
      <c r="L81" s="71" t="s">
        <v>422</v>
      </c>
      <c r="M81" s="71" t="s">
        <v>20</v>
      </c>
      <c r="N81" s="71" t="s">
        <v>21</v>
      </c>
      <c r="O81" s="71" t="s">
        <v>112</v>
      </c>
      <c r="P81" s="71" t="s">
        <v>23</v>
      </c>
      <c r="Q81" s="71" t="s">
        <v>24</v>
      </c>
      <c r="R81" s="71">
        <v>23000</v>
      </c>
      <c r="S81" s="71" t="s">
        <v>60</v>
      </c>
      <c r="T81" s="72" t="s">
        <v>423</v>
      </c>
      <c r="U81" s="71" t="s">
        <v>266</v>
      </c>
      <c r="V81" s="71">
        <v>104.09</v>
      </c>
      <c r="W81" s="71">
        <v>15</v>
      </c>
      <c r="X81" s="71">
        <v>1561.3634999999999</v>
      </c>
      <c r="Y81" s="71" t="s">
        <v>28</v>
      </c>
      <c r="Z81" s="71" t="s">
        <v>61</v>
      </c>
      <c r="AA81" s="71">
        <v>2812325</v>
      </c>
      <c r="AB81" s="71">
        <v>2015</v>
      </c>
      <c r="AC81" s="71">
        <v>3</v>
      </c>
      <c r="AD81" s="71">
        <v>3</v>
      </c>
      <c r="AE81" s="75">
        <v>5000</v>
      </c>
      <c r="AF81" s="76">
        <v>78</v>
      </c>
      <c r="AG81" s="105"/>
      <c r="AH81" s="1"/>
      <c r="AI81" s="42">
        <f t="shared" si="3"/>
        <v>0</v>
      </c>
      <c r="AJ81" s="18"/>
      <c r="AK81" s="7"/>
      <c r="AL81" s="126"/>
      <c r="AM81" s="128"/>
      <c r="AN81" s="18"/>
      <c r="AO81" s="7"/>
      <c r="AP81" s="18"/>
    </row>
    <row r="82" spans="1:42" ht="18" hidden="1" customHeight="1" x14ac:dyDescent="0.25">
      <c r="A82" s="22">
        <v>79</v>
      </c>
      <c r="B82" s="8">
        <v>1199208000980</v>
      </c>
      <c r="C82" s="9">
        <v>111028213</v>
      </c>
      <c r="D82" s="10" t="s">
        <v>49</v>
      </c>
      <c r="E82" s="11" t="s">
        <v>155</v>
      </c>
      <c r="F82" s="9">
        <v>58.17</v>
      </c>
      <c r="G82" s="21">
        <v>36277</v>
      </c>
      <c r="H82" s="9" t="s">
        <v>154</v>
      </c>
      <c r="I82" s="9">
        <v>415652</v>
      </c>
      <c r="J82" s="9">
        <v>20325722941</v>
      </c>
      <c r="K82" s="9">
        <v>952633461</v>
      </c>
      <c r="L82" s="9" t="s">
        <v>19</v>
      </c>
      <c r="M82" s="9" t="s">
        <v>20</v>
      </c>
      <c r="N82" s="9" t="s">
        <v>21</v>
      </c>
      <c r="O82" s="9" t="s">
        <v>22</v>
      </c>
      <c r="P82" s="9" t="s">
        <v>23</v>
      </c>
      <c r="Q82" s="9" t="s">
        <v>24</v>
      </c>
      <c r="R82" s="9">
        <v>10600</v>
      </c>
      <c r="S82" s="9" t="s">
        <v>25</v>
      </c>
      <c r="T82" s="10" t="s">
        <v>77</v>
      </c>
      <c r="U82" s="9" t="s">
        <v>152</v>
      </c>
      <c r="V82" s="9">
        <v>45.45</v>
      </c>
      <c r="W82" s="9">
        <v>1</v>
      </c>
      <c r="X82" s="9">
        <v>45.454500000000003</v>
      </c>
      <c r="Y82" s="9" t="s">
        <v>28</v>
      </c>
      <c r="Z82" s="9" t="s">
        <v>36</v>
      </c>
      <c r="AA82" s="9">
        <v>4167749</v>
      </c>
      <c r="AB82" s="9">
        <v>2015</v>
      </c>
      <c r="AC82" s="9">
        <v>3</v>
      </c>
      <c r="AD82" s="9">
        <v>3</v>
      </c>
      <c r="AE82" s="12">
        <v>2000</v>
      </c>
      <c r="AF82" s="6">
        <v>79</v>
      </c>
      <c r="AG82" s="105"/>
      <c r="AH82" s="1"/>
      <c r="AI82" s="224">
        <f t="shared" si="3"/>
        <v>381.4</v>
      </c>
      <c r="AJ82" s="228">
        <v>106.4</v>
      </c>
      <c r="AK82" s="229">
        <v>0.22919999999999999</v>
      </c>
      <c r="AL82" s="226">
        <v>43270</v>
      </c>
      <c r="AM82" s="227">
        <v>0.78125</v>
      </c>
      <c r="AN82" s="228">
        <v>275</v>
      </c>
      <c r="AO82" s="229">
        <v>0.2268</v>
      </c>
      <c r="AP82" s="228">
        <v>395.8</v>
      </c>
    </row>
    <row r="83" spans="1:42" ht="18" hidden="1" customHeight="1" x14ac:dyDescent="0.25">
      <c r="A83" s="19">
        <v>80</v>
      </c>
      <c r="B83" s="8">
        <v>1199208000990</v>
      </c>
      <c r="C83" s="9">
        <v>110107670</v>
      </c>
      <c r="D83" s="10" t="s">
        <v>138</v>
      </c>
      <c r="E83" s="11" t="s">
        <v>148</v>
      </c>
      <c r="F83" s="9">
        <v>9.8000000000000007</v>
      </c>
      <c r="G83" s="21">
        <v>42955.701388888891</v>
      </c>
      <c r="H83" s="9" t="s">
        <v>147</v>
      </c>
      <c r="I83" s="9"/>
      <c r="J83" s="9">
        <v>20543254798</v>
      </c>
      <c r="K83" s="9">
        <v>951742207</v>
      </c>
      <c r="L83" s="9" t="s">
        <v>19</v>
      </c>
      <c r="M83" s="9" t="s">
        <v>95</v>
      </c>
      <c r="N83" s="9" t="s">
        <v>21</v>
      </c>
      <c r="O83" s="9" t="s">
        <v>22</v>
      </c>
      <c r="P83" s="9" t="s">
        <v>23</v>
      </c>
      <c r="Q83" s="9" t="s">
        <v>24</v>
      </c>
      <c r="R83" s="9">
        <v>10600</v>
      </c>
      <c r="S83" s="9" t="s">
        <v>39</v>
      </c>
      <c r="T83" s="10" t="s">
        <v>77</v>
      </c>
      <c r="U83" s="9" t="s">
        <v>80</v>
      </c>
      <c r="V83" s="9">
        <v>47.73</v>
      </c>
      <c r="W83" s="9">
        <v>1</v>
      </c>
      <c r="X83" s="9">
        <v>47.727200000000003</v>
      </c>
      <c r="Y83" s="9" t="s">
        <v>28</v>
      </c>
      <c r="Z83" s="9" t="s">
        <v>36</v>
      </c>
      <c r="AA83" s="9">
        <v>4174746</v>
      </c>
      <c r="AB83" s="9">
        <v>2015</v>
      </c>
      <c r="AC83" s="9">
        <v>3</v>
      </c>
      <c r="AD83" s="9">
        <v>3</v>
      </c>
      <c r="AE83" s="12">
        <v>2000</v>
      </c>
      <c r="AF83" s="6">
        <v>80</v>
      </c>
      <c r="AG83" s="105"/>
      <c r="AH83" s="1"/>
      <c r="AI83" s="224">
        <f t="shared" si="3"/>
        <v>204.2</v>
      </c>
      <c r="AJ83" s="228">
        <v>37</v>
      </c>
      <c r="AK83" s="229">
        <v>3.1600000000000003E-2</v>
      </c>
      <c r="AL83" s="226">
        <v>43255</v>
      </c>
      <c r="AM83" s="227">
        <v>0.92708333333333337</v>
      </c>
      <c r="AN83" s="228">
        <v>167.2</v>
      </c>
      <c r="AO83" s="229">
        <v>3.0800000000000001E-2</v>
      </c>
      <c r="AP83" s="228">
        <v>0</v>
      </c>
    </row>
    <row r="84" spans="1:42" ht="18" customHeight="1" x14ac:dyDescent="0.25">
      <c r="A84" s="77">
        <v>81</v>
      </c>
      <c r="B84" s="70">
        <v>3199200002419</v>
      </c>
      <c r="C84" s="71">
        <v>319025143</v>
      </c>
      <c r="D84" s="72" t="s">
        <v>434</v>
      </c>
      <c r="E84" s="73" t="s">
        <v>480</v>
      </c>
      <c r="F84" s="71">
        <v>75</v>
      </c>
      <c r="G84" s="74">
        <v>41964.458333333336</v>
      </c>
      <c r="H84" s="71" t="s">
        <v>479</v>
      </c>
      <c r="I84" s="71">
        <v>2440533</v>
      </c>
      <c r="J84" s="71">
        <v>20321642854</v>
      </c>
      <c r="K84" s="71"/>
      <c r="L84" s="71" t="s">
        <v>422</v>
      </c>
      <c r="M84" s="71" t="s">
        <v>20</v>
      </c>
      <c r="N84" s="71" t="s">
        <v>21</v>
      </c>
      <c r="O84" s="71" t="s">
        <v>22</v>
      </c>
      <c r="P84" s="71" t="s">
        <v>23</v>
      </c>
      <c r="Q84" s="71" t="s">
        <v>24</v>
      </c>
      <c r="R84" s="71">
        <v>10600</v>
      </c>
      <c r="S84" s="71" t="s">
        <v>39</v>
      </c>
      <c r="T84" s="71" t="s">
        <v>423</v>
      </c>
      <c r="U84" s="71" t="s">
        <v>35</v>
      </c>
      <c r="V84" s="71">
        <v>45.45</v>
      </c>
      <c r="W84" s="71">
        <v>2</v>
      </c>
      <c r="X84" s="71">
        <v>90.909000000000006</v>
      </c>
      <c r="Y84" s="71" t="s">
        <v>28</v>
      </c>
      <c r="Z84" s="71" t="s">
        <v>36</v>
      </c>
      <c r="AA84" s="70">
        <v>3422577</v>
      </c>
      <c r="AB84" s="71">
        <v>2012</v>
      </c>
      <c r="AC84" s="71">
        <v>3</v>
      </c>
      <c r="AD84" s="71">
        <v>3</v>
      </c>
      <c r="AE84" s="75">
        <v>2000</v>
      </c>
      <c r="AF84" s="79">
        <v>81</v>
      </c>
      <c r="AG84" s="107"/>
      <c r="AH84" s="16"/>
      <c r="AI84" s="224">
        <f t="shared" si="3"/>
        <v>6809.4</v>
      </c>
      <c r="AJ84" s="228">
        <v>1399.1</v>
      </c>
      <c r="AK84" s="229">
        <v>0.254</v>
      </c>
      <c r="AL84" s="226">
        <v>43260</v>
      </c>
      <c r="AM84" s="227">
        <v>0.92708333333333337</v>
      </c>
      <c r="AN84" s="246">
        <v>5410.3</v>
      </c>
      <c r="AO84" s="229">
        <v>0.25440000000000002</v>
      </c>
      <c r="AP84" s="228">
        <v>1221</v>
      </c>
    </row>
    <row r="85" spans="1:42" ht="18" customHeight="1" x14ac:dyDescent="0.25">
      <c r="A85" s="69">
        <v>82</v>
      </c>
      <c r="B85" s="70">
        <v>3199200003215</v>
      </c>
      <c r="C85" s="71">
        <v>310028487</v>
      </c>
      <c r="D85" s="72" t="s">
        <v>428</v>
      </c>
      <c r="E85" s="73" t="s">
        <v>431</v>
      </c>
      <c r="F85" s="71">
        <v>0</v>
      </c>
      <c r="G85" s="74">
        <v>42275.709722222222</v>
      </c>
      <c r="H85" s="71" t="s">
        <v>429</v>
      </c>
      <c r="I85" s="71"/>
      <c r="J85" s="71">
        <v>20159664831</v>
      </c>
      <c r="K85" s="71">
        <v>953733126</v>
      </c>
      <c r="L85" s="71" t="s">
        <v>422</v>
      </c>
      <c r="M85" s="71" t="s">
        <v>95</v>
      </c>
      <c r="N85" s="71" t="s">
        <v>21</v>
      </c>
      <c r="O85" s="71" t="s">
        <v>22</v>
      </c>
      <c r="P85" s="71" t="s">
        <v>23</v>
      </c>
      <c r="Q85" s="71" t="s">
        <v>24</v>
      </c>
      <c r="R85" s="71">
        <v>10600</v>
      </c>
      <c r="S85" s="71" t="s">
        <v>39</v>
      </c>
      <c r="T85" s="72" t="s">
        <v>423</v>
      </c>
      <c r="U85" s="71" t="s">
        <v>430</v>
      </c>
      <c r="V85" s="71">
        <v>45.45</v>
      </c>
      <c r="W85" s="71">
        <v>2</v>
      </c>
      <c r="X85" s="71">
        <v>90.9</v>
      </c>
      <c r="Y85" s="71" t="s">
        <v>28</v>
      </c>
      <c r="Z85" s="71" t="s">
        <v>36</v>
      </c>
      <c r="AA85" s="70">
        <v>3422571</v>
      </c>
      <c r="AB85" s="71">
        <v>2012</v>
      </c>
      <c r="AC85" s="71">
        <v>4</v>
      </c>
      <c r="AD85" s="71">
        <v>3</v>
      </c>
      <c r="AE85" s="75">
        <v>2000</v>
      </c>
      <c r="AF85" s="79">
        <v>82</v>
      </c>
      <c r="AG85" s="107"/>
      <c r="AH85" s="16"/>
      <c r="AI85" s="224">
        <f t="shared" si="3"/>
        <v>1701.1000000000001</v>
      </c>
      <c r="AJ85" s="228">
        <v>338.2</v>
      </c>
      <c r="AK85" s="229">
        <v>0.13919999999999999</v>
      </c>
      <c r="AL85" s="226">
        <v>43257</v>
      </c>
      <c r="AM85" s="227">
        <v>0.78125</v>
      </c>
      <c r="AN85" s="228">
        <v>1362.9</v>
      </c>
      <c r="AO85" s="229">
        <v>0.13039999999999999</v>
      </c>
      <c r="AP85" s="228">
        <v>296.60000000000002</v>
      </c>
    </row>
    <row r="86" spans="1:42" ht="18" customHeight="1" x14ac:dyDescent="0.25">
      <c r="A86" s="78">
        <v>83</v>
      </c>
      <c r="B86" s="70">
        <v>3199200004553</v>
      </c>
      <c r="C86" s="71">
        <v>319025140</v>
      </c>
      <c r="D86" s="72" t="s">
        <v>69</v>
      </c>
      <c r="E86" s="73" t="s">
        <v>478</v>
      </c>
      <c r="F86" s="71">
        <v>37.5</v>
      </c>
      <c r="G86" s="74">
        <v>41834.666666666664</v>
      </c>
      <c r="H86" s="71" t="s">
        <v>476</v>
      </c>
      <c r="I86" s="71">
        <v>472500</v>
      </c>
      <c r="J86" s="71">
        <v>20119873542</v>
      </c>
      <c r="K86" s="71" t="s">
        <v>477</v>
      </c>
      <c r="L86" s="71" t="s">
        <v>422</v>
      </c>
      <c r="M86" s="71" t="s">
        <v>20</v>
      </c>
      <c r="N86" s="71" t="s">
        <v>21</v>
      </c>
      <c r="O86" s="71" t="s">
        <v>22</v>
      </c>
      <c r="P86" s="71" t="s">
        <v>23</v>
      </c>
      <c r="Q86" s="71" t="s">
        <v>24</v>
      </c>
      <c r="R86" s="71">
        <v>10600</v>
      </c>
      <c r="S86" s="71" t="s">
        <v>39</v>
      </c>
      <c r="T86" s="72" t="s">
        <v>423</v>
      </c>
      <c r="U86" s="71" t="s">
        <v>88</v>
      </c>
      <c r="V86" s="71">
        <v>47.73</v>
      </c>
      <c r="W86" s="71">
        <v>1</v>
      </c>
      <c r="X86" s="71">
        <v>47.7273</v>
      </c>
      <c r="Y86" s="71" t="s">
        <v>28</v>
      </c>
      <c r="Z86" s="71" t="s">
        <v>36</v>
      </c>
      <c r="AA86" s="70">
        <v>3422553</v>
      </c>
      <c r="AB86" s="71">
        <v>2012</v>
      </c>
      <c r="AC86" s="71">
        <v>4</v>
      </c>
      <c r="AD86" s="71">
        <v>3</v>
      </c>
      <c r="AE86" s="75">
        <v>2000</v>
      </c>
      <c r="AF86" s="79">
        <v>83</v>
      </c>
      <c r="AG86" s="107"/>
      <c r="AH86" s="16"/>
      <c r="AI86" s="224">
        <f t="shared" si="3"/>
        <v>4048.2000000000003</v>
      </c>
      <c r="AJ86" s="228">
        <v>756.4</v>
      </c>
      <c r="AK86" s="229">
        <v>0.21</v>
      </c>
      <c r="AL86" s="226">
        <v>43277</v>
      </c>
      <c r="AM86" s="227">
        <v>0.77083333333333337</v>
      </c>
      <c r="AN86" s="228">
        <v>3291.8</v>
      </c>
      <c r="AO86" s="229">
        <v>0.22040000000000001</v>
      </c>
      <c r="AP86" s="228">
        <v>7120.8</v>
      </c>
    </row>
    <row r="87" spans="1:42" ht="18" customHeight="1" x14ac:dyDescent="0.25">
      <c r="A87" s="77">
        <v>84</v>
      </c>
      <c r="B87" s="130">
        <v>3199200000200</v>
      </c>
      <c r="C87" s="72">
        <v>319006909</v>
      </c>
      <c r="D87" s="72" t="s">
        <v>531</v>
      </c>
      <c r="E87" s="72" t="s">
        <v>535</v>
      </c>
      <c r="F87" s="72">
        <v>120</v>
      </c>
      <c r="G87" s="131">
        <v>38848</v>
      </c>
      <c r="H87" s="72" t="s">
        <v>536</v>
      </c>
      <c r="I87" s="72"/>
      <c r="J87" s="72">
        <v>20131369124</v>
      </c>
      <c r="K87" s="72"/>
      <c r="L87" s="72" t="s">
        <v>422</v>
      </c>
      <c r="M87" s="72" t="s">
        <v>20</v>
      </c>
      <c r="N87" s="72" t="s">
        <v>21</v>
      </c>
      <c r="O87" s="72" t="s">
        <v>537</v>
      </c>
      <c r="P87" s="72" t="s">
        <v>23</v>
      </c>
      <c r="Q87" s="72" t="s">
        <v>24</v>
      </c>
      <c r="R87" s="72">
        <v>10600</v>
      </c>
      <c r="S87" s="72" t="s">
        <v>60</v>
      </c>
      <c r="T87" s="72" t="s">
        <v>423</v>
      </c>
      <c r="U87" s="72" t="s">
        <v>50</v>
      </c>
      <c r="V87" s="72">
        <v>47.73</v>
      </c>
      <c r="W87" s="72">
        <v>2</v>
      </c>
      <c r="X87" s="72">
        <v>95.454400000000007</v>
      </c>
      <c r="Y87" s="72" t="s">
        <v>28</v>
      </c>
      <c r="Z87" s="72" t="s">
        <v>36</v>
      </c>
      <c r="AA87" s="72">
        <v>4167755</v>
      </c>
      <c r="AB87" s="72">
        <v>2015</v>
      </c>
      <c r="AC87" s="72">
        <v>4</v>
      </c>
      <c r="AD87" s="72">
        <v>3</v>
      </c>
      <c r="AE87" s="72">
        <v>2000</v>
      </c>
      <c r="AF87" s="79">
        <v>84</v>
      </c>
      <c r="AG87" s="107"/>
      <c r="AH87" s="16"/>
      <c r="AI87" s="224">
        <f t="shared" si="3"/>
        <v>890.09999999999991</v>
      </c>
      <c r="AJ87" s="235">
        <v>202.8</v>
      </c>
      <c r="AK87" s="235">
        <v>0.4924</v>
      </c>
      <c r="AL87" s="226">
        <v>43270</v>
      </c>
      <c r="AM87" s="227">
        <v>0.80208333333333337</v>
      </c>
      <c r="AN87" s="235">
        <v>687.3</v>
      </c>
      <c r="AO87" s="235">
        <v>0.49</v>
      </c>
      <c r="AP87" s="235">
        <v>540.29999999999995</v>
      </c>
    </row>
    <row r="88" spans="1:42" s="28" customFormat="1" ht="15.75" customHeight="1" x14ac:dyDescent="0.25">
      <c r="A88" s="69">
        <v>85</v>
      </c>
      <c r="B88" s="70">
        <v>3199200023705</v>
      </c>
      <c r="C88" s="71">
        <v>310029497</v>
      </c>
      <c r="D88" s="72" t="s">
        <v>146</v>
      </c>
      <c r="E88" s="73" t="s">
        <v>436</v>
      </c>
      <c r="F88" s="71">
        <v>11.46</v>
      </c>
      <c r="G88" s="74">
        <v>42898.609722222223</v>
      </c>
      <c r="H88" s="71" t="s">
        <v>435</v>
      </c>
      <c r="I88" s="71"/>
      <c r="J88" s="71">
        <v>20554167374</v>
      </c>
      <c r="K88" s="71">
        <v>982609682</v>
      </c>
      <c r="L88" s="71" t="s">
        <v>422</v>
      </c>
      <c r="M88" s="71" t="s">
        <v>95</v>
      </c>
      <c r="N88" s="71" t="s">
        <v>21</v>
      </c>
      <c r="O88" s="71" t="s">
        <v>22</v>
      </c>
      <c r="P88" s="71" t="s">
        <v>23</v>
      </c>
      <c r="Q88" s="71" t="s">
        <v>24</v>
      </c>
      <c r="R88" s="71">
        <v>10600</v>
      </c>
      <c r="S88" s="71" t="s">
        <v>25</v>
      </c>
      <c r="T88" s="72" t="s">
        <v>423</v>
      </c>
      <c r="U88" s="71" t="s">
        <v>137</v>
      </c>
      <c r="V88" s="71">
        <v>47.73</v>
      </c>
      <c r="W88" s="71">
        <v>1</v>
      </c>
      <c r="X88" s="71">
        <v>47.727200000000003</v>
      </c>
      <c r="Y88" s="71" t="s">
        <v>28</v>
      </c>
      <c r="Z88" s="71" t="s">
        <v>36</v>
      </c>
      <c r="AA88" s="70">
        <v>4137032</v>
      </c>
      <c r="AB88" s="71">
        <v>2015</v>
      </c>
      <c r="AC88" s="71">
        <v>4</v>
      </c>
      <c r="AD88" s="71">
        <v>3</v>
      </c>
      <c r="AE88" s="75">
        <v>2000</v>
      </c>
      <c r="AF88" s="79">
        <v>85</v>
      </c>
      <c r="AG88" s="107"/>
      <c r="AH88" s="16"/>
      <c r="AI88" s="224">
        <f t="shared" si="3"/>
        <v>229.5</v>
      </c>
      <c r="AJ88" s="228">
        <v>56.3</v>
      </c>
      <c r="AK88" s="229">
        <v>5.3600000000000002E-2</v>
      </c>
      <c r="AL88" s="226">
        <v>43266</v>
      </c>
      <c r="AM88" s="227">
        <v>0.89583333333333337</v>
      </c>
      <c r="AN88" s="228">
        <v>173.2</v>
      </c>
      <c r="AO88" s="229">
        <v>4.9599999999999998E-2</v>
      </c>
      <c r="AP88" s="228">
        <v>65.900000000000006</v>
      </c>
    </row>
    <row r="89" spans="1:42" s="129" customFormat="1" ht="15.75" x14ac:dyDescent="0.25">
      <c r="A89" s="78">
        <v>86</v>
      </c>
      <c r="B89" s="130">
        <v>3199200000151</v>
      </c>
      <c r="C89" s="72">
        <v>319025074</v>
      </c>
      <c r="D89" s="72" t="s">
        <v>79</v>
      </c>
      <c r="E89" s="72" t="s">
        <v>532</v>
      </c>
      <c r="F89" s="72">
        <v>20</v>
      </c>
      <c r="G89" s="131">
        <v>37666</v>
      </c>
      <c r="H89" s="72" t="s">
        <v>533</v>
      </c>
      <c r="I89" s="72">
        <v>6424631</v>
      </c>
      <c r="J89" s="72">
        <v>20467534026</v>
      </c>
      <c r="K89" s="72"/>
      <c r="L89" s="72" t="s">
        <v>422</v>
      </c>
      <c r="M89" s="72" t="s">
        <v>20</v>
      </c>
      <c r="N89" s="72" t="s">
        <v>21</v>
      </c>
      <c r="O89" s="72" t="s">
        <v>534</v>
      </c>
      <c r="P89" s="72" t="s">
        <v>23</v>
      </c>
      <c r="Q89" s="72" t="s">
        <v>24</v>
      </c>
      <c r="R89" s="72">
        <v>10600</v>
      </c>
      <c r="S89" s="72" t="s">
        <v>25</v>
      </c>
      <c r="T89" s="72" t="s">
        <v>423</v>
      </c>
      <c r="U89" s="72" t="s">
        <v>171</v>
      </c>
      <c r="V89" s="72">
        <v>45.45</v>
      </c>
      <c r="W89" s="72">
        <v>1</v>
      </c>
      <c r="X89" s="72">
        <v>45.45</v>
      </c>
      <c r="Y89" s="72" t="s">
        <v>28</v>
      </c>
      <c r="Z89" s="72" t="s">
        <v>36</v>
      </c>
      <c r="AA89" s="72">
        <v>4137058</v>
      </c>
      <c r="AB89" s="72">
        <v>2015</v>
      </c>
      <c r="AC89" s="72">
        <v>4</v>
      </c>
      <c r="AD89" s="72">
        <v>3</v>
      </c>
      <c r="AE89" s="72">
        <v>2000</v>
      </c>
      <c r="AF89" s="79">
        <v>86</v>
      </c>
      <c r="AG89" s="132"/>
      <c r="AH89" s="132"/>
      <c r="AI89" s="224">
        <f t="shared" si="3"/>
        <v>222.7</v>
      </c>
      <c r="AJ89" s="228">
        <v>40.1</v>
      </c>
      <c r="AK89" s="229">
        <v>0.17080000000000001</v>
      </c>
      <c r="AL89" s="226">
        <v>43270</v>
      </c>
      <c r="AM89" s="227">
        <v>0.9375</v>
      </c>
      <c r="AN89" s="228">
        <v>182.6</v>
      </c>
      <c r="AO89" s="229">
        <v>0.29799999999999999</v>
      </c>
      <c r="AP89" s="228">
        <v>36.5</v>
      </c>
    </row>
    <row r="90" spans="1:42" ht="18" customHeight="1" x14ac:dyDescent="0.25">
      <c r="A90" s="77">
        <v>87</v>
      </c>
      <c r="B90" s="130">
        <v>3199200004830</v>
      </c>
      <c r="C90" s="72">
        <v>310029807</v>
      </c>
      <c r="D90" s="72" t="s">
        <v>538</v>
      </c>
      <c r="E90" s="72" t="s">
        <v>539</v>
      </c>
      <c r="F90" s="72">
        <v>39</v>
      </c>
      <c r="G90" s="131">
        <v>43132.465277777781</v>
      </c>
      <c r="H90" s="72" t="s">
        <v>540</v>
      </c>
      <c r="I90" s="72"/>
      <c r="J90" s="72">
        <v>20131371617</v>
      </c>
      <c r="K90" s="72">
        <v>952255132</v>
      </c>
      <c r="L90" s="72" t="s">
        <v>422</v>
      </c>
      <c r="M90" s="72" t="s">
        <v>95</v>
      </c>
      <c r="N90" s="72" t="s">
        <v>21</v>
      </c>
      <c r="O90" s="72" t="s">
        <v>534</v>
      </c>
      <c r="P90" s="72" t="s">
        <v>23</v>
      </c>
      <c r="Q90" s="72" t="s">
        <v>24</v>
      </c>
      <c r="R90" s="72">
        <v>10600</v>
      </c>
      <c r="S90" s="72" t="s">
        <v>39</v>
      </c>
      <c r="T90" s="72" t="s">
        <v>423</v>
      </c>
      <c r="U90" s="72" t="s">
        <v>541</v>
      </c>
      <c r="V90" s="72">
        <v>47.73</v>
      </c>
      <c r="W90" s="72">
        <v>1</v>
      </c>
      <c r="X90" s="72">
        <v>47.727200000000003</v>
      </c>
      <c r="Y90" s="72" t="s">
        <v>28</v>
      </c>
      <c r="Z90" s="72" t="s">
        <v>36</v>
      </c>
      <c r="AA90" s="72">
        <v>4167841</v>
      </c>
      <c r="AB90" s="72">
        <v>2015</v>
      </c>
      <c r="AC90" s="72">
        <v>4</v>
      </c>
      <c r="AD90" s="72">
        <v>3</v>
      </c>
      <c r="AE90" s="72">
        <v>2000</v>
      </c>
      <c r="AF90" s="79">
        <v>87</v>
      </c>
      <c r="AG90" s="107"/>
      <c r="AH90" s="16"/>
      <c r="AI90" s="224">
        <f t="shared" si="3"/>
        <v>257.7</v>
      </c>
      <c r="AJ90" s="235">
        <v>44.1</v>
      </c>
      <c r="AK90" s="235">
        <v>0.106</v>
      </c>
      <c r="AL90" s="226">
        <v>43278</v>
      </c>
      <c r="AM90" s="227">
        <v>0.89583333333333337</v>
      </c>
      <c r="AN90" s="235">
        <v>213.6</v>
      </c>
      <c r="AO90" s="235">
        <v>0.13639999999999999</v>
      </c>
      <c r="AP90" s="235">
        <v>1.4</v>
      </c>
    </row>
    <row r="91" spans="1:42" ht="18" customHeight="1" x14ac:dyDescent="0.25">
      <c r="A91" s="69">
        <v>88</v>
      </c>
      <c r="B91" s="130">
        <v>3199200001820</v>
      </c>
      <c r="C91" s="72">
        <v>319025142</v>
      </c>
      <c r="D91" s="72" t="s">
        <v>542</v>
      </c>
      <c r="E91" s="72" t="s">
        <v>543</v>
      </c>
      <c r="F91" s="72">
        <v>5</v>
      </c>
      <c r="G91" s="131">
        <v>41915.65625</v>
      </c>
      <c r="H91" s="72" t="s">
        <v>544</v>
      </c>
      <c r="I91" s="72">
        <v>8703921</v>
      </c>
      <c r="J91" s="72">
        <v>20106897914</v>
      </c>
      <c r="K91" s="72"/>
      <c r="L91" s="72" t="s">
        <v>422</v>
      </c>
      <c r="M91" s="72" t="s">
        <v>20</v>
      </c>
      <c r="N91" s="72" t="s">
        <v>21</v>
      </c>
      <c r="O91" s="72" t="s">
        <v>534</v>
      </c>
      <c r="P91" s="72" t="s">
        <v>23</v>
      </c>
      <c r="Q91" s="72" t="s">
        <v>24</v>
      </c>
      <c r="R91" s="72">
        <v>10600</v>
      </c>
      <c r="S91" s="72" t="s">
        <v>25</v>
      </c>
      <c r="T91" s="72" t="s">
        <v>423</v>
      </c>
      <c r="U91" s="72" t="s">
        <v>80</v>
      </c>
      <c r="V91" s="72">
        <v>4.54</v>
      </c>
      <c r="W91" s="72">
        <v>1</v>
      </c>
      <c r="X91" s="72">
        <v>4.54</v>
      </c>
      <c r="Y91" s="72" t="s">
        <v>28</v>
      </c>
      <c r="Z91" s="72" t="s">
        <v>36</v>
      </c>
      <c r="AA91" s="72">
        <v>4167777</v>
      </c>
      <c r="AB91" s="72">
        <v>2015</v>
      </c>
      <c r="AC91" s="72">
        <v>4</v>
      </c>
      <c r="AD91" s="72">
        <v>3</v>
      </c>
      <c r="AE91" s="72">
        <v>2000</v>
      </c>
      <c r="AF91" s="79">
        <v>88</v>
      </c>
      <c r="AG91" s="107"/>
      <c r="AH91" s="16"/>
      <c r="AI91" s="224">
        <f t="shared" si="3"/>
        <v>393.9</v>
      </c>
      <c r="AJ91" s="235">
        <v>68.2</v>
      </c>
      <c r="AK91" s="235">
        <v>0.45440000000000003</v>
      </c>
      <c r="AL91" s="226">
        <v>43269</v>
      </c>
      <c r="AM91" s="227">
        <v>0.77083333333333337</v>
      </c>
      <c r="AN91" s="235">
        <v>325.7</v>
      </c>
      <c r="AO91" s="235">
        <v>0.63160000000000005</v>
      </c>
      <c r="AP91" s="235">
        <v>0.2</v>
      </c>
    </row>
    <row r="92" spans="1:42" ht="18" customHeight="1" x14ac:dyDescent="0.25">
      <c r="A92" s="78">
        <v>89</v>
      </c>
      <c r="B92" s="130">
        <v>3199200004820</v>
      </c>
      <c r="C92" s="72">
        <v>319025136</v>
      </c>
      <c r="D92" s="72" t="s">
        <v>545</v>
      </c>
      <c r="E92" s="72" t="s">
        <v>539</v>
      </c>
      <c r="F92" s="72">
        <v>123</v>
      </c>
      <c r="G92" s="131">
        <v>40964</v>
      </c>
      <c r="H92" s="72" t="s">
        <v>546</v>
      </c>
      <c r="I92" s="72">
        <v>25495418</v>
      </c>
      <c r="J92" s="72">
        <v>20131370301</v>
      </c>
      <c r="K92" s="72"/>
      <c r="L92" s="72" t="s">
        <v>422</v>
      </c>
      <c r="M92" s="72" t="s">
        <v>20</v>
      </c>
      <c r="N92" s="72" t="s">
        <v>21</v>
      </c>
      <c r="O92" s="72" t="s">
        <v>537</v>
      </c>
      <c r="P92" s="72" t="s">
        <v>23</v>
      </c>
      <c r="Q92" s="72" t="s">
        <v>24</v>
      </c>
      <c r="R92" s="72">
        <v>10600</v>
      </c>
      <c r="S92" s="72" t="s">
        <v>39</v>
      </c>
      <c r="T92" s="72" t="s">
        <v>423</v>
      </c>
      <c r="U92" s="72" t="s">
        <v>50</v>
      </c>
      <c r="V92" s="72">
        <v>45.45</v>
      </c>
      <c r="W92" s="72">
        <v>4</v>
      </c>
      <c r="X92" s="72">
        <v>181.8</v>
      </c>
      <c r="Y92" s="72" t="s">
        <v>28</v>
      </c>
      <c r="Z92" s="72" t="s">
        <v>36</v>
      </c>
      <c r="AA92" s="72">
        <v>4137030</v>
      </c>
      <c r="AB92" s="72">
        <v>2015</v>
      </c>
      <c r="AC92" s="72">
        <v>4</v>
      </c>
      <c r="AD92" s="72">
        <v>3</v>
      </c>
      <c r="AE92" s="72">
        <v>2000</v>
      </c>
      <c r="AF92" s="79">
        <v>89</v>
      </c>
      <c r="AG92" s="107"/>
      <c r="AH92" s="16"/>
      <c r="AI92" s="224">
        <f t="shared" si="3"/>
        <v>696.19999999999993</v>
      </c>
      <c r="AJ92" s="228">
        <v>129.4</v>
      </c>
      <c r="AK92" s="229">
        <v>0.15040000000000001</v>
      </c>
      <c r="AL92" s="226">
        <v>43259</v>
      </c>
      <c r="AM92" s="227">
        <v>0.78125</v>
      </c>
      <c r="AN92" s="228">
        <v>566.79999999999995</v>
      </c>
      <c r="AO92" s="229">
        <v>0.1784</v>
      </c>
      <c r="AP92" s="228">
        <v>168</v>
      </c>
    </row>
    <row r="93" spans="1:42" ht="18" hidden="1" customHeight="1" x14ac:dyDescent="0.25">
      <c r="A93" s="20">
        <v>90</v>
      </c>
      <c r="B93" s="8">
        <v>1199202003810</v>
      </c>
      <c r="C93" s="9">
        <v>110100612</v>
      </c>
      <c r="D93" s="10" t="s">
        <v>94</v>
      </c>
      <c r="E93" s="11" t="s">
        <v>115</v>
      </c>
      <c r="F93" s="9">
        <v>0</v>
      </c>
      <c r="G93" s="21">
        <v>42229.711805555555</v>
      </c>
      <c r="H93" s="9" t="s">
        <v>113</v>
      </c>
      <c r="I93" s="9"/>
      <c r="J93" s="9">
        <v>20533025057</v>
      </c>
      <c r="K93" s="9">
        <v>952961616</v>
      </c>
      <c r="L93" s="9" t="s">
        <v>19</v>
      </c>
      <c r="M93" s="9" t="s">
        <v>95</v>
      </c>
      <c r="N93" s="9" t="s">
        <v>21</v>
      </c>
      <c r="O93" s="9" t="s">
        <v>22</v>
      </c>
      <c r="P93" s="9" t="s">
        <v>23</v>
      </c>
      <c r="Q93" s="9" t="s">
        <v>24</v>
      </c>
      <c r="R93" s="9">
        <v>10600</v>
      </c>
      <c r="S93" s="9" t="s">
        <v>25</v>
      </c>
      <c r="T93" s="10" t="s">
        <v>26</v>
      </c>
      <c r="U93" s="9" t="s">
        <v>114</v>
      </c>
      <c r="V93" s="9">
        <v>47.73</v>
      </c>
      <c r="W93" s="9">
        <v>1</v>
      </c>
      <c r="X93" s="9">
        <v>47.727200000000003</v>
      </c>
      <c r="Y93" s="9" t="s">
        <v>28</v>
      </c>
      <c r="Z93" s="9" t="s">
        <v>36</v>
      </c>
      <c r="AA93" s="9">
        <v>4167704</v>
      </c>
      <c r="AB93" s="9">
        <v>2015</v>
      </c>
      <c r="AC93" s="9">
        <v>3</v>
      </c>
      <c r="AD93" s="9">
        <v>3</v>
      </c>
      <c r="AE93" s="12">
        <v>2000</v>
      </c>
      <c r="AF93" s="15">
        <v>90</v>
      </c>
      <c r="AG93" s="107"/>
      <c r="AH93" s="16"/>
      <c r="AI93" s="224">
        <f t="shared" si="3"/>
        <v>995.5</v>
      </c>
      <c r="AJ93" s="228">
        <v>293.39999999999998</v>
      </c>
      <c r="AK93" s="229">
        <v>0.35959999999999998</v>
      </c>
      <c r="AL93" s="226">
        <v>43277</v>
      </c>
      <c r="AM93" s="227">
        <v>0.82291666666666663</v>
      </c>
      <c r="AN93" s="228">
        <v>702.1</v>
      </c>
      <c r="AO93" s="229">
        <v>0.35560000000000003</v>
      </c>
      <c r="AP93" s="228">
        <v>31.1</v>
      </c>
    </row>
    <row r="94" spans="1:42" ht="18" hidden="1" customHeight="1" x14ac:dyDescent="0.25">
      <c r="A94" s="22">
        <v>91</v>
      </c>
      <c r="B94" s="8">
        <v>1199202003850</v>
      </c>
      <c r="C94" s="9">
        <v>119055450</v>
      </c>
      <c r="D94" s="10" t="s">
        <v>305</v>
      </c>
      <c r="E94" s="11" t="s">
        <v>307</v>
      </c>
      <c r="F94" s="9">
        <v>89.52</v>
      </c>
      <c r="G94" s="21">
        <v>40049</v>
      </c>
      <c r="H94" s="9" t="s">
        <v>306</v>
      </c>
      <c r="I94" s="9">
        <v>683544</v>
      </c>
      <c r="J94" s="9">
        <v>20449468156</v>
      </c>
      <c r="K94" s="9">
        <v>952395612</v>
      </c>
      <c r="L94" s="9" t="s">
        <v>19</v>
      </c>
      <c r="M94" s="9" t="s">
        <v>20</v>
      </c>
      <c r="N94" s="9" t="s">
        <v>21</v>
      </c>
      <c r="O94" s="9" t="s">
        <v>22</v>
      </c>
      <c r="P94" s="9" t="s">
        <v>23</v>
      </c>
      <c r="Q94" s="9" t="s">
        <v>24</v>
      </c>
      <c r="R94" s="9">
        <v>10600</v>
      </c>
      <c r="S94" s="9" t="s">
        <v>60</v>
      </c>
      <c r="T94" s="10" t="s">
        <v>26</v>
      </c>
      <c r="U94" s="9" t="s">
        <v>47</v>
      </c>
      <c r="V94" s="9">
        <v>45.45</v>
      </c>
      <c r="W94" s="9">
        <v>3</v>
      </c>
      <c r="X94" s="9">
        <v>136.36349999999999</v>
      </c>
      <c r="Y94" s="9" t="s">
        <v>28</v>
      </c>
      <c r="Z94" s="9" t="s">
        <v>36</v>
      </c>
      <c r="AA94" s="9">
        <v>4167728</v>
      </c>
      <c r="AB94" s="9">
        <v>2015</v>
      </c>
      <c r="AC94" s="9">
        <v>3</v>
      </c>
      <c r="AD94" s="9">
        <v>3</v>
      </c>
      <c r="AE94" s="12">
        <v>2000</v>
      </c>
      <c r="AF94" s="15">
        <v>91</v>
      </c>
      <c r="AG94" s="107"/>
      <c r="AH94" s="16"/>
      <c r="AI94" s="224">
        <f t="shared" si="3"/>
        <v>173</v>
      </c>
      <c r="AJ94" s="228">
        <v>33.6</v>
      </c>
      <c r="AK94" s="229">
        <v>0.06</v>
      </c>
      <c r="AL94" s="226">
        <v>43265</v>
      </c>
      <c r="AM94" s="227">
        <v>0.76041666666666663</v>
      </c>
      <c r="AN94" s="228">
        <v>139.4</v>
      </c>
      <c r="AO94" s="229">
        <v>7.4800000000000005E-2</v>
      </c>
      <c r="AP94" s="228">
        <v>200.6</v>
      </c>
    </row>
    <row r="95" spans="1:42" ht="18" customHeight="1" x14ac:dyDescent="0.25">
      <c r="A95" s="78">
        <v>92</v>
      </c>
      <c r="B95" s="70">
        <v>3199200004860</v>
      </c>
      <c r="C95" s="71">
        <v>319025104</v>
      </c>
      <c r="D95" s="72" t="s">
        <v>459</v>
      </c>
      <c r="E95" s="73" t="s">
        <v>460</v>
      </c>
      <c r="F95" s="71">
        <v>37.5</v>
      </c>
      <c r="G95" s="74">
        <v>39415</v>
      </c>
      <c r="H95" s="71" t="s">
        <v>458</v>
      </c>
      <c r="I95" s="71">
        <v>4415320</v>
      </c>
      <c r="J95" s="71">
        <v>20519752604</v>
      </c>
      <c r="K95" s="71">
        <v>482871</v>
      </c>
      <c r="L95" s="71" t="s">
        <v>422</v>
      </c>
      <c r="M95" s="71" t="s">
        <v>20</v>
      </c>
      <c r="N95" s="71" t="s">
        <v>21</v>
      </c>
      <c r="O95" s="71" t="s">
        <v>22</v>
      </c>
      <c r="P95" s="71" t="s">
        <v>23</v>
      </c>
      <c r="Q95" s="71" t="s">
        <v>24</v>
      </c>
      <c r="R95" s="71">
        <v>10600</v>
      </c>
      <c r="S95" s="71" t="s">
        <v>39</v>
      </c>
      <c r="T95" s="72" t="s">
        <v>423</v>
      </c>
      <c r="U95" s="71" t="s">
        <v>129</v>
      </c>
      <c r="V95" s="71">
        <v>1</v>
      </c>
      <c r="W95" s="71">
        <v>20</v>
      </c>
      <c r="X95" s="71">
        <v>20</v>
      </c>
      <c r="Y95" s="71" t="s">
        <v>28</v>
      </c>
      <c r="Z95" s="71" t="s">
        <v>36</v>
      </c>
      <c r="AA95" s="71">
        <v>4137034</v>
      </c>
      <c r="AB95" s="71">
        <v>2015</v>
      </c>
      <c r="AC95" s="71">
        <v>4</v>
      </c>
      <c r="AD95" s="71">
        <v>3</v>
      </c>
      <c r="AE95" s="75">
        <v>2000</v>
      </c>
      <c r="AF95" s="79">
        <v>92</v>
      </c>
      <c r="AG95" s="107"/>
      <c r="AH95" s="16"/>
      <c r="AI95" s="224">
        <f t="shared" si="3"/>
        <v>823.8</v>
      </c>
      <c r="AJ95" s="228">
        <v>226.5</v>
      </c>
      <c r="AK95" s="229">
        <v>0.15079999999999999</v>
      </c>
      <c r="AL95" s="245">
        <v>43278</v>
      </c>
      <c r="AM95" s="227">
        <v>0.77083333333333337</v>
      </c>
      <c r="AN95" s="228">
        <v>597.29999999999995</v>
      </c>
      <c r="AO95" s="229">
        <v>0.16120000000000001</v>
      </c>
      <c r="AP95" s="228">
        <v>123.4</v>
      </c>
    </row>
    <row r="96" spans="1:42" ht="18" customHeight="1" x14ac:dyDescent="0.25">
      <c r="A96" s="77">
        <v>93</v>
      </c>
      <c r="B96" s="130">
        <v>3199200008270</v>
      </c>
      <c r="C96" s="72">
        <v>319025139</v>
      </c>
      <c r="D96" s="72" t="s">
        <v>547</v>
      </c>
      <c r="E96" s="72" t="s">
        <v>548</v>
      </c>
      <c r="F96" s="72">
        <v>31.52</v>
      </c>
      <c r="G96" s="131">
        <v>42742.465277777781</v>
      </c>
      <c r="H96" s="72" t="s">
        <v>549</v>
      </c>
      <c r="I96" s="72"/>
      <c r="J96" s="72">
        <v>20154491105</v>
      </c>
      <c r="K96" s="72"/>
      <c r="L96" s="72" t="s">
        <v>422</v>
      </c>
      <c r="M96" s="72" t="s">
        <v>20</v>
      </c>
      <c r="N96" s="72" t="s">
        <v>21</v>
      </c>
      <c r="O96" s="72" t="s">
        <v>534</v>
      </c>
      <c r="P96" s="72" t="s">
        <v>23</v>
      </c>
      <c r="Q96" s="72" t="s">
        <v>24</v>
      </c>
      <c r="R96" s="72">
        <v>13000</v>
      </c>
      <c r="S96" s="72" t="s">
        <v>39</v>
      </c>
      <c r="T96" s="72" t="s">
        <v>423</v>
      </c>
      <c r="U96" s="72" t="s">
        <v>550</v>
      </c>
      <c r="V96" s="72">
        <v>62.73</v>
      </c>
      <c r="W96" s="72">
        <v>0.6</v>
      </c>
      <c r="X96" s="72">
        <v>37.64</v>
      </c>
      <c r="Y96" s="72" t="s">
        <v>28</v>
      </c>
      <c r="Z96" s="72" t="s">
        <v>36</v>
      </c>
      <c r="AA96" s="72">
        <v>3422545</v>
      </c>
      <c r="AB96" s="72">
        <v>2012</v>
      </c>
      <c r="AC96" s="72">
        <v>3</v>
      </c>
      <c r="AD96" s="72">
        <v>3</v>
      </c>
      <c r="AE96" s="72">
        <v>2000</v>
      </c>
      <c r="AF96" s="79">
        <v>93</v>
      </c>
      <c r="AG96" s="107" t="s">
        <v>600</v>
      </c>
      <c r="AH96" s="16"/>
      <c r="AI96" s="29"/>
      <c r="AJ96" s="7"/>
      <c r="AK96" s="7"/>
      <c r="AL96" s="126"/>
      <c r="AM96" s="128"/>
      <c r="AN96" s="7"/>
      <c r="AO96" s="7"/>
      <c r="AP96" s="7"/>
    </row>
    <row r="97" spans="1:42" ht="18" customHeight="1" x14ac:dyDescent="0.25">
      <c r="A97" s="69">
        <v>94</v>
      </c>
      <c r="B97" s="70">
        <v>3199200000150</v>
      </c>
      <c r="C97" s="71">
        <v>319025073</v>
      </c>
      <c r="D97" s="72" t="s">
        <v>79</v>
      </c>
      <c r="E97" s="73" t="s">
        <v>451</v>
      </c>
      <c r="F97" s="71">
        <v>20</v>
      </c>
      <c r="G97" s="74">
        <v>37635</v>
      </c>
      <c r="H97" s="71" t="s">
        <v>450</v>
      </c>
      <c r="I97" s="71">
        <v>6424631</v>
      </c>
      <c r="J97" s="71">
        <v>20467534026</v>
      </c>
      <c r="K97" s="71"/>
      <c r="L97" s="71" t="s">
        <v>422</v>
      </c>
      <c r="M97" s="71" t="s">
        <v>20</v>
      </c>
      <c r="N97" s="71" t="s">
        <v>21</v>
      </c>
      <c r="O97" s="71" t="s">
        <v>22</v>
      </c>
      <c r="P97" s="71" t="s">
        <v>23</v>
      </c>
      <c r="Q97" s="71" t="s">
        <v>24</v>
      </c>
      <c r="R97" s="71">
        <v>10600</v>
      </c>
      <c r="S97" s="71" t="s">
        <v>25</v>
      </c>
      <c r="T97" s="72" t="s">
        <v>423</v>
      </c>
      <c r="U97" s="71" t="s">
        <v>171</v>
      </c>
      <c r="V97" s="71">
        <v>1</v>
      </c>
      <c r="W97" s="71">
        <v>20</v>
      </c>
      <c r="X97" s="71">
        <v>20</v>
      </c>
      <c r="Y97" s="71" t="s">
        <v>28</v>
      </c>
      <c r="Z97" s="71" t="s">
        <v>36</v>
      </c>
      <c r="AA97" s="71">
        <v>4137051</v>
      </c>
      <c r="AB97" s="71">
        <v>2015</v>
      </c>
      <c r="AC97" s="71">
        <v>4</v>
      </c>
      <c r="AD97" s="71">
        <v>3</v>
      </c>
      <c r="AE97" s="75">
        <v>2000</v>
      </c>
      <c r="AF97" s="79">
        <v>94</v>
      </c>
      <c r="AG97" s="107"/>
      <c r="AH97" s="16"/>
      <c r="AI97" s="224">
        <f t="shared" si="3"/>
        <v>2202.6</v>
      </c>
      <c r="AJ97" s="228">
        <v>398.1</v>
      </c>
      <c r="AK97" s="229">
        <v>0.30320000000000003</v>
      </c>
      <c r="AL97" s="245">
        <v>43252</v>
      </c>
      <c r="AM97" s="227">
        <v>0.82291666666666663</v>
      </c>
      <c r="AN97" s="228">
        <v>1804.5</v>
      </c>
      <c r="AO97" s="229">
        <v>0.30559999999999998</v>
      </c>
      <c r="AP97" s="228">
        <v>44.5</v>
      </c>
    </row>
    <row r="98" spans="1:42" s="28" customFormat="1" ht="15.75" customHeight="1" x14ac:dyDescent="0.25">
      <c r="A98" s="191">
        <v>95</v>
      </c>
      <c r="B98" s="70">
        <v>3199200002430</v>
      </c>
      <c r="C98" s="71">
        <v>319017209</v>
      </c>
      <c r="D98" s="72" t="s">
        <v>442</v>
      </c>
      <c r="E98" s="73" t="s">
        <v>444</v>
      </c>
      <c r="F98" s="71">
        <v>108</v>
      </c>
      <c r="G98" s="74">
        <v>36105</v>
      </c>
      <c r="H98" s="71" t="s">
        <v>443</v>
      </c>
      <c r="I98" s="71">
        <v>29399530</v>
      </c>
      <c r="J98" s="71">
        <v>20519838584</v>
      </c>
      <c r="K98" s="71"/>
      <c r="L98" s="71" t="s">
        <v>422</v>
      </c>
      <c r="M98" s="71" t="s">
        <v>20</v>
      </c>
      <c r="N98" s="71" t="s">
        <v>21</v>
      </c>
      <c r="O98" s="71" t="s">
        <v>38</v>
      </c>
      <c r="P98" s="71" t="s">
        <v>23</v>
      </c>
      <c r="Q98" s="71" t="s">
        <v>24</v>
      </c>
      <c r="R98" s="71">
        <v>13000</v>
      </c>
      <c r="S98" s="71" t="s">
        <v>39</v>
      </c>
      <c r="T98" s="72" t="s">
        <v>423</v>
      </c>
      <c r="U98" s="71" t="s">
        <v>32</v>
      </c>
      <c r="V98" s="71">
        <v>62.73</v>
      </c>
      <c r="W98" s="71">
        <v>1.4</v>
      </c>
      <c r="X98" s="71">
        <v>87.818100000000001</v>
      </c>
      <c r="Y98" s="71" t="s">
        <v>28</v>
      </c>
      <c r="Z98" s="71" t="s">
        <v>36</v>
      </c>
      <c r="AA98" s="71">
        <v>3422521</v>
      </c>
      <c r="AB98" s="71">
        <v>2012</v>
      </c>
      <c r="AC98" s="71">
        <v>4</v>
      </c>
      <c r="AD98" s="71">
        <v>3</v>
      </c>
      <c r="AE98" s="75">
        <v>2000</v>
      </c>
      <c r="AF98" s="79">
        <v>95</v>
      </c>
      <c r="AG98" s="107"/>
      <c r="AH98" s="16"/>
      <c r="AI98" s="224">
        <f t="shared" si="3"/>
        <v>4108.1000000000004</v>
      </c>
      <c r="AJ98" s="228">
        <v>874.6</v>
      </c>
      <c r="AK98" s="229">
        <v>0.36759999999999998</v>
      </c>
      <c r="AL98" s="245">
        <v>43263</v>
      </c>
      <c r="AM98" s="227">
        <v>0.77083333333333337</v>
      </c>
      <c r="AN98" s="228">
        <v>3233.5</v>
      </c>
      <c r="AO98" s="229">
        <v>0.44640000000000002</v>
      </c>
      <c r="AP98" s="228">
        <v>2957.4</v>
      </c>
    </row>
    <row r="99" spans="1:42" ht="18" customHeight="1" x14ac:dyDescent="0.25">
      <c r="A99" s="77">
        <v>96</v>
      </c>
      <c r="B99" s="130">
        <v>3199200002960</v>
      </c>
      <c r="C99" s="72">
        <v>319025141</v>
      </c>
      <c r="D99" s="72" t="s">
        <v>589</v>
      </c>
      <c r="E99" s="72" t="s">
        <v>590</v>
      </c>
      <c r="F99" s="72">
        <v>20</v>
      </c>
      <c r="G99" s="131">
        <v>41890.645833333336</v>
      </c>
      <c r="H99" s="72" t="s">
        <v>591</v>
      </c>
      <c r="I99" s="72"/>
      <c r="J99" s="72"/>
      <c r="K99" s="72"/>
      <c r="L99" s="72" t="s">
        <v>422</v>
      </c>
      <c r="M99" s="72" t="s">
        <v>20</v>
      </c>
      <c r="N99" s="72" t="s">
        <v>21</v>
      </c>
      <c r="O99" s="72" t="s">
        <v>534</v>
      </c>
      <c r="P99" s="72" t="s">
        <v>23</v>
      </c>
      <c r="Q99" s="72" t="s">
        <v>24</v>
      </c>
      <c r="R99" s="72">
        <v>10600</v>
      </c>
      <c r="S99" s="72" t="s">
        <v>39</v>
      </c>
      <c r="T99" s="72" t="s">
        <v>423</v>
      </c>
      <c r="U99" s="72" t="s">
        <v>88</v>
      </c>
      <c r="V99" s="72">
        <v>45.45</v>
      </c>
      <c r="W99" s="72">
        <v>0.2</v>
      </c>
      <c r="X99" s="72">
        <v>9.0908999999999995</v>
      </c>
      <c r="Y99" s="72" t="s">
        <v>28</v>
      </c>
      <c r="Z99" s="72" t="s">
        <v>36</v>
      </c>
      <c r="AA99" s="72">
        <v>3422564</v>
      </c>
      <c r="AB99" s="72">
        <v>2012</v>
      </c>
      <c r="AC99" s="72">
        <v>4</v>
      </c>
      <c r="AD99" s="72">
        <v>3</v>
      </c>
      <c r="AE99" s="72">
        <v>2000</v>
      </c>
      <c r="AF99" s="79">
        <v>96</v>
      </c>
      <c r="AG99" s="107"/>
      <c r="AH99" s="16"/>
      <c r="AI99" s="224">
        <f t="shared" si="3"/>
        <v>6623.9</v>
      </c>
      <c r="AJ99" s="228">
        <v>1264.5999999999999</v>
      </c>
      <c r="AK99" s="229">
        <v>1.3148</v>
      </c>
      <c r="AL99" s="245">
        <v>43276</v>
      </c>
      <c r="AM99" s="227">
        <v>0.8125</v>
      </c>
      <c r="AN99" s="228">
        <v>5359.3</v>
      </c>
      <c r="AO99" s="229">
        <v>1.5344</v>
      </c>
      <c r="AP99" s="228">
        <v>9004.9</v>
      </c>
    </row>
    <row r="100" spans="1:42" ht="18" customHeight="1" x14ac:dyDescent="0.25">
      <c r="A100" s="69">
        <v>97</v>
      </c>
      <c r="B100" s="70">
        <v>3199200007950</v>
      </c>
      <c r="C100" s="71">
        <v>319025100</v>
      </c>
      <c r="D100" s="72" t="s">
        <v>454</v>
      </c>
      <c r="E100" s="73" t="s">
        <v>457</v>
      </c>
      <c r="F100" s="71">
        <v>75</v>
      </c>
      <c r="G100" s="74">
        <v>39286</v>
      </c>
      <c r="H100" s="71" t="s">
        <v>455</v>
      </c>
      <c r="I100" s="71">
        <v>25625423</v>
      </c>
      <c r="J100" s="71">
        <v>20137921601</v>
      </c>
      <c r="K100" s="71"/>
      <c r="L100" s="71" t="s">
        <v>422</v>
      </c>
      <c r="M100" s="71" t="s">
        <v>20</v>
      </c>
      <c r="N100" s="71" t="s">
        <v>21</v>
      </c>
      <c r="O100" s="71" t="s">
        <v>22</v>
      </c>
      <c r="P100" s="71" t="s">
        <v>23</v>
      </c>
      <c r="Q100" s="71" t="s">
        <v>24</v>
      </c>
      <c r="R100" s="71">
        <v>10600</v>
      </c>
      <c r="S100" s="71" t="s">
        <v>60</v>
      </c>
      <c r="T100" s="72" t="s">
        <v>423</v>
      </c>
      <c r="U100" s="71" t="s">
        <v>456</v>
      </c>
      <c r="V100" s="71">
        <v>1</v>
      </c>
      <c r="W100" s="71">
        <v>20</v>
      </c>
      <c r="X100" s="71">
        <v>20</v>
      </c>
      <c r="Y100" s="71" t="s">
        <v>28</v>
      </c>
      <c r="Z100" s="71" t="s">
        <v>36</v>
      </c>
      <c r="AA100" s="71">
        <v>4137052</v>
      </c>
      <c r="AB100" s="71">
        <v>2015</v>
      </c>
      <c r="AC100" s="71">
        <v>4</v>
      </c>
      <c r="AD100" s="71">
        <v>3</v>
      </c>
      <c r="AE100" s="75">
        <v>2000</v>
      </c>
      <c r="AF100" s="79">
        <v>97</v>
      </c>
      <c r="AG100" s="107"/>
      <c r="AH100" s="16"/>
      <c r="AI100" s="224">
        <f t="shared" si="3"/>
        <v>151.20000000000002</v>
      </c>
      <c r="AJ100" s="228">
        <v>21.3</v>
      </c>
      <c r="AK100" s="229">
        <v>5.9200000000000003E-2</v>
      </c>
      <c r="AL100" s="245">
        <v>43256</v>
      </c>
      <c r="AM100" s="227">
        <v>0.78125</v>
      </c>
      <c r="AN100" s="228">
        <v>129.9</v>
      </c>
      <c r="AO100" s="229">
        <v>0.09</v>
      </c>
      <c r="AP100" s="228">
        <v>67.900000000000006</v>
      </c>
    </row>
    <row r="101" spans="1:42" ht="18" customHeight="1" x14ac:dyDescent="0.25">
      <c r="A101" s="78">
        <v>98</v>
      </c>
      <c r="B101" s="70">
        <v>3199200008265</v>
      </c>
      <c r="C101" s="71">
        <v>310028528</v>
      </c>
      <c r="D101" s="72" t="s">
        <v>403</v>
      </c>
      <c r="E101" s="73" t="s">
        <v>433</v>
      </c>
      <c r="F101" s="71">
        <v>0</v>
      </c>
      <c r="G101" s="74">
        <v>42319.513888888891</v>
      </c>
      <c r="H101" s="71" t="s">
        <v>432</v>
      </c>
      <c r="I101" s="71"/>
      <c r="J101" s="71">
        <v>20449347448</v>
      </c>
      <c r="K101" s="71">
        <v>971894851</v>
      </c>
      <c r="L101" s="71" t="s">
        <v>422</v>
      </c>
      <c r="M101" s="71" t="s">
        <v>20</v>
      </c>
      <c r="N101" s="71" t="s">
        <v>21</v>
      </c>
      <c r="O101" s="71" t="s">
        <v>38</v>
      </c>
      <c r="P101" s="71" t="s">
        <v>23</v>
      </c>
      <c r="Q101" s="71" t="s">
        <v>24</v>
      </c>
      <c r="R101" s="71">
        <v>13000</v>
      </c>
      <c r="S101" s="71" t="s">
        <v>39</v>
      </c>
      <c r="T101" s="72" t="s">
        <v>423</v>
      </c>
      <c r="U101" s="71" t="s">
        <v>129</v>
      </c>
      <c r="V101" s="71">
        <v>62.72</v>
      </c>
      <c r="W101" s="71">
        <v>3</v>
      </c>
      <c r="X101" s="71">
        <v>188.16</v>
      </c>
      <c r="Y101" s="71" t="s">
        <v>28</v>
      </c>
      <c r="Z101" s="71" t="s">
        <v>36</v>
      </c>
      <c r="AA101" s="71">
        <v>3422548</v>
      </c>
      <c r="AB101" s="71">
        <v>2012</v>
      </c>
      <c r="AC101" s="71">
        <v>4</v>
      </c>
      <c r="AD101" s="71">
        <v>3</v>
      </c>
      <c r="AE101" s="75">
        <v>2000</v>
      </c>
      <c r="AF101" s="79">
        <v>98</v>
      </c>
      <c r="AG101" s="107"/>
      <c r="AH101" s="16"/>
      <c r="AI101" s="224">
        <f t="shared" si="3"/>
        <v>857</v>
      </c>
      <c r="AJ101" s="228">
        <v>185.3</v>
      </c>
      <c r="AK101" s="229">
        <v>0.11</v>
      </c>
      <c r="AL101" s="245">
        <v>43277</v>
      </c>
      <c r="AM101" s="227">
        <v>0.77083333333333337</v>
      </c>
      <c r="AN101" s="228">
        <v>671.7</v>
      </c>
      <c r="AO101" s="229">
        <v>0.1132</v>
      </c>
      <c r="AP101" s="228">
        <v>443.7</v>
      </c>
    </row>
    <row r="102" spans="1:42" ht="18" customHeight="1" x14ac:dyDescent="0.25">
      <c r="A102" s="77">
        <v>99</v>
      </c>
      <c r="B102" s="70">
        <v>3199200004850</v>
      </c>
      <c r="C102" s="71">
        <v>319025080</v>
      </c>
      <c r="D102" s="72" t="s">
        <v>427</v>
      </c>
      <c r="E102" s="73" t="s">
        <v>453</v>
      </c>
      <c r="F102" s="71">
        <v>12</v>
      </c>
      <c r="G102" s="74">
        <v>38147.710416666669</v>
      </c>
      <c r="H102" s="71" t="s">
        <v>452</v>
      </c>
      <c r="I102" s="71">
        <v>4643777</v>
      </c>
      <c r="J102" s="71">
        <v>20115851919</v>
      </c>
      <c r="K102" s="71"/>
      <c r="L102" s="71" t="s">
        <v>422</v>
      </c>
      <c r="M102" s="71" t="s">
        <v>20</v>
      </c>
      <c r="N102" s="71" t="s">
        <v>21</v>
      </c>
      <c r="O102" s="71" t="s">
        <v>22</v>
      </c>
      <c r="P102" s="71" t="s">
        <v>23</v>
      </c>
      <c r="Q102" s="71" t="s">
        <v>24</v>
      </c>
      <c r="R102" s="71">
        <v>10600</v>
      </c>
      <c r="S102" s="71" t="s">
        <v>25</v>
      </c>
      <c r="T102" s="72" t="s">
        <v>423</v>
      </c>
      <c r="U102" s="71" t="s">
        <v>175</v>
      </c>
      <c r="V102" s="71">
        <v>1</v>
      </c>
      <c r="W102" s="71">
        <v>12</v>
      </c>
      <c r="X102" s="71">
        <v>12</v>
      </c>
      <c r="Y102" s="71" t="s">
        <v>28</v>
      </c>
      <c r="Z102" s="71" t="s">
        <v>36</v>
      </c>
      <c r="AA102" s="71">
        <v>4137038</v>
      </c>
      <c r="AB102" s="71">
        <v>2015</v>
      </c>
      <c r="AC102" s="71">
        <v>4</v>
      </c>
      <c r="AD102" s="71">
        <v>3</v>
      </c>
      <c r="AE102" s="75">
        <v>2000</v>
      </c>
      <c r="AF102" s="79">
        <v>99</v>
      </c>
      <c r="AG102" s="107"/>
      <c r="AH102" s="16"/>
      <c r="AI102" s="224">
        <f t="shared" si="3"/>
        <v>1645.4</v>
      </c>
      <c r="AJ102" s="228">
        <v>277.60000000000002</v>
      </c>
      <c r="AK102" s="229">
        <v>0.67120000000000002</v>
      </c>
      <c r="AL102" s="245">
        <v>43260</v>
      </c>
      <c r="AM102" s="227">
        <v>0.78125</v>
      </c>
      <c r="AN102" s="228">
        <v>1367.8</v>
      </c>
      <c r="AO102" s="229">
        <v>0.6744</v>
      </c>
      <c r="AP102" s="228">
        <v>2521.1999999999998</v>
      </c>
    </row>
    <row r="103" spans="1:42" ht="18" hidden="1" customHeight="1" x14ac:dyDescent="0.25">
      <c r="A103" s="24">
        <v>100</v>
      </c>
      <c r="B103" s="141" t="s">
        <v>492</v>
      </c>
      <c r="C103" s="142">
        <v>119029191</v>
      </c>
      <c r="D103" s="143" t="s">
        <v>176</v>
      </c>
      <c r="E103" s="144" t="s">
        <v>592</v>
      </c>
      <c r="F103" s="142">
        <v>2500</v>
      </c>
      <c r="G103" s="145"/>
      <c r="H103" s="142"/>
      <c r="I103" s="142">
        <v>10059832</v>
      </c>
      <c r="J103" s="142">
        <v>20119546851</v>
      </c>
      <c r="K103" s="142"/>
      <c r="L103" s="142" t="s">
        <v>423</v>
      </c>
      <c r="M103" s="142" t="s">
        <v>20</v>
      </c>
      <c r="N103" s="142" t="s">
        <v>21</v>
      </c>
      <c r="O103" s="142" t="s">
        <v>195</v>
      </c>
      <c r="P103" s="142" t="s">
        <v>23</v>
      </c>
      <c r="Q103" s="142" t="s">
        <v>24</v>
      </c>
      <c r="R103" s="142">
        <v>10600</v>
      </c>
      <c r="S103" s="142" t="s">
        <v>25</v>
      </c>
      <c r="T103" s="143" t="s">
        <v>26</v>
      </c>
      <c r="U103" s="142" t="s">
        <v>74</v>
      </c>
      <c r="V103" s="142">
        <v>45.454500000000003</v>
      </c>
      <c r="W103" s="142">
        <v>36</v>
      </c>
      <c r="X103" s="142">
        <v>1636.3620000000001</v>
      </c>
      <c r="Y103" s="142" t="s">
        <v>28</v>
      </c>
      <c r="Z103" s="142" t="s">
        <v>61</v>
      </c>
      <c r="AA103" s="142">
        <v>2828049</v>
      </c>
      <c r="AB103" s="142">
        <v>2015</v>
      </c>
      <c r="AC103" s="142">
        <v>3</v>
      </c>
      <c r="AD103" s="142">
        <v>3</v>
      </c>
      <c r="AE103" s="148">
        <v>5000</v>
      </c>
      <c r="AF103" s="149">
        <v>100</v>
      </c>
      <c r="AG103" s="107"/>
      <c r="AH103" s="16"/>
      <c r="AI103" s="257">
        <f t="shared" si="3"/>
        <v>150.89797499999997</v>
      </c>
      <c r="AJ103" s="252">
        <v>13.081575000000001</v>
      </c>
      <c r="AK103" s="253">
        <v>0.76590000000000003</v>
      </c>
      <c r="AL103" s="254">
        <v>43264</v>
      </c>
      <c r="AM103" s="255">
        <v>0.7597222222222223</v>
      </c>
      <c r="AN103" s="252">
        <v>137.81639999999999</v>
      </c>
      <c r="AO103" s="253">
        <v>0.878</v>
      </c>
      <c r="AP103" s="252">
        <v>67.361075</v>
      </c>
    </row>
    <row r="104" spans="1:42" ht="18" hidden="1" customHeight="1" x14ac:dyDescent="0.25">
      <c r="A104" s="90">
        <v>101</v>
      </c>
      <c r="B104" s="81">
        <v>2119900001950</v>
      </c>
      <c r="C104" s="82">
        <v>210018330</v>
      </c>
      <c r="D104" s="83" t="s">
        <v>384</v>
      </c>
      <c r="E104" s="88" t="s">
        <v>386</v>
      </c>
      <c r="F104" s="82">
        <v>80.5</v>
      </c>
      <c r="G104" s="84">
        <v>38905</v>
      </c>
      <c r="H104" s="82" t="s">
        <v>385</v>
      </c>
      <c r="I104" s="82">
        <v>25838008</v>
      </c>
      <c r="J104" s="82">
        <v>20154470108</v>
      </c>
      <c r="K104" s="82"/>
      <c r="L104" s="82" t="s">
        <v>374</v>
      </c>
      <c r="M104" s="82" t="s">
        <v>20</v>
      </c>
      <c r="N104" s="82" t="s">
        <v>21</v>
      </c>
      <c r="O104" s="82" t="s">
        <v>22</v>
      </c>
      <c r="P104" s="82" t="s">
        <v>23</v>
      </c>
      <c r="Q104" s="82" t="s">
        <v>24</v>
      </c>
      <c r="R104" s="82">
        <v>10600</v>
      </c>
      <c r="S104" s="82" t="s">
        <v>60</v>
      </c>
      <c r="T104" s="83" t="s">
        <v>375</v>
      </c>
      <c r="U104" s="82" t="s">
        <v>89</v>
      </c>
      <c r="V104" s="82">
        <v>45.45</v>
      </c>
      <c r="W104" s="82">
        <v>2</v>
      </c>
      <c r="X104" s="82">
        <v>90.909000000000006</v>
      </c>
      <c r="Y104" s="82" t="s">
        <v>28</v>
      </c>
      <c r="Z104" s="82" t="s">
        <v>36</v>
      </c>
      <c r="AA104" s="82">
        <v>4174863</v>
      </c>
      <c r="AB104" s="82">
        <v>2015</v>
      </c>
      <c r="AC104" s="82">
        <v>3</v>
      </c>
      <c r="AD104" s="82">
        <v>3</v>
      </c>
      <c r="AE104" s="85">
        <v>2000</v>
      </c>
      <c r="AF104" s="91">
        <v>101</v>
      </c>
      <c r="AG104" s="107"/>
      <c r="AH104" s="16"/>
      <c r="AI104" s="224">
        <f t="shared" ref="AI104:AI134" si="4">AJ104+AN104</f>
        <v>484.1</v>
      </c>
      <c r="AJ104" s="228">
        <v>78</v>
      </c>
      <c r="AK104" s="229">
        <v>0.1172</v>
      </c>
      <c r="AL104" s="245">
        <v>43276</v>
      </c>
      <c r="AM104" s="227">
        <v>0.76041666666666663</v>
      </c>
      <c r="AN104" s="228">
        <v>406.1</v>
      </c>
      <c r="AO104" s="229">
        <v>0.1968</v>
      </c>
      <c r="AP104" s="228">
        <v>544.6</v>
      </c>
    </row>
    <row r="105" spans="1:42" ht="18" customHeight="1" x14ac:dyDescent="0.25">
      <c r="A105" s="77">
        <v>102</v>
      </c>
      <c r="B105" s="70">
        <v>3199200001110</v>
      </c>
      <c r="C105" s="71">
        <v>310029570</v>
      </c>
      <c r="D105" s="72" t="s">
        <v>437</v>
      </c>
      <c r="E105" s="73" t="s">
        <v>440</v>
      </c>
      <c r="F105" s="71">
        <v>210</v>
      </c>
      <c r="G105" s="74">
        <v>42951.509027777778</v>
      </c>
      <c r="H105" s="71" t="s">
        <v>438</v>
      </c>
      <c r="I105" s="71"/>
      <c r="J105" s="71">
        <v>20601562775</v>
      </c>
      <c r="K105" s="71">
        <v>953720512</v>
      </c>
      <c r="L105" s="71" t="s">
        <v>422</v>
      </c>
      <c r="M105" s="71" t="s">
        <v>95</v>
      </c>
      <c r="N105" s="71" t="s">
        <v>21</v>
      </c>
      <c r="O105" s="71" t="s">
        <v>38</v>
      </c>
      <c r="P105" s="71" t="s">
        <v>23</v>
      </c>
      <c r="Q105" s="71" t="s">
        <v>24</v>
      </c>
      <c r="R105" s="71">
        <v>10600</v>
      </c>
      <c r="S105" s="71" t="s">
        <v>25</v>
      </c>
      <c r="T105" s="72" t="s">
        <v>423</v>
      </c>
      <c r="U105" s="71" t="s">
        <v>439</v>
      </c>
      <c r="V105" s="71">
        <v>47.73</v>
      </c>
      <c r="W105" s="71">
        <v>6</v>
      </c>
      <c r="X105" s="71">
        <v>286.36320000000001</v>
      </c>
      <c r="Y105" s="71" t="s">
        <v>28</v>
      </c>
      <c r="Z105" s="71" t="s">
        <v>36</v>
      </c>
      <c r="AA105" s="71">
        <v>4137253</v>
      </c>
      <c r="AB105" s="71">
        <v>2015</v>
      </c>
      <c r="AC105" s="71">
        <v>4</v>
      </c>
      <c r="AD105" s="71">
        <v>3</v>
      </c>
      <c r="AE105" s="75">
        <v>2000</v>
      </c>
      <c r="AF105" s="79">
        <v>102</v>
      </c>
      <c r="AG105" s="107"/>
      <c r="AH105" s="16"/>
      <c r="AI105" s="224">
        <f t="shared" si="4"/>
        <v>1607.1999999999998</v>
      </c>
      <c r="AJ105" s="228">
        <v>223.1</v>
      </c>
      <c r="AK105" s="229">
        <v>0.34920000000000001</v>
      </c>
      <c r="AL105" s="245">
        <v>43258</v>
      </c>
      <c r="AM105" s="227">
        <v>0.90625</v>
      </c>
      <c r="AN105" s="228">
        <v>1384.1</v>
      </c>
      <c r="AO105" s="229">
        <v>0.35199999999999998</v>
      </c>
      <c r="AP105" s="228">
        <v>651.9</v>
      </c>
    </row>
    <row r="106" spans="1:42" ht="18" hidden="1" customHeight="1" x14ac:dyDescent="0.25">
      <c r="A106" s="22">
        <v>103</v>
      </c>
      <c r="B106" s="8">
        <v>1199201002340</v>
      </c>
      <c r="C106" s="9">
        <v>119055550</v>
      </c>
      <c r="D106" s="10" t="s">
        <v>255</v>
      </c>
      <c r="E106" s="11" t="s">
        <v>366</v>
      </c>
      <c r="F106" s="9">
        <v>39.700000000000003</v>
      </c>
      <c r="G106" s="21">
        <v>41309.770833333336</v>
      </c>
      <c r="H106" s="9" t="s">
        <v>365</v>
      </c>
      <c r="I106" s="9">
        <v>448424</v>
      </c>
      <c r="J106" s="9">
        <v>20147796987</v>
      </c>
      <c r="K106" s="9">
        <v>957802629</v>
      </c>
      <c r="L106" s="9" t="s">
        <v>19</v>
      </c>
      <c r="M106" s="9" t="s">
        <v>20</v>
      </c>
      <c r="N106" s="9" t="s">
        <v>21</v>
      </c>
      <c r="O106" s="9" t="s">
        <v>22</v>
      </c>
      <c r="P106" s="9" t="s">
        <v>23</v>
      </c>
      <c r="Q106" s="9" t="s">
        <v>24</v>
      </c>
      <c r="R106" s="9">
        <v>10600</v>
      </c>
      <c r="S106" s="9" t="s">
        <v>39</v>
      </c>
      <c r="T106" s="10" t="s">
        <v>26</v>
      </c>
      <c r="U106" s="9" t="s">
        <v>90</v>
      </c>
      <c r="V106" s="9">
        <v>45.45</v>
      </c>
      <c r="W106" s="9">
        <v>0.4</v>
      </c>
      <c r="X106" s="9">
        <v>18.181799999999999</v>
      </c>
      <c r="Y106" s="9" t="s">
        <v>28</v>
      </c>
      <c r="Z106" s="9" t="s">
        <v>36</v>
      </c>
      <c r="AA106" s="9">
        <v>3379369</v>
      </c>
      <c r="AB106" s="9">
        <v>2012</v>
      </c>
      <c r="AC106" s="9">
        <v>4</v>
      </c>
      <c r="AD106" s="9">
        <v>3</v>
      </c>
      <c r="AE106" s="12">
        <v>2000</v>
      </c>
      <c r="AF106" s="15">
        <v>103</v>
      </c>
      <c r="AG106" s="107"/>
      <c r="AH106" s="16"/>
      <c r="AI106" s="224">
        <f t="shared" si="4"/>
        <v>5690.9</v>
      </c>
      <c r="AJ106" s="228">
        <v>2729.1</v>
      </c>
      <c r="AK106" s="229">
        <v>0.86399999999999999</v>
      </c>
      <c r="AL106" s="245">
        <v>43274</v>
      </c>
      <c r="AM106" s="227">
        <v>0.8125</v>
      </c>
      <c r="AN106" s="228">
        <v>2961.8</v>
      </c>
      <c r="AO106" s="229">
        <v>0.74239999999999995</v>
      </c>
      <c r="AP106" s="228">
        <v>7647.4</v>
      </c>
    </row>
    <row r="107" spans="1:42" ht="18" hidden="1" customHeight="1" x14ac:dyDescent="0.25">
      <c r="A107" s="152">
        <v>104</v>
      </c>
      <c r="B107" s="153" t="s">
        <v>492</v>
      </c>
      <c r="C107" s="154">
        <v>210028228</v>
      </c>
      <c r="D107" s="155" t="s">
        <v>394</v>
      </c>
      <c r="E107" s="156" t="s">
        <v>397</v>
      </c>
      <c r="F107" s="154">
        <v>998.99</v>
      </c>
      <c r="G107" s="157">
        <v>42346.55972222222</v>
      </c>
      <c r="H107" s="154" t="s">
        <v>395</v>
      </c>
      <c r="I107" s="154"/>
      <c r="J107" s="154">
        <v>20100070970</v>
      </c>
      <c r="K107" s="154">
        <v>0</v>
      </c>
      <c r="L107" s="154" t="s">
        <v>374</v>
      </c>
      <c r="M107" s="154" t="s">
        <v>95</v>
      </c>
      <c r="N107" s="154" t="s">
        <v>21</v>
      </c>
      <c r="O107" s="154" t="s">
        <v>112</v>
      </c>
      <c r="P107" s="154" t="s">
        <v>23</v>
      </c>
      <c r="Q107" s="154" t="s">
        <v>24</v>
      </c>
      <c r="R107" s="154">
        <v>10600</v>
      </c>
      <c r="S107" s="154" t="s">
        <v>39</v>
      </c>
      <c r="T107" s="155" t="s">
        <v>375</v>
      </c>
      <c r="U107" s="154" t="s">
        <v>396</v>
      </c>
      <c r="V107" s="154">
        <v>45.45</v>
      </c>
      <c r="W107" s="154">
        <v>20</v>
      </c>
      <c r="X107" s="154">
        <v>909</v>
      </c>
      <c r="Y107" s="154" t="s">
        <v>28</v>
      </c>
      <c r="Z107" s="154" t="s">
        <v>36</v>
      </c>
      <c r="AA107" s="154">
        <v>3422596</v>
      </c>
      <c r="AB107" s="154">
        <v>2016</v>
      </c>
      <c r="AC107" s="154">
        <v>4</v>
      </c>
      <c r="AD107" s="154">
        <v>3</v>
      </c>
      <c r="AE107" s="158">
        <v>2000</v>
      </c>
      <c r="AF107" s="139">
        <v>104</v>
      </c>
      <c r="AG107" s="107"/>
      <c r="AH107" s="16"/>
      <c r="AI107" s="224">
        <f t="shared" si="4"/>
        <v>5681.2000000000007</v>
      </c>
      <c r="AJ107" s="228">
        <v>1292.4000000000001</v>
      </c>
      <c r="AK107" s="229">
        <v>0.38080000000000003</v>
      </c>
      <c r="AL107" s="245">
        <v>43260</v>
      </c>
      <c r="AM107" s="227">
        <v>0.78125</v>
      </c>
      <c r="AN107" s="228">
        <v>4388.8</v>
      </c>
      <c r="AO107" s="229">
        <v>0.38240000000000002</v>
      </c>
      <c r="AP107" s="228">
        <v>997.5</v>
      </c>
    </row>
    <row r="108" spans="1:42" ht="18" hidden="1" customHeight="1" x14ac:dyDescent="0.25">
      <c r="A108" s="20">
        <v>105</v>
      </c>
      <c r="B108" s="8">
        <v>1199201002160</v>
      </c>
      <c r="C108" s="9">
        <v>119055475</v>
      </c>
      <c r="D108" s="10" t="s">
        <v>255</v>
      </c>
      <c r="E108" s="11" t="s">
        <v>323</v>
      </c>
      <c r="F108" s="9">
        <v>23.4</v>
      </c>
      <c r="G108" s="21">
        <v>40214</v>
      </c>
      <c r="H108" s="9" t="s">
        <v>322</v>
      </c>
      <c r="I108" s="9"/>
      <c r="J108" s="9">
        <v>20147796987</v>
      </c>
      <c r="K108" s="9"/>
      <c r="L108" s="9" t="s">
        <v>19</v>
      </c>
      <c r="M108" s="9" t="s">
        <v>20</v>
      </c>
      <c r="N108" s="9" t="s">
        <v>21</v>
      </c>
      <c r="O108" s="9" t="s">
        <v>22</v>
      </c>
      <c r="P108" s="9" t="s">
        <v>23</v>
      </c>
      <c r="Q108" s="9" t="s">
        <v>24</v>
      </c>
      <c r="R108" s="9">
        <v>10600</v>
      </c>
      <c r="S108" s="9" t="s">
        <v>39</v>
      </c>
      <c r="T108" s="10" t="s">
        <v>26</v>
      </c>
      <c r="U108" s="9" t="s">
        <v>50</v>
      </c>
      <c r="V108" s="9">
        <v>45.45</v>
      </c>
      <c r="W108" s="9">
        <v>1</v>
      </c>
      <c r="X108" s="9">
        <v>45.454500000000003</v>
      </c>
      <c r="Y108" s="9" t="s">
        <v>28</v>
      </c>
      <c r="Z108" s="9" t="s">
        <v>36</v>
      </c>
      <c r="AA108" s="9">
        <v>4167736</v>
      </c>
      <c r="AB108" s="9">
        <v>2015</v>
      </c>
      <c r="AC108" s="9">
        <v>3</v>
      </c>
      <c r="AD108" s="9">
        <v>3</v>
      </c>
      <c r="AE108" s="12">
        <v>2000</v>
      </c>
      <c r="AF108" s="15">
        <v>105</v>
      </c>
      <c r="AG108" s="107"/>
      <c r="AH108" s="16"/>
      <c r="AI108" s="224">
        <f t="shared" si="4"/>
        <v>1729.6</v>
      </c>
      <c r="AJ108" s="228">
        <v>235.8</v>
      </c>
      <c r="AK108" s="229">
        <v>0.18279999999999999</v>
      </c>
      <c r="AL108" s="245">
        <v>43271</v>
      </c>
      <c r="AM108" s="227">
        <v>0.76041666666666663</v>
      </c>
      <c r="AN108" s="228">
        <v>1493.8</v>
      </c>
      <c r="AO108" s="229">
        <v>0.41880000000000001</v>
      </c>
      <c r="AP108" s="228">
        <v>896.6</v>
      </c>
    </row>
    <row r="109" spans="1:42" ht="18" hidden="1" customHeight="1" x14ac:dyDescent="0.25">
      <c r="A109" s="22">
        <v>106</v>
      </c>
      <c r="B109" s="8">
        <v>1199201002350</v>
      </c>
      <c r="C109" s="9">
        <v>110018977</v>
      </c>
      <c r="D109" s="10" t="s">
        <v>51</v>
      </c>
      <c r="E109" s="11" t="s">
        <v>54</v>
      </c>
      <c r="F109" s="9">
        <v>96.7</v>
      </c>
      <c r="G109" s="21">
        <v>35916</v>
      </c>
      <c r="H109" s="9" t="s">
        <v>52</v>
      </c>
      <c r="I109" s="9">
        <v>29378029</v>
      </c>
      <c r="J109" s="9">
        <v>20195189146</v>
      </c>
      <c r="K109" s="9">
        <v>952634005</v>
      </c>
      <c r="L109" s="9" t="s">
        <v>19</v>
      </c>
      <c r="M109" s="9" t="s">
        <v>20</v>
      </c>
      <c r="N109" s="9" t="s">
        <v>21</v>
      </c>
      <c r="O109" s="9" t="s">
        <v>22</v>
      </c>
      <c r="P109" s="9" t="s">
        <v>23</v>
      </c>
      <c r="Q109" s="9" t="s">
        <v>24</v>
      </c>
      <c r="R109" s="9">
        <v>10600</v>
      </c>
      <c r="S109" s="9" t="s">
        <v>39</v>
      </c>
      <c r="T109" s="10" t="s">
        <v>26</v>
      </c>
      <c r="U109" s="9" t="s">
        <v>53</v>
      </c>
      <c r="V109" s="9">
        <v>45.45</v>
      </c>
      <c r="W109" s="9">
        <v>1</v>
      </c>
      <c r="X109" s="9">
        <v>45.454500000000003</v>
      </c>
      <c r="Y109" s="9" t="s">
        <v>28</v>
      </c>
      <c r="Z109" s="9" t="s">
        <v>36</v>
      </c>
      <c r="AA109" s="9">
        <v>3338116</v>
      </c>
      <c r="AB109" s="9">
        <v>2012</v>
      </c>
      <c r="AC109" s="9">
        <v>4</v>
      </c>
      <c r="AD109" s="9">
        <v>3</v>
      </c>
      <c r="AE109" s="12">
        <v>2000</v>
      </c>
      <c r="AF109" s="6">
        <v>106</v>
      </c>
      <c r="AG109" s="105"/>
      <c r="AH109" s="1"/>
      <c r="AI109" s="224">
        <f t="shared" si="4"/>
        <v>2477.5</v>
      </c>
      <c r="AJ109" s="228">
        <v>498</v>
      </c>
      <c r="AK109" s="229">
        <v>0.1532</v>
      </c>
      <c r="AL109" s="245">
        <v>43276</v>
      </c>
      <c r="AM109" s="227">
        <v>0.76041666666666663</v>
      </c>
      <c r="AN109" s="228">
        <v>1979.5</v>
      </c>
      <c r="AO109" s="229">
        <v>0.15679999999999999</v>
      </c>
      <c r="AP109" s="228">
        <v>2559.6</v>
      </c>
    </row>
    <row r="110" spans="1:42" ht="18" hidden="1" customHeight="1" x14ac:dyDescent="0.25">
      <c r="A110" s="19">
        <v>107</v>
      </c>
      <c r="B110" s="8">
        <v>1199202000950</v>
      </c>
      <c r="C110" s="9">
        <v>119055531</v>
      </c>
      <c r="D110" s="10" t="s">
        <v>354</v>
      </c>
      <c r="E110" s="11" t="s">
        <v>357</v>
      </c>
      <c r="F110" s="9">
        <v>270</v>
      </c>
      <c r="G110" s="21">
        <v>40837.493055555555</v>
      </c>
      <c r="H110" s="9" t="s">
        <v>355</v>
      </c>
      <c r="I110" s="9">
        <v>416430</v>
      </c>
      <c r="J110" s="9">
        <v>20449232381</v>
      </c>
      <c r="K110" s="9">
        <v>952686993</v>
      </c>
      <c r="L110" s="9" t="s">
        <v>19</v>
      </c>
      <c r="M110" s="9" t="s">
        <v>20</v>
      </c>
      <c r="N110" s="9" t="s">
        <v>70</v>
      </c>
      <c r="O110" s="9" t="s">
        <v>38</v>
      </c>
      <c r="P110" s="9" t="s">
        <v>33</v>
      </c>
      <c r="Q110" s="9" t="s">
        <v>24</v>
      </c>
      <c r="R110" s="9">
        <v>10600</v>
      </c>
      <c r="S110" s="9" t="s">
        <v>25</v>
      </c>
      <c r="T110" s="10" t="s">
        <v>26</v>
      </c>
      <c r="U110" s="9" t="s">
        <v>356</v>
      </c>
      <c r="V110" s="9">
        <v>45.45</v>
      </c>
      <c r="W110" s="9">
        <v>3.6</v>
      </c>
      <c r="X110" s="9">
        <v>163.6362</v>
      </c>
      <c r="Y110" s="9" t="s">
        <v>28</v>
      </c>
      <c r="Z110" s="9" t="s">
        <v>36</v>
      </c>
      <c r="AA110" s="9">
        <v>4174880</v>
      </c>
      <c r="AB110" s="9">
        <v>2015</v>
      </c>
      <c r="AC110" s="9">
        <v>3</v>
      </c>
      <c r="AD110" s="9">
        <v>3</v>
      </c>
      <c r="AE110" s="12">
        <v>2000</v>
      </c>
      <c r="AF110" s="15">
        <v>107</v>
      </c>
      <c r="AG110" s="107"/>
      <c r="AH110" s="16"/>
      <c r="AI110" s="224">
        <f t="shared" si="4"/>
        <v>4044.6</v>
      </c>
      <c r="AJ110" s="228">
        <v>1079.5999999999999</v>
      </c>
      <c r="AK110" s="229">
        <v>1.1444000000000001</v>
      </c>
      <c r="AL110" s="245">
        <v>43267</v>
      </c>
      <c r="AM110" s="227">
        <v>0.78125</v>
      </c>
      <c r="AN110" s="228">
        <v>2965</v>
      </c>
      <c r="AO110" s="229">
        <v>1.1616</v>
      </c>
      <c r="AP110" s="228">
        <v>991.2</v>
      </c>
    </row>
    <row r="111" spans="1:42" ht="18" hidden="1" customHeight="1" x14ac:dyDescent="0.25">
      <c r="A111" s="20">
        <v>108</v>
      </c>
      <c r="B111" s="8">
        <v>1199202000900</v>
      </c>
      <c r="C111" s="9">
        <v>119029197</v>
      </c>
      <c r="D111" s="10" t="s">
        <v>196</v>
      </c>
      <c r="E111" s="11" t="s">
        <v>198</v>
      </c>
      <c r="F111" s="9">
        <v>67</v>
      </c>
      <c r="G111" s="21">
        <v>38739</v>
      </c>
      <c r="H111" s="9" t="s">
        <v>197</v>
      </c>
      <c r="I111" s="9">
        <v>15364997</v>
      </c>
      <c r="J111" s="9">
        <v>20136424867</v>
      </c>
      <c r="K111" s="9">
        <v>724193</v>
      </c>
      <c r="L111" s="9" t="s">
        <v>19</v>
      </c>
      <c r="M111" s="9" t="s">
        <v>20</v>
      </c>
      <c r="N111" s="9" t="s">
        <v>21</v>
      </c>
      <c r="O111" s="9" t="s">
        <v>22</v>
      </c>
      <c r="P111" s="9" t="s">
        <v>23</v>
      </c>
      <c r="Q111" s="9" t="s">
        <v>24</v>
      </c>
      <c r="R111" s="9">
        <v>10600</v>
      </c>
      <c r="S111" s="9" t="s">
        <v>25</v>
      </c>
      <c r="T111" s="10" t="s">
        <v>26</v>
      </c>
      <c r="U111" s="9" t="s">
        <v>42</v>
      </c>
      <c r="V111" s="9">
        <v>1</v>
      </c>
      <c r="W111" s="9">
        <v>40</v>
      </c>
      <c r="X111" s="9">
        <v>40</v>
      </c>
      <c r="Y111" s="9" t="s">
        <v>28</v>
      </c>
      <c r="Z111" s="9" t="s">
        <v>36</v>
      </c>
      <c r="AA111" s="9">
        <v>4167723</v>
      </c>
      <c r="AB111" s="9">
        <v>2015</v>
      </c>
      <c r="AC111" s="9">
        <v>3</v>
      </c>
      <c r="AD111" s="9">
        <v>3</v>
      </c>
      <c r="AE111" s="12">
        <v>2000</v>
      </c>
      <c r="AF111" s="15">
        <v>108</v>
      </c>
      <c r="AG111" s="107"/>
      <c r="AH111" s="16"/>
      <c r="AI111" s="224">
        <f t="shared" si="4"/>
        <v>4754.2</v>
      </c>
      <c r="AJ111" s="228">
        <v>998.7</v>
      </c>
      <c r="AK111" s="229">
        <v>0.63800000000000001</v>
      </c>
      <c r="AL111" s="245">
        <v>43276</v>
      </c>
      <c r="AM111" s="227">
        <v>0.90625</v>
      </c>
      <c r="AN111" s="228">
        <v>3755.5</v>
      </c>
      <c r="AO111" s="229">
        <v>0.67079999999999995</v>
      </c>
      <c r="AP111" s="228">
        <v>2221.9</v>
      </c>
    </row>
    <row r="112" spans="1:42" ht="18" hidden="1" customHeight="1" x14ac:dyDescent="0.25">
      <c r="A112" s="22">
        <v>109</v>
      </c>
      <c r="B112" s="8">
        <v>1199202003860</v>
      </c>
      <c r="C112" s="9">
        <v>119055487</v>
      </c>
      <c r="D112" s="10" t="s">
        <v>333</v>
      </c>
      <c r="E112" s="11" t="s">
        <v>335</v>
      </c>
      <c r="F112" s="9">
        <v>152.93</v>
      </c>
      <c r="G112" s="21">
        <v>40414</v>
      </c>
      <c r="H112" s="9" t="s">
        <v>334</v>
      </c>
      <c r="I112" s="9">
        <v>506103</v>
      </c>
      <c r="J112" s="9">
        <v>20532394041</v>
      </c>
      <c r="K112" s="9">
        <v>952392077</v>
      </c>
      <c r="L112" s="9" t="s">
        <v>19</v>
      </c>
      <c r="M112" s="9" t="s">
        <v>20</v>
      </c>
      <c r="N112" s="9" t="s">
        <v>21</v>
      </c>
      <c r="O112" s="9" t="s">
        <v>38</v>
      </c>
      <c r="P112" s="9" t="s">
        <v>23</v>
      </c>
      <c r="Q112" s="9" t="s">
        <v>24</v>
      </c>
      <c r="R112" s="9">
        <v>10600</v>
      </c>
      <c r="S112" s="9" t="s">
        <v>25</v>
      </c>
      <c r="T112" s="10" t="s">
        <v>26</v>
      </c>
      <c r="U112" s="9" t="s">
        <v>75</v>
      </c>
      <c r="V112" s="9">
        <v>45.45</v>
      </c>
      <c r="W112" s="9">
        <v>2</v>
      </c>
      <c r="X112" s="9">
        <v>90.909000000000006</v>
      </c>
      <c r="Y112" s="9" t="s">
        <v>28</v>
      </c>
      <c r="Z112" s="9" t="s">
        <v>36</v>
      </c>
      <c r="AA112" s="9">
        <v>4167698</v>
      </c>
      <c r="AB112" s="9">
        <v>2015</v>
      </c>
      <c r="AC112" s="9">
        <v>3</v>
      </c>
      <c r="AD112" s="9">
        <v>3</v>
      </c>
      <c r="AE112" s="12">
        <v>2000</v>
      </c>
      <c r="AF112" s="15">
        <v>109</v>
      </c>
      <c r="AG112" s="107" t="s">
        <v>600</v>
      </c>
      <c r="AH112" s="16"/>
      <c r="AI112" s="29"/>
      <c r="AJ112" s="18"/>
      <c r="AK112" s="17"/>
      <c r="AL112" s="126"/>
      <c r="AM112" s="128"/>
      <c r="AN112" s="18"/>
      <c r="AO112" s="17"/>
      <c r="AP112" s="18"/>
    </row>
    <row r="113" spans="1:42" ht="18" hidden="1" customHeight="1" x14ac:dyDescent="0.25">
      <c r="A113" s="19">
        <v>110</v>
      </c>
      <c r="B113" s="8">
        <v>1199202002400</v>
      </c>
      <c r="C113" s="9">
        <v>119037067</v>
      </c>
      <c r="D113" s="10" t="s">
        <v>169</v>
      </c>
      <c r="E113" s="11" t="s">
        <v>232</v>
      </c>
      <c r="F113" s="9">
        <v>35</v>
      </c>
      <c r="G113" s="21">
        <v>38686</v>
      </c>
      <c r="H113" s="9" t="s">
        <v>104</v>
      </c>
      <c r="I113" s="9" t="s">
        <v>170</v>
      </c>
      <c r="J113" s="9">
        <v>20100017491</v>
      </c>
      <c r="K113" s="9">
        <v>2106519</v>
      </c>
      <c r="L113" s="9" t="s">
        <v>19</v>
      </c>
      <c r="M113" s="9" t="s">
        <v>20</v>
      </c>
      <c r="N113" s="9" t="s">
        <v>21</v>
      </c>
      <c r="O113" s="9" t="s">
        <v>22</v>
      </c>
      <c r="P113" s="9" t="s">
        <v>23</v>
      </c>
      <c r="Q113" s="9" t="s">
        <v>24</v>
      </c>
      <c r="R113" s="9">
        <v>10600</v>
      </c>
      <c r="S113" s="9" t="s">
        <v>25</v>
      </c>
      <c r="T113" s="10" t="s">
        <v>26</v>
      </c>
      <c r="U113" s="9" t="s">
        <v>80</v>
      </c>
      <c r="V113" s="9">
        <v>45.45</v>
      </c>
      <c r="W113" s="9">
        <v>1.2</v>
      </c>
      <c r="X113" s="9">
        <v>54.545400000000001</v>
      </c>
      <c r="Y113" s="9" t="s">
        <v>28</v>
      </c>
      <c r="Z113" s="9" t="s">
        <v>36</v>
      </c>
      <c r="AA113" s="9">
        <v>4167716</v>
      </c>
      <c r="AB113" s="9">
        <v>2015</v>
      </c>
      <c r="AC113" s="9">
        <v>3</v>
      </c>
      <c r="AD113" s="9">
        <v>3</v>
      </c>
      <c r="AE113" s="12">
        <v>2000</v>
      </c>
      <c r="AF113" s="15">
        <v>110</v>
      </c>
      <c r="AG113" s="107"/>
      <c r="AH113" s="16"/>
      <c r="AI113" s="224">
        <f t="shared" si="4"/>
        <v>4725.0999999999995</v>
      </c>
      <c r="AJ113" s="228">
        <v>844.4</v>
      </c>
      <c r="AK113" s="229">
        <v>0.41720000000000002</v>
      </c>
      <c r="AL113" s="245">
        <v>43281</v>
      </c>
      <c r="AM113" s="227">
        <v>0.85416666666666663</v>
      </c>
      <c r="AN113" s="228">
        <v>3880.7</v>
      </c>
      <c r="AO113" s="229">
        <v>0.44040000000000001</v>
      </c>
      <c r="AP113" s="228">
        <v>757.5</v>
      </c>
    </row>
    <row r="114" spans="1:42" ht="18" hidden="1" customHeight="1" x14ac:dyDescent="0.25">
      <c r="A114" s="20">
        <v>111</v>
      </c>
      <c r="B114" s="8">
        <v>1199202002405</v>
      </c>
      <c r="C114" s="9">
        <v>110099387</v>
      </c>
      <c r="D114" s="10" t="s">
        <v>103</v>
      </c>
      <c r="E114" s="11" t="s">
        <v>107</v>
      </c>
      <c r="F114" s="9">
        <v>53.95</v>
      </c>
      <c r="G114" s="21">
        <v>42073.414583333331</v>
      </c>
      <c r="H114" s="9" t="s">
        <v>104</v>
      </c>
      <c r="I114" s="9"/>
      <c r="J114" s="9">
        <v>20130098488</v>
      </c>
      <c r="K114" s="9">
        <v>990579988</v>
      </c>
      <c r="L114" s="9" t="s">
        <v>19</v>
      </c>
      <c r="M114" s="9" t="s">
        <v>105</v>
      </c>
      <c r="N114" s="9" t="s">
        <v>21</v>
      </c>
      <c r="O114" s="9" t="s">
        <v>22</v>
      </c>
      <c r="P114" s="9" t="s">
        <v>23</v>
      </c>
      <c r="Q114" s="9" t="s">
        <v>24</v>
      </c>
      <c r="R114" s="9">
        <v>10600</v>
      </c>
      <c r="S114" s="9" t="s">
        <v>39</v>
      </c>
      <c r="T114" s="10" t="s">
        <v>26</v>
      </c>
      <c r="U114" s="9" t="s">
        <v>106</v>
      </c>
      <c r="V114" s="9">
        <v>47.72</v>
      </c>
      <c r="W114" s="9">
        <v>1</v>
      </c>
      <c r="X114" s="9">
        <v>47.72</v>
      </c>
      <c r="Y114" s="9" t="s">
        <v>28</v>
      </c>
      <c r="Z114" s="9" t="s">
        <v>36</v>
      </c>
      <c r="AA114" s="9">
        <v>3379383</v>
      </c>
      <c r="AB114" s="9">
        <v>2012</v>
      </c>
      <c r="AC114" s="9">
        <v>4</v>
      </c>
      <c r="AD114" s="9">
        <v>3</v>
      </c>
      <c r="AE114" s="12">
        <v>2000</v>
      </c>
      <c r="AF114" s="15">
        <v>111</v>
      </c>
      <c r="AG114" s="107"/>
      <c r="AH114" s="16"/>
      <c r="AI114" s="224">
        <f t="shared" si="4"/>
        <v>738.30000000000007</v>
      </c>
      <c r="AJ114" s="228">
        <v>150.6</v>
      </c>
      <c r="AK114" s="229">
        <v>0.1368</v>
      </c>
      <c r="AL114" s="245">
        <v>43271</v>
      </c>
      <c r="AM114" s="227">
        <v>0.78125</v>
      </c>
      <c r="AN114" s="228">
        <v>587.70000000000005</v>
      </c>
      <c r="AO114" s="229">
        <v>0.1676</v>
      </c>
      <c r="AP114" s="228">
        <v>1265</v>
      </c>
    </row>
    <row r="115" spans="1:42" ht="18" hidden="1" customHeight="1" x14ac:dyDescent="0.25">
      <c r="A115" s="22">
        <v>112</v>
      </c>
      <c r="B115" s="8">
        <v>1199202003060</v>
      </c>
      <c r="C115" s="9">
        <v>119055585</v>
      </c>
      <c r="D115" s="10" t="s">
        <v>82</v>
      </c>
      <c r="E115" s="11" t="s">
        <v>368</v>
      </c>
      <c r="F115" s="9">
        <v>102.62</v>
      </c>
      <c r="G115" s="21">
        <v>41954.46875</v>
      </c>
      <c r="H115" s="9" t="s">
        <v>367</v>
      </c>
      <c r="I115" s="9">
        <v>419683</v>
      </c>
      <c r="J115" s="9">
        <v>20147797100</v>
      </c>
      <c r="K115" s="9">
        <v>411716</v>
      </c>
      <c r="L115" s="9" t="s">
        <v>19</v>
      </c>
      <c r="M115" s="9" t="s">
        <v>20</v>
      </c>
      <c r="N115" s="9" t="s">
        <v>21</v>
      </c>
      <c r="O115" s="9" t="s">
        <v>38</v>
      </c>
      <c r="P115" s="9" t="s">
        <v>23</v>
      </c>
      <c r="Q115" s="9" t="s">
        <v>24</v>
      </c>
      <c r="R115" s="9">
        <v>10600</v>
      </c>
      <c r="S115" s="9" t="s">
        <v>39</v>
      </c>
      <c r="T115" s="10" t="s">
        <v>26</v>
      </c>
      <c r="U115" s="9" t="s">
        <v>88</v>
      </c>
      <c r="V115" s="9">
        <v>45.45</v>
      </c>
      <c r="W115" s="9">
        <v>1</v>
      </c>
      <c r="X115" s="9">
        <v>45.454500000000003</v>
      </c>
      <c r="Y115" s="9" t="s">
        <v>28</v>
      </c>
      <c r="Z115" s="9" t="s">
        <v>36</v>
      </c>
      <c r="AA115" s="9">
        <v>3422542</v>
      </c>
      <c r="AB115" s="9">
        <v>2012</v>
      </c>
      <c r="AC115" s="9">
        <v>4</v>
      </c>
      <c r="AD115" s="9">
        <v>3</v>
      </c>
      <c r="AE115" s="12">
        <v>2000</v>
      </c>
      <c r="AF115" s="15">
        <v>112</v>
      </c>
      <c r="AG115" s="107"/>
      <c r="AH115" s="16"/>
      <c r="AI115" s="224">
        <f t="shared" si="4"/>
        <v>6650.8</v>
      </c>
      <c r="AJ115" s="228">
        <v>1310.7</v>
      </c>
      <c r="AK115" s="229">
        <v>0.312</v>
      </c>
      <c r="AL115" s="245">
        <v>43279</v>
      </c>
      <c r="AM115" s="227">
        <v>0.78125</v>
      </c>
      <c r="AN115" s="228">
        <v>5340.1</v>
      </c>
      <c r="AO115" s="229">
        <v>0.32519999999999999</v>
      </c>
      <c r="AP115" s="228">
        <v>2960.3</v>
      </c>
    </row>
    <row r="116" spans="1:42" ht="18" hidden="1" customHeight="1" x14ac:dyDescent="0.25">
      <c r="A116" s="19">
        <v>113</v>
      </c>
      <c r="B116" s="8"/>
      <c r="C116" s="9"/>
      <c r="D116" s="10"/>
      <c r="E116" s="11"/>
      <c r="F116" s="9"/>
      <c r="G116" s="21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10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12"/>
      <c r="AF116" s="15">
        <v>113</v>
      </c>
      <c r="AG116" s="107"/>
      <c r="AH116" s="16"/>
      <c r="AI116" s="42">
        <f t="shared" si="4"/>
        <v>0</v>
      </c>
      <c r="AJ116" s="7"/>
      <c r="AK116" s="7"/>
      <c r="AL116" s="7"/>
      <c r="AM116" s="7"/>
      <c r="AN116" s="7"/>
      <c r="AO116" s="7"/>
      <c r="AP116" s="7"/>
    </row>
    <row r="117" spans="1:42" ht="18" hidden="1" customHeight="1" x14ac:dyDescent="0.25">
      <c r="A117" s="80">
        <v>114</v>
      </c>
      <c r="B117" s="160">
        <v>2190900000300</v>
      </c>
      <c r="C117" s="83">
        <v>212014651</v>
      </c>
      <c r="D117" s="83" t="s">
        <v>79</v>
      </c>
      <c r="E117" s="83" t="s">
        <v>576</v>
      </c>
      <c r="F117" s="83">
        <v>7</v>
      </c>
      <c r="G117" s="163">
        <v>39962</v>
      </c>
      <c r="H117" s="83" t="s">
        <v>577</v>
      </c>
      <c r="I117" s="83">
        <v>4417365</v>
      </c>
      <c r="J117" s="83">
        <v>20467534026</v>
      </c>
      <c r="K117" s="83"/>
      <c r="L117" s="83" t="s">
        <v>374</v>
      </c>
      <c r="M117" s="83" t="s">
        <v>20</v>
      </c>
      <c r="N117" s="83" t="s">
        <v>21</v>
      </c>
      <c r="O117" s="83" t="s">
        <v>534</v>
      </c>
      <c r="P117" s="83" t="s">
        <v>23</v>
      </c>
      <c r="Q117" s="83" t="s">
        <v>24</v>
      </c>
      <c r="R117" s="83">
        <v>23000</v>
      </c>
      <c r="S117" s="83" t="s">
        <v>39</v>
      </c>
      <c r="T117" s="83" t="s">
        <v>578</v>
      </c>
      <c r="U117" s="83" t="s">
        <v>80</v>
      </c>
      <c r="V117" s="83">
        <v>104.09</v>
      </c>
      <c r="W117" s="83">
        <v>0.2</v>
      </c>
      <c r="X117" s="83">
        <v>20.82</v>
      </c>
      <c r="Y117" s="83" t="s">
        <v>28</v>
      </c>
      <c r="Z117" s="83" t="s">
        <v>36</v>
      </c>
      <c r="AA117" s="83">
        <v>4174756</v>
      </c>
      <c r="AB117" s="83">
        <v>2015</v>
      </c>
      <c r="AC117" s="83">
        <v>3</v>
      </c>
      <c r="AD117" s="83">
        <v>3</v>
      </c>
      <c r="AE117" s="83">
        <v>2000</v>
      </c>
      <c r="AF117" s="91">
        <v>114</v>
      </c>
      <c r="AG117" s="107"/>
      <c r="AH117" s="16"/>
      <c r="AI117" s="224">
        <f t="shared" si="4"/>
        <v>218.4</v>
      </c>
      <c r="AJ117" s="235">
        <v>40.6</v>
      </c>
      <c r="AK117" s="235">
        <v>0.12640000000000001</v>
      </c>
      <c r="AL117" s="245">
        <v>43252</v>
      </c>
      <c r="AM117" s="227">
        <v>0.86458333333333337</v>
      </c>
      <c r="AN117" s="228">
        <v>177.8</v>
      </c>
      <c r="AO117" s="235">
        <v>0.12720000000000001</v>
      </c>
      <c r="AP117" s="235">
        <v>0</v>
      </c>
    </row>
    <row r="118" spans="1:42" ht="18" hidden="1" customHeight="1" x14ac:dyDescent="0.25">
      <c r="A118" s="20">
        <v>115</v>
      </c>
      <c r="B118" s="8"/>
      <c r="C118" s="9"/>
      <c r="D118" s="10"/>
      <c r="E118" s="11"/>
      <c r="F118" s="9"/>
      <c r="G118" s="21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10"/>
      <c r="U118" s="9"/>
      <c r="V118" s="9"/>
      <c r="W118" s="9"/>
      <c r="X118" s="9"/>
      <c r="Y118" s="9"/>
      <c r="Z118" s="9"/>
      <c r="AA118" s="8"/>
      <c r="AB118" s="9"/>
      <c r="AC118" s="9"/>
      <c r="AD118" s="9"/>
      <c r="AE118" s="12"/>
      <c r="AF118" s="15">
        <v>115</v>
      </c>
      <c r="AG118" s="107"/>
      <c r="AH118" s="16"/>
      <c r="AI118" s="42">
        <f t="shared" si="4"/>
        <v>0</v>
      </c>
      <c r="AJ118" s="7"/>
      <c r="AK118" s="7"/>
      <c r="AL118" s="7"/>
      <c r="AM118" s="7"/>
      <c r="AN118" s="7"/>
      <c r="AO118" s="7"/>
      <c r="AP118" s="7"/>
    </row>
    <row r="119" spans="1:42" ht="18" hidden="1" customHeight="1" x14ac:dyDescent="0.25">
      <c r="A119" s="22">
        <v>116</v>
      </c>
      <c r="B119" s="8"/>
      <c r="C119" s="9"/>
      <c r="D119" s="10"/>
      <c r="E119" s="11"/>
      <c r="F119" s="9"/>
      <c r="G119" s="21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10"/>
      <c r="U119" s="9"/>
      <c r="V119" s="9"/>
      <c r="W119" s="9"/>
      <c r="X119" s="9"/>
      <c r="Y119" s="9"/>
      <c r="Z119" s="9"/>
      <c r="AA119" s="8"/>
      <c r="AB119" s="9"/>
      <c r="AC119" s="9"/>
      <c r="AD119" s="9"/>
      <c r="AE119" s="12"/>
      <c r="AF119" s="15">
        <v>116</v>
      </c>
      <c r="AG119" s="107"/>
      <c r="AH119" s="16"/>
      <c r="AI119" s="42">
        <f t="shared" si="4"/>
        <v>0</v>
      </c>
      <c r="AJ119" s="7"/>
      <c r="AK119" s="7"/>
      <c r="AL119" s="7"/>
      <c r="AM119" s="7"/>
      <c r="AN119" s="7"/>
      <c r="AO119" s="7"/>
      <c r="AP119" s="7"/>
    </row>
    <row r="120" spans="1:42" ht="18" hidden="1" customHeight="1" x14ac:dyDescent="0.25">
      <c r="A120" s="87">
        <v>117</v>
      </c>
      <c r="B120" s="160">
        <v>2190900000100</v>
      </c>
      <c r="C120" s="83">
        <v>212013643</v>
      </c>
      <c r="D120" s="83" t="s">
        <v>579</v>
      </c>
      <c r="E120" s="83" t="s">
        <v>580</v>
      </c>
      <c r="F120" s="83">
        <v>13</v>
      </c>
      <c r="G120" s="163">
        <v>38084.700694444444</v>
      </c>
      <c r="H120" s="83" t="s">
        <v>581</v>
      </c>
      <c r="I120" s="83"/>
      <c r="J120" s="83">
        <v>20193063218</v>
      </c>
      <c r="K120" s="83"/>
      <c r="L120" s="83" t="s">
        <v>374</v>
      </c>
      <c r="M120" s="83" t="s">
        <v>20</v>
      </c>
      <c r="N120" s="83" t="s">
        <v>21</v>
      </c>
      <c r="O120" s="83" t="s">
        <v>534</v>
      </c>
      <c r="P120" s="83" t="s">
        <v>23</v>
      </c>
      <c r="Q120" s="83" t="s">
        <v>24</v>
      </c>
      <c r="R120" s="83">
        <v>13000</v>
      </c>
      <c r="S120" s="83" t="s">
        <v>39</v>
      </c>
      <c r="T120" s="83" t="s">
        <v>578</v>
      </c>
      <c r="U120" s="83" t="s">
        <v>171</v>
      </c>
      <c r="V120" s="83">
        <v>1</v>
      </c>
      <c r="W120" s="83">
        <v>12</v>
      </c>
      <c r="X120" s="83">
        <v>12</v>
      </c>
      <c r="Y120" s="83" t="s">
        <v>28</v>
      </c>
      <c r="Z120" s="83" t="s">
        <v>36</v>
      </c>
      <c r="AA120" s="83">
        <v>4174789</v>
      </c>
      <c r="AB120" s="83">
        <v>2015</v>
      </c>
      <c r="AC120" s="83">
        <v>3</v>
      </c>
      <c r="AD120" s="83">
        <v>3</v>
      </c>
      <c r="AE120" s="83">
        <v>2000</v>
      </c>
      <c r="AF120" s="91">
        <v>117</v>
      </c>
      <c r="AG120" s="107"/>
      <c r="AH120" s="16"/>
      <c r="AI120" s="247">
        <f t="shared" si="4"/>
        <v>398.1</v>
      </c>
      <c r="AJ120" s="235">
        <v>73.099999999999994</v>
      </c>
      <c r="AK120" s="235">
        <v>0.2228</v>
      </c>
      <c r="AL120" s="245">
        <v>43257</v>
      </c>
      <c r="AM120" s="227">
        <v>0.91666666666666663</v>
      </c>
      <c r="AN120" s="235">
        <v>325</v>
      </c>
      <c r="AO120" s="235">
        <v>0.22359999999999999</v>
      </c>
      <c r="AP120" s="235">
        <v>4.7</v>
      </c>
    </row>
    <row r="121" spans="1:42" ht="18" hidden="1" customHeight="1" x14ac:dyDescent="0.25">
      <c r="A121" s="22">
        <v>118</v>
      </c>
      <c r="B121" s="8"/>
      <c r="C121" s="9"/>
      <c r="D121" s="10"/>
      <c r="E121" s="11"/>
      <c r="F121" s="9"/>
      <c r="G121" s="21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10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12"/>
      <c r="AF121" s="15">
        <v>118</v>
      </c>
      <c r="AG121" s="107"/>
      <c r="AH121" s="16"/>
      <c r="AI121" s="42">
        <f t="shared" si="4"/>
        <v>0</v>
      </c>
      <c r="AJ121" s="7"/>
      <c r="AK121" s="7"/>
      <c r="AL121" s="7"/>
      <c r="AM121" s="7"/>
      <c r="AN121" s="7"/>
      <c r="AO121" s="7"/>
      <c r="AP121" s="7"/>
    </row>
    <row r="122" spans="1:42" ht="18" customHeight="1" x14ac:dyDescent="0.25">
      <c r="A122" s="77">
        <v>119</v>
      </c>
      <c r="B122" s="130">
        <v>3199200003230</v>
      </c>
      <c r="C122" s="72">
        <v>319006818</v>
      </c>
      <c r="D122" s="72" t="s">
        <v>582</v>
      </c>
      <c r="E122" s="72" t="s">
        <v>583</v>
      </c>
      <c r="F122" s="72">
        <v>90</v>
      </c>
      <c r="G122" s="131">
        <v>35462</v>
      </c>
      <c r="H122" s="72" t="s">
        <v>584</v>
      </c>
      <c r="I122" s="72">
        <v>4639697</v>
      </c>
      <c r="J122" s="72">
        <v>20519838584</v>
      </c>
      <c r="K122" s="72"/>
      <c r="L122" s="72" t="s">
        <v>422</v>
      </c>
      <c r="M122" s="72" t="s">
        <v>95</v>
      </c>
      <c r="N122" s="72" t="s">
        <v>21</v>
      </c>
      <c r="O122" s="72" t="s">
        <v>534</v>
      </c>
      <c r="P122" s="72" t="s">
        <v>23</v>
      </c>
      <c r="Q122" s="72" t="s">
        <v>24</v>
      </c>
      <c r="R122" s="72">
        <v>10600</v>
      </c>
      <c r="S122" s="72" t="s">
        <v>39</v>
      </c>
      <c r="T122" s="72" t="s">
        <v>423</v>
      </c>
      <c r="U122" s="72" t="s">
        <v>152</v>
      </c>
      <c r="V122" s="72">
        <v>47.72</v>
      </c>
      <c r="W122" s="72">
        <v>1</v>
      </c>
      <c r="X122" s="72">
        <v>47.72</v>
      </c>
      <c r="Y122" s="72" t="s">
        <v>28</v>
      </c>
      <c r="Z122" s="72" t="s">
        <v>36</v>
      </c>
      <c r="AA122" s="72">
        <v>4167752</v>
      </c>
      <c r="AB122" s="72">
        <v>2015</v>
      </c>
      <c r="AC122" s="72">
        <v>4</v>
      </c>
      <c r="AD122" s="72">
        <v>3</v>
      </c>
      <c r="AE122" s="72">
        <v>2000</v>
      </c>
      <c r="AF122" s="79">
        <v>119</v>
      </c>
      <c r="AG122" s="107"/>
      <c r="AH122" s="16"/>
      <c r="AI122" s="247">
        <f t="shared" si="4"/>
        <v>389.20000000000005</v>
      </c>
      <c r="AJ122" s="235">
        <v>84.1</v>
      </c>
      <c r="AK122" s="235">
        <v>0.25840000000000002</v>
      </c>
      <c r="AL122" s="245">
        <v>43252</v>
      </c>
      <c r="AM122" s="227">
        <v>0.84375</v>
      </c>
      <c r="AN122" s="235">
        <v>305.10000000000002</v>
      </c>
      <c r="AO122" s="235">
        <v>0.26400000000000001</v>
      </c>
      <c r="AP122" s="235">
        <v>318.8</v>
      </c>
    </row>
    <row r="123" spans="1:42" ht="18" hidden="1" customHeight="1" x14ac:dyDescent="0.25">
      <c r="A123" s="87">
        <v>120</v>
      </c>
      <c r="B123" s="81">
        <v>2119900001870</v>
      </c>
      <c r="C123" s="82">
        <v>210028331</v>
      </c>
      <c r="D123" s="83" t="s">
        <v>398</v>
      </c>
      <c r="E123" s="88" t="s">
        <v>400</v>
      </c>
      <c r="F123" s="82">
        <v>19.7</v>
      </c>
      <c r="G123" s="84">
        <v>42390.654166666667</v>
      </c>
      <c r="H123" s="82" t="s">
        <v>399</v>
      </c>
      <c r="I123" s="82"/>
      <c r="J123" s="82">
        <v>20554658513</v>
      </c>
      <c r="K123" s="82"/>
      <c r="L123" s="82" t="s">
        <v>374</v>
      </c>
      <c r="M123" s="82" t="s">
        <v>105</v>
      </c>
      <c r="N123" s="82" t="s">
        <v>21</v>
      </c>
      <c r="O123" s="82" t="s">
        <v>22</v>
      </c>
      <c r="P123" s="82" t="s">
        <v>23</v>
      </c>
      <c r="Q123" s="82" t="s">
        <v>24</v>
      </c>
      <c r="R123" s="82">
        <v>10600</v>
      </c>
      <c r="S123" s="82" t="s">
        <v>39</v>
      </c>
      <c r="T123" s="83" t="s">
        <v>375</v>
      </c>
      <c r="U123" s="82" t="s">
        <v>80</v>
      </c>
      <c r="V123" s="82">
        <v>104.09</v>
      </c>
      <c r="W123" s="82">
        <v>0.2</v>
      </c>
      <c r="X123" s="82">
        <v>20.818200000000001</v>
      </c>
      <c r="Y123" s="82" t="s">
        <v>28</v>
      </c>
      <c r="Z123" s="82" t="s">
        <v>36</v>
      </c>
      <c r="AA123" s="82">
        <v>3422523</v>
      </c>
      <c r="AB123" s="82">
        <v>2012</v>
      </c>
      <c r="AC123" s="82">
        <v>3</v>
      </c>
      <c r="AD123" s="82">
        <v>3</v>
      </c>
      <c r="AE123" s="85">
        <v>2000</v>
      </c>
      <c r="AF123" s="91">
        <v>120</v>
      </c>
      <c r="AG123" s="107"/>
      <c r="AH123" s="16"/>
      <c r="AI123" s="224">
        <f t="shared" si="4"/>
        <v>1727.3000000000002</v>
      </c>
      <c r="AJ123" s="228">
        <v>295.10000000000002</v>
      </c>
      <c r="AK123" s="229">
        <v>0.15440000000000001</v>
      </c>
      <c r="AL123" s="245">
        <v>43262</v>
      </c>
      <c r="AM123" s="227">
        <v>0.78125</v>
      </c>
      <c r="AN123" s="228">
        <v>1432.2</v>
      </c>
      <c r="AO123" s="229">
        <v>0.13880000000000001</v>
      </c>
      <c r="AP123" s="228">
        <v>0</v>
      </c>
    </row>
    <row r="124" spans="1:42" ht="18" hidden="1" customHeight="1" x14ac:dyDescent="0.25">
      <c r="A124" s="80">
        <v>121</v>
      </c>
      <c r="B124" s="81">
        <v>2119900001160</v>
      </c>
      <c r="C124" s="82">
        <v>210015572</v>
      </c>
      <c r="D124" s="83" t="s">
        <v>381</v>
      </c>
      <c r="E124" s="88" t="s">
        <v>383</v>
      </c>
      <c r="F124" s="82">
        <v>54</v>
      </c>
      <c r="G124" s="84">
        <v>37454</v>
      </c>
      <c r="H124" s="82" t="s">
        <v>382</v>
      </c>
      <c r="I124" s="82"/>
      <c r="J124" s="82">
        <v>20200848048</v>
      </c>
      <c r="K124" s="82"/>
      <c r="L124" s="82" t="s">
        <v>374</v>
      </c>
      <c r="M124" s="82" t="s">
        <v>20</v>
      </c>
      <c r="N124" s="82" t="s">
        <v>21</v>
      </c>
      <c r="O124" s="82" t="s">
        <v>22</v>
      </c>
      <c r="P124" s="82" t="s">
        <v>23</v>
      </c>
      <c r="Q124" s="82" t="s">
        <v>24</v>
      </c>
      <c r="R124" s="82">
        <v>10600</v>
      </c>
      <c r="S124" s="82" t="s">
        <v>39</v>
      </c>
      <c r="T124" s="83" t="s">
        <v>375</v>
      </c>
      <c r="U124" s="82" t="s">
        <v>152</v>
      </c>
      <c r="V124" s="82">
        <v>45.45</v>
      </c>
      <c r="W124" s="82">
        <v>1</v>
      </c>
      <c r="X124" s="82">
        <v>45.454500000000003</v>
      </c>
      <c r="Y124" s="82" t="s">
        <v>28</v>
      </c>
      <c r="Z124" s="82" t="s">
        <v>36</v>
      </c>
      <c r="AA124" s="82">
        <v>3422582</v>
      </c>
      <c r="AB124" s="82">
        <v>2012</v>
      </c>
      <c r="AC124" s="82">
        <v>4</v>
      </c>
      <c r="AD124" s="82">
        <v>3</v>
      </c>
      <c r="AE124" s="85">
        <v>2000</v>
      </c>
      <c r="AF124" s="91">
        <v>121</v>
      </c>
      <c r="AG124" s="107"/>
      <c r="AH124" s="16"/>
      <c r="AI124" s="224">
        <f t="shared" si="4"/>
        <v>7114.0999999999995</v>
      </c>
      <c r="AJ124" s="228">
        <v>2151.1999999999998</v>
      </c>
      <c r="AK124" s="229">
        <v>0.81079999999999997</v>
      </c>
      <c r="AL124" s="245">
        <v>43256</v>
      </c>
      <c r="AM124" s="227">
        <v>0.8125</v>
      </c>
      <c r="AN124" s="228">
        <v>4962.8999999999996</v>
      </c>
      <c r="AO124" s="229">
        <v>0.78959999999999997</v>
      </c>
      <c r="AP124" s="228">
        <v>4503.3999999999996</v>
      </c>
    </row>
    <row r="125" spans="1:42" ht="18" hidden="1" customHeight="1" x14ac:dyDescent="0.25">
      <c r="A125" s="90">
        <v>122</v>
      </c>
      <c r="B125" s="81">
        <v>2119900000780</v>
      </c>
      <c r="C125" s="82">
        <v>210005412</v>
      </c>
      <c r="D125" s="83" t="s">
        <v>378</v>
      </c>
      <c r="E125" s="88" t="s">
        <v>380</v>
      </c>
      <c r="F125" s="82">
        <v>32</v>
      </c>
      <c r="G125" s="84">
        <v>35765</v>
      </c>
      <c r="H125" s="82" t="s">
        <v>379</v>
      </c>
      <c r="I125" s="82">
        <v>29295380</v>
      </c>
      <c r="J125" s="82">
        <v>20154469941</v>
      </c>
      <c r="K125" s="82"/>
      <c r="L125" s="82" t="s">
        <v>374</v>
      </c>
      <c r="M125" s="82" t="s">
        <v>20</v>
      </c>
      <c r="N125" s="82" t="s">
        <v>21</v>
      </c>
      <c r="O125" s="82" t="s">
        <v>22</v>
      </c>
      <c r="P125" s="82" t="s">
        <v>23</v>
      </c>
      <c r="Q125" s="82" t="s">
        <v>24</v>
      </c>
      <c r="R125" s="82">
        <v>10600</v>
      </c>
      <c r="S125" s="82" t="s">
        <v>39</v>
      </c>
      <c r="T125" s="83" t="s">
        <v>375</v>
      </c>
      <c r="U125" s="82" t="s">
        <v>32</v>
      </c>
      <c r="V125" s="82">
        <v>45.45</v>
      </c>
      <c r="W125" s="82">
        <v>1</v>
      </c>
      <c r="X125" s="82">
        <v>45.454500000000003</v>
      </c>
      <c r="Y125" s="82" t="s">
        <v>28</v>
      </c>
      <c r="Z125" s="82" t="s">
        <v>36</v>
      </c>
      <c r="AA125" s="82">
        <v>4174815</v>
      </c>
      <c r="AB125" s="82">
        <v>2015</v>
      </c>
      <c r="AC125" s="82">
        <v>4</v>
      </c>
      <c r="AD125" s="82">
        <v>3</v>
      </c>
      <c r="AE125" s="85">
        <v>2000</v>
      </c>
      <c r="AF125" s="91">
        <v>122</v>
      </c>
      <c r="AG125" s="107" t="s">
        <v>599</v>
      </c>
      <c r="AH125" s="16"/>
      <c r="AI125" s="29"/>
      <c r="AJ125" s="18"/>
      <c r="AK125" s="17"/>
      <c r="AL125" s="126"/>
      <c r="AM125" s="128"/>
      <c r="AN125" s="18"/>
      <c r="AO125" s="17"/>
      <c r="AP125" s="18"/>
    </row>
    <row r="126" spans="1:42" ht="18" hidden="1" customHeight="1" x14ac:dyDescent="0.25">
      <c r="A126" s="87">
        <v>123</v>
      </c>
      <c r="B126" s="81">
        <v>2119900002145</v>
      </c>
      <c r="C126" s="82">
        <v>210028103</v>
      </c>
      <c r="D126" s="83" t="s">
        <v>390</v>
      </c>
      <c r="E126" s="88" t="s">
        <v>393</v>
      </c>
      <c r="F126" s="82">
        <v>250</v>
      </c>
      <c r="G126" s="84">
        <v>42307.414583333331</v>
      </c>
      <c r="H126" s="82" t="s">
        <v>391</v>
      </c>
      <c r="I126" s="82"/>
      <c r="J126" s="82">
        <v>20549134352</v>
      </c>
      <c r="K126" s="82">
        <v>0</v>
      </c>
      <c r="L126" s="82" t="s">
        <v>374</v>
      </c>
      <c r="M126" s="82" t="s">
        <v>95</v>
      </c>
      <c r="N126" s="82" t="s">
        <v>21</v>
      </c>
      <c r="O126" s="82" t="s">
        <v>38</v>
      </c>
      <c r="P126" s="82" t="s">
        <v>23</v>
      </c>
      <c r="Q126" s="82" t="s">
        <v>24</v>
      </c>
      <c r="R126" s="82">
        <v>10600</v>
      </c>
      <c r="S126" s="82" t="s">
        <v>60</v>
      </c>
      <c r="T126" s="83" t="s">
        <v>375</v>
      </c>
      <c r="U126" s="82" t="s">
        <v>392</v>
      </c>
      <c r="V126" s="82">
        <v>45.45</v>
      </c>
      <c r="W126" s="82">
        <v>4</v>
      </c>
      <c r="X126" s="82">
        <v>181.8</v>
      </c>
      <c r="Y126" s="82" t="s">
        <v>28</v>
      </c>
      <c r="Z126" s="82" t="s">
        <v>36</v>
      </c>
      <c r="AA126" s="82">
        <v>3379404</v>
      </c>
      <c r="AB126" s="82">
        <v>2012</v>
      </c>
      <c r="AC126" s="82">
        <v>4</v>
      </c>
      <c r="AD126" s="82">
        <v>3</v>
      </c>
      <c r="AE126" s="85">
        <v>10000</v>
      </c>
      <c r="AF126" s="91">
        <v>123</v>
      </c>
      <c r="AG126" s="107" t="s">
        <v>599</v>
      </c>
      <c r="AH126" s="16"/>
      <c r="AI126" s="29"/>
      <c r="AJ126" s="18"/>
      <c r="AK126" s="17"/>
      <c r="AL126" s="126"/>
      <c r="AM126" s="128"/>
      <c r="AN126" s="18"/>
      <c r="AO126" s="17"/>
      <c r="AP126" s="18"/>
    </row>
    <row r="127" spans="1:42" ht="18" hidden="1" customHeight="1" x14ac:dyDescent="0.25">
      <c r="A127" s="80">
        <v>124</v>
      </c>
      <c r="B127" s="81">
        <v>2119900002000</v>
      </c>
      <c r="C127" s="82">
        <v>219011454</v>
      </c>
      <c r="D127" s="83" t="s">
        <v>376</v>
      </c>
      <c r="E127" s="88" t="s">
        <v>411</v>
      </c>
      <c r="F127" s="82">
        <v>26.16</v>
      </c>
      <c r="G127" s="84">
        <v>35674</v>
      </c>
      <c r="H127" s="82" t="s">
        <v>410</v>
      </c>
      <c r="I127" s="82">
        <v>4412023</v>
      </c>
      <c r="J127" s="82">
        <v>20115776283</v>
      </c>
      <c r="K127" s="82">
        <v>761549</v>
      </c>
      <c r="L127" s="82" t="s">
        <v>374</v>
      </c>
      <c r="M127" s="82" t="s">
        <v>20</v>
      </c>
      <c r="N127" s="82" t="s">
        <v>21</v>
      </c>
      <c r="O127" s="82" t="s">
        <v>22</v>
      </c>
      <c r="P127" s="82" t="s">
        <v>23</v>
      </c>
      <c r="Q127" s="82" t="s">
        <v>24</v>
      </c>
      <c r="R127" s="82">
        <v>10600</v>
      </c>
      <c r="S127" s="82" t="s">
        <v>39</v>
      </c>
      <c r="T127" s="83" t="s">
        <v>375</v>
      </c>
      <c r="U127" s="82" t="s">
        <v>63</v>
      </c>
      <c r="V127" s="82">
        <v>45.45</v>
      </c>
      <c r="W127" s="82">
        <v>2</v>
      </c>
      <c r="X127" s="82">
        <v>90.909000000000006</v>
      </c>
      <c r="Y127" s="82" t="s">
        <v>28</v>
      </c>
      <c r="Z127" s="82" t="s">
        <v>36</v>
      </c>
      <c r="AA127" s="82">
        <v>3379372</v>
      </c>
      <c r="AB127" s="82">
        <v>2012</v>
      </c>
      <c r="AC127" s="82">
        <v>4</v>
      </c>
      <c r="AD127" s="82">
        <v>3</v>
      </c>
      <c r="AE127" s="85">
        <v>20000</v>
      </c>
      <c r="AF127" s="91">
        <v>124</v>
      </c>
      <c r="AG127" s="107"/>
      <c r="AH127" s="16"/>
      <c r="AI127" s="224">
        <f t="shared" si="4"/>
        <v>12999.800000000001</v>
      </c>
      <c r="AJ127" s="228">
        <v>3755.6</v>
      </c>
      <c r="AK127" s="229">
        <v>9.8000000000000004E-2</v>
      </c>
      <c r="AL127" s="245">
        <v>43266</v>
      </c>
      <c r="AM127" s="227">
        <v>0.80208333333333337</v>
      </c>
      <c r="AN127" s="228">
        <v>9244.2000000000007</v>
      </c>
      <c r="AO127" s="229">
        <v>0.2656</v>
      </c>
      <c r="AP127" s="228">
        <v>7039.7</v>
      </c>
    </row>
    <row r="128" spans="1:42" ht="18" hidden="1" customHeight="1" x14ac:dyDescent="0.25">
      <c r="A128" s="90">
        <v>125</v>
      </c>
      <c r="B128" s="81">
        <v>2109900002000</v>
      </c>
      <c r="C128" s="82">
        <v>219012852</v>
      </c>
      <c r="D128" s="83" t="s">
        <v>29</v>
      </c>
      <c r="E128" s="88" t="s">
        <v>418</v>
      </c>
      <c r="F128" s="82">
        <v>19.899999999999999</v>
      </c>
      <c r="G128" s="84">
        <v>40252</v>
      </c>
      <c r="H128" s="82" t="s">
        <v>417</v>
      </c>
      <c r="I128" s="82">
        <v>9296991</v>
      </c>
      <c r="J128" s="82">
        <v>20100017491</v>
      </c>
      <c r="K128" s="82"/>
      <c r="L128" s="82" t="s">
        <v>374</v>
      </c>
      <c r="M128" s="82" t="s">
        <v>20</v>
      </c>
      <c r="N128" s="82" t="s">
        <v>21</v>
      </c>
      <c r="O128" s="82" t="s">
        <v>22</v>
      </c>
      <c r="P128" s="82" t="s">
        <v>23</v>
      </c>
      <c r="Q128" s="82" t="s">
        <v>24</v>
      </c>
      <c r="R128" s="82">
        <v>10600</v>
      </c>
      <c r="S128" s="82" t="s">
        <v>39</v>
      </c>
      <c r="T128" s="83" t="s">
        <v>377</v>
      </c>
      <c r="U128" s="82" t="s">
        <v>80</v>
      </c>
      <c r="V128" s="82">
        <v>104.09</v>
      </c>
      <c r="W128" s="82">
        <v>0.1</v>
      </c>
      <c r="X128" s="82">
        <v>10.41</v>
      </c>
      <c r="Y128" s="82" t="s">
        <v>28</v>
      </c>
      <c r="Z128" s="82" t="s">
        <v>36</v>
      </c>
      <c r="AA128" s="82">
        <v>3379386</v>
      </c>
      <c r="AB128" s="82">
        <v>2012</v>
      </c>
      <c r="AC128" s="82">
        <v>3</v>
      </c>
      <c r="AD128" s="82">
        <v>3</v>
      </c>
      <c r="AE128" s="85">
        <v>2000</v>
      </c>
      <c r="AF128" s="91">
        <v>125</v>
      </c>
      <c r="AG128" s="107"/>
      <c r="AH128" s="16"/>
      <c r="AI128" s="224">
        <f t="shared" si="4"/>
        <v>694.6</v>
      </c>
      <c r="AJ128" s="228">
        <v>121.5</v>
      </c>
      <c r="AK128" s="229">
        <v>0.1268</v>
      </c>
      <c r="AL128" s="245">
        <v>43262</v>
      </c>
      <c r="AM128" s="227">
        <v>0.78125</v>
      </c>
      <c r="AN128" s="228">
        <v>573.1</v>
      </c>
      <c r="AO128" s="229">
        <v>6.8400000000000002E-2</v>
      </c>
      <c r="AP128" s="228">
        <v>31.4</v>
      </c>
    </row>
    <row r="129" spans="1:42" ht="18" hidden="1" customHeight="1" x14ac:dyDescent="0.25">
      <c r="A129" s="87">
        <v>126</v>
      </c>
      <c r="B129" s="81">
        <v>2119900007200</v>
      </c>
      <c r="C129" s="82">
        <v>219012861</v>
      </c>
      <c r="D129" s="83" t="s">
        <v>402</v>
      </c>
      <c r="E129" s="88" t="s">
        <v>421</v>
      </c>
      <c r="F129" s="82">
        <v>20</v>
      </c>
      <c r="G129" s="84">
        <v>40480.5</v>
      </c>
      <c r="H129" s="82" t="s">
        <v>420</v>
      </c>
      <c r="I129" s="82"/>
      <c r="J129" s="82">
        <v>20519922453</v>
      </c>
      <c r="K129" s="82"/>
      <c r="L129" s="82" t="s">
        <v>374</v>
      </c>
      <c r="M129" s="82" t="s">
        <v>20</v>
      </c>
      <c r="N129" s="82" t="s">
        <v>21</v>
      </c>
      <c r="O129" s="82" t="s">
        <v>22</v>
      </c>
      <c r="P129" s="82" t="s">
        <v>23</v>
      </c>
      <c r="Q129" s="82" t="s">
        <v>24</v>
      </c>
      <c r="R129" s="82">
        <v>10600</v>
      </c>
      <c r="S129" s="82" t="s">
        <v>39</v>
      </c>
      <c r="T129" s="83" t="s">
        <v>375</v>
      </c>
      <c r="U129" s="82" t="s">
        <v>27</v>
      </c>
      <c r="V129" s="82">
        <v>45.45</v>
      </c>
      <c r="W129" s="82">
        <v>1</v>
      </c>
      <c r="X129" s="82">
        <v>45.454500000000003</v>
      </c>
      <c r="Y129" s="82" t="s">
        <v>28</v>
      </c>
      <c r="Z129" s="82" t="s">
        <v>36</v>
      </c>
      <c r="AA129" s="82">
        <v>3379387</v>
      </c>
      <c r="AB129" s="82">
        <v>2012</v>
      </c>
      <c r="AC129" s="82">
        <v>4</v>
      </c>
      <c r="AD129" s="82">
        <v>3</v>
      </c>
      <c r="AE129" s="85">
        <v>20000</v>
      </c>
      <c r="AF129" s="91">
        <v>126</v>
      </c>
      <c r="AG129" s="107"/>
      <c r="AH129" s="16"/>
      <c r="AI129" s="224">
        <f t="shared" si="4"/>
        <v>5107.0999999999995</v>
      </c>
      <c r="AJ129" s="228">
        <v>866.2</v>
      </c>
      <c r="AK129" s="229">
        <v>0.218</v>
      </c>
      <c r="AL129" s="245">
        <v>43264</v>
      </c>
      <c r="AM129" s="227">
        <v>0.78125</v>
      </c>
      <c r="AN129" s="228">
        <v>4240.8999999999996</v>
      </c>
      <c r="AO129" s="229">
        <v>0.30599999999999999</v>
      </c>
      <c r="AP129" s="228">
        <v>1110</v>
      </c>
    </row>
    <row r="130" spans="1:42" ht="18" hidden="1" customHeight="1" x14ac:dyDescent="0.25">
      <c r="A130" s="80">
        <v>127</v>
      </c>
      <c r="B130" s="81">
        <v>2119900000760</v>
      </c>
      <c r="C130" s="82">
        <v>210021036</v>
      </c>
      <c r="D130" s="83" t="s">
        <v>97</v>
      </c>
      <c r="E130" s="88" t="s">
        <v>388</v>
      </c>
      <c r="F130" s="82">
        <v>45</v>
      </c>
      <c r="G130" s="84">
        <v>39583.708333333336</v>
      </c>
      <c r="H130" s="82" t="s">
        <v>387</v>
      </c>
      <c r="I130" s="82">
        <v>4636005</v>
      </c>
      <c r="J130" s="82">
        <v>20100053455</v>
      </c>
      <c r="K130" s="82"/>
      <c r="L130" s="82" t="s">
        <v>374</v>
      </c>
      <c r="M130" s="82" t="s">
        <v>20</v>
      </c>
      <c r="N130" s="82" t="s">
        <v>21</v>
      </c>
      <c r="O130" s="82" t="s">
        <v>22</v>
      </c>
      <c r="P130" s="82" t="s">
        <v>23</v>
      </c>
      <c r="Q130" s="82" t="s">
        <v>24</v>
      </c>
      <c r="R130" s="82">
        <v>10600</v>
      </c>
      <c r="S130" s="82" t="s">
        <v>60</v>
      </c>
      <c r="T130" s="83" t="s">
        <v>375</v>
      </c>
      <c r="U130" s="82" t="s">
        <v>40</v>
      </c>
      <c r="V130" s="82">
        <v>45.45</v>
      </c>
      <c r="W130" s="82">
        <v>2</v>
      </c>
      <c r="X130" s="82">
        <v>90.909000000000006</v>
      </c>
      <c r="Y130" s="82" t="s">
        <v>28</v>
      </c>
      <c r="Z130" s="82" t="s">
        <v>36</v>
      </c>
      <c r="AA130" s="82">
        <v>4174823</v>
      </c>
      <c r="AB130" s="82">
        <v>2015</v>
      </c>
      <c r="AC130" s="82">
        <v>4</v>
      </c>
      <c r="AD130" s="82">
        <v>3</v>
      </c>
      <c r="AE130" s="85">
        <v>2000</v>
      </c>
      <c r="AF130" s="91">
        <v>127</v>
      </c>
      <c r="AG130" s="107"/>
      <c r="AH130" s="16"/>
      <c r="AI130" s="224">
        <f t="shared" si="4"/>
        <v>463.2</v>
      </c>
      <c r="AJ130" s="228">
        <v>86.3</v>
      </c>
      <c r="AK130" s="229">
        <v>0.17280000000000001</v>
      </c>
      <c r="AL130" s="245">
        <v>43269</v>
      </c>
      <c r="AM130" s="227">
        <v>0.76041666666666663</v>
      </c>
      <c r="AN130" s="228">
        <v>376.9</v>
      </c>
      <c r="AO130" s="229">
        <v>0.24360000000000001</v>
      </c>
      <c r="AP130" s="228">
        <v>455.2</v>
      </c>
    </row>
    <row r="131" spans="1:42" ht="18" hidden="1" customHeight="1" x14ac:dyDescent="0.25">
      <c r="A131" s="90">
        <v>128</v>
      </c>
      <c r="B131" s="81">
        <v>2119900006700</v>
      </c>
      <c r="C131" s="82">
        <v>219012856</v>
      </c>
      <c r="D131" s="83" t="s">
        <v>401</v>
      </c>
      <c r="E131" s="88" t="s">
        <v>389</v>
      </c>
      <c r="F131" s="82">
        <v>87</v>
      </c>
      <c r="G131" s="84">
        <v>40304.541666666664</v>
      </c>
      <c r="H131" s="82" t="s">
        <v>419</v>
      </c>
      <c r="I131" s="82"/>
      <c r="J131" s="82">
        <v>20171880891</v>
      </c>
      <c r="K131" s="82"/>
      <c r="L131" s="82" t="s">
        <v>374</v>
      </c>
      <c r="M131" s="82" t="s">
        <v>20</v>
      </c>
      <c r="N131" s="82" t="s">
        <v>21</v>
      </c>
      <c r="O131" s="82" t="s">
        <v>22</v>
      </c>
      <c r="P131" s="82" t="s">
        <v>23</v>
      </c>
      <c r="Q131" s="82" t="s">
        <v>24</v>
      </c>
      <c r="R131" s="82">
        <v>10600</v>
      </c>
      <c r="S131" s="82" t="s">
        <v>60</v>
      </c>
      <c r="T131" s="83" t="s">
        <v>375</v>
      </c>
      <c r="U131" s="82" t="s">
        <v>53</v>
      </c>
      <c r="V131" s="82">
        <v>45.45</v>
      </c>
      <c r="W131" s="82">
        <v>1.6</v>
      </c>
      <c r="X131" s="82">
        <v>72.727199999999996</v>
      </c>
      <c r="Y131" s="82" t="s">
        <v>28</v>
      </c>
      <c r="Z131" s="82" t="s">
        <v>36</v>
      </c>
      <c r="AA131" s="82">
        <v>4174822</v>
      </c>
      <c r="AB131" s="82">
        <v>2015</v>
      </c>
      <c r="AC131" s="82">
        <v>3</v>
      </c>
      <c r="AD131" s="82">
        <v>3</v>
      </c>
      <c r="AE131" s="85">
        <v>2000</v>
      </c>
      <c r="AF131" s="91">
        <v>128</v>
      </c>
      <c r="AG131" s="107"/>
      <c r="AH131" s="16"/>
      <c r="AI131" s="224">
        <f t="shared" si="4"/>
        <v>291.2</v>
      </c>
      <c r="AJ131" s="228">
        <v>69.099999999999994</v>
      </c>
      <c r="AK131" s="229">
        <v>0.1232</v>
      </c>
      <c r="AL131" s="245">
        <v>43263</v>
      </c>
      <c r="AM131" s="227">
        <v>0.76041666666666663</v>
      </c>
      <c r="AN131" s="228">
        <v>222.1</v>
      </c>
      <c r="AO131" s="234">
        <v>0.12</v>
      </c>
      <c r="AP131" s="228">
        <v>628.9</v>
      </c>
    </row>
    <row r="132" spans="1:42" ht="18" hidden="1" customHeight="1" x14ac:dyDescent="0.25">
      <c r="A132" s="20">
        <v>129</v>
      </c>
      <c r="B132" s="8"/>
      <c r="C132" s="9"/>
      <c r="D132" s="10"/>
      <c r="E132" s="11"/>
      <c r="F132" s="9"/>
      <c r="G132" s="21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10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12"/>
      <c r="AF132" s="15">
        <v>129</v>
      </c>
      <c r="AG132" s="107"/>
      <c r="AH132" s="16"/>
      <c r="AI132" s="42">
        <f t="shared" si="4"/>
        <v>0</v>
      </c>
      <c r="AJ132" s="7"/>
      <c r="AK132" s="7"/>
      <c r="AL132" s="7"/>
      <c r="AM132" s="7"/>
      <c r="AN132" s="7"/>
      <c r="AO132" s="7"/>
      <c r="AP132" s="7"/>
    </row>
    <row r="133" spans="1:42" ht="18" hidden="1" customHeight="1" x14ac:dyDescent="0.25">
      <c r="A133" s="80">
        <v>130</v>
      </c>
      <c r="B133" s="81">
        <v>2119900001900</v>
      </c>
      <c r="C133" s="82">
        <v>219008947</v>
      </c>
      <c r="D133" s="83" t="s">
        <v>407</v>
      </c>
      <c r="E133" s="88" t="s">
        <v>409</v>
      </c>
      <c r="F133" s="82">
        <v>12</v>
      </c>
      <c r="G133" s="84">
        <v>35977</v>
      </c>
      <c r="H133" s="82" t="s">
        <v>408</v>
      </c>
      <c r="I133" s="82"/>
      <c r="J133" s="82">
        <v>20166236950</v>
      </c>
      <c r="K133" s="82"/>
      <c r="L133" s="82" t="s">
        <v>374</v>
      </c>
      <c r="M133" s="82" t="s">
        <v>20</v>
      </c>
      <c r="N133" s="82" t="s">
        <v>21</v>
      </c>
      <c r="O133" s="82" t="s">
        <v>22</v>
      </c>
      <c r="P133" s="82" t="s">
        <v>33</v>
      </c>
      <c r="Q133" s="82" t="s">
        <v>24</v>
      </c>
      <c r="R133" s="82">
        <v>10600</v>
      </c>
      <c r="S133" s="82" t="s">
        <v>39</v>
      </c>
      <c r="T133" s="83" t="s">
        <v>375</v>
      </c>
      <c r="U133" s="82" t="s">
        <v>152</v>
      </c>
      <c r="V133" s="82">
        <v>45.45</v>
      </c>
      <c r="W133" s="82">
        <v>2</v>
      </c>
      <c r="X133" s="82">
        <v>90.9</v>
      </c>
      <c r="Y133" s="82" t="s">
        <v>28</v>
      </c>
      <c r="Z133" s="82" t="s">
        <v>36</v>
      </c>
      <c r="AA133" s="82">
        <v>3379391</v>
      </c>
      <c r="AB133" s="82">
        <v>2012</v>
      </c>
      <c r="AC133" s="82">
        <v>4</v>
      </c>
      <c r="AD133" s="82">
        <v>3</v>
      </c>
      <c r="AE133" s="85">
        <v>2000</v>
      </c>
      <c r="AF133" s="91">
        <v>130</v>
      </c>
      <c r="AG133" s="107" t="s">
        <v>599</v>
      </c>
      <c r="AH133" s="16"/>
      <c r="AI133" s="29"/>
      <c r="AJ133" s="18"/>
      <c r="AK133" s="17"/>
      <c r="AL133" s="126"/>
      <c r="AM133" s="128"/>
      <c r="AN133" s="18"/>
      <c r="AO133" s="17"/>
      <c r="AP133" s="18"/>
    </row>
    <row r="134" spans="1:42" ht="18" hidden="1" customHeight="1" x14ac:dyDescent="0.25">
      <c r="A134" s="19">
        <v>131</v>
      </c>
      <c r="B134" s="8">
        <v>1199202003200</v>
      </c>
      <c r="C134" s="9">
        <v>119042067</v>
      </c>
      <c r="D134" s="10" t="s">
        <v>82</v>
      </c>
      <c r="E134" s="11" t="s">
        <v>239</v>
      </c>
      <c r="F134" s="9">
        <v>106</v>
      </c>
      <c r="G134" s="21">
        <v>38774</v>
      </c>
      <c r="H134" s="9" t="s">
        <v>237</v>
      </c>
      <c r="I134" s="9">
        <v>428265</v>
      </c>
      <c r="J134" s="9">
        <v>20147797100</v>
      </c>
      <c r="K134" s="9">
        <v>411716</v>
      </c>
      <c r="L134" s="9" t="s">
        <v>19</v>
      </c>
      <c r="M134" s="9" t="s">
        <v>20</v>
      </c>
      <c r="N134" s="9" t="s">
        <v>21</v>
      </c>
      <c r="O134" s="9" t="s">
        <v>38</v>
      </c>
      <c r="P134" s="9" t="s">
        <v>23</v>
      </c>
      <c r="Q134" s="9" t="s">
        <v>24</v>
      </c>
      <c r="R134" s="9">
        <v>10600</v>
      </c>
      <c r="S134" s="9" t="s">
        <v>25</v>
      </c>
      <c r="T134" s="10" t="s">
        <v>26</v>
      </c>
      <c r="U134" s="9" t="s">
        <v>238</v>
      </c>
      <c r="V134" s="9">
        <v>45.45</v>
      </c>
      <c r="W134" s="9">
        <v>5</v>
      </c>
      <c r="X134" s="9">
        <v>227.27250000000001</v>
      </c>
      <c r="Y134" s="9" t="s">
        <v>28</v>
      </c>
      <c r="Z134" s="9" t="s">
        <v>36</v>
      </c>
      <c r="AA134" s="9">
        <v>4167700</v>
      </c>
      <c r="AB134" s="9">
        <v>2015</v>
      </c>
      <c r="AC134" s="9">
        <v>3</v>
      </c>
      <c r="AD134" s="9">
        <v>3</v>
      </c>
      <c r="AE134" s="12">
        <v>2000</v>
      </c>
      <c r="AF134" s="15">
        <v>131</v>
      </c>
      <c r="AG134" s="107"/>
      <c r="AH134" s="16"/>
      <c r="AI134" s="224">
        <f t="shared" si="4"/>
        <v>750.8</v>
      </c>
      <c r="AJ134" s="228">
        <v>116.4</v>
      </c>
      <c r="AK134" s="229">
        <v>0.18</v>
      </c>
      <c r="AL134" s="245">
        <v>43255</v>
      </c>
      <c r="AM134" s="227">
        <v>0.76041666666666663</v>
      </c>
      <c r="AN134" s="228">
        <v>634.4</v>
      </c>
      <c r="AO134" s="229">
        <v>0.20039999999999999</v>
      </c>
      <c r="AP134" s="228">
        <v>472.7</v>
      </c>
    </row>
    <row r="135" spans="1:42" ht="18" hidden="1" customHeight="1" x14ac:dyDescent="0.25">
      <c r="A135" s="20">
        <v>132</v>
      </c>
      <c r="B135" s="8">
        <v>1199202004265</v>
      </c>
      <c r="C135" s="9">
        <v>110101246</v>
      </c>
      <c r="D135" s="10" t="s">
        <v>49</v>
      </c>
      <c r="E135" s="11" t="s">
        <v>117</v>
      </c>
      <c r="F135" s="9">
        <v>97.63</v>
      </c>
      <c r="G135" s="21">
        <v>42277.509722222225</v>
      </c>
      <c r="H135" s="9" t="s">
        <v>116</v>
      </c>
      <c r="I135" s="9"/>
      <c r="J135" s="9">
        <v>20325722941</v>
      </c>
      <c r="K135" s="9">
        <v>952670557</v>
      </c>
      <c r="L135" s="9" t="s">
        <v>19</v>
      </c>
      <c r="M135" s="9" t="s">
        <v>95</v>
      </c>
      <c r="N135" s="9" t="s">
        <v>21</v>
      </c>
      <c r="O135" s="9" t="s">
        <v>22</v>
      </c>
      <c r="P135" s="9" t="s">
        <v>23</v>
      </c>
      <c r="Q135" s="9" t="s">
        <v>24</v>
      </c>
      <c r="R135" s="9">
        <v>10600</v>
      </c>
      <c r="S135" s="9" t="s">
        <v>39</v>
      </c>
      <c r="T135" s="10" t="s">
        <v>26</v>
      </c>
      <c r="U135" s="9" t="s">
        <v>114</v>
      </c>
      <c r="V135" s="9">
        <v>47.73</v>
      </c>
      <c r="W135" s="9">
        <v>1</v>
      </c>
      <c r="X135" s="9">
        <v>47.727200000000003</v>
      </c>
      <c r="Y135" s="9" t="s">
        <v>28</v>
      </c>
      <c r="Z135" s="9" t="s">
        <v>36</v>
      </c>
      <c r="AA135" s="9">
        <v>3422528</v>
      </c>
      <c r="AB135" s="9">
        <v>2012</v>
      </c>
      <c r="AC135" s="9">
        <v>4</v>
      </c>
      <c r="AD135" s="9">
        <v>3</v>
      </c>
      <c r="AE135" s="12">
        <v>2000</v>
      </c>
      <c r="AF135" s="15">
        <v>132</v>
      </c>
      <c r="AG135" s="107"/>
      <c r="AH135" s="16"/>
      <c r="AI135" s="224">
        <f t="shared" ref="AI135:AI166" si="5">AJ135+AN135</f>
        <v>2616.3999999999996</v>
      </c>
      <c r="AJ135" s="228">
        <v>779.3</v>
      </c>
      <c r="AK135" s="229">
        <v>0.66679999999999995</v>
      </c>
      <c r="AL135" s="245">
        <v>43255</v>
      </c>
      <c r="AM135" s="227">
        <v>0.84375</v>
      </c>
      <c r="AN135" s="228">
        <v>1837.1</v>
      </c>
      <c r="AO135" s="229">
        <v>0.55479999999999996</v>
      </c>
      <c r="AP135" s="228">
        <v>1644.3</v>
      </c>
    </row>
    <row r="136" spans="1:42" ht="18" hidden="1" customHeight="1" x14ac:dyDescent="0.25">
      <c r="A136" s="22">
        <v>133</v>
      </c>
      <c r="B136" s="8">
        <v>1199202004270</v>
      </c>
      <c r="C136" s="9">
        <v>119055524</v>
      </c>
      <c r="D136" s="10" t="s">
        <v>66</v>
      </c>
      <c r="E136" s="11" t="s">
        <v>351</v>
      </c>
      <c r="F136" s="9">
        <v>36.200000000000003</v>
      </c>
      <c r="G136" s="21">
        <v>40751</v>
      </c>
      <c r="H136" s="9" t="s">
        <v>350</v>
      </c>
      <c r="I136" s="9">
        <v>7563621</v>
      </c>
      <c r="J136" s="9">
        <v>20519752515</v>
      </c>
      <c r="K136" s="9">
        <v>952644170</v>
      </c>
      <c r="L136" s="9" t="s">
        <v>19</v>
      </c>
      <c r="M136" s="9" t="s">
        <v>20</v>
      </c>
      <c r="N136" s="9" t="s">
        <v>21</v>
      </c>
      <c r="O136" s="9" t="s">
        <v>22</v>
      </c>
      <c r="P136" s="9" t="s">
        <v>23</v>
      </c>
      <c r="Q136" s="9" t="s">
        <v>24</v>
      </c>
      <c r="R136" s="9">
        <v>10600</v>
      </c>
      <c r="S136" s="9" t="s">
        <v>39</v>
      </c>
      <c r="T136" s="10" t="s">
        <v>26</v>
      </c>
      <c r="U136" s="9" t="s">
        <v>321</v>
      </c>
      <c r="V136" s="9">
        <v>45.45</v>
      </c>
      <c r="W136" s="9">
        <v>0.5</v>
      </c>
      <c r="X136" s="9">
        <v>22.7273</v>
      </c>
      <c r="Y136" s="9" t="s">
        <v>28</v>
      </c>
      <c r="Z136" s="9" t="s">
        <v>36</v>
      </c>
      <c r="AA136" s="9">
        <v>4167729</v>
      </c>
      <c r="AB136" s="9">
        <v>2015</v>
      </c>
      <c r="AC136" s="9">
        <v>3</v>
      </c>
      <c r="AD136" s="9">
        <v>3</v>
      </c>
      <c r="AE136" s="12">
        <v>2000</v>
      </c>
      <c r="AF136" s="15">
        <v>133</v>
      </c>
      <c r="AG136" s="107"/>
      <c r="AH136" s="16"/>
      <c r="AI136" s="224">
        <f t="shared" si="5"/>
        <v>969.09999999999991</v>
      </c>
      <c r="AJ136" s="228">
        <v>167.7</v>
      </c>
      <c r="AK136" s="229">
        <v>0.63519999999999999</v>
      </c>
      <c r="AL136" s="245">
        <v>43265</v>
      </c>
      <c r="AM136" s="227">
        <v>0.94791666666666663</v>
      </c>
      <c r="AN136" s="228">
        <v>801.4</v>
      </c>
      <c r="AO136" s="229">
        <v>0.56399999999999995</v>
      </c>
      <c r="AP136" s="228">
        <v>447.1</v>
      </c>
    </row>
    <row r="137" spans="1:42" ht="18" hidden="1" customHeight="1" x14ac:dyDescent="0.25">
      <c r="A137" s="19">
        <v>134</v>
      </c>
      <c r="B137" s="8">
        <v>1199202002070</v>
      </c>
      <c r="C137" s="9">
        <v>119055455</v>
      </c>
      <c r="D137" s="10" t="s">
        <v>308</v>
      </c>
      <c r="E137" s="11" t="s">
        <v>310</v>
      </c>
      <c r="F137" s="9">
        <v>83.71</v>
      </c>
      <c r="G137" s="21">
        <v>40101</v>
      </c>
      <c r="H137" s="9" t="s">
        <v>309</v>
      </c>
      <c r="I137" s="9">
        <v>407574</v>
      </c>
      <c r="J137" s="9">
        <v>20519602203</v>
      </c>
      <c r="K137" s="9">
        <v>952684014</v>
      </c>
      <c r="L137" s="9" t="s">
        <v>19</v>
      </c>
      <c r="M137" s="9" t="s">
        <v>20</v>
      </c>
      <c r="N137" s="9" t="s">
        <v>21</v>
      </c>
      <c r="O137" s="9" t="s">
        <v>22</v>
      </c>
      <c r="P137" s="9" t="s">
        <v>23</v>
      </c>
      <c r="Q137" s="9" t="s">
        <v>24</v>
      </c>
      <c r="R137" s="9">
        <v>10600</v>
      </c>
      <c r="S137" s="9" t="s">
        <v>25</v>
      </c>
      <c r="T137" s="10" t="s">
        <v>26</v>
      </c>
      <c r="U137" s="9" t="s">
        <v>81</v>
      </c>
      <c r="V137" s="9">
        <v>45.45</v>
      </c>
      <c r="W137" s="9">
        <v>2</v>
      </c>
      <c r="X137" s="9">
        <v>90.909000000000006</v>
      </c>
      <c r="Y137" s="9" t="s">
        <v>28</v>
      </c>
      <c r="Z137" s="9" t="s">
        <v>36</v>
      </c>
      <c r="AA137" s="9">
        <v>4006052</v>
      </c>
      <c r="AB137" s="9">
        <v>2012</v>
      </c>
      <c r="AC137" s="9">
        <v>3</v>
      </c>
      <c r="AD137" s="9">
        <v>3</v>
      </c>
      <c r="AE137" s="12">
        <v>2000</v>
      </c>
      <c r="AF137" s="15">
        <v>134</v>
      </c>
      <c r="AG137" s="107" t="s">
        <v>599</v>
      </c>
      <c r="AH137" s="16"/>
      <c r="AI137" s="29"/>
      <c r="AJ137" s="18"/>
      <c r="AK137" s="17"/>
      <c r="AL137" s="126"/>
      <c r="AM137" s="128"/>
      <c r="AN137" s="18"/>
      <c r="AO137" s="17"/>
      <c r="AP137" s="18"/>
    </row>
    <row r="138" spans="1:42" ht="18" hidden="1" customHeight="1" x14ac:dyDescent="0.25">
      <c r="A138" s="20">
        <v>135</v>
      </c>
      <c r="B138" s="8">
        <v>1199202002415</v>
      </c>
      <c r="C138" s="9">
        <v>110071570</v>
      </c>
      <c r="D138" s="10" t="s">
        <v>51</v>
      </c>
      <c r="E138" s="11" t="s">
        <v>92</v>
      </c>
      <c r="F138" s="9">
        <v>82.4</v>
      </c>
      <c r="G138" s="21">
        <v>39081</v>
      </c>
      <c r="H138" s="9" t="s">
        <v>91</v>
      </c>
      <c r="I138" s="9">
        <v>9606835</v>
      </c>
      <c r="J138" s="9">
        <v>20195189146</v>
      </c>
      <c r="K138" s="9">
        <v>952670557</v>
      </c>
      <c r="L138" s="9" t="s">
        <v>19</v>
      </c>
      <c r="M138" s="9" t="s">
        <v>20</v>
      </c>
      <c r="N138" s="9" t="s">
        <v>21</v>
      </c>
      <c r="O138" s="9" t="s">
        <v>22</v>
      </c>
      <c r="P138" s="9" t="s">
        <v>23</v>
      </c>
      <c r="Q138" s="9" t="s">
        <v>24</v>
      </c>
      <c r="R138" s="9">
        <v>10600</v>
      </c>
      <c r="S138" s="9" t="s">
        <v>39</v>
      </c>
      <c r="T138" s="10" t="s">
        <v>26</v>
      </c>
      <c r="U138" s="9" t="s">
        <v>53</v>
      </c>
      <c r="V138" s="9">
        <v>45.45</v>
      </c>
      <c r="W138" s="9">
        <v>1.6</v>
      </c>
      <c r="X138" s="9">
        <v>72.727199999999996</v>
      </c>
      <c r="Y138" s="9" t="s">
        <v>28</v>
      </c>
      <c r="Z138" s="9" t="s">
        <v>36</v>
      </c>
      <c r="AA138" s="9">
        <v>4167717</v>
      </c>
      <c r="AB138" s="9">
        <v>2015</v>
      </c>
      <c r="AC138" s="9">
        <v>3</v>
      </c>
      <c r="AD138" s="9">
        <v>3</v>
      </c>
      <c r="AE138" s="12">
        <v>2000</v>
      </c>
      <c r="AF138" s="15">
        <v>135</v>
      </c>
      <c r="AG138" s="107"/>
      <c r="AH138" s="16"/>
      <c r="AI138" s="224">
        <f t="shared" si="5"/>
        <v>1702.3</v>
      </c>
      <c r="AJ138" s="228">
        <v>319.7</v>
      </c>
      <c r="AK138" s="229">
        <v>0.35599999999999998</v>
      </c>
      <c r="AL138" s="245">
        <v>43279</v>
      </c>
      <c r="AM138" s="227">
        <v>0.78125</v>
      </c>
      <c r="AN138" s="228">
        <v>1382.6</v>
      </c>
      <c r="AO138" s="229">
        <v>0.3856</v>
      </c>
      <c r="AP138" s="228">
        <v>1210.2</v>
      </c>
    </row>
    <row r="139" spans="1:42" ht="18" hidden="1" customHeight="1" x14ac:dyDescent="0.25">
      <c r="A139" s="22">
        <v>136</v>
      </c>
      <c r="B139" s="8">
        <v>1199202002791</v>
      </c>
      <c r="C139" s="9">
        <v>119055430</v>
      </c>
      <c r="D139" s="10" t="s">
        <v>273</v>
      </c>
      <c r="E139" s="11" t="s">
        <v>294</v>
      </c>
      <c r="F139" s="9">
        <v>61</v>
      </c>
      <c r="G139" s="21">
        <v>39877</v>
      </c>
      <c r="H139" s="9" t="s">
        <v>293</v>
      </c>
      <c r="I139" s="9">
        <v>18215238</v>
      </c>
      <c r="J139" s="9">
        <v>20519610214</v>
      </c>
      <c r="K139" s="9">
        <v>952967952</v>
      </c>
      <c r="L139" s="9" t="s">
        <v>19</v>
      </c>
      <c r="M139" s="9" t="s">
        <v>20</v>
      </c>
      <c r="N139" s="9" t="s">
        <v>21</v>
      </c>
      <c r="O139" s="9" t="s">
        <v>22</v>
      </c>
      <c r="P139" s="9" t="s">
        <v>23</v>
      </c>
      <c r="Q139" s="9" t="s">
        <v>24</v>
      </c>
      <c r="R139" s="9">
        <v>10600</v>
      </c>
      <c r="S139" s="9" t="s">
        <v>60</v>
      </c>
      <c r="T139" s="10" t="s">
        <v>26</v>
      </c>
      <c r="U139" s="9" t="s">
        <v>75</v>
      </c>
      <c r="V139" s="9">
        <v>45.45</v>
      </c>
      <c r="W139" s="9">
        <v>2</v>
      </c>
      <c r="X139" s="9">
        <v>90.909000000000006</v>
      </c>
      <c r="Y139" s="9" t="s">
        <v>28</v>
      </c>
      <c r="Z139" s="9" t="s">
        <v>36</v>
      </c>
      <c r="AA139" s="9">
        <v>4167750</v>
      </c>
      <c r="AB139" s="9">
        <v>2015</v>
      </c>
      <c r="AC139" s="9">
        <v>3</v>
      </c>
      <c r="AD139" s="9">
        <v>3</v>
      </c>
      <c r="AE139" s="12">
        <v>2000</v>
      </c>
      <c r="AF139" s="15">
        <v>136</v>
      </c>
      <c r="AG139" s="107"/>
      <c r="AH139" s="16"/>
      <c r="AI139" s="224">
        <f t="shared" si="5"/>
        <v>1156.7</v>
      </c>
      <c r="AJ139" s="228">
        <v>150.69999999999999</v>
      </c>
      <c r="AK139" s="229">
        <v>0.14080000000000001</v>
      </c>
      <c r="AL139" s="245">
        <v>43278</v>
      </c>
      <c r="AM139" s="227">
        <v>0.76041666666666663</v>
      </c>
      <c r="AN139" s="228">
        <v>1006</v>
      </c>
      <c r="AO139" s="229">
        <v>0.2676</v>
      </c>
      <c r="AP139" s="228">
        <v>168.3</v>
      </c>
    </row>
    <row r="140" spans="1:42" ht="18" hidden="1" customHeight="1" x14ac:dyDescent="0.25">
      <c r="A140" s="19">
        <v>137</v>
      </c>
      <c r="B140" s="8">
        <v>1199202001830</v>
      </c>
      <c r="C140" s="9">
        <v>119055520</v>
      </c>
      <c r="D140" s="10" t="s">
        <v>346</v>
      </c>
      <c r="E140" s="11" t="s">
        <v>349</v>
      </c>
      <c r="F140" s="9">
        <v>280</v>
      </c>
      <c r="G140" s="21">
        <v>40688</v>
      </c>
      <c r="H140" s="9" t="s">
        <v>347</v>
      </c>
      <c r="I140" s="9">
        <v>9333203</v>
      </c>
      <c r="J140" s="9">
        <v>20429683581</v>
      </c>
      <c r="K140" s="9">
        <v>989033019</v>
      </c>
      <c r="L140" s="9" t="s">
        <v>19</v>
      </c>
      <c r="M140" s="9" t="s">
        <v>20</v>
      </c>
      <c r="N140" s="9" t="s">
        <v>21</v>
      </c>
      <c r="O140" s="9" t="s">
        <v>38</v>
      </c>
      <c r="P140" s="9" t="s">
        <v>23</v>
      </c>
      <c r="Q140" s="9" t="s">
        <v>24</v>
      </c>
      <c r="R140" s="9">
        <v>10600</v>
      </c>
      <c r="S140" s="9" t="s">
        <v>39</v>
      </c>
      <c r="T140" s="10" t="s">
        <v>26</v>
      </c>
      <c r="U140" s="9" t="s">
        <v>348</v>
      </c>
      <c r="V140" s="9">
        <v>45.45</v>
      </c>
      <c r="W140" s="9">
        <v>4</v>
      </c>
      <c r="X140" s="9">
        <v>181.81800000000001</v>
      </c>
      <c r="Y140" s="9" t="s">
        <v>28</v>
      </c>
      <c r="Z140" s="9" t="s">
        <v>36</v>
      </c>
      <c r="AA140" s="9">
        <v>3422527</v>
      </c>
      <c r="AB140" s="9">
        <v>2012</v>
      </c>
      <c r="AC140" s="9">
        <v>4</v>
      </c>
      <c r="AD140" s="9">
        <v>3</v>
      </c>
      <c r="AE140" s="12">
        <v>2000</v>
      </c>
      <c r="AF140" s="15">
        <v>137</v>
      </c>
      <c r="AG140" s="107"/>
      <c r="AH140" s="16"/>
      <c r="AI140" s="224">
        <f t="shared" si="5"/>
        <v>10153.9</v>
      </c>
      <c r="AJ140" s="228">
        <v>3313.4</v>
      </c>
      <c r="AK140" s="229">
        <v>0.43919999999999998</v>
      </c>
      <c r="AL140" s="245">
        <v>43267</v>
      </c>
      <c r="AM140" s="227">
        <v>0.90625</v>
      </c>
      <c r="AN140" s="228">
        <v>6840.5</v>
      </c>
      <c r="AO140" s="229">
        <v>0.45879999999999999</v>
      </c>
      <c r="AP140" s="228">
        <v>2146.1</v>
      </c>
    </row>
    <row r="141" spans="1:42" ht="18" hidden="1" customHeight="1" x14ac:dyDescent="0.25">
      <c r="A141" s="20">
        <v>138</v>
      </c>
      <c r="B141" s="8">
        <v>1199202000560</v>
      </c>
      <c r="C141" s="9">
        <v>119055459</v>
      </c>
      <c r="D141" s="10" t="s">
        <v>262</v>
      </c>
      <c r="E141" s="11" t="s">
        <v>312</v>
      </c>
      <c r="F141" s="9">
        <v>300</v>
      </c>
      <c r="G141" s="21">
        <v>40113</v>
      </c>
      <c r="H141" s="9" t="s">
        <v>311</v>
      </c>
      <c r="I141" s="9"/>
      <c r="J141" s="9">
        <v>20600586824</v>
      </c>
      <c r="K141" s="9">
        <v>583315</v>
      </c>
      <c r="L141" s="9" t="s">
        <v>19</v>
      </c>
      <c r="M141" s="9" t="s">
        <v>95</v>
      </c>
      <c r="N141" s="9" t="s">
        <v>21</v>
      </c>
      <c r="O141" s="9" t="s">
        <v>38</v>
      </c>
      <c r="P141" s="9" t="s">
        <v>23</v>
      </c>
      <c r="Q141" s="9" t="s">
        <v>24</v>
      </c>
      <c r="R141" s="9">
        <v>10600</v>
      </c>
      <c r="S141" s="9" t="s">
        <v>25</v>
      </c>
      <c r="T141" s="10" t="s">
        <v>26</v>
      </c>
      <c r="U141" s="9" t="s">
        <v>35</v>
      </c>
      <c r="V141" s="9">
        <v>45.45</v>
      </c>
      <c r="W141" s="9">
        <v>3</v>
      </c>
      <c r="X141" s="9">
        <v>136.36349999999999</v>
      </c>
      <c r="Y141" s="9" t="s">
        <v>28</v>
      </c>
      <c r="Z141" s="9" t="s">
        <v>36</v>
      </c>
      <c r="AA141" s="9">
        <v>4174720</v>
      </c>
      <c r="AB141" s="9">
        <v>2015</v>
      </c>
      <c r="AC141" s="9">
        <v>3</v>
      </c>
      <c r="AD141" s="9">
        <v>3</v>
      </c>
      <c r="AE141" s="12">
        <v>2000</v>
      </c>
      <c r="AF141" s="15">
        <v>138</v>
      </c>
      <c r="AG141" s="107"/>
      <c r="AH141" s="16"/>
      <c r="AI141" s="224">
        <f t="shared" si="5"/>
        <v>7647.4</v>
      </c>
      <c r="AJ141" s="228">
        <v>1374.6</v>
      </c>
      <c r="AK141" s="229">
        <v>1.0296000000000001</v>
      </c>
      <c r="AL141" s="245">
        <v>43256</v>
      </c>
      <c r="AM141" s="227">
        <v>0.78125</v>
      </c>
      <c r="AN141" s="228">
        <v>6272.8</v>
      </c>
      <c r="AO141" s="229">
        <v>1.2544</v>
      </c>
      <c r="AP141" s="228">
        <v>1607.1</v>
      </c>
    </row>
    <row r="142" spans="1:42" ht="18" hidden="1" customHeight="1" x14ac:dyDescent="0.25">
      <c r="A142" s="22">
        <v>139</v>
      </c>
      <c r="B142" s="8">
        <v>1199202000880</v>
      </c>
      <c r="C142" s="9">
        <v>110103211</v>
      </c>
      <c r="D142" s="10" t="s">
        <v>122</v>
      </c>
      <c r="E142" s="11" t="s">
        <v>125</v>
      </c>
      <c r="F142" s="9">
        <v>197.08</v>
      </c>
      <c r="G142" s="21">
        <v>42447.30972222222</v>
      </c>
      <c r="H142" s="9" t="s">
        <v>123</v>
      </c>
      <c r="I142" s="9"/>
      <c r="J142" s="9">
        <v>20530811183</v>
      </c>
      <c r="K142" s="9">
        <v>952684700</v>
      </c>
      <c r="L142" s="9" t="s">
        <v>19</v>
      </c>
      <c r="M142" s="9" t="s">
        <v>20</v>
      </c>
      <c r="N142" s="9" t="s">
        <v>21</v>
      </c>
      <c r="O142" s="9" t="s">
        <v>38</v>
      </c>
      <c r="P142" s="9" t="s">
        <v>23</v>
      </c>
      <c r="Q142" s="9" t="s">
        <v>24</v>
      </c>
      <c r="R142" s="9">
        <v>10600</v>
      </c>
      <c r="S142" s="9" t="s">
        <v>39</v>
      </c>
      <c r="T142" s="10" t="s">
        <v>26</v>
      </c>
      <c r="U142" s="9" t="s">
        <v>124</v>
      </c>
      <c r="V142" s="9">
        <v>47.73</v>
      </c>
      <c r="W142" s="9">
        <v>4</v>
      </c>
      <c r="X142" s="9">
        <v>190.90880000000001</v>
      </c>
      <c r="Y142" s="9" t="s">
        <v>28</v>
      </c>
      <c r="Z142" s="9" t="s">
        <v>36</v>
      </c>
      <c r="AA142" s="9">
        <v>4006051</v>
      </c>
      <c r="AB142" s="9">
        <v>2013</v>
      </c>
      <c r="AC142" s="9">
        <v>4</v>
      </c>
      <c r="AD142" s="9">
        <v>3</v>
      </c>
      <c r="AE142" s="12">
        <v>2000</v>
      </c>
      <c r="AF142" s="15">
        <v>139</v>
      </c>
      <c r="AG142" s="107"/>
      <c r="AH142" s="16"/>
      <c r="AI142" s="224">
        <f t="shared" si="5"/>
        <v>12490.1</v>
      </c>
      <c r="AJ142" s="228">
        <v>2128.5</v>
      </c>
      <c r="AK142" s="229">
        <v>0.64480000000000004</v>
      </c>
      <c r="AL142" s="245">
        <v>43255</v>
      </c>
      <c r="AM142" s="227">
        <v>0.78125</v>
      </c>
      <c r="AN142" s="228">
        <v>10361.6</v>
      </c>
      <c r="AO142" s="229">
        <v>0.78439999999999999</v>
      </c>
      <c r="AP142" s="228">
        <v>2929.3</v>
      </c>
    </row>
    <row r="143" spans="1:42" ht="18" hidden="1" customHeight="1" x14ac:dyDescent="0.25">
      <c r="A143" s="19">
        <v>140</v>
      </c>
      <c r="B143" s="8">
        <v>1199201002200</v>
      </c>
      <c r="C143" s="9">
        <v>119034976</v>
      </c>
      <c r="D143" s="10" t="s">
        <v>18</v>
      </c>
      <c r="E143" s="11" t="s">
        <v>228</v>
      </c>
      <c r="F143" s="9">
        <v>25</v>
      </c>
      <c r="G143" s="21">
        <v>38646</v>
      </c>
      <c r="H143" s="9" t="s">
        <v>227</v>
      </c>
      <c r="I143" s="9"/>
      <c r="J143" s="9">
        <v>20119917698</v>
      </c>
      <c r="K143" s="9">
        <v>743379</v>
      </c>
      <c r="L143" s="9" t="s">
        <v>19</v>
      </c>
      <c r="M143" s="9" t="s">
        <v>20</v>
      </c>
      <c r="N143" s="9" t="s">
        <v>21</v>
      </c>
      <c r="O143" s="9" t="s">
        <v>22</v>
      </c>
      <c r="P143" s="9" t="s">
        <v>23</v>
      </c>
      <c r="Q143" s="9" t="s">
        <v>24</v>
      </c>
      <c r="R143" s="9">
        <v>10600</v>
      </c>
      <c r="S143" s="9" t="s">
        <v>39</v>
      </c>
      <c r="T143" s="10" t="s">
        <v>26</v>
      </c>
      <c r="U143" s="9" t="s">
        <v>27</v>
      </c>
      <c r="V143" s="9">
        <v>1</v>
      </c>
      <c r="W143" s="9">
        <v>40</v>
      </c>
      <c r="X143" s="9">
        <v>40</v>
      </c>
      <c r="Y143" s="9" t="s">
        <v>28</v>
      </c>
      <c r="Z143" s="9" t="s">
        <v>36</v>
      </c>
      <c r="AA143" s="9">
        <v>3379400</v>
      </c>
      <c r="AB143" s="9">
        <v>2012</v>
      </c>
      <c r="AC143" s="9">
        <v>4</v>
      </c>
      <c r="AD143" s="9">
        <v>3</v>
      </c>
      <c r="AE143" s="12">
        <v>2000</v>
      </c>
      <c r="AF143" s="15">
        <v>140</v>
      </c>
      <c r="AG143" s="107"/>
      <c r="AH143" s="16"/>
      <c r="AI143" s="224">
        <f t="shared" si="5"/>
        <v>27499.5</v>
      </c>
      <c r="AJ143" s="228">
        <v>8040.8</v>
      </c>
      <c r="AK143" s="229">
        <v>2.4112</v>
      </c>
      <c r="AL143" s="245">
        <v>43276</v>
      </c>
      <c r="AM143" s="227">
        <v>0.77083333333333337</v>
      </c>
      <c r="AN143" s="228">
        <v>19458.7</v>
      </c>
      <c r="AO143" s="229">
        <v>2.444</v>
      </c>
      <c r="AP143" s="228">
        <v>9625.7000000000007</v>
      </c>
    </row>
    <row r="144" spans="1:42" ht="18" hidden="1" customHeight="1" x14ac:dyDescent="0.25">
      <c r="A144" s="20">
        <v>141</v>
      </c>
      <c r="B144" s="8">
        <v>1199201002210</v>
      </c>
      <c r="C144" s="9">
        <v>119055369</v>
      </c>
      <c r="D144" s="10" t="s">
        <v>18</v>
      </c>
      <c r="E144" s="11" t="s">
        <v>278</v>
      </c>
      <c r="F144" s="9">
        <v>30</v>
      </c>
      <c r="G144" s="21">
        <v>38786</v>
      </c>
      <c r="H144" s="9" t="s">
        <v>277</v>
      </c>
      <c r="I144" s="9">
        <v>426001</v>
      </c>
      <c r="J144" s="9">
        <v>20119917698</v>
      </c>
      <c r="K144" s="9">
        <v>427212</v>
      </c>
      <c r="L144" s="9" t="s">
        <v>19</v>
      </c>
      <c r="M144" s="9" t="s">
        <v>20</v>
      </c>
      <c r="N144" s="9" t="s">
        <v>21</v>
      </c>
      <c r="O144" s="9" t="s">
        <v>22</v>
      </c>
      <c r="P144" s="9" t="s">
        <v>23</v>
      </c>
      <c r="Q144" s="9" t="s">
        <v>24</v>
      </c>
      <c r="R144" s="9">
        <v>10600</v>
      </c>
      <c r="S144" s="9" t="s">
        <v>39</v>
      </c>
      <c r="T144" s="10" t="s">
        <v>26</v>
      </c>
      <c r="U144" s="9" t="s">
        <v>27</v>
      </c>
      <c r="V144" s="9">
        <v>45.45</v>
      </c>
      <c r="W144" s="9">
        <v>2</v>
      </c>
      <c r="X144" s="9">
        <v>90.909000000000006</v>
      </c>
      <c r="Y144" s="9" t="s">
        <v>28</v>
      </c>
      <c r="Z144" s="9" t="s">
        <v>36</v>
      </c>
      <c r="AA144" s="9">
        <v>3379379</v>
      </c>
      <c r="AB144" s="9">
        <v>2012</v>
      </c>
      <c r="AC144" s="9">
        <v>4</v>
      </c>
      <c r="AD144" s="9">
        <v>3</v>
      </c>
      <c r="AE144" s="12">
        <v>2000</v>
      </c>
      <c r="AF144" s="15">
        <v>141</v>
      </c>
      <c r="AG144" s="107"/>
      <c r="AH144" s="16"/>
      <c r="AI144" s="224">
        <f t="shared" si="5"/>
        <v>8557.7999999999993</v>
      </c>
      <c r="AJ144" s="228">
        <v>2555.1999999999998</v>
      </c>
      <c r="AK144" s="229">
        <v>0.58440000000000003</v>
      </c>
      <c r="AL144" s="245">
        <v>43269</v>
      </c>
      <c r="AM144" s="227">
        <v>0.79166666666666663</v>
      </c>
      <c r="AN144" s="228">
        <v>6002.6</v>
      </c>
      <c r="AO144" s="229">
        <v>0.55879999999999996</v>
      </c>
      <c r="AP144" s="228">
        <v>5576.6</v>
      </c>
    </row>
    <row r="145" spans="1:42" ht="18" hidden="1" customHeight="1" x14ac:dyDescent="0.25">
      <c r="A145" s="22">
        <v>142</v>
      </c>
      <c r="B145" s="8"/>
      <c r="C145" s="9"/>
      <c r="D145" s="10"/>
      <c r="E145" s="11"/>
      <c r="F145" s="9"/>
      <c r="G145" s="21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10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12"/>
      <c r="AF145" s="15">
        <v>142</v>
      </c>
      <c r="AG145" s="107"/>
      <c r="AH145" s="16"/>
      <c r="AI145" s="42">
        <f t="shared" si="5"/>
        <v>0</v>
      </c>
      <c r="AJ145" s="7"/>
      <c r="AK145" s="7"/>
      <c r="AL145" s="7"/>
      <c r="AM145" s="7"/>
      <c r="AN145" s="7"/>
      <c r="AO145" s="7"/>
      <c r="AP145" s="7"/>
    </row>
    <row r="146" spans="1:42" ht="18" hidden="1" customHeight="1" x14ac:dyDescent="0.25">
      <c r="A146" s="19">
        <v>143</v>
      </c>
      <c r="B146" s="8">
        <v>1199201002165</v>
      </c>
      <c r="C146" s="9">
        <v>119055484</v>
      </c>
      <c r="D146" s="10" t="s">
        <v>255</v>
      </c>
      <c r="E146" s="11" t="s">
        <v>332</v>
      </c>
      <c r="F146" s="9">
        <v>41.4</v>
      </c>
      <c r="G146" s="21">
        <v>40367</v>
      </c>
      <c r="H146" s="9" t="s">
        <v>330</v>
      </c>
      <c r="I146" s="9"/>
      <c r="J146" s="9">
        <v>20147796987</v>
      </c>
      <c r="K146" s="9"/>
      <c r="L146" s="9" t="s">
        <v>19</v>
      </c>
      <c r="M146" s="9" t="s">
        <v>20</v>
      </c>
      <c r="N146" s="9" t="s">
        <v>21</v>
      </c>
      <c r="O146" s="9" t="s">
        <v>22</v>
      </c>
      <c r="P146" s="9" t="s">
        <v>23</v>
      </c>
      <c r="Q146" s="9" t="s">
        <v>24</v>
      </c>
      <c r="R146" s="9">
        <v>10600</v>
      </c>
      <c r="S146" s="9" t="s">
        <v>39</v>
      </c>
      <c r="T146" s="10" t="s">
        <v>26</v>
      </c>
      <c r="U146" s="9" t="s">
        <v>331</v>
      </c>
      <c r="V146" s="9">
        <v>45.45</v>
      </c>
      <c r="W146" s="9">
        <v>1</v>
      </c>
      <c r="X146" s="9">
        <v>45.454500000000003</v>
      </c>
      <c r="Y146" s="9" t="s">
        <v>28</v>
      </c>
      <c r="Z146" s="9" t="s">
        <v>36</v>
      </c>
      <c r="AA146" s="9">
        <v>4167872</v>
      </c>
      <c r="AB146" s="9">
        <v>2015</v>
      </c>
      <c r="AC146" s="9">
        <v>4</v>
      </c>
      <c r="AD146" s="9">
        <v>3</v>
      </c>
      <c r="AE146" s="12">
        <v>2000</v>
      </c>
      <c r="AF146" s="15">
        <v>143</v>
      </c>
      <c r="AG146" s="107"/>
      <c r="AH146" s="16"/>
      <c r="AI146" s="224">
        <f t="shared" si="5"/>
        <v>532.6</v>
      </c>
      <c r="AJ146" s="228">
        <v>244.5</v>
      </c>
      <c r="AK146" s="229">
        <v>5.6000000000000001E-2</v>
      </c>
      <c r="AL146" s="245">
        <v>43262</v>
      </c>
      <c r="AM146" s="227">
        <v>0.85416666666666663</v>
      </c>
      <c r="AN146" s="228">
        <v>288.10000000000002</v>
      </c>
      <c r="AO146" s="229">
        <v>5.28E-2</v>
      </c>
      <c r="AP146" s="228">
        <v>718.9</v>
      </c>
    </row>
    <row r="147" spans="1:42" ht="18" hidden="1" customHeight="1" x14ac:dyDescent="0.25">
      <c r="A147" s="46">
        <v>144</v>
      </c>
      <c r="B147" s="47">
        <v>1199201002220</v>
      </c>
      <c r="C147" s="48">
        <v>119055448</v>
      </c>
      <c r="D147" s="49" t="s">
        <v>18</v>
      </c>
      <c r="E147" s="50" t="s">
        <v>304</v>
      </c>
      <c r="F147" s="48">
        <v>205.5</v>
      </c>
      <c r="G147" s="51">
        <v>40037</v>
      </c>
      <c r="H147" s="48" t="s">
        <v>303</v>
      </c>
      <c r="I147" s="48">
        <v>507610</v>
      </c>
      <c r="J147" s="48">
        <v>20119917698</v>
      </c>
      <c r="K147" s="48">
        <v>952688911</v>
      </c>
      <c r="L147" s="48" t="s">
        <v>19</v>
      </c>
      <c r="M147" s="48" t="s">
        <v>20</v>
      </c>
      <c r="N147" s="48" t="s">
        <v>21</v>
      </c>
      <c r="O147" s="48" t="s">
        <v>38</v>
      </c>
      <c r="P147" s="48" t="s">
        <v>23</v>
      </c>
      <c r="Q147" s="48" t="s">
        <v>24</v>
      </c>
      <c r="R147" s="48">
        <v>10600</v>
      </c>
      <c r="S147" s="48" t="s">
        <v>39</v>
      </c>
      <c r="T147" s="49" t="s">
        <v>26</v>
      </c>
      <c r="U147" s="48" t="s">
        <v>27</v>
      </c>
      <c r="V147" s="48">
        <v>45.45</v>
      </c>
      <c r="W147" s="48">
        <v>2</v>
      </c>
      <c r="X147" s="48">
        <v>90.909000000000006</v>
      </c>
      <c r="Y147" s="48" t="s">
        <v>28</v>
      </c>
      <c r="Z147" s="48" t="s">
        <v>36</v>
      </c>
      <c r="AA147" s="48">
        <v>3379371</v>
      </c>
      <c r="AB147" s="48">
        <v>2012</v>
      </c>
      <c r="AC147" s="48">
        <v>4</v>
      </c>
      <c r="AD147" s="48">
        <v>3</v>
      </c>
      <c r="AE147" s="52">
        <v>2000</v>
      </c>
      <c r="AF147" s="56">
        <v>144</v>
      </c>
      <c r="AG147" s="112"/>
      <c r="AH147" s="57"/>
      <c r="AI147" s="224">
        <f t="shared" si="5"/>
        <v>8773</v>
      </c>
      <c r="AJ147" s="236">
        <v>3104.9</v>
      </c>
      <c r="AK147" s="237">
        <v>0.74919999999999998</v>
      </c>
      <c r="AL147" s="245">
        <v>43269</v>
      </c>
      <c r="AM147" s="227">
        <v>0.8125</v>
      </c>
      <c r="AN147" s="236">
        <v>5668.1</v>
      </c>
      <c r="AO147" s="237">
        <v>0.70079999999999998</v>
      </c>
      <c r="AP147" s="236">
        <v>9421.4</v>
      </c>
    </row>
    <row r="148" spans="1:42" s="43" customFormat="1" ht="18" hidden="1" customHeight="1" x14ac:dyDescent="0.25">
      <c r="A148" s="180">
        <v>145</v>
      </c>
      <c r="B148" s="185" t="s">
        <v>510</v>
      </c>
      <c r="C148" s="181"/>
      <c r="D148" s="186" t="s">
        <v>556</v>
      </c>
      <c r="E148" s="186" t="s">
        <v>557</v>
      </c>
      <c r="F148" s="181"/>
      <c r="G148" s="183"/>
      <c r="H148" s="181"/>
      <c r="I148" s="181"/>
      <c r="J148" s="181"/>
      <c r="K148" s="181"/>
      <c r="L148" s="181" t="s">
        <v>19</v>
      </c>
      <c r="M148" s="181" t="s">
        <v>20</v>
      </c>
      <c r="N148" s="181" t="s">
        <v>21</v>
      </c>
      <c r="O148" s="181" t="s">
        <v>22</v>
      </c>
      <c r="P148" s="181" t="s">
        <v>23</v>
      </c>
      <c r="Q148" s="181" t="s">
        <v>24</v>
      </c>
      <c r="R148" s="181">
        <v>380</v>
      </c>
      <c r="S148" s="181" t="s">
        <v>25</v>
      </c>
      <c r="T148" s="182" t="s">
        <v>26</v>
      </c>
      <c r="U148" s="181" t="s">
        <v>519</v>
      </c>
      <c r="V148" s="181">
        <v>1</v>
      </c>
      <c r="W148" s="181">
        <v>20</v>
      </c>
      <c r="X148" s="181">
        <v>20</v>
      </c>
      <c r="Y148" s="181" t="s">
        <v>28</v>
      </c>
      <c r="Z148" s="181" t="s">
        <v>36</v>
      </c>
      <c r="AA148" s="187">
        <v>4167846</v>
      </c>
      <c r="AB148" s="174">
        <v>2015</v>
      </c>
      <c r="AC148" s="174">
        <v>3</v>
      </c>
      <c r="AD148" s="174">
        <v>3</v>
      </c>
      <c r="AE148" s="178">
        <v>2000</v>
      </c>
      <c r="AF148" s="188">
        <v>145</v>
      </c>
      <c r="AG148" s="113"/>
      <c r="AH148" s="103"/>
      <c r="AI148" s="224">
        <f t="shared" si="5"/>
        <v>46.900000000000006</v>
      </c>
      <c r="AJ148" s="239">
        <v>19.600000000000001</v>
      </c>
      <c r="AK148" s="240">
        <v>0.27839999999999998</v>
      </c>
      <c r="AL148" s="245">
        <v>43257</v>
      </c>
      <c r="AM148" s="227">
        <v>0.79166666666666663</v>
      </c>
      <c r="AN148" s="239">
        <v>27.3</v>
      </c>
      <c r="AO148" s="240">
        <v>0.30599999999999999</v>
      </c>
      <c r="AP148" s="239">
        <v>1.4</v>
      </c>
    </row>
    <row r="149" spans="1:42" ht="18" hidden="1" customHeight="1" x14ac:dyDescent="0.25">
      <c r="A149" s="19">
        <v>146</v>
      </c>
      <c r="B149" s="36">
        <v>1199201000350</v>
      </c>
      <c r="C149" s="37">
        <v>119055501</v>
      </c>
      <c r="D149" s="38" t="s">
        <v>51</v>
      </c>
      <c r="E149" s="39" t="s">
        <v>341</v>
      </c>
      <c r="F149" s="37">
        <v>140</v>
      </c>
      <c r="G149" s="40">
        <v>40463.75</v>
      </c>
      <c r="H149" s="37" t="s">
        <v>339</v>
      </c>
      <c r="I149" s="37">
        <v>508016</v>
      </c>
      <c r="J149" s="37">
        <v>20195189146</v>
      </c>
      <c r="K149" s="37">
        <v>952805002</v>
      </c>
      <c r="L149" s="37" t="s">
        <v>19</v>
      </c>
      <c r="M149" s="37" t="s">
        <v>20</v>
      </c>
      <c r="N149" s="37" t="s">
        <v>21</v>
      </c>
      <c r="O149" s="37" t="s">
        <v>38</v>
      </c>
      <c r="P149" s="37" t="s">
        <v>23</v>
      </c>
      <c r="Q149" s="37" t="s">
        <v>24</v>
      </c>
      <c r="R149" s="37">
        <v>10600</v>
      </c>
      <c r="S149" s="37" t="s">
        <v>39</v>
      </c>
      <c r="T149" s="38" t="s">
        <v>26</v>
      </c>
      <c r="U149" s="37" t="s">
        <v>340</v>
      </c>
      <c r="V149" s="37">
        <v>45.45</v>
      </c>
      <c r="W149" s="37">
        <v>2</v>
      </c>
      <c r="X149" s="37">
        <v>90.909000000000006</v>
      </c>
      <c r="Y149" s="37" t="s">
        <v>28</v>
      </c>
      <c r="Z149" s="37" t="s">
        <v>36</v>
      </c>
      <c r="AA149" s="37">
        <v>4167757</v>
      </c>
      <c r="AB149" s="37">
        <v>2015</v>
      </c>
      <c r="AC149" s="37">
        <v>3</v>
      </c>
      <c r="AD149" s="37">
        <v>3</v>
      </c>
      <c r="AE149" s="41">
        <v>2000</v>
      </c>
      <c r="AF149" s="67">
        <v>146</v>
      </c>
      <c r="AG149" s="114"/>
      <c r="AH149" s="68"/>
      <c r="AI149" s="224">
        <f t="shared" si="5"/>
        <v>743.90000000000009</v>
      </c>
      <c r="AJ149" s="224">
        <v>160.80000000000001</v>
      </c>
      <c r="AK149" s="225">
        <v>0.1736</v>
      </c>
      <c r="AL149" s="245">
        <v>43276</v>
      </c>
      <c r="AM149" s="227">
        <v>0.79166666666666663</v>
      </c>
      <c r="AN149" s="224">
        <v>583.1</v>
      </c>
      <c r="AO149" s="225">
        <v>0.1744</v>
      </c>
      <c r="AP149" s="224">
        <v>4.3</v>
      </c>
    </row>
    <row r="150" spans="1:42" ht="18" hidden="1" customHeight="1" x14ac:dyDescent="0.25">
      <c r="A150" s="20">
        <v>147</v>
      </c>
      <c r="B150" s="8">
        <v>1199202006270</v>
      </c>
      <c r="C150" s="9">
        <v>119055528</v>
      </c>
      <c r="D150" s="10" t="s">
        <v>49</v>
      </c>
      <c r="E150" s="11" t="s">
        <v>353</v>
      </c>
      <c r="F150" s="9">
        <v>270</v>
      </c>
      <c r="G150" s="21">
        <v>40823</v>
      </c>
      <c r="H150" s="9" t="s">
        <v>352</v>
      </c>
      <c r="I150" s="9">
        <v>415652</v>
      </c>
      <c r="J150" s="9">
        <v>20325722941</v>
      </c>
      <c r="K150" s="9">
        <v>52425232</v>
      </c>
      <c r="L150" s="9" t="s">
        <v>19</v>
      </c>
      <c r="M150" s="9" t="s">
        <v>20</v>
      </c>
      <c r="N150" s="9" t="s">
        <v>21</v>
      </c>
      <c r="O150" s="9" t="s">
        <v>38</v>
      </c>
      <c r="P150" s="9" t="s">
        <v>23</v>
      </c>
      <c r="Q150" s="9" t="s">
        <v>24</v>
      </c>
      <c r="R150" s="9">
        <v>10600</v>
      </c>
      <c r="S150" s="9" t="s">
        <v>25</v>
      </c>
      <c r="T150" s="10" t="s">
        <v>26</v>
      </c>
      <c r="U150" s="9" t="s">
        <v>152</v>
      </c>
      <c r="V150" s="9">
        <v>45.45</v>
      </c>
      <c r="W150" s="9">
        <v>2</v>
      </c>
      <c r="X150" s="9">
        <v>90.909000000000006</v>
      </c>
      <c r="Y150" s="9" t="s">
        <v>28</v>
      </c>
      <c r="Z150" s="9" t="s">
        <v>36</v>
      </c>
      <c r="AA150" s="9">
        <v>4167746</v>
      </c>
      <c r="AB150" s="9">
        <v>2015</v>
      </c>
      <c r="AC150" s="9">
        <v>3</v>
      </c>
      <c r="AD150" s="9">
        <v>3</v>
      </c>
      <c r="AE150" s="12">
        <v>2000</v>
      </c>
      <c r="AF150" s="15">
        <v>147</v>
      </c>
      <c r="AG150" s="107"/>
      <c r="AH150" s="16"/>
      <c r="AI150" s="224">
        <f t="shared" si="5"/>
        <v>975.09999999999991</v>
      </c>
      <c r="AJ150" s="228">
        <v>237.3</v>
      </c>
      <c r="AK150" s="229">
        <v>0.44280000000000003</v>
      </c>
      <c r="AL150" s="245">
        <v>43256</v>
      </c>
      <c r="AM150" s="227">
        <v>0.77083333333333337</v>
      </c>
      <c r="AN150" s="228">
        <v>737.8</v>
      </c>
      <c r="AO150" s="229">
        <v>0.42880000000000001</v>
      </c>
      <c r="AP150" s="228">
        <v>820.7</v>
      </c>
    </row>
    <row r="151" spans="1:42" ht="18" hidden="1" customHeight="1" x14ac:dyDescent="0.25">
      <c r="A151" s="22">
        <v>148</v>
      </c>
      <c r="B151" s="8">
        <v>1199202007670</v>
      </c>
      <c r="C151" s="9">
        <v>119055480</v>
      </c>
      <c r="D151" s="10" t="s">
        <v>324</v>
      </c>
      <c r="E151" s="11" t="s">
        <v>326</v>
      </c>
      <c r="F151" s="9">
        <v>66.72</v>
      </c>
      <c r="G151" s="21">
        <v>40275</v>
      </c>
      <c r="H151" s="9" t="s">
        <v>325</v>
      </c>
      <c r="I151" s="9">
        <v>515751</v>
      </c>
      <c r="J151" s="9"/>
      <c r="K151" s="9"/>
      <c r="L151" s="9" t="s">
        <v>19</v>
      </c>
      <c r="M151" s="9" t="s">
        <v>20</v>
      </c>
      <c r="N151" s="9" t="s">
        <v>21</v>
      </c>
      <c r="O151" s="9" t="s">
        <v>22</v>
      </c>
      <c r="P151" s="9" t="s">
        <v>23</v>
      </c>
      <c r="Q151" s="9" t="s">
        <v>24</v>
      </c>
      <c r="R151" s="9">
        <v>10600</v>
      </c>
      <c r="S151" s="9" t="s">
        <v>39</v>
      </c>
      <c r="T151" s="10" t="s">
        <v>26</v>
      </c>
      <c r="U151" s="9" t="s">
        <v>88</v>
      </c>
      <c r="V151" s="9">
        <v>45.45</v>
      </c>
      <c r="W151" s="9">
        <v>1</v>
      </c>
      <c r="X151" s="9">
        <v>45.454500000000003</v>
      </c>
      <c r="Y151" s="9" t="s">
        <v>28</v>
      </c>
      <c r="Z151" s="9" t="s">
        <v>36</v>
      </c>
      <c r="AA151" s="9">
        <v>4167882</v>
      </c>
      <c r="AB151" s="9">
        <v>2015</v>
      </c>
      <c r="AC151" s="9">
        <v>3</v>
      </c>
      <c r="AD151" s="9">
        <v>3</v>
      </c>
      <c r="AE151" s="12">
        <v>2000</v>
      </c>
      <c r="AF151" s="15">
        <v>148</v>
      </c>
      <c r="AG151" s="107"/>
      <c r="AH151" s="16"/>
      <c r="AI151" s="224">
        <f t="shared" si="5"/>
        <v>5372.5</v>
      </c>
      <c r="AJ151" s="228">
        <v>1239.7</v>
      </c>
      <c r="AK151" s="229">
        <v>1.51</v>
      </c>
      <c r="AL151" s="245">
        <v>43266</v>
      </c>
      <c r="AM151" s="227">
        <v>0.76041666666666663</v>
      </c>
      <c r="AN151" s="228">
        <v>4132.8</v>
      </c>
      <c r="AO151" s="229">
        <v>1.3908</v>
      </c>
      <c r="AP151" s="228">
        <v>5393.7</v>
      </c>
    </row>
    <row r="152" spans="1:42" ht="18" hidden="1" customHeight="1" x14ac:dyDescent="0.25">
      <c r="A152" s="19">
        <v>149</v>
      </c>
      <c r="B152" s="8">
        <v>1199201000930</v>
      </c>
      <c r="C152" s="9">
        <v>110101803</v>
      </c>
      <c r="D152" s="10" t="s">
        <v>118</v>
      </c>
      <c r="E152" s="11" t="s">
        <v>121</v>
      </c>
      <c r="F152" s="9">
        <v>0</v>
      </c>
      <c r="G152" s="21">
        <v>42334.669444444444</v>
      </c>
      <c r="H152" s="9" t="s">
        <v>119</v>
      </c>
      <c r="I152" s="9"/>
      <c r="J152" s="9"/>
      <c r="K152" s="9">
        <v>953996555</v>
      </c>
      <c r="L152" s="9" t="s">
        <v>19</v>
      </c>
      <c r="M152" s="9" t="s">
        <v>95</v>
      </c>
      <c r="N152" s="9" t="s">
        <v>21</v>
      </c>
      <c r="O152" s="9" t="s">
        <v>22</v>
      </c>
      <c r="P152" s="9" t="s">
        <v>23</v>
      </c>
      <c r="Q152" s="9" t="s">
        <v>24</v>
      </c>
      <c r="R152" s="9">
        <v>10600</v>
      </c>
      <c r="S152" s="9" t="s">
        <v>25</v>
      </c>
      <c r="T152" s="10" t="s">
        <v>26</v>
      </c>
      <c r="U152" s="9" t="s">
        <v>120</v>
      </c>
      <c r="V152" s="9">
        <v>47.73</v>
      </c>
      <c r="W152" s="9">
        <v>1.5</v>
      </c>
      <c r="X152" s="9">
        <v>71.590800000000002</v>
      </c>
      <c r="Y152" s="9" t="s">
        <v>28</v>
      </c>
      <c r="Z152" s="9" t="s">
        <v>36</v>
      </c>
      <c r="AA152" s="9">
        <v>4174816</v>
      </c>
      <c r="AB152" s="9">
        <v>2015</v>
      </c>
      <c r="AC152" s="9">
        <v>3</v>
      </c>
      <c r="AD152" s="9">
        <v>3</v>
      </c>
      <c r="AE152" s="12">
        <v>2000</v>
      </c>
      <c r="AF152" s="15">
        <v>149</v>
      </c>
      <c r="AG152" s="107"/>
      <c r="AH152" s="16"/>
      <c r="AI152" s="224">
        <f t="shared" si="5"/>
        <v>1366.5</v>
      </c>
      <c r="AJ152" s="228">
        <v>257.10000000000002</v>
      </c>
      <c r="AK152" s="229">
        <v>0.33040000000000003</v>
      </c>
      <c r="AL152" s="245">
        <v>43267</v>
      </c>
      <c r="AM152" s="227">
        <v>0.78125</v>
      </c>
      <c r="AN152" s="228">
        <v>1109.4000000000001</v>
      </c>
      <c r="AO152" s="229">
        <v>0.3488</v>
      </c>
      <c r="AP152" s="228">
        <v>786.4</v>
      </c>
    </row>
    <row r="153" spans="1:42" ht="18" hidden="1" customHeight="1" x14ac:dyDescent="0.25">
      <c r="A153" s="20">
        <v>150</v>
      </c>
      <c r="B153" s="8">
        <v>1199201000950</v>
      </c>
      <c r="C153" s="9">
        <v>110006756</v>
      </c>
      <c r="D153" s="10" t="s">
        <v>43</v>
      </c>
      <c r="E153" s="11" t="s">
        <v>45</v>
      </c>
      <c r="F153" s="9">
        <v>30</v>
      </c>
      <c r="G153" s="21">
        <v>38838</v>
      </c>
      <c r="H153" s="9" t="s">
        <v>44</v>
      </c>
      <c r="I153" s="9">
        <v>439370</v>
      </c>
      <c r="J153" s="9">
        <v>20453036678</v>
      </c>
      <c r="K153" s="9">
        <v>725609</v>
      </c>
      <c r="L153" s="9" t="s">
        <v>19</v>
      </c>
      <c r="M153" s="9" t="s">
        <v>20</v>
      </c>
      <c r="N153" s="9" t="s">
        <v>21</v>
      </c>
      <c r="O153" s="9" t="s">
        <v>22</v>
      </c>
      <c r="P153" s="9" t="s">
        <v>23</v>
      </c>
      <c r="Q153" s="9" t="s">
        <v>24</v>
      </c>
      <c r="R153" s="9">
        <v>10600</v>
      </c>
      <c r="S153" s="9" t="s">
        <v>25</v>
      </c>
      <c r="T153" s="10" t="s">
        <v>26</v>
      </c>
      <c r="U153" s="9" t="s">
        <v>32</v>
      </c>
      <c r="V153" s="9">
        <v>45.45</v>
      </c>
      <c r="W153" s="9">
        <v>1.5</v>
      </c>
      <c r="X153" s="9">
        <v>68.181799999999996</v>
      </c>
      <c r="Y153" s="9" t="s">
        <v>28</v>
      </c>
      <c r="Z153" s="9" t="s">
        <v>36</v>
      </c>
      <c r="AA153" s="9">
        <v>4174888</v>
      </c>
      <c r="AB153" s="9">
        <v>2015</v>
      </c>
      <c r="AC153" s="9">
        <v>3</v>
      </c>
      <c r="AD153" s="9">
        <v>3</v>
      </c>
      <c r="AE153" s="12">
        <v>2000</v>
      </c>
      <c r="AF153" s="15">
        <v>150</v>
      </c>
      <c r="AG153" s="107"/>
      <c r="AH153" s="16"/>
      <c r="AI153" s="224">
        <f t="shared" si="5"/>
        <v>1259.2</v>
      </c>
      <c r="AJ153" s="228">
        <v>286.60000000000002</v>
      </c>
      <c r="AK153" s="229">
        <v>0.46</v>
      </c>
      <c r="AL153" s="245">
        <v>43274</v>
      </c>
      <c r="AM153" s="227">
        <v>0.77083333333333337</v>
      </c>
      <c r="AN153" s="228">
        <v>972.6</v>
      </c>
      <c r="AO153" s="229">
        <v>0.43840000000000001</v>
      </c>
      <c r="AP153" s="228">
        <v>84.9</v>
      </c>
    </row>
    <row r="154" spans="1:42" ht="18" hidden="1" customHeight="1" x14ac:dyDescent="0.25">
      <c r="A154" s="189">
        <v>151</v>
      </c>
      <c r="B154" s="185" t="s">
        <v>510</v>
      </c>
      <c r="C154" s="181"/>
      <c r="D154" s="186" t="s">
        <v>528</v>
      </c>
      <c r="E154" s="186" t="s">
        <v>526</v>
      </c>
      <c r="F154" s="181"/>
      <c r="G154" s="183"/>
      <c r="H154" s="181"/>
      <c r="I154" s="181"/>
      <c r="J154" s="181"/>
      <c r="K154" s="181"/>
      <c r="L154" s="181" t="s">
        <v>19</v>
      </c>
      <c r="M154" s="181" t="s">
        <v>20</v>
      </c>
      <c r="N154" s="181" t="s">
        <v>21</v>
      </c>
      <c r="O154" s="181" t="s">
        <v>22</v>
      </c>
      <c r="P154" s="181" t="s">
        <v>23</v>
      </c>
      <c r="Q154" s="181" t="s">
        <v>24</v>
      </c>
      <c r="R154" s="181">
        <v>380</v>
      </c>
      <c r="S154" s="181" t="s">
        <v>31</v>
      </c>
      <c r="T154" s="182" t="s">
        <v>26</v>
      </c>
      <c r="U154" s="181" t="s">
        <v>519</v>
      </c>
      <c r="V154" s="181">
        <v>1</v>
      </c>
      <c r="W154" s="181">
        <v>20</v>
      </c>
      <c r="X154" s="181">
        <v>20</v>
      </c>
      <c r="Y154" s="181" t="s">
        <v>28</v>
      </c>
      <c r="Z154" s="181" t="s">
        <v>36</v>
      </c>
      <c r="AA154" s="187">
        <v>3479960</v>
      </c>
      <c r="AB154" s="174">
        <v>2015</v>
      </c>
      <c r="AC154" s="174">
        <v>3</v>
      </c>
      <c r="AD154" s="174">
        <v>3</v>
      </c>
      <c r="AE154" s="178">
        <v>2000</v>
      </c>
      <c r="AF154" s="188">
        <v>151</v>
      </c>
      <c r="AG154" s="107"/>
      <c r="AH154" s="16"/>
      <c r="AI154" s="224">
        <f t="shared" si="5"/>
        <v>399.9</v>
      </c>
      <c r="AJ154" s="228">
        <v>3.5</v>
      </c>
      <c r="AK154" s="229">
        <v>3.32E-2</v>
      </c>
      <c r="AL154" s="245">
        <v>43263</v>
      </c>
      <c r="AM154" s="227">
        <v>0.79166666666666663</v>
      </c>
      <c r="AN154" s="228">
        <v>396.4</v>
      </c>
      <c r="AO154" s="229">
        <v>0.94359999999999999</v>
      </c>
      <c r="AP154" s="228">
        <v>378.4</v>
      </c>
    </row>
    <row r="155" spans="1:42" ht="18" hidden="1" customHeight="1" x14ac:dyDescent="0.25">
      <c r="A155" s="19">
        <v>152</v>
      </c>
      <c r="B155" s="8">
        <v>1199200005500</v>
      </c>
      <c r="C155" s="9">
        <v>119018974</v>
      </c>
      <c r="D155" s="10" t="s">
        <v>72</v>
      </c>
      <c r="E155" s="11" t="s">
        <v>166</v>
      </c>
      <c r="F155" s="9">
        <v>25</v>
      </c>
      <c r="G155" s="21">
        <v>38742</v>
      </c>
      <c r="H155" s="9" t="s">
        <v>165</v>
      </c>
      <c r="I155" s="9">
        <v>439943</v>
      </c>
      <c r="J155" s="9">
        <v>20170631626</v>
      </c>
      <c r="K155" s="9">
        <v>310966</v>
      </c>
      <c r="L155" s="9" t="s">
        <v>19</v>
      </c>
      <c r="M155" s="9" t="s">
        <v>20</v>
      </c>
      <c r="N155" s="9" t="s">
        <v>21</v>
      </c>
      <c r="O155" s="9" t="s">
        <v>22</v>
      </c>
      <c r="P155" s="9" t="s">
        <v>23</v>
      </c>
      <c r="Q155" s="9" t="s">
        <v>24</v>
      </c>
      <c r="R155" s="9">
        <v>10600</v>
      </c>
      <c r="S155" s="9" t="s">
        <v>39</v>
      </c>
      <c r="T155" s="10" t="s">
        <v>26</v>
      </c>
      <c r="U155" s="9" t="s">
        <v>27</v>
      </c>
      <c r="V155" s="9">
        <v>45.45</v>
      </c>
      <c r="W155" s="9">
        <v>7.6</v>
      </c>
      <c r="X155" s="9">
        <v>345.45420000000001</v>
      </c>
      <c r="Y155" s="9" t="s">
        <v>28</v>
      </c>
      <c r="Z155" s="9" t="s">
        <v>36</v>
      </c>
      <c r="AA155" s="9">
        <v>4167733</v>
      </c>
      <c r="AB155" s="9">
        <v>2015</v>
      </c>
      <c r="AC155" s="9">
        <v>3</v>
      </c>
      <c r="AD155" s="9">
        <v>3</v>
      </c>
      <c r="AE155" s="12">
        <v>2000</v>
      </c>
      <c r="AF155" s="15">
        <v>152</v>
      </c>
      <c r="AG155" s="107"/>
      <c r="AH155" s="16"/>
      <c r="AI155" s="29"/>
      <c r="AJ155" s="18"/>
      <c r="AK155" s="17"/>
      <c r="AL155" s="126"/>
      <c r="AM155" s="128"/>
      <c r="AN155" s="18"/>
      <c r="AO155" s="17"/>
      <c r="AP155" s="18"/>
    </row>
    <row r="156" spans="1:42" ht="18" customHeight="1" x14ac:dyDescent="0.25">
      <c r="A156" s="191">
        <v>153</v>
      </c>
      <c r="B156" s="130">
        <v>3199200000950</v>
      </c>
      <c r="C156" s="72">
        <v>319006847</v>
      </c>
      <c r="D156" s="72" t="s">
        <v>586</v>
      </c>
      <c r="E156" s="72" t="s">
        <v>587</v>
      </c>
      <c r="F156" s="72">
        <v>50.3</v>
      </c>
      <c r="G156" s="131">
        <v>35977</v>
      </c>
      <c r="H156" s="72" t="s">
        <v>588</v>
      </c>
      <c r="I156" s="72">
        <v>4639697</v>
      </c>
      <c r="J156" s="72">
        <v>20519838584</v>
      </c>
      <c r="K156" s="72"/>
      <c r="L156" s="72" t="s">
        <v>422</v>
      </c>
      <c r="M156" s="72" t="s">
        <v>95</v>
      </c>
      <c r="N156" s="72" t="s">
        <v>21</v>
      </c>
      <c r="O156" s="72" t="s">
        <v>534</v>
      </c>
      <c r="P156" s="72" t="s">
        <v>23</v>
      </c>
      <c r="Q156" s="72" t="s">
        <v>24</v>
      </c>
      <c r="R156" s="72">
        <v>10600</v>
      </c>
      <c r="S156" s="72" t="s">
        <v>39</v>
      </c>
      <c r="T156" s="72" t="s">
        <v>423</v>
      </c>
      <c r="U156" s="72" t="s">
        <v>152</v>
      </c>
      <c r="V156" s="72">
        <v>47.72</v>
      </c>
      <c r="W156" s="72">
        <v>1</v>
      </c>
      <c r="X156" s="72">
        <v>47.72</v>
      </c>
      <c r="Y156" s="72" t="s">
        <v>28</v>
      </c>
      <c r="Z156" s="72" t="s">
        <v>36</v>
      </c>
      <c r="AA156" s="72">
        <v>4167760</v>
      </c>
      <c r="AB156" s="72">
        <v>2015</v>
      </c>
      <c r="AC156" s="72">
        <v>4</v>
      </c>
      <c r="AD156" s="72">
        <v>3</v>
      </c>
      <c r="AE156" s="72">
        <v>2000</v>
      </c>
      <c r="AF156" s="192">
        <v>153</v>
      </c>
      <c r="AG156" s="107"/>
      <c r="AH156" s="16"/>
      <c r="AI156" s="247">
        <f t="shared" si="5"/>
        <v>38.700000000000003</v>
      </c>
      <c r="AJ156" s="228">
        <v>8.3000000000000007</v>
      </c>
      <c r="AK156" s="229">
        <v>0.154</v>
      </c>
      <c r="AL156" s="245">
        <v>43278</v>
      </c>
      <c r="AM156" s="227">
        <v>0.76041666666666663</v>
      </c>
      <c r="AN156" s="228">
        <v>30.4</v>
      </c>
      <c r="AO156" s="229">
        <v>0.1636</v>
      </c>
      <c r="AP156" s="228">
        <v>65.5</v>
      </c>
    </row>
    <row r="157" spans="1:42" ht="18" hidden="1" customHeight="1" x14ac:dyDescent="0.25">
      <c r="A157" s="22">
        <v>154</v>
      </c>
      <c r="B157" s="8">
        <v>1199201003300</v>
      </c>
      <c r="C157" s="9">
        <v>119055260</v>
      </c>
      <c r="D157" s="10" t="s">
        <v>82</v>
      </c>
      <c r="E157" s="11" t="s">
        <v>254</v>
      </c>
      <c r="F157" s="9">
        <v>10</v>
      </c>
      <c r="G157" s="21">
        <v>36662</v>
      </c>
      <c r="H157" s="9" t="s">
        <v>253</v>
      </c>
      <c r="I157" s="9"/>
      <c r="J157" s="9">
        <v>20147797100</v>
      </c>
      <c r="K157" s="9">
        <v>741140</v>
      </c>
      <c r="L157" s="9" t="s">
        <v>19</v>
      </c>
      <c r="M157" s="9" t="s">
        <v>20</v>
      </c>
      <c r="N157" s="9" t="s">
        <v>21</v>
      </c>
      <c r="O157" s="9" t="s">
        <v>22</v>
      </c>
      <c r="P157" s="9" t="s">
        <v>23</v>
      </c>
      <c r="Q157" s="9" t="s">
        <v>24</v>
      </c>
      <c r="R157" s="9">
        <v>10600</v>
      </c>
      <c r="S157" s="9" t="s">
        <v>25</v>
      </c>
      <c r="T157" s="10" t="s">
        <v>26</v>
      </c>
      <c r="U157" s="9" t="s">
        <v>179</v>
      </c>
      <c r="V157" s="9">
        <v>1</v>
      </c>
      <c r="W157" s="9">
        <v>40</v>
      </c>
      <c r="X157" s="9">
        <v>40</v>
      </c>
      <c r="Y157" s="9" t="s">
        <v>28</v>
      </c>
      <c r="Z157" s="9" t="s">
        <v>36</v>
      </c>
      <c r="AA157" s="9">
        <v>3379410</v>
      </c>
      <c r="AB157" s="9">
        <v>2012</v>
      </c>
      <c r="AC157" s="9">
        <v>4</v>
      </c>
      <c r="AD157" s="9">
        <v>3</v>
      </c>
      <c r="AE157" s="12">
        <v>2000</v>
      </c>
      <c r="AF157" s="15">
        <v>154</v>
      </c>
      <c r="AG157" s="107"/>
      <c r="AH157" s="16"/>
      <c r="AI157" s="224">
        <f t="shared" si="5"/>
        <v>8738.7999999999993</v>
      </c>
      <c r="AJ157" s="228">
        <v>1637.3</v>
      </c>
      <c r="AK157" s="229">
        <v>0.88759999999999994</v>
      </c>
      <c r="AL157" s="245">
        <v>43259</v>
      </c>
      <c r="AM157" s="227">
        <v>0.77083333333333337</v>
      </c>
      <c r="AN157" s="228">
        <v>7101.5</v>
      </c>
      <c r="AO157" s="229">
        <v>0.95799999999999996</v>
      </c>
      <c r="AP157" s="228">
        <v>7415.2</v>
      </c>
    </row>
    <row r="158" spans="1:42" ht="18" hidden="1" customHeight="1" x14ac:dyDescent="0.25">
      <c r="A158" s="19">
        <v>155</v>
      </c>
      <c r="B158" s="8">
        <v>1199202006900</v>
      </c>
      <c r="C158" s="9">
        <v>119029237</v>
      </c>
      <c r="D158" s="10" t="s">
        <v>82</v>
      </c>
      <c r="E158" s="11" t="s">
        <v>211</v>
      </c>
      <c r="F158" s="9">
        <v>60</v>
      </c>
      <c r="G158" s="21">
        <v>38551</v>
      </c>
      <c r="H158" s="9" t="s">
        <v>209</v>
      </c>
      <c r="I158" s="9">
        <v>419683</v>
      </c>
      <c r="J158" s="9">
        <v>20147797100</v>
      </c>
      <c r="K158" s="9">
        <v>246509</v>
      </c>
      <c r="L158" s="9" t="s">
        <v>19</v>
      </c>
      <c r="M158" s="9" t="s">
        <v>20</v>
      </c>
      <c r="N158" s="9" t="s">
        <v>21</v>
      </c>
      <c r="O158" s="9" t="s">
        <v>22</v>
      </c>
      <c r="P158" s="9" t="s">
        <v>23</v>
      </c>
      <c r="Q158" s="9" t="s">
        <v>24</v>
      </c>
      <c r="R158" s="9">
        <v>10600</v>
      </c>
      <c r="S158" s="9" t="s">
        <v>39</v>
      </c>
      <c r="T158" s="10" t="s">
        <v>26</v>
      </c>
      <c r="U158" s="9" t="s">
        <v>210</v>
      </c>
      <c r="V158" s="9">
        <v>1</v>
      </c>
      <c r="W158" s="9">
        <v>60</v>
      </c>
      <c r="X158" s="9">
        <v>60</v>
      </c>
      <c r="Y158" s="9" t="s">
        <v>28</v>
      </c>
      <c r="Z158" s="9" t="s">
        <v>36</v>
      </c>
      <c r="AA158" s="9">
        <v>4167741</v>
      </c>
      <c r="AB158" s="9">
        <v>2015</v>
      </c>
      <c r="AC158" s="9">
        <v>4</v>
      </c>
      <c r="AD158" s="9">
        <v>3</v>
      </c>
      <c r="AE158" s="12">
        <v>2000</v>
      </c>
      <c r="AF158" s="15">
        <v>155</v>
      </c>
      <c r="AG158" s="107"/>
      <c r="AH158" s="16"/>
      <c r="AI158" s="224">
        <f t="shared" si="5"/>
        <v>10874.199999999999</v>
      </c>
      <c r="AJ158" s="228">
        <v>2185.9</v>
      </c>
      <c r="AK158" s="229">
        <v>1.4416</v>
      </c>
      <c r="AL158" s="245">
        <v>43255</v>
      </c>
      <c r="AM158" s="227">
        <v>0.78125</v>
      </c>
      <c r="AN158" s="228">
        <v>8688.2999999999993</v>
      </c>
      <c r="AO158" s="229">
        <v>1.4348000000000001</v>
      </c>
      <c r="AP158" s="228">
        <v>7691.6</v>
      </c>
    </row>
    <row r="159" spans="1:42" ht="18" hidden="1" customHeight="1" x14ac:dyDescent="0.25">
      <c r="A159" s="20">
        <v>156</v>
      </c>
      <c r="B159" s="8">
        <v>1199201001450</v>
      </c>
      <c r="C159" s="9">
        <v>119055277</v>
      </c>
      <c r="D159" s="10" t="s">
        <v>256</v>
      </c>
      <c r="E159" s="11" t="s">
        <v>259</v>
      </c>
      <c r="F159" s="9">
        <v>80</v>
      </c>
      <c r="G159" s="21">
        <v>37159</v>
      </c>
      <c r="H159" s="9" t="s">
        <v>257</v>
      </c>
      <c r="I159" s="9">
        <v>790255</v>
      </c>
      <c r="J159" s="9">
        <v>20222214425</v>
      </c>
      <c r="K159" s="9">
        <v>426261</v>
      </c>
      <c r="L159" s="9" t="s">
        <v>19</v>
      </c>
      <c r="M159" s="9" t="s">
        <v>20</v>
      </c>
      <c r="N159" s="9" t="s">
        <v>21</v>
      </c>
      <c r="O159" s="9" t="s">
        <v>22</v>
      </c>
      <c r="P159" s="9" t="s">
        <v>23</v>
      </c>
      <c r="Q159" s="9" t="s">
        <v>24</v>
      </c>
      <c r="R159" s="9">
        <v>10600</v>
      </c>
      <c r="S159" s="9" t="s">
        <v>39</v>
      </c>
      <c r="T159" s="10" t="s">
        <v>26</v>
      </c>
      <c r="U159" s="9" t="s">
        <v>258</v>
      </c>
      <c r="V159" s="9">
        <v>45.45</v>
      </c>
      <c r="W159" s="9">
        <v>1</v>
      </c>
      <c r="X159" s="9">
        <v>45.454500000000003</v>
      </c>
      <c r="Y159" s="9" t="s">
        <v>28</v>
      </c>
      <c r="Z159" s="9" t="s">
        <v>36</v>
      </c>
      <c r="AA159" s="9">
        <v>4167751</v>
      </c>
      <c r="AB159" s="9">
        <v>2015</v>
      </c>
      <c r="AC159" s="9">
        <v>3</v>
      </c>
      <c r="AD159" s="9">
        <v>3</v>
      </c>
      <c r="AE159" s="12">
        <v>2000</v>
      </c>
      <c r="AF159" s="15">
        <v>156</v>
      </c>
      <c r="AG159" s="107"/>
      <c r="AH159" s="16"/>
      <c r="AI159" s="224">
        <f t="shared" si="5"/>
        <v>8824.5</v>
      </c>
      <c r="AJ159" s="228">
        <v>2100.3000000000002</v>
      </c>
      <c r="AK159" s="229">
        <v>2.3607999999999998</v>
      </c>
      <c r="AL159" s="245">
        <v>43274</v>
      </c>
      <c r="AM159" s="227">
        <v>0.76041666666666663</v>
      </c>
      <c r="AN159" s="228">
        <v>6724.2</v>
      </c>
      <c r="AO159" s="229">
        <v>2.3283999999999998</v>
      </c>
      <c r="AP159" s="228">
        <v>74.599999999999994</v>
      </c>
    </row>
    <row r="160" spans="1:42" ht="18" hidden="1" customHeight="1" x14ac:dyDescent="0.25">
      <c r="A160" s="22">
        <v>157</v>
      </c>
      <c r="B160" s="8">
        <v>1199201001500</v>
      </c>
      <c r="C160" s="9">
        <v>119054823</v>
      </c>
      <c r="D160" s="10" t="s">
        <v>250</v>
      </c>
      <c r="E160" s="11" t="s">
        <v>252</v>
      </c>
      <c r="F160" s="9">
        <v>70</v>
      </c>
      <c r="G160" s="21">
        <v>38686</v>
      </c>
      <c r="H160" s="9" t="s">
        <v>251</v>
      </c>
      <c r="I160" s="9">
        <v>484960</v>
      </c>
      <c r="J160" s="9"/>
      <c r="K160" s="9">
        <v>952901175</v>
      </c>
      <c r="L160" s="9" t="s">
        <v>19</v>
      </c>
      <c r="M160" s="9" t="s">
        <v>20</v>
      </c>
      <c r="N160" s="9" t="s">
        <v>21</v>
      </c>
      <c r="O160" s="9" t="s">
        <v>22</v>
      </c>
      <c r="P160" s="9" t="s">
        <v>23</v>
      </c>
      <c r="Q160" s="9" t="s">
        <v>24</v>
      </c>
      <c r="R160" s="9">
        <v>10600</v>
      </c>
      <c r="S160" s="9" t="s">
        <v>25</v>
      </c>
      <c r="T160" s="10" t="s">
        <v>26</v>
      </c>
      <c r="U160" s="9" t="s">
        <v>80</v>
      </c>
      <c r="V160" s="9">
        <v>45.45</v>
      </c>
      <c r="W160" s="9">
        <v>2</v>
      </c>
      <c r="X160" s="9">
        <v>90.909000000000006</v>
      </c>
      <c r="Y160" s="9" t="s">
        <v>28</v>
      </c>
      <c r="Z160" s="9" t="s">
        <v>36</v>
      </c>
      <c r="AA160" s="9">
        <v>4174903</v>
      </c>
      <c r="AB160" s="9">
        <v>2015</v>
      </c>
      <c r="AC160" s="9">
        <v>3</v>
      </c>
      <c r="AD160" s="9">
        <v>3</v>
      </c>
      <c r="AE160" s="12">
        <v>2000</v>
      </c>
      <c r="AF160" s="15">
        <v>157</v>
      </c>
      <c r="AG160" s="107"/>
      <c r="AH160" s="16"/>
      <c r="AI160" s="224">
        <f t="shared" si="5"/>
        <v>1512.4</v>
      </c>
      <c r="AJ160" s="228">
        <v>422.1</v>
      </c>
      <c r="AK160" s="229">
        <v>0.50680000000000003</v>
      </c>
      <c r="AL160" s="245">
        <v>43259</v>
      </c>
      <c r="AM160" s="227">
        <v>0.8125</v>
      </c>
      <c r="AN160" s="228">
        <v>1090.3</v>
      </c>
      <c r="AO160" s="229">
        <v>0.50680000000000003</v>
      </c>
      <c r="AP160" s="228">
        <v>1805.4</v>
      </c>
    </row>
    <row r="161" spans="1:42" ht="18" hidden="1" customHeight="1" x14ac:dyDescent="0.25">
      <c r="A161" s="19">
        <v>158</v>
      </c>
      <c r="B161" s="8">
        <v>1199202005900</v>
      </c>
      <c r="C161" s="9">
        <v>119055590</v>
      </c>
      <c r="D161" s="10" t="s">
        <v>37</v>
      </c>
      <c r="E161" s="11" t="s">
        <v>373</v>
      </c>
      <c r="F161" s="9">
        <v>343.73</v>
      </c>
      <c r="G161" s="21">
        <v>41983.402777777781</v>
      </c>
      <c r="H161" s="9" t="s">
        <v>372</v>
      </c>
      <c r="I161" s="9"/>
      <c r="J161" s="9">
        <v>20130098488</v>
      </c>
      <c r="K161" s="9">
        <v>952951715</v>
      </c>
      <c r="L161" s="9" t="s">
        <v>19</v>
      </c>
      <c r="M161" s="9" t="s">
        <v>20</v>
      </c>
      <c r="N161" s="9" t="s">
        <v>21</v>
      </c>
      <c r="O161" s="9" t="s">
        <v>38</v>
      </c>
      <c r="P161" s="9" t="s">
        <v>23</v>
      </c>
      <c r="Q161" s="9" t="s">
        <v>24</v>
      </c>
      <c r="R161" s="9">
        <v>10600</v>
      </c>
      <c r="S161" s="9" t="s">
        <v>39</v>
      </c>
      <c r="T161" s="10" t="s">
        <v>26</v>
      </c>
      <c r="U161" s="9" t="s">
        <v>86</v>
      </c>
      <c r="V161" s="9">
        <v>45.45</v>
      </c>
      <c r="W161" s="9">
        <v>4</v>
      </c>
      <c r="X161" s="9">
        <v>181.81800000000001</v>
      </c>
      <c r="Y161" s="9" t="s">
        <v>28</v>
      </c>
      <c r="Z161" s="9" t="s">
        <v>36</v>
      </c>
      <c r="AA161" s="9">
        <v>4006034</v>
      </c>
      <c r="AB161" s="9">
        <v>2012</v>
      </c>
      <c r="AC161" s="9">
        <v>4</v>
      </c>
      <c r="AD161" s="9">
        <v>3</v>
      </c>
      <c r="AE161" s="12">
        <v>2000</v>
      </c>
      <c r="AF161" s="15">
        <v>158</v>
      </c>
      <c r="AG161" s="107"/>
      <c r="AH161" s="16"/>
      <c r="AI161" s="224">
        <f t="shared" si="5"/>
        <v>3881.9</v>
      </c>
      <c r="AJ161" s="228">
        <v>735.4</v>
      </c>
      <c r="AK161" s="229">
        <v>0.38080000000000003</v>
      </c>
      <c r="AL161" s="245">
        <v>43273</v>
      </c>
      <c r="AM161" s="227">
        <v>0.78125</v>
      </c>
      <c r="AN161" s="228">
        <v>3146.5</v>
      </c>
      <c r="AO161" s="229">
        <v>0.37719999999999998</v>
      </c>
      <c r="AP161" s="228">
        <v>907.6</v>
      </c>
    </row>
    <row r="162" spans="1:42" ht="18" hidden="1" customHeight="1" x14ac:dyDescent="0.25">
      <c r="A162" s="20">
        <v>159</v>
      </c>
      <c r="B162" s="8">
        <v>1199202004150</v>
      </c>
      <c r="C162" s="9">
        <v>119055319</v>
      </c>
      <c r="D162" s="11" t="s">
        <v>267</v>
      </c>
      <c r="E162" s="11" t="s">
        <v>269</v>
      </c>
      <c r="F162" s="9">
        <v>90</v>
      </c>
      <c r="G162" s="21">
        <v>38183</v>
      </c>
      <c r="H162" s="9" t="s">
        <v>268</v>
      </c>
      <c r="I162" s="9">
        <v>470414</v>
      </c>
      <c r="J162" s="9">
        <v>20147798505</v>
      </c>
      <c r="K162" s="9"/>
      <c r="L162" s="9" t="s">
        <v>19</v>
      </c>
      <c r="M162" s="9" t="s">
        <v>20</v>
      </c>
      <c r="N162" s="9" t="s">
        <v>21</v>
      </c>
      <c r="O162" s="9" t="s">
        <v>22</v>
      </c>
      <c r="P162" s="9" t="s">
        <v>23</v>
      </c>
      <c r="Q162" s="9" t="s">
        <v>24</v>
      </c>
      <c r="R162" s="9">
        <v>10600</v>
      </c>
      <c r="S162" s="9" t="s">
        <v>60</v>
      </c>
      <c r="T162" s="10" t="s">
        <v>26</v>
      </c>
      <c r="U162" s="9" t="s">
        <v>108</v>
      </c>
      <c r="V162" s="9">
        <v>45.45</v>
      </c>
      <c r="W162" s="9">
        <v>2</v>
      </c>
      <c r="X162" s="9">
        <v>90.909000000000006</v>
      </c>
      <c r="Y162" s="9" t="s">
        <v>28</v>
      </c>
      <c r="Z162" s="9" t="s">
        <v>36</v>
      </c>
      <c r="AA162" s="9">
        <v>4167770</v>
      </c>
      <c r="AB162" s="9">
        <v>2015</v>
      </c>
      <c r="AC162" s="9">
        <v>3</v>
      </c>
      <c r="AD162" s="9">
        <v>3</v>
      </c>
      <c r="AE162" s="12">
        <v>2000</v>
      </c>
      <c r="AF162" s="15">
        <v>159</v>
      </c>
      <c r="AG162" s="107"/>
      <c r="AH162" s="16"/>
      <c r="AI162" s="224">
        <f t="shared" si="5"/>
        <v>4094.8</v>
      </c>
      <c r="AJ162" s="228">
        <v>17.3</v>
      </c>
      <c r="AK162" s="229">
        <v>1.0800000000000001E-2</v>
      </c>
      <c r="AL162" s="245">
        <v>43265</v>
      </c>
      <c r="AM162" s="227">
        <v>0.84375</v>
      </c>
      <c r="AN162" s="228">
        <v>4077.5</v>
      </c>
      <c r="AO162" s="229">
        <v>0.83040000000000003</v>
      </c>
      <c r="AP162" s="228">
        <v>2819.5</v>
      </c>
    </row>
    <row r="163" spans="1:42" ht="18" hidden="1" customHeight="1" x14ac:dyDescent="0.25">
      <c r="A163" s="22">
        <v>160</v>
      </c>
      <c r="B163" s="8">
        <v>1199201001920</v>
      </c>
      <c r="C163" s="9">
        <v>119055368</v>
      </c>
      <c r="D163" s="10" t="s">
        <v>128</v>
      </c>
      <c r="E163" s="11" t="s">
        <v>276</v>
      </c>
      <c r="F163" s="9">
        <v>30</v>
      </c>
      <c r="G163" s="21">
        <v>38762</v>
      </c>
      <c r="H163" s="9" t="s">
        <v>275</v>
      </c>
      <c r="I163" s="9">
        <v>416770</v>
      </c>
      <c r="J163" s="9">
        <v>20147796634</v>
      </c>
      <c r="K163" s="9"/>
      <c r="L163" s="9" t="s">
        <v>19</v>
      </c>
      <c r="M163" s="9" t="s">
        <v>20</v>
      </c>
      <c r="N163" s="9" t="s">
        <v>21</v>
      </c>
      <c r="O163" s="9" t="s">
        <v>22</v>
      </c>
      <c r="P163" s="9" t="s">
        <v>23</v>
      </c>
      <c r="Q163" s="9" t="s">
        <v>24</v>
      </c>
      <c r="R163" s="9">
        <v>10600</v>
      </c>
      <c r="S163" s="9" t="s">
        <v>39</v>
      </c>
      <c r="T163" s="10" t="s">
        <v>26</v>
      </c>
      <c r="U163" s="9" t="s">
        <v>27</v>
      </c>
      <c r="V163" s="9">
        <v>45.45</v>
      </c>
      <c r="W163" s="9">
        <v>2</v>
      </c>
      <c r="X163" s="9">
        <v>90.909000000000006</v>
      </c>
      <c r="Y163" s="9" t="s">
        <v>28</v>
      </c>
      <c r="Z163" s="9" t="s">
        <v>36</v>
      </c>
      <c r="AA163" s="9">
        <v>3379374</v>
      </c>
      <c r="AB163" s="9">
        <v>2012</v>
      </c>
      <c r="AC163" s="9">
        <v>4</v>
      </c>
      <c r="AD163" s="9">
        <v>3</v>
      </c>
      <c r="AE163" s="12">
        <v>2000</v>
      </c>
      <c r="AF163" s="15">
        <v>160</v>
      </c>
      <c r="AG163" s="107"/>
      <c r="AH163" s="16"/>
      <c r="AI163" s="224">
        <f t="shared" si="5"/>
        <v>6447.9</v>
      </c>
      <c r="AJ163" s="228">
        <v>2226.6999999999998</v>
      </c>
      <c r="AK163" s="229">
        <v>0.3836</v>
      </c>
      <c r="AL163" s="245">
        <v>43271</v>
      </c>
      <c r="AM163" s="227">
        <v>0.77083333333333337</v>
      </c>
      <c r="AN163" s="228">
        <v>4221.2</v>
      </c>
      <c r="AO163" s="229">
        <v>0.3916</v>
      </c>
      <c r="AP163" s="228">
        <v>3784</v>
      </c>
    </row>
    <row r="164" spans="1:42" ht="18" hidden="1" customHeight="1" x14ac:dyDescent="0.25">
      <c r="A164" s="19">
        <v>161</v>
      </c>
      <c r="B164" s="8">
        <v>1199202000300</v>
      </c>
      <c r="C164" s="9">
        <v>119029242</v>
      </c>
      <c r="D164" s="10" t="s">
        <v>169</v>
      </c>
      <c r="E164" s="11" t="s">
        <v>213</v>
      </c>
      <c r="F164" s="9">
        <v>200</v>
      </c>
      <c r="G164" s="21">
        <v>38776</v>
      </c>
      <c r="H164" s="9" t="s">
        <v>212</v>
      </c>
      <c r="I164" s="9" t="s">
        <v>170</v>
      </c>
      <c r="J164" s="9">
        <v>20100017491</v>
      </c>
      <c r="K164" s="9">
        <v>2106519</v>
      </c>
      <c r="L164" s="9" t="s">
        <v>19</v>
      </c>
      <c r="M164" s="9" t="s">
        <v>95</v>
      </c>
      <c r="N164" s="9" t="s">
        <v>21</v>
      </c>
      <c r="O164" s="9" t="s">
        <v>38</v>
      </c>
      <c r="P164" s="9" t="s">
        <v>23</v>
      </c>
      <c r="Q164" s="9" t="s">
        <v>24</v>
      </c>
      <c r="R164" s="9">
        <v>10600</v>
      </c>
      <c r="S164" s="9" t="s">
        <v>25</v>
      </c>
      <c r="T164" s="10" t="s">
        <v>26</v>
      </c>
      <c r="U164" s="9" t="s">
        <v>80</v>
      </c>
      <c r="V164" s="9">
        <v>45.45</v>
      </c>
      <c r="W164" s="9">
        <v>3</v>
      </c>
      <c r="X164" s="9">
        <v>136.36349999999999</v>
      </c>
      <c r="Y164" s="9" t="s">
        <v>28</v>
      </c>
      <c r="Z164" s="9" t="s">
        <v>36</v>
      </c>
      <c r="AA164" s="9">
        <v>4174717</v>
      </c>
      <c r="AB164" s="9">
        <v>2015</v>
      </c>
      <c r="AC164" s="9">
        <v>3</v>
      </c>
      <c r="AD164" s="9">
        <v>3</v>
      </c>
      <c r="AE164" s="12">
        <v>2000</v>
      </c>
      <c r="AF164" s="15">
        <v>161</v>
      </c>
      <c r="AG164" s="107" t="s">
        <v>599</v>
      </c>
      <c r="AH164" s="16"/>
      <c r="AI164" s="29"/>
      <c r="AJ164" s="18"/>
      <c r="AK164" s="17"/>
      <c r="AL164" s="126"/>
      <c r="AM164" s="128"/>
      <c r="AN164" s="18"/>
      <c r="AO164" s="17"/>
      <c r="AP164" s="18"/>
    </row>
    <row r="165" spans="1:42" ht="18" hidden="1" customHeight="1" x14ac:dyDescent="0.25">
      <c r="A165" s="20">
        <v>162</v>
      </c>
      <c r="B165" s="8">
        <v>1199200005600</v>
      </c>
      <c r="C165" s="9">
        <v>119055503</v>
      </c>
      <c r="D165" s="10" t="s">
        <v>96</v>
      </c>
      <c r="E165" s="11" t="s">
        <v>343</v>
      </c>
      <c r="F165" s="9">
        <v>58</v>
      </c>
      <c r="G165" s="21">
        <v>40487</v>
      </c>
      <c r="H165" s="9" t="s">
        <v>342</v>
      </c>
      <c r="I165" s="9">
        <v>446712</v>
      </c>
      <c r="J165" s="9">
        <v>20147796715</v>
      </c>
      <c r="K165" s="9"/>
      <c r="L165" s="9" t="s">
        <v>19</v>
      </c>
      <c r="M165" s="9" t="s">
        <v>20</v>
      </c>
      <c r="N165" s="9" t="s">
        <v>21</v>
      </c>
      <c r="O165" s="9" t="s">
        <v>22</v>
      </c>
      <c r="P165" s="9" t="s">
        <v>23</v>
      </c>
      <c r="Q165" s="9" t="s">
        <v>24</v>
      </c>
      <c r="R165" s="9">
        <v>10600</v>
      </c>
      <c r="S165" s="9" t="s">
        <v>25</v>
      </c>
      <c r="T165" s="10" t="s">
        <v>26</v>
      </c>
      <c r="U165" s="9" t="s">
        <v>88</v>
      </c>
      <c r="V165" s="9">
        <v>45.45</v>
      </c>
      <c r="W165" s="9">
        <v>2</v>
      </c>
      <c r="X165" s="9">
        <v>90.909000000000006</v>
      </c>
      <c r="Y165" s="9" t="s">
        <v>28</v>
      </c>
      <c r="Z165" s="9" t="s">
        <v>36</v>
      </c>
      <c r="AA165" s="9">
        <v>4167709</v>
      </c>
      <c r="AB165" s="9">
        <v>2015</v>
      </c>
      <c r="AC165" s="9">
        <v>3</v>
      </c>
      <c r="AD165" s="9">
        <v>3</v>
      </c>
      <c r="AE165" s="12">
        <v>2000</v>
      </c>
      <c r="AF165" s="15">
        <v>162</v>
      </c>
      <c r="AG165" s="107"/>
      <c r="AH165" s="16"/>
      <c r="AI165" s="224">
        <f t="shared" si="5"/>
        <v>1379.3</v>
      </c>
      <c r="AJ165" s="228">
        <v>205.3</v>
      </c>
      <c r="AK165" s="229">
        <v>0.2276</v>
      </c>
      <c r="AL165" s="245">
        <v>43266</v>
      </c>
      <c r="AM165" s="227">
        <v>0.76041666666666663</v>
      </c>
      <c r="AN165" s="228">
        <v>1174</v>
      </c>
      <c r="AO165" s="229">
        <v>0.312</v>
      </c>
      <c r="AP165" s="228">
        <v>912.8</v>
      </c>
    </row>
    <row r="166" spans="1:42" ht="18" hidden="1" customHeight="1" x14ac:dyDescent="0.25">
      <c r="A166" s="22">
        <v>163</v>
      </c>
      <c r="B166" s="8">
        <v>1199202003650</v>
      </c>
      <c r="C166" s="9">
        <v>119055419</v>
      </c>
      <c r="D166" s="10" t="s">
        <v>29</v>
      </c>
      <c r="E166" s="11" t="s">
        <v>285</v>
      </c>
      <c r="F166" s="9">
        <v>19.2</v>
      </c>
      <c r="G166" s="21">
        <v>39709</v>
      </c>
      <c r="H166" s="9" t="s">
        <v>284</v>
      </c>
      <c r="I166" s="9">
        <v>9296991</v>
      </c>
      <c r="J166" s="9">
        <v>20100017491</v>
      </c>
      <c r="K166" s="9">
        <v>746558</v>
      </c>
      <c r="L166" s="9" t="s">
        <v>19</v>
      </c>
      <c r="M166" s="9" t="s">
        <v>20</v>
      </c>
      <c r="N166" s="9" t="s">
        <v>21</v>
      </c>
      <c r="O166" s="9" t="s">
        <v>22</v>
      </c>
      <c r="P166" s="9" t="s">
        <v>23</v>
      </c>
      <c r="Q166" s="9" t="s">
        <v>24</v>
      </c>
      <c r="R166" s="9">
        <v>10600</v>
      </c>
      <c r="S166" s="9" t="s">
        <v>25</v>
      </c>
      <c r="T166" s="10" t="s">
        <v>26</v>
      </c>
      <c r="U166" s="9" t="s">
        <v>88</v>
      </c>
      <c r="V166" s="9">
        <v>45.45</v>
      </c>
      <c r="W166" s="9">
        <v>0.3</v>
      </c>
      <c r="X166" s="9">
        <v>13.6364</v>
      </c>
      <c r="Y166" s="9" t="s">
        <v>28</v>
      </c>
      <c r="Z166" s="9" t="s">
        <v>36</v>
      </c>
      <c r="AA166" s="9">
        <v>4167744</v>
      </c>
      <c r="AB166" s="9">
        <v>2015</v>
      </c>
      <c r="AC166" s="9">
        <v>3</v>
      </c>
      <c r="AD166" s="9">
        <v>3</v>
      </c>
      <c r="AE166" s="12">
        <v>2000</v>
      </c>
      <c r="AF166" s="15">
        <v>163</v>
      </c>
      <c r="AG166" s="107"/>
      <c r="AH166" s="16"/>
      <c r="AI166" s="224">
        <f t="shared" si="5"/>
        <v>5205.7</v>
      </c>
      <c r="AJ166" s="228">
        <v>917.2</v>
      </c>
      <c r="AK166" s="229">
        <v>0.51239999999999997</v>
      </c>
      <c r="AL166" s="245">
        <v>43263</v>
      </c>
      <c r="AM166" s="227">
        <v>0.80208333333333337</v>
      </c>
      <c r="AN166" s="228">
        <v>4288.5</v>
      </c>
      <c r="AO166" s="229">
        <v>0.51359999999999995</v>
      </c>
      <c r="AP166" s="228">
        <v>0</v>
      </c>
    </row>
    <row r="167" spans="1:42" ht="18" hidden="1" customHeight="1" x14ac:dyDescent="0.25">
      <c r="A167" s="19">
        <v>164</v>
      </c>
      <c r="B167" s="8">
        <v>1199208001850</v>
      </c>
      <c r="C167" s="9">
        <v>119055401</v>
      </c>
      <c r="D167" s="10" t="s">
        <v>79</v>
      </c>
      <c r="E167" s="11" t="s">
        <v>280</v>
      </c>
      <c r="F167" s="9">
        <v>18</v>
      </c>
      <c r="G167" s="21">
        <v>39212</v>
      </c>
      <c r="H167" s="9" t="s">
        <v>279</v>
      </c>
      <c r="I167" s="9">
        <v>29683654</v>
      </c>
      <c r="J167" s="9">
        <v>20467534026</v>
      </c>
      <c r="K167" s="9"/>
      <c r="L167" s="9" t="s">
        <v>19</v>
      </c>
      <c r="M167" s="9" t="s">
        <v>20</v>
      </c>
      <c r="N167" s="9" t="s">
        <v>21</v>
      </c>
      <c r="O167" s="9" t="s">
        <v>22</v>
      </c>
      <c r="P167" s="9" t="s">
        <v>23</v>
      </c>
      <c r="Q167" s="9" t="s">
        <v>24</v>
      </c>
      <c r="R167" s="9">
        <v>23000</v>
      </c>
      <c r="S167" s="9" t="s">
        <v>25</v>
      </c>
      <c r="T167" s="10" t="s">
        <v>77</v>
      </c>
      <c r="U167" s="9" t="s">
        <v>80</v>
      </c>
      <c r="V167" s="9">
        <v>104.09</v>
      </c>
      <c r="W167" s="9">
        <v>0.2</v>
      </c>
      <c r="X167" s="9">
        <v>20.818200000000001</v>
      </c>
      <c r="Y167" s="9" t="s">
        <v>28</v>
      </c>
      <c r="Z167" s="9" t="s">
        <v>36</v>
      </c>
      <c r="AA167" s="9">
        <v>4167889</v>
      </c>
      <c r="AB167" s="9">
        <v>2015</v>
      </c>
      <c r="AC167" s="9">
        <v>3</v>
      </c>
      <c r="AD167" s="9">
        <v>3</v>
      </c>
      <c r="AE167" s="12">
        <v>2000</v>
      </c>
      <c r="AF167" s="15">
        <v>164</v>
      </c>
      <c r="AG167" s="107"/>
      <c r="AH167" s="16"/>
      <c r="AI167" s="224">
        <f t="shared" ref="AI167" si="6">AJ167+AN167</f>
        <v>2855.2</v>
      </c>
      <c r="AJ167" s="228">
        <v>514.1</v>
      </c>
      <c r="AK167" s="229">
        <v>0.2064</v>
      </c>
      <c r="AL167" s="245">
        <v>43256</v>
      </c>
      <c r="AM167" s="227">
        <v>0.82291666666666663</v>
      </c>
      <c r="AN167" s="228">
        <v>2341.1</v>
      </c>
      <c r="AO167" s="229">
        <v>0.3372</v>
      </c>
      <c r="AP167" s="228">
        <v>1586.3</v>
      </c>
    </row>
    <row r="168" spans="1:42" ht="18" hidden="1" customHeight="1" x14ac:dyDescent="0.25">
      <c r="A168" s="20">
        <v>165</v>
      </c>
      <c r="B168" s="8">
        <v>1199208000280</v>
      </c>
      <c r="C168" s="9">
        <v>110107499</v>
      </c>
      <c r="D168" s="10" t="s">
        <v>142</v>
      </c>
      <c r="E168" s="11" t="s">
        <v>145</v>
      </c>
      <c r="F168" s="9">
        <v>39.6</v>
      </c>
      <c r="G168" s="21">
        <v>42905.408333333333</v>
      </c>
      <c r="H168" s="9" t="s">
        <v>143</v>
      </c>
      <c r="I168" s="9"/>
      <c r="J168" s="9"/>
      <c r="K168" s="9">
        <v>952254018</v>
      </c>
      <c r="L168" s="9" t="s">
        <v>19</v>
      </c>
      <c r="M168" s="9" t="s">
        <v>95</v>
      </c>
      <c r="N168" s="9" t="s">
        <v>21</v>
      </c>
      <c r="O168" s="9" t="s">
        <v>22</v>
      </c>
      <c r="P168" s="9" t="s">
        <v>23</v>
      </c>
      <c r="Q168" s="9" t="s">
        <v>24</v>
      </c>
      <c r="R168" s="9">
        <v>23000</v>
      </c>
      <c r="S168" s="9" t="s">
        <v>60</v>
      </c>
      <c r="T168" s="10" t="s">
        <v>77</v>
      </c>
      <c r="U168" s="9" t="s">
        <v>144</v>
      </c>
      <c r="V168" s="9">
        <v>104.09</v>
      </c>
      <c r="W168" s="9">
        <v>0.5</v>
      </c>
      <c r="X168" s="9">
        <v>52.045499999999997</v>
      </c>
      <c r="Y168" s="9" t="s">
        <v>28</v>
      </c>
      <c r="Z168" s="9" t="s">
        <v>36</v>
      </c>
      <c r="AA168" s="9">
        <v>4174751</v>
      </c>
      <c r="AB168" s="9">
        <v>2015</v>
      </c>
      <c r="AC168" s="9">
        <v>3</v>
      </c>
      <c r="AD168" s="9">
        <v>3</v>
      </c>
      <c r="AE168" s="12">
        <v>2000</v>
      </c>
      <c r="AF168" s="15">
        <v>165</v>
      </c>
      <c r="AG168" s="107" t="s">
        <v>599</v>
      </c>
      <c r="AH168" s="16"/>
      <c r="AI168" s="29"/>
      <c r="AJ168" s="18"/>
      <c r="AK168" s="17"/>
      <c r="AL168" s="126"/>
      <c r="AM168" s="128"/>
      <c r="AN168" s="18"/>
      <c r="AO168" s="17"/>
      <c r="AP168" s="18"/>
    </row>
    <row r="169" spans="1:42" ht="18" hidden="1" customHeight="1" x14ac:dyDescent="0.25">
      <c r="A169" s="22">
        <v>166</v>
      </c>
      <c r="B169" s="8"/>
      <c r="C169" s="9"/>
      <c r="D169" s="10"/>
      <c r="E169" s="11"/>
      <c r="F169" s="9"/>
      <c r="G169" s="21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10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12"/>
      <c r="AF169" s="15">
        <v>166</v>
      </c>
      <c r="AG169" s="107"/>
      <c r="AH169" s="16"/>
      <c r="AI169" s="42">
        <f t="shared" ref="AI169:AI184" si="7">AJ169+AN169</f>
        <v>0</v>
      </c>
      <c r="AJ169" s="7"/>
      <c r="AK169" s="7"/>
      <c r="AL169" s="7"/>
      <c r="AM169" s="7"/>
      <c r="AN169" s="7"/>
      <c r="AO169" s="7"/>
      <c r="AP169" s="7"/>
    </row>
    <row r="170" spans="1:42" ht="18" hidden="1" customHeight="1" x14ac:dyDescent="0.25">
      <c r="A170" s="165">
        <v>167</v>
      </c>
      <c r="B170" s="166">
        <v>2190910000150</v>
      </c>
      <c r="C170" s="167">
        <v>210030593</v>
      </c>
      <c r="D170" s="168" t="s">
        <v>585</v>
      </c>
      <c r="E170" s="169" t="s">
        <v>527</v>
      </c>
      <c r="F170" s="167"/>
      <c r="G170" s="170"/>
      <c r="H170" s="167"/>
      <c r="I170" s="171"/>
      <c r="J170" s="167"/>
      <c r="K170" s="167"/>
      <c r="L170" s="82" t="s">
        <v>374</v>
      </c>
      <c r="M170" s="82" t="s">
        <v>20</v>
      </c>
      <c r="N170" s="82" t="s">
        <v>21</v>
      </c>
      <c r="O170" s="82" t="s">
        <v>38</v>
      </c>
      <c r="P170" s="167"/>
      <c r="Q170" s="82" t="s">
        <v>24</v>
      </c>
      <c r="R170" s="167">
        <v>22900</v>
      </c>
      <c r="S170" s="167" t="s">
        <v>60</v>
      </c>
      <c r="T170" s="83" t="s">
        <v>375</v>
      </c>
      <c r="U170" s="167"/>
      <c r="V170" s="167"/>
      <c r="W170" s="167"/>
      <c r="X170" s="167"/>
      <c r="Y170" s="82" t="s">
        <v>28</v>
      </c>
      <c r="Z170" s="167" t="s">
        <v>61</v>
      </c>
      <c r="AA170" s="167">
        <v>2837807</v>
      </c>
      <c r="AB170" s="167">
        <v>2015</v>
      </c>
      <c r="AC170" s="167">
        <v>4</v>
      </c>
      <c r="AD170" s="167">
        <v>3</v>
      </c>
      <c r="AE170" s="172">
        <v>2000</v>
      </c>
      <c r="AF170" s="164">
        <v>167</v>
      </c>
      <c r="AG170" s="107"/>
      <c r="AH170" s="16"/>
      <c r="AI170" s="257">
        <f t="shared" si="7"/>
        <v>115.08387499999999</v>
      </c>
      <c r="AJ170" s="252">
        <v>20.204725</v>
      </c>
      <c r="AK170" s="253">
        <v>0.1036</v>
      </c>
      <c r="AL170" s="254">
        <v>43260</v>
      </c>
      <c r="AM170" s="255">
        <v>0.8847222222222223</v>
      </c>
      <c r="AN170" s="252">
        <v>94.879149999999996</v>
      </c>
      <c r="AO170" s="253">
        <v>0.23849999999999999</v>
      </c>
      <c r="AP170" s="252">
        <v>53.789650000000002</v>
      </c>
    </row>
    <row r="171" spans="1:42" ht="18" hidden="1" customHeight="1" x14ac:dyDescent="0.25">
      <c r="A171" s="77">
        <v>168</v>
      </c>
      <c r="B171" s="70">
        <v>3199200000100</v>
      </c>
      <c r="C171" s="71">
        <v>310006916</v>
      </c>
      <c r="D171" s="72" t="s">
        <v>169</v>
      </c>
      <c r="E171" s="71" t="s">
        <v>426</v>
      </c>
      <c r="F171" s="71">
        <v>30</v>
      </c>
      <c r="G171" s="74">
        <v>38390</v>
      </c>
      <c r="H171" s="75" t="s">
        <v>424</v>
      </c>
      <c r="I171" s="117"/>
      <c r="J171" s="116">
        <v>20100017491</v>
      </c>
      <c r="K171" s="71" t="s">
        <v>425</v>
      </c>
      <c r="L171" s="71" t="s">
        <v>422</v>
      </c>
      <c r="M171" s="71" t="s">
        <v>20</v>
      </c>
      <c r="N171" s="71" t="s">
        <v>21</v>
      </c>
      <c r="O171" s="71" t="s">
        <v>22</v>
      </c>
      <c r="P171" s="71" t="s">
        <v>23</v>
      </c>
      <c r="Q171" s="71" t="s">
        <v>24</v>
      </c>
      <c r="R171" s="71">
        <v>10600</v>
      </c>
      <c r="S171" s="71" t="s">
        <v>25</v>
      </c>
      <c r="T171" s="71" t="s">
        <v>423</v>
      </c>
      <c r="U171" s="72" t="s">
        <v>32</v>
      </c>
      <c r="V171" s="71">
        <v>1</v>
      </c>
      <c r="W171" s="71">
        <v>20</v>
      </c>
      <c r="X171" s="71">
        <v>20</v>
      </c>
      <c r="Y171" s="71" t="s">
        <v>28</v>
      </c>
      <c r="Z171" s="71" t="s">
        <v>61</v>
      </c>
      <c r="AA171" s="71">
        <v>2812346</v>
      </c>
      <c r="AB171" s="71">
        <v>2015</v>
      </c>
      <c r="AC171" s="71">
        <v>4</v>
      </c>
      <c r="AD171" s="71">
        <v>3</v>
      </c>
      <c r="AE171" s="71">
        <v>5000</v>
      </c>
      <c r="AF171" s="79">
        <v>168</v>
      </c>
      <c r="AG171" s="107">
        <v>-17.395440319999999</v>
      </c>
      <c r="AH171" s="16">
        <v>-71.205344080000003</v>
      </c>
      <c r="AI171" s="251">
        <f t="shared" si="7"/>
        <v>9924.9397250000002</v>
      </c>
      <c r="AJ171" s="252">
        <v>1825.9971</v>
      </c>
      <c r="AK171" s="253">
        <v>0.63790000000000002</v>
      </c>
      <c r="AL171" s="254">
        <v>43256</v>
      </c>
      <c r="AM171" s="255">
        <v>0.89513888888888893</v>
      </c>
      <c r="AN171" s="252">
        <v>8098.9426249999997</v>
      </c>
      <c r="AO171" s="253">
        <v>0.63719999999999999</v>
      </c>
      <c r="AP171" s="252">
        <v>1111.576675</v>
      </c>
    </row>
    <row r="172" spans="1:42" ht="18" hidden="1" customHeight="1" x14ac:dyDescent="0.25">
      <c r="A172" s="22">
        <v>169</v>
      </c>
      <c r="B172" s="8">
        <v>1199208000200</v>
      </c>
      <c r="C172" s="9">
        <v>119029182</v>
      </c>
      <c r="D172" s="10" t="s">
        <v>180</v>
      </c>
      <c r="E172" s="11" t="s">
        <v>183</v>
      </c>
      <c r="F172" s="9">
        <v>120</v>
      </c>
      <c r="G172" s="21">
        <v>38770</v>
      </c>
      <c r="H172" s="9" t="s">
        <v>181</v>
      </c>
      <c r="I172" s="37">
        <v>9342720</v>
      </c>
      <c r="J172" s="9">
        <v>20100094135</v>
      </c>
      <c r="K172" s="9">
        <v>684036</v>
      </c>
      <c r="L172" s="9" t="s">
        <v>19</v>
      </c>
      <c r="M172" s="9" t="s">
        <v>20</v>
      </c>
      <c r="N172" s="9" t="s">
        <v>21</v>
      </c>
      <c r="O172" s="9" t="s">
        <v>38</v>
      </c>
      <c r="P172" s="9" t="s">
        <v>23</v>
      </c>
      <c r="Q172" s="9" t="s">
        <v>24</v>
      </c>
      <c r="R172" s="9">
        <v>10600</v>
      </c>
      <c r="S172" s="9" t="s">
        <v>60</v>
      </c>
      <c r="T172" s="10" t="s">
        <v>77</v>
      </c>
      <c r="U172" s="9" t="s">
        <v>182</v>
      </c>
      <c r="V172" s="9">
        <v>45.45</v>
      </c>
      <c r="W172" s="9">
        <v>4</v>
      </c>
      <c r="X172" s="9">
        <v>181.81800000000001</v>
      </c>
      <c r="Y172" s="9" t="s">
        <v>28</v>
      </c>
      <c r="Z172" s="9" t="s">
        <v>61</v>
      </c>
      <c r="AA172" s="9">
        <v>2811835</v>
      </c>
      <c r="AB172" s="9">
        <v>2015</v>
      </c>
      <c r="AC172" s="9">
        <v>4</v>
      </c>
      <c r="AD172" s="9">
        <v>3</v>
      </c>
      <c r="AE172" s="12">
        <v>5000</v>
      </c>
      <c r="AF172" s="15">
        <v>169</v>
      </c>
      <c r="AG172" s="107">
        <v>-17.867221000000001</v>
      </c>
      <c r="AH172" s="16">
        <v>-70.568843999999999</v>
      </c>
      <c r="AI172" s="251">
        <f t="shared" si="7"/>
        <v>706.19635000000005</v>
      </c>
      <c r="AJ172" s="252">
        <v>184.510525</v>
      </c>
      <c r="AK172" s="253">
        <v>8.0799999999999997E-2</v>
      </c>
      <c r="AL172" s="254">
        <v>43259</v>
      </c>
      <c r="AM172" s="255">
        <v>0.89513888888888893</v>
      </c>
      <c r="AN172" s="252">
        <v>521.68582500000002</v>
      </c>
      <c r="AO172" s="253">
        <v>8.0799999999999997E-2</v>
      </c>
      <c r="AP172" s="252">
        <v>233.55532500000001</v>
      </c>
    </row>
    <row r="173" spans="1:42" ht="18" hidden="1" customHeight="1" x14ac:dyDescent="0.25">
      <c r="A173" s="19">
        <v>170</v>
      </c>
      <c r="B173" s="8">
        <v>1199208000400</v>
      </c>
      <c r="C173" s="9">
        <v>119048961</v>
      </c>
      <c r="D173" s="10" t="s">
        <v>180</v>
      </c>
      <c r="E173" s="11" t="s">
        <v>243</v>
      </c>
      <c r="F173" s="9">
        <v>170</v>
      </c>
      <c r="G173" s="21">
        <v>38645</v>
      </c>
      <c r="H173" s="9" t="s">
        <v>181</v>
      </c>
      <c r="I173" s="9"/>
      <c r="J173" s="9">
        <v>20100094135</v>
      </c>
      <c r="K173" s="9"/>
      <c r="L173" s="9" t="s">
        <v>19</v>
      </c>
      <c r="M173" s="9" t="s">
        <v>20</v>
      </c>
      <c r="N173" s="9" t="s">
        <v>21</v>
      </c>
      <c r="O173" s="9" t="s">
        <v>38</v>
      </c>
      <c r="P173" s="9" t="s">
        <v>23</v>
      </c>
      <c r="Q173" s="9" t="s">
        <v>24</v>
      </c>
      <c r="R173" s="9">
        <v>10600</v>
      </c>
      <c r="S173" s="9" t="s">
        <v>60</v>
      </c>
      <c r="T173" s="10" t="s">
        <v>77</v>
      </c>
      <c r="U173" s="9" t="s">
        <v>182</v>
      </c>
      <c r="V173" s="9">
        <v>45.45</v>
      </c>
      <c r="W173" s="9">
        <v>3</v>
      </c>
      <c r="X173" s="9">
        <v>136.36349999999999</v>
      </c>
      <c r="Y173" s="9" t="s">
        <v>28</v>
      </c>
      <c r="Z173" s="9" t="s">
        <v>61</v>
      </c>
      <c r="AA173" s="9">
        <v>2811810</v>
      </c>
      <c r="AB173" s="9">
        <v>2015</v>
      </c>
      <c r="AC173" s="9">
        <v>4</v>
      </c>
      <c r="AD173" s="9">
        <v>3</v>
      </c>
      <c r="AE173" s="12">
        <v>5000</v>
      </c>
      <c r="AF173" s="15">
        <v>170</v>
      </c>
      <c r="AG173" s="107">
        <v>-17.867369</v>
      </c>
      <c r="AH173" s="16">
        <v>-70.568427999999997</v>
      </c>
      <c r="AI173" s="251">
        <f t="shared" si="7"/>
        <v>11044.896775000001</v>
      </c>
      <c r="AJ173" s="252">
        <v>2192.9537500000001</v>
      </c>
      <c r="AK173" s="253">
        <v>0.85809999999999997</v>
      </c>
      <c r="AL173" s="254">
        <v>43264</v>
      </c>
      <c r="AM173" s="255">
        <v>0.93680555555555556</v>
      </c>
      <c r="AN173" s="252">
        <v>8851.9430250000005</v>
      </c>
      <c r="AO173" s="253">
        <v>0.87580000000000002</v>
      </c>
      <c r="AP173" s="252">
        <v>4066.1511249999999</v>
      </c>
    </row>
    <row r="174" spans="1:42" ht="18" hidden="1" customHeight="1" x14ac:dyDescent="0.25">
      <c r="A174" s="20">
        <v>171</v>
      </c>
      <c r="B174" s="137">
        <v>1199200003640</v>
      </c>
      <c r="C174" s="10">
        <v>119055431</v>
      </c>
      <c r="D174" s="10" t="s">
        <v>560</v>
      </c>
      <c r="E174" s="10" t="s">
        <v>561</v>
      </c>
      <c r="F174" s="10">
        <v>350</v>
      </c>
      <c r="G174" s="190">
        <v>39897</v>
      </c>
      <c r="H174" s="10" t="s">
        <v>562</v>
      </c>
      <c r="I174" s="10"/>
      <c r="J174" s="10">
        <v>20601707374</v>
      </c>
      <c r="K174" s="10"/>
      <c r="L174" s="10" t="s">
        <v>19</v>
      </c>
      <c r="M174" s="10" t="s">
        <v>95</v>
      </c>
      <c r="N174" s="10" t="s">
        <v>21</v>
      </c>
      <c r="O174" s="10" t="s">
        <v>537</v>
      </c>
      <c r="P174" s="10" t="s">
        <v>23</v>
      </c>
      <c r="Q174" s="10" t="s">
        <v>24</v>
      </c>
      <c r="R174" s="10">
        <v>10600</v>
      </c>
      <c r="S174" s="10" t="s">
        <v>25</v>
      </c>
      <c r="T174" s="10" t="s">
        <v>26</v>
      </c>
      <c r="U174" s="10" t="s">
        <v>266</v>
      </c>
      <c r="V174" s="138">
        <v>45.45</v>
      </c>
      <c r="W174" s="10">
        <v>8</v>
      </c>
      <c r="X174" s="10">
        <v>363.63600000000002</v>
      </c>
      <c r="Y174" s="10" t="s">
        <v>554</v>
      </c>
      <c r="Z174" s="10" t="s">
        <v>555</v>
      </c>
      <c r="AA174" s="10">
        <v>6677064</v>
      </c>
      <c r="AB174" s="9">
        <v>2017</v>
      </c>
      <c r="AC174" s="9">
        <v>3</v>
      </c>
      <c r="AD174" s="9">
        <v>3</v>
      </c>
      <c r="AE174" s="12">
        <v>10000</v>
      </c>
      <c r="AF174" s="15">
        <v>171</v>
      </c>
      <c r="AG174" s="107"/>
      <c r="AH174" s="16"/>
      <c r="AI174" s="135">
        <f t="shared" si="7"/>
        <v>288.89999999999998</v>
      </c>
      <c r="AJ174" s="122">
        <v>18.2</v>
      </c>
      <c r="AK174" s="122">
        <v>0.54200000000000004</v>
      </c>
      <c r="AL174" s="124">
        <v>43224</v>
      </c>
      <c r="AM174" s="94">
        <v>0.76041666666666663</v>
      </c>
      <c r="AN174" s="122">
        <v>270.7</v>
      </c>
      <c r="AO174" s="122">
        <v>0.83299999999999996</v>
      </c>
      <c r="AP174" s="122">
        <v>59.9</v>
      </c>
    </row>
    <row r="175" spans="1:42" ht="18" hidden="1" customHeight="1" x14ac:dyDescent="0.25">
      <c r="A175" s="22">
        <v>172</v>
      </c>
      <c r="B175" s="8">
        <v>1199202005400</v>
      </c>
      <c r="C175" s="9">
        <v>110111458</v>
      </c>
      <c r="D175" s="10" t="s">
        <v>563</v>
      </c>
      <c r="E175" s="11" t="s">
        <v>564</v>
      </c>
      <c r="F175" s="9"/>
      <c r="G175" s="21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10" t="s">
        <v>25</v>
      </c>
      <c r="T175" s="10" t="s">
        <v>26</v>
      </c>
      <c r="U175" s="9"/>
      <c r="V175" s="133">
        <v>47.727200000000003</v>
      </c>
      <c r="W175" s="9">
        <v>1</v>
      </c>
      <c r="X175" s="9">
        <v>47.727200000000003</v>
      </c>
      <c r="Y175" s="9" t="s">
        <v>554</v>
      </c>
      <c r="Z175" s="9" t="s">
        <v>555</v>
      </c>
      <c r="AA175" s="8">
        <v>6677062</v>
      </c>
      <c r="AB175" s="9">
        <v>2017</v>
      </c>
      <c r="AC175" s="9">
        <v>3</v>
      </c>
      <c r="AD175" s="9">
        <v>3</v>
      </c>
      <c r="AE175" s="12">
        <v>10000</v>
      </c>
      <c r="AF175" s="15">
        <v>172</v>
      </c>
      <c r="AG175" s="107"/>
      <c r="AH175" s="16"/>
      <c r="AI175" s="135">
        <f t="shared" si="7"/>
        <v>6.6</v>
      </c>
      <c r="AJ175" s="122">
        <v>0.5</v>
      </c>
      <c r="AK175" s="122">
        <v>5.1999999999999998E-2</v>
      </c>
      <c r="AL175" s="124">
        <v>43251</v>
      </c>
      <c r="AM175" s="94">
        <v>0.8125</v>
      </c>
      <c r="AN175" s="122">
        <v>6.1</v>
      </c>
      <c r="AO175" s="122">
        <v>0.308</v>
      </c>
      <c r="AP175" s="122">
        <v>23.2</v>
      </c>
    </row>
    <row r="176" spans="1:42" ht="18" hidden="1" customHeight="1" x14ac:dyDescent="0.25">
      <c r="A176" s="19">
        <v>173</v>
      </c>
      <c r="B176" s="8">
        <v>1199202003620</v>
      </c>
      <c r="C176" s="9">
        <v>110100596</v>
      </c>
      <c r="D176" s="10" t="s">
        <v>565</v>
      </c>
      <c r="E176" s="11" t="s">
        <v>566</v>
      </c>
      <c r="F176" s="9"/>
      <c r="G176" s="21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 t="s">
        <v>25</v>
      </c>
      <c r="T176" s="10" t="s">
        <v>26</v>
      </c>
      <c r="U176" s="9"/>
      <c r="V176" s="9">
        <v>47.727200000000003</v>
      </c>
      <c r="W176" s="9">
        <v>20</v>
      </c>
      <c r="X176" s="9">
        <f>V176*W176</f>
        <v>954.5440000000001</v>
      </c>
      <c r="Y176" s="10" t="s">
        <v>554</v>
      </c>
      <c r="Z176" s="10" t="s">
        <v>555</v>
      </c>
      <c r="AA176" s="8">
        <v>6677061</v>
      </c>
      <c r="AB176" s="9">
        <v>2017</v>
      </c>
      <c r="AC176" s="9">
        <v>3</v>
      </c>
      <c r="AD176" s="9">
        <v>3</v>
      </c>
      <c r="AE176" s="12">
        <v>10000</v>
      </c>
      <c r="AF176" s="15">
        <v>173</v>
      </c>
      <c r="AG176" s="107"/>
      <c r="AH176" s="16"/>
      <c r="AI176" s="42">
        <f t="shared" si="7"/>
        <v>0</v>
      </c>
      <c r="AJ176" s="7"/>
      <c r="AK176" s="7"/>
      <c r="AL176" s="7"/>
      <c r="AM176" s="7"/>
      <c r="AN176" s="7"/>
      <c r="AO176" s="7"/>
      <c r="AP176" s="7"/>
    </row>
    <row r="177" spans="1:42" ht="18" hidden="1" customHeight="1" x14ac:dyDescent="0.25">
      <c r="A177" s="20">
        <v>174</v>
      </c>
      <c r="B177" s="8">
        <v>1199201001820</v>
      </c>
      <c r="C177" s="9">
        <v>110100072</v>
      </c>
      <c r="D177" s="10" t="s">
        <v>109</v>
      </c>
      <c r="E177" s="11" t="s">
        <v>111</v>
      </c>
      <c r="F177" s="9">
        <v>190</v>
      </c>
      <c r="G177" s="21">
        <v>42145.121527777781</v>
      </c>
      <c r="H177" s="9" t="s">
        <v>110</v>
      </c>
      <c r="I177" s="9"/>
      <c r="J177" s="9">
        <v>20347269060</v>
      </c>
      <c r="K177" s="9"/>
      <c r="L177" s="9" t="s">
        <v>19</v>
      </c>
      <c r="M177" s="9" t="s">
        <v>95</v>
      </c>
      <c r="N177" s="9" t="s">
        <v>21</v>
      </c>
      <c r="O177" s="9" t="s">
        <v>38</v>
      </c>
      <c r="P177" s="9" t="s">
        <v>23</v>
      </c>
      <c r="Q177" s="9" t="s">
        <v>24</v>
      </c>
      <c r="R177" s="9">
        <v>10600</v>
      </c>
      <c r="S177" s="9" t="s">
        <v>25</v>
      </c>
      <c r="T177" s="10" t="s">
        <v>26</v>
      </c>
      <c r="U177" s="9" t="s">
        <v>42</v>
      </c>
      <c r="V177" s="9">
        <v>47.73</v>
      </c>
      <c r="W177" s="9">
        <v>6</v>
      </c>
      <c r="X177" s="9">
        <v>286.36320000000001</v>
      </c>
      <c r="Y177" s="9" t="s">
        <v>28</v>
      </c>
      <c r="Z177" s="9" t="s">
        <v>61</v>
      </c>
      <c r="AA177" s="9">
        <v>2812300</v>
      </c>
      <c r="AB177" s="9">
        <v>2015</v>
      </c>
      <c r="AC177" s="9">
        <v>3</v>
      </c>
      <c r="AD177" s="9">
        <v>3</v>
      </c>
      <c r="AE177" s="12">
        <v>5000</v>
      </c>
      <c r="AF177" s="15">
        <v>174</v>
      </c>
      <c r="AG177" s="107"/>
      <c r="AH177" s="16"/>
      <c r="AI177" s="251">
        <f t="shared" si="7"/>
        <v>2255.192575</v>
      </c>
      <c r="AJ177" s="252">
        <v>565.00172499999996</v>
      </c>
      <c r="AK177" s="268">
        <v>0.39119999999999999</v>
      </c>
      <c r="AL177" s="254">
        <v>43277</v>
      </c>
      <c r="AM177" s="255">
        <v>0.78055555555555556</v>
      </c>
      <c r="AN177" s="252">
        <v>1690.19085</v>
      </c>
      <c r="AO177" s="253">
        <v>0.32250000000000001</v>
      </c>
      <c r="AP177" s="252">
        <v>346.744575</v>
      </c>
    </row>
    <row r="178" spans="1:42" ht="18" hidden="1" customHeight="1" x14ac:dyDescent="0.25">
      <c r="A178" s="22">
        <v>175</v>
      </c>
      <c r="B178" s="8">
        <v>1199202000890</v>
      </c>
      <c r="C178" s="9">
        <v>110106417</v>
      </c>
      <c r="D178" s="10" t="s">
        <v>133</v>
      </c>
      <c r="E178" s="11" t="s">
        <v>136</v>
      </c>
      <c r="F178" s="9">
        <v>195.22</v>
      </c>
      <c r="G178" s="21">
        <v>42814.306944444441</v>
      </c>
      <c r="H178" s="9" t="s">
        <v>134</v>
      </c>
      <c r="I178" s="9"/>
      <c r="J178" s="9">
        <v>20505670443</v>
      </c>
      <c r="K178" s="9">
        <v>941427661</v>
      </c>
      <c r="L178" s="9" t="s">
        <v>19</v>
      </c>
      <c r="M178" s="9" t="s">
        <v>95</v>
      </c>
      <c r="N178" s="9" t="s">
        <v>21</v>
      </c>
      <c r="O178" s="9" t="s">
        <v>38</v>
      </c>
      <c r="P178" s="9" t="s">
        <v>23</v>
      </c>
      <c r="Q178" s="9" t="s">
        <v>24</v>
      </c>
      <c r="R178" s="9">
        <v>10600</v>
      </c>
      <c r="S178" s="9" t="s">
        <v>25</v>
      </c>
      <c r="T178" s="10" t="s">
        <v>26</v>
      </c>
      <c r="U178" s="9" t="s">
        <v>135</v>
      </c>
      <c r="V178" s="9">
        <v>47.73</v>
      </c>
      <c r="W178" s="9">
        <v>12</v>
      </c>
      <c r="X178" s="9">
        <v>572.72640000000001</v>
      </c>
      <c r="Y178" s="9" t="s">
        <v>28</v>
      </c>
      <c r="Z178" s="9" t="s">
        <v>61</v>
      </c>
      <c r="AA178" s="9">
        <v>2828051</v>
      </c>
      <c r="AB178" s="9">
        <v>2016</v>
      </c>
      <c r="AC178" s="9">
        <v>3</v>
      </c>
      <c r="AD178" s="9">
        <v>3</v>
      </c>
      <c r="AE178" s="12">
        <v>5000</v>
      </c>
      <c r="AF178" s="15">
        <v>175</v>
      </c>
      <c r="AG178" s="107"/>
      <c r="AH178" s="16"/>
      <c r="AI178" s="251">
        <f t="shared" si="7"/>
        <v>1387.1746000000001</v>
      </c>
      <c r="AJ178" s="252">
        <v>266.29477500000002</v>
      </c>
      <c r="AK178" s="253">
        <v>0.156</v>
      </c>
      <c r="AL178" s="254">
        <v>43281</v>
      </c>
      <c r="AM178" s="255">
        <v>0.78055555555555556</v>
      </c>
      <c r="AN178" s="252">
        <v>1120.879825</v>
      </c>
      <c r="AO178" s="253">
        <v>0.14949999999999999</v>
      </c>
      <c r="AP178" s="252">
        <v>223.41877500000001</v>
      </c>
    </row>
    <row r="179" spans="1:42" ht="18" hidden="1" customHeight="1" x14ac:dyDescent="0.25">
      <c r="A179" s="19">
        <v>176</v>
      </c>
      <c r="B179" s="8">
        <v>1199201004550</v>
      </c>
      <c r="C179" s="9">
        <v>119055436</v>
      </c>
      <c r="D179" s="10" t="s">
        <v>62</v>
      </c>
      <c r="E179" s="95" t="s">
        <v>296</v>
      </c>
      <c r="F179" s="96">
        <v>75.63</v>
      </c>
      <c r="G179" s="97">
        <v>39945</v>
      </c>
      <c r="H179" s="96" t="s">
        <v>295</v>
      </c>
      <c r="I179" s="96">
        <v>8569953</v>
      </c>
      <c r="J179" s="96">
        <v>20134052989</v>
      </c>
      <c r="K179" s="96">
        <v>247878</v>
      </c>
      <c r="L179" s="96" t="s">
        <v>19</v>
      </c>
      <c r="M179" s="96" t="s">
        <v>20</v>
      </c>
      <c r="N179" s="96" t="s">
        <v>21</v>
      </c>
      <c r="O179" s="96" t="s">
        <v>22</v>
      </c>
      <c r="P179" s="96" t="s">
        <v>23</v>
      </c>
      <c r="Q179" s="96" t="s">
        <v>24</v>
      </c>
      <c r="R179" s="96">
        <v>10600</v>
      </c>
      <c r="S179" s="96" t="s">
        <v>39</v>
      </c>
      <c r="T179" s="98" t="s">
        <v>26</v>
      </c>
      <c r="U179" s="96" t="s">
        <v>63</v>
      </c>
      <c r="V179" s="96">
        <v>1</v>
      </c>
      <c r="W179" s="96">
        <v>30</v>
      </c>
      <c r="X179" s="96">
        <v>30</v>
      </c>
      <c r="Y179" s="96" t="s">
        <v>28</v>
      </c>
      <c r="Z179" s="96" t="s">
        <v>61</v>
      </c>
      <c r="AA179" s="96">
        <v>2812261</v>
      </c>
      <c r="AB179" s="96">
        <v>2015</v>
      </c>
      <c r="AC179" s="96">
        <v>4</v>
      </c>
      <c r="AD179" s="96">
        <v>3</v>
      </c>
      <c r="AE179" s="99">
        <v>5000</v>
      </c>
      <c r="AF179" s="100">
        <v>176</v>
      </c>
      <c r="AG179" s="107"/>
      <c r="AH179" s="16"/>
      <c r="AI179" s="119">
        <f t="shared" si="7"/>
        <v>32870.906999999999</v>
      </c>
      <c r="AJ179" s="92">
        <v>5128.4027500000002</v>
      </c>
      <c r="AK179" s="93">
        <v>2.76</v>
      </c>
      <c r="AL179" s="256">
        <v>43231</v>
      </c>
      <c r="AM179" s="94">
        <v>0.83263888888888893</v>
      </c>
      <c r="AN179" s="92">
        <v>27742.504250000002</v>
      </c>
      <c r="AO179" s="93">
        <v>2.7761999999999998</v>
      </c>
      <c r="AP179" s="92">
        <v>17747.714824999999</v>
      </c>
    </row>
    <row r="180" spans="1:42" ht="18" hidden="1" customHeight="1" x14ac:dyDescent="0.25">
      <c r="A180" s="20">
        <v>177</v>
      </c>
      <c r="B180" s="8">
        <v>1199200000400</v>
      </c>
      <c r="C180" s="9">
        <v>119029212</v>
      </c>
      <c r="D180" s="10" t="s">
        <v>41</v>
      </c>
      <c r="E180" s="11" t="s">
        <v>201</v>
      </c>
      <c r="F180" s="9">
        <v>160</v>
      </c>
      <c r="G180" s="21">
        <v>38502</v>
      </c>
      <c r="H180" s="9" t="s">
        <v>200</v>
      </c>
      <c r="I180" s="9">
        <v>25452037</v>
      </c>
      <c r="J180" s="9">
        <v>20131312955</v>
      </c>
      <c r="K180" s="9">
        <v>583120</v>
      </c>
      <c r="L180" s="9" t="s">
        <v>19</v>
      </c>
      <c r="M180" s="9" t="s">
        <v>20</v>
      </c>
      <c r="N180" s="9" t="s">
        <v>21</v>
      </c>
      <c r="O180" s="9" t="s">
        <v>38</v>
      </c>
      <c r="P180" s="9" t="s">
        <v>23</v>
      </c>
      <c r="Q180" s="9" t="s">
        <v>24</v>
      </c>
      <c r="R180" s="9">
        <v>10600</v>
      </c>
      <c r="S180" s="9" t="s">
        <v>60</v>
      </c>
      <c r="T180" s="10" t="s">
        <v>26</v>
      </c>
      <c r="U180" s="9" t="s">
        <v>50</v>
      </c>
      <c r="V180" s="9">
        <v>45.45</v>
      </c>
      <c r="W180" s="9">
        <v>3</v>
      </c>
      <c r="X180" s="9">
        <v>136.36349999999999</v>
      </c>
      <c r="Y180" s="9" t="s">
        <v>28</v>
      </c>
      <c r="Z180" s="9" t="s">
        <v>61</v>
      </c>
      <c r="AA180" s="9">
        <v>2812267</v>
      </c>
      <c r="AB180" s="9">
        <v>2015</v>
      </c>
      <c r="AC180" s="9">
        <v>3</v>
      </c>
      <c r="AD180" s="9">
        <v>3</v>
      </c>
      <c r="AE180" s="12">
        <v>5000</v>
      </c>
      <c r="AF180" s="15">
        <v>177</v>
      </c>
      <c r="AG180" s="107"/>
      <c r="AH180" s="16"/>
      <c r="AI180" s="251">
        <f t="shared" si="7"/>
        <v>3289.4241750000001</v>
      </c>
      <c r="AJ180" s="252">
        <v>589.60355000000004</v>
      </c>
      <c r="AK180" s="253">
        <v>0.33090000000000003</v>
      </c>
      <c r="AL180" s="254">
        <v>43265</v>
      </c>
      <c r="AM180" s="255">
        <v>0.7597222222222223</v>
      </c>
      <c r="AN180" s="252">
        <v>2699.8206249999998</v>
      </c>
      <c r="AO180" s="253">
        <v>0.34399999999999997</v>
      </c>
      <c r="AP180" s="252">
        <v>439.27457500000003</v>
      </c>
    </row>
    <row r="181" spans="1:42" ht="18" hidden="1" customHeight="1" x14ac:dyDescent="0.25">
      <c r="A181" s="22">
        <v>178</v>
      </c>
      <c r="B181" s="8">
        <v>1199202001500</v>
      </c>
      <c r="C181" s="9">
        <v>119018881</v>
      </c>
      <c r="D181" s="10" t="s">
        <v>159</v>
      </c>
      <c r="E181" s="11" t="s">
        <v>161</v>
      </c>
      <c r="F181" s="9">
        <v>180</v>
      </c>
      <c r="G181" s="21">
        <v>38760</v>
      </c>
      <c r="H181" s="9" t="s">
        <v>160</v>
      </c>
      <c r="I181" s="9">
        <v>432895</v>
      </c>
      <c r="J181" s="9">
        <v>20453223788</v>
      </c>
      <c r="K181" s="9">
        <v>728029</v>
      </c>
      <c r="L181" s="9" t="s">
        <v>19</v>
      </c>
      <c r="M181" s="9" t="s">
        <v>20</v>
      </c>
      <c r="N181" s="9" t="s">
        <v>21</v>
      </c>
      <c r="O181" s="9" t="s">
        <v>38</v>
      </c>
      <c r="P181" s="9" t="s">
        <v>23</v>
      </c>
      <c r="Q181" s="9" t="s">
        <v>24</v>
      </c>
      <c r="R181" s="9">
        <v>10600</v>
      </c>
      <c r="S181" s="9" t="s">
        <v>60</v>
      </c>
      <c r="T181" s="10" t="s">
        <v>26</v>
      </c>
      <c r="U181" s="9" t="s">
        <v>53</v>
      </c>
      <c r="V181" s="9">
        <v>45.45</v>
      </c>
      <c r="W181" s="9">
        <v>2</v>
      </c>
      <c r="X181" s="9">
        <v>90.909000000000006</v>
      </c>
      <c r="Y181" s="9" t="s">
        <v>28</v>
      </c>
      <c r="Z181" s="9" t="s">
        <v>61</v>
      </c>
      <c r="AA181" s="9">
        <v>2812283</v>
      </c>
      <c r="AB181" s="9">
        <v>2015</v>
      </c>
      <c r="AC181" s="9">
        <v>3</v>
      </c>
      <c r="AD181" s="9">
        <v>3</v>
      </c>
      <c r="AE181" s="12">
        <v>5000</v>
      </c>
      <c r="AF181" s="15">
        <v>178</v>
      </c>
      <c r="AG181" s="107"/>
      <c r="AH181" s="16"/>
      <c r="AI181" s="251">
        <f t="shared" si="7"/>
        <v>14413.1268</v>
      </c>
      <c r="AJ181" s="252">
        <v>2483.9306000000001</v>
      </c>
      <c r="AK181" s="253">
        <v>1.1718999999999999</v>
      </c>
      <c r="AL181" s="254">
        <v>43256</v>
      </c>
      <c r="AM181" s="255">
        <v>0.77013888888888893</v>
      </c>
      <c r="AN181" s="252">
        <v>11929.1962</v>
      </c>
      <c r="AO181" s="253">
        <v>1.9275</v>
      </c>
      <c r="AP181" s="252">
        <v>1754.5463</v>
      </c>
    </row>
    <row r="182" spans="1:42" ht="18" hidden="1" customHeight="1" x14ac:dyDescent="0.25">
      <c r="A182" s="152">
        <v>179</v>
      </c>
      <c r="B182" s="153" t="s">
        <v>492</v>
      </c>
      <c r="C182" s="155">
        <v>319025111</v>
      </c>
      <c r="D182" s="155" t="s">
        <v>567</v>
      </c>
      <c r="E182" s="155" t="s">
        <v>568</v>
      </c>
      <c r="F182" s="155">
        <v>335.33</v>
      </c>
      <c r="G182" s="202">
        <v>39649</v>
      </c>
      <c r="H182" s="155" t="s">
        <v>569</v>
      </c>
      <c r="I182" s="155">
        <v>4634759</v>
      </c>
      <c r="J182" s="155">
        <v>20520076159</v>
      </c>
      <c r="K182" s="155"/>
      <c r="L182" s="155" t="s">
        <v>422</v>
      </c>
      <c r="M182" s="155" t="s">
        <v>20</v>
      </c>
      <c r="N182" s="155" t="s">
        <v>21</v>
      </c>
      <c r="O182" s="155" t="s">
        <v>537</v>
      </c>
      <c r="P182" s="155" t="s">
        <v>23</v>
      </c>
      <c r="Q182" s="155" t="s">
        <v>24</v>
      </c>
      <c r="R182" s="155">
        <v>23000</v>
      </c>
      <c r="S182" s="155" t="s">
        <v>25</v>
      </c>
      <c r="T182" s="155" t="s">
        <v>423</v>
      </c>
      <c r="U182" s="155" t="s">
        <v>74</v>
      </c>
      <c r="V182" s="155">
        <v>104.09</v>
      </c>
      <c r="W182" s="155">
        <v>5</v>
      </c>
      <c r="X182" s="155">
        <v>520.45450000000005</v>
      </c>
      <c r="Y182" s="155" t="s">
        <v>554</v>
      </c>
      <c r="Z182" s="155" t="s">
        <v>555</v>
      </c>
      <c r="AA182" s="155">
        <v>6677067</v>
      </c>
      <c r="AB182" s="154">
        <v>2017</v>
      </c>
      <c r="AC182" s="154">
        <v>3</v>
      </c>
      <c r="AD182" s="154">
        <v>3</v>
      </c>
      <c r="AE182" s="158">
        <v>10000</v>
      </c>
      <c r="AF182" s="139">
        <v>179</v>
      </c>
      <c r="AG182" s="107"/>
      <c r="AH182" s="16"/>
      <c r="AI182" s="135">
        <f t="shared" si="7"/>
        <v>0.9</v>
      </c>
      <c r="AJ182" s="92">
        <v>0.5</v>
      </c>
      <c r="AK182" s="159">
        <v>0.12889999999999999</v>
      </c>
      <c r="AL182" s="124">
        <v>43251</v>
      </c>
      <c r="AM182" s="94">
        <v>0.76041666666666663</v>
      </c>
      <c r="AN182" s="92">
        <v>0.4</v>
      </c>
      <c r="AO182" s="122">
        <v>0.1389</v>
      </c>
      <c r="AP182" s="92">
        <v>0.3</v>
      </c>
    </row>
    <row r="183" spans="1:42" ht="18" hidden="1" customHeight="1" x14ac:dyDescent="0.25">
      <c r="A183" s="20">
        <v>180</v>
      </c>
      <c r="B183" s="8">
        <v>1199201004750</v>
      </c>
      <c r="C183" s="9">
        <v>110081818</v>
      </c>
      <c r="D183" s="10" t="s">
        <v>99</v>
      </c>
      <c r="E183" s="11" t="s">
        <v>102</v>
      </c>
      <c r="F183" s="9">
        <v>175</v>
      </c>
      <c r="G183" s="21">
        <v>40225</v>
      </c>
      <c r="H183" s="9" t="s">
        <v>100</v>
      </c>
      <c r="I183" s="9">
        <v>474175</v>
      </c>
      <c r="J183" s="9">
        <v>20449351801</v>
      </c>
      <c r="K183" s="9">
        <v>952873030</v>
      </c>
      <c r="L183" s="9" t="s">
        <v>19</v>
      </c>
      <c r="M183" s="9" t="s">
        <v>20</v>
      </c>
      <c r="N183" s="9" t="s">
        <v>21</v>
      </c>
      <c r="O183" s="9" t="s">
        <v>38</v>
      </c>
      <c r="P183" s="9" t="s">
        <v>23</v>
      </c>
      <c r="Q183" s="9" t="s">
        <v>24</v>
      </c>
      <c r="R183" s="9">
        <v>10600</v>
      </c>
      <c r="S183" s="9" t="s">
        <v>60</v>
      </c>
      <c r="T183" s="10" t="s">
        <v>26</v>
      </c>
      <c r="U183" s="9" t="s">
        <v>101</v>
      </c>
      <c r="V183" s="9">
        <v>45.45</v>
      </c>
      <c r="W183" s="9">
        <v>3</v>
      </c>
      <c r="X183" s="9">
        <v>136.36349999999999</v>
      </c>
      <c r="Y183" s="9" t="s">
        <v>28</v>
      </c>
      <c r="Z183" s="9" t="s">
        <v>61</v>
      </c>
      <c r="AA183" s="9">
        <v>2811815</v>
      </c>
      <c r="AB183" s="9">
        <v>2015</v>
      </c>
      <c r="AC183" s="9">
        <v>4</v>
      </c>
      <c r="AD183" s="9">
        <v>3</v>
      </c>
      <c r="AE183" s="12">
        <v>5000</v>
      </c>
      <c r="AF183" s="15">
        <v>180</v>
      </c>
      <c r="AG183" s="107"/>
      <c r="AH183" s="16"/>
      <c r="AI183" s="251">
        <f t="shared" si="7"/>
        <v>5696.3999750000003</v>
      </c>
      <c r="AJ183" s="252">
        <v>376.38197500000001</v>
      </c>
      <c r="AK183" s="253">
        <v>0.1384</v>
      </c>
      <c r="AL183" s="254">
        <v>43281</v>
      </c>
      <c r="AM183" s="255">
        <v>0.77013888888888893</v>
      </c>
      <c r="AN183" s="252">
        <v>5320.018</v>
      </c>
      <c r="AO183" s="253">
        <v>1.27</v>
      </c>
      <c r="AP183" s="252">
        <v>4968.4189999999999</v>
      </c>
    </row>
    <row r="184" spans="1:42" ht="18" hidden="1" customHeight="1" x14ac:dyDescent="0.25">
      <c r="A184" s="22">
        <v>181</v>
      </c>
      <c r="B184" s="8">
        <v>1199200003900</v>
      </c>
      <c r="C184" s="9">
        <v>119050802</v>
      </c>
      <c r="D184" s="10" t="s">
        <v>246</v>
      </c>
      <c r="E184" s="11" t="s">
        <v>249</v>
      </c>
      <c r="F184" s="9">
        <v>90</v>
      </c>
      <c r="G184" s="21">
        <v>35955</v>
      </c>
      <c r="H184" s="9" t="s">
        <v>247</v>
      </c>
      <c r="I184" s="9">
        <v>7730217</v>
      </c>
      <c r="J184" s="9">
        <v>20410819539</v>
      </c>
      <c r="K184" s="9">
        <v>741732</v>
      </c>
      <c r="L184" s="9" t="s">
        <v>19</v>
      </c>
      <c r="M184" s="9" t="s">
        <v>20</v>
      </c>
      <c r="N184" s="9" t="s">
        <v>21</v>
      </c>
      <c r="O184" s="9" t="s">
        <v>22</v>
      </c>
      <c r="P184" s="9" t="s">
        <v>23</v>
      </c>
      <c r="Q184" s="9" t="s">
        <v>24</v>
      </c>
      <c r="R184" s="9">
        <v>10600</v>
      </c>
      <c r="S184" s="9" t="s">
        <v>25</v>
      </c>
      <c r="T184" s="10" t="s">
        <v>26</v>
      </c>
      <c r="U184" s="9" t="s">
        <v>248</v>
      </c>
      <c r="V184" s="9">
        <v>45.45</v>
      </c>
      <c r="W184" s="9">
        <v>2</v>
      </c>
      <c r="X184" s="9">
        <v>90.9</v>
      </c>
      <c r="Y184" s="9" t="s">
        <v>28</v>
      </c>
      <c r="Z184" s="9" t="s">
        <v>61</v>
      </c>
      <c r="AA184" s="9">
        <v>2812281</v>
      </c>
      <c r="AB184" s="9">
        <v>2015</v>
      </c>
      <c r="AC184" s="9">
        <v>3</v>
      </c>
      <c r="AD184" s="9">
        <v>3</v>
      </c>
      <c r="AE184" s="12">
        <v>5000</v>
      </c>
      <c r="AF184" s="15">
        <v>181</v>
      </c>
      <c r="AG184" s="107"/>
      <c r="AH184" s="16"/>
      <c r="AI184" s="251">
        <f t="shared" si="7"/>
        <v>9452.3322250000001</v>
      </c>
      <c r="AJ184" s="252">
        <v>1403.85835</v>
      </c>
      <c r="AK184" s="253">
        <v>0.78190000000000004</v>
      </c>
      <c r="AL184" s="254">
        <v>43252</v>
      </c>
      <c r="AM184" s="255">
        <v>0.87430555555555556</v>
      </c>
      <c r="AN184" s="252">
        <v>8048.4738749999997</v>
      </c>
      <c r="AO184" s="253">
        <v>0.89510000000000001</v>
      </c>
      <c r="AP184" s="252">
        <v>5114.6414000000004</v>
      </c>
    </row>
    <row r="185" spans="1:42" ht="18" hidden="1" customHeight="1" x14ac:dyDescent="0.25">
      <c r="A185" s="19">
        <v>182</v>
      </c>
      <c r="B185" s="8">
        <v>1199201002190</v>
      </c>
      <c r="C185" s="9">
        <v>110111587</v>
      </c>
      <c r="D185" s="10" t="s">
        <v>558</v>
      </c>
      <c r="E185" s="11" t="s">
        <v>559</v>
      </c>
      <c r="F185" s="9"/>
      <c r="G185" s="21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 t="s">
        <v>25</v>
      </c>
      <c r="T185" s="10" t="s">
        <v>26</v>
      </c>
      <c r="U185" s="9"/>
      <c r="V185" s="133">
        <v>47.727200000000003</v>
      </c>
      <c r="W185" s="9">
        <v>2</v>
      </c>
      <c r="X185" s="9">
        <v>95.454499999999996</v>
      </c>
      <c r="Y185" s="9" t="s">
        <v>554</v>
      </c>
      <c r="Z185" s="9" t="s">
        <v>555</v>
      </c>
      <c r="AA185" s="8">
        <v>6677066</v>
      </c>
      <c r="AB185" s="9">
        <v>2017</v>
      </c>
      <c r="AC185" s="9">
        <v>3</v>
      </c>
      <c r="AD185" s="9">
        <v>3</v>
      </c>
      <c r="AE185" s="12">
        <v>10000</v>
      </c>
      <c r="AF185" s="15">
        <v>182</v>
      </c>
      <c r="AG185" s="107"/>
      <c r="AH185" s="16"/>
      <c r="AI185" s="135">
        <f t="shared" ref="AI185" si="8">AJ185+AN185</f>
        <v>17.2</v>
      </c>
      <c r="AJ185" s="92">
        <v>3.9</v>
      </c>
      <c r="AK185" s="122">
        <v>0.49419999999999997</v>
      </c>
      <c r="AL185" s="124">
        <v>43250</v>
      </c>
      <c r="AM185" s="94">
        <v>0.79166666666666663</v>
      </c>
      <c r="AN185" s="92">
        <v>13.3</v>
      </c>
      <c r="AO185" s="122">
        <v>0.47660000000000002</v>
      </c>
      <c r="AP185" s="92">
        <v>7.3</v>
      </c>
    </row>
    <row r="194" spans="27:27" ht="18" customHeight="1" x14ac:dyDescent="0.25">
      <c r="AA194" s="32"/>
    </row>
  </sheetData>
  <autoFilter ref="A2:AP185">
    <filterColumn colId="11">
      <filters>
        <filter val="Ilo"/>
      </filters>
    </filterColumn>
    <filterColumn colId="25">
      <filters>
        <filter val="AS1440"/>
      </filters>
    </filterColumn>
  </autoFilter>
  <mergeCells count="1">
    <mergeCell ref="A1:AP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1</vt:lpstr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Condori</dc:creator>
  <cp:lastModifiedBy>mayores</cp:lastModifiedBy>
  <dcterms:created xsi:type="dcterms:W3CDTF">2017-11-03T12:50:56Z</dcterms:created>
  <dcterms:modified xsi:type="dcterms:W3CDTF">2018-08-27T14:26:57Z</dcterms:modified>
</cp:coreProperties>
</file>