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F:\Youtube ab November 2023\PowerBI_Tutorials\Anfänger_Serie\Dateien\"/>
    </mc:Choice>
  </mc:AlternateContent>
  <xr:revisionPtr revIDLastSave="0" documentId="13_ncr:1_{5D15CDFE-2A48-4CD4-9CF2-60CFA231EE71}" xr6:coauthVersionLast="47" xr6:coauthVersionMax="47" xr10:uidLastSave="{00000000-0000-0000-0000-000000000000}"/>
  <bookViews>
    <workbookView xWindow="56145" yWindow="1695" windowWidth="20070" windowHeight="18060" activeTab="2" xr2:uid="{00000000-000D-0000-FFFF-FFFF00000000}"/>
  </bookViews>
  <sheets>
    <sheet name="Quelldaten" sheetId="5" r:id="rId1"/>
    <sheet name="Pivot" sheetId="6" r:id="rId2"/>
    <sheet name="Arbeitsdaten" sheetId="7" r:id="rId3"/>
  </sheets>
  <calcPr calcId="191029"/>
  <pivotCaches>
    <pivotCache cacheId="5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" i="7" l="1"/>
  <c r="J38" i="7"/>
  <c r="K31" i="7"/>
  <c r="J31" i="7"/>
  <c r="E31" i="7"/>
  <c r="F31" i="7"/>
  <c r="G31" i="7"/>
  <c r="H31" i="7"/>
  <c r="I31" i="7"/>
  <c r="D31" i="7"/>
  <c r="K37" i="7"/>
  <c r="J37" i="7"/>
  <c r="E37" i="7"/>
  <c r="F37" i="7"/>
  <c r="G37" i="7"/>
  <c r="H37" i="7"/>
  <c r="I37" i="7"/>
  <c r="D37" i="7"/>
  <c r="K25" i="7"/>
  <c r="J25" i="7"/>
  <c r="E25" i="7"/>
  <c r="F25" i="7"/>
  <c r="G25" i="7"/>
  <c r="H25" i="7"/>
  <c r="I25" i="7"/>
  <c r="D25" i="7"/>
  <c r="K20" i="7"/>
  <c r="J20" i="7"/>
  <c r="E20" i="7"/>
  <c r="F20" i="7"/>
  <c r="G20" i="7"/>
  <c r="H20" i="7"/>
  <c r="I20" i="7"/>
  <c r="D20" i="7"/>
  <c r="E17" i="7"/>
  <c r="F17" i="7"/>
  <c r="G17" i="7"/>
  <c r="H17" i="7"/>
  <c r="I17" i="7"/>
  <c r="J17" i="7"/>
  <c r="K17" i="7"/>
  <c r="D17" i="7"/>
  <c r="E10" i="7"/>
  <c r="F10" i="7"/>
  <c r="G10" i="7"/>
  <c r="H10" i="7"/>
  <c r="I10" i="7"/>
  <c r="J10" i="7"/>
  <c r="K10" i="7"/>
  <c r="D10" i="7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2" i="5"/>
</calcChain>
</file>

<file path=xl/sharedStrings.xml><?xml version="1.0" encoding="utf-8"?>
<sst xmlns="http://schemas.openxmlformats.org/spreadsheetml/2006/main" count="1728" uniqueCount="127">
  <si>
    <t>Product</t>
  </si>
  <si>
    <t>Price</t>
  </si>
  <si>
    <t>Date</t>
  </si>
  <si>
    <t>Menge</t>
  </si>
  <si>
    <t>Discount</t>
  </si>
  <si>
    <t>Kategorie</t>
  </si>
  <si>
    <t>Store - Stadt</t>
  </si>
  <si>
    <t>Marmelade</t>
  </si>
  <si>
    <t>Lebensmittel</t>
  </si>
  <si>
    <t>Aldi - Köln</t>
  </si>
  <si>
    <t>Joghurt</t>
  </si>
  <si>
    <t>Milchprodukte</t>
  </si>
  <si>
    <t>Penny - Hamburg</t>
  </si>
  <si>
    <t>Milch</t>
  </si>
  <si>
    <t>Rewe - Düsseldorf</t>
  </si>
  <si>
    <t>Schokolade</t>
  </si>
  <si>
    <t>Lidl - Hamburg</t>
  </si>
  <si>
    <t>Apfelsaft</t>
  </si>
  <si>
    <t>Getränke</t>
  </si>
  <si>
    <t>Lidl - Dresden</t>
  </si>
  <si>
    <t>Butter</t>
  </si>
  <si>
    <t>Penny - Dresden</t>
  </si>
  <si>
    <t>Instant Nudeln</t>
  </si>
  <si>
    <t>Edeka - Leipzig</t>
  </si>
  <si>
    <t>Rewe - Frankfurt</t>
  </si>
  <si>
    <t>Kaffee</t>
  </si>
  <si>
    <t>Penny - Bremen</t>
  </si>
  <si>
    <t>Aldi - Frankfurt</t>
  </si>
  <si>
    <t>Netto - Berlin</t>
  </si>
  <si>
    <t>Vollkornbrot</t>
  </si>
  <si>
    <t>Netto - Frankfurt</t>
  </si>
  <si>
    <t>Rewe - München</t>
  </si>
  <si>
    <t>Netto - Dresden</t>
  </si>
  <si>
    <t>Rewe - Bremen</t>
  </si>
  <si>
    <t>Brot</t>
  </si>
  <si>
    <t>Edeka - Dresden</t>
  </si>
  <si>
    <t>Netto - Köln</t>
  </si>
  <si>
    <t>Batterien</t>
  </si>
  <si>
    <t>Elektronik</t>
  </si>
  <si>
    <t>Netto - München</t>
  </si>
  <si>
    <t>Edeka - Berlin</t>
  </si>
  <si>
    <t>Rewe - Dresden</t>
  </si>
  <si>
    <t>Netto - Leipzig</t>
  </si>
  <si>
    <t>Lidl - Düsseldorf</t>
  </si>
  <si>
    <t>Rewe - Leipzig</t>
  </si>
  <si>
    <t>Penny - Köln</t>
  </si>
  <si>
    <t>Netto - Bremen</t>
  </si>
  <si>
    <t>Rewe - Hamburg</t>
  </si>
  <si>
    <t>Penny - Stuttgart</t>
  </si>
  <si>
    <t>Aldi - Stuttgart</t>
  </si>
  <si>
    <t>Edeka - Bremen</t>
  </si>
  <si>
    <t>Lidl - Bremen</t>
  </si>
  <si>
    <t>Rewe - Berlin</t>
  </si>
  <si>
    <t>Penny - Frankfurt</t>
  </si>
  <si>
    <t>Penny - München</t>
  </si>
  <si>
    <t>Edeka - Düsseldorf</t>
  </si>
  <si>
    <t>Edeka - München</t>
  </si>
  <si>
    <t>Netto - Düsseldorf</t>
  </si>
  <si>
    <t>Rewe - Stuttgart</t>
  </si>
  <si>
    <t>Lidl - Stuttgart</t>
  </si>
  <si>
    <t>Aldi - Dresden</t>
  </si>
  <si>
    <t>Rewe - Köln</t>
  </si>
  <si>
    <t>Lidl - Leipzig</t>
  </si>
  <si>
    <t>Aldi - Berlin</t>
  </si>
  <si>
    <t>Edeka - Hamburg</t>
  </si>
  <si>
    <t>Aldi - Düsseldorf</t>
  </si>
  <si>
    <t>Aldi - Hamburg</t>
  </si>
  <si>
    <t>Netto - Stuttgart</t>
  </si>
  <si>
    <t>Aldi - Leipzig</t>
  </si>
  <si>
    <t>Lidl - Frankfurt</t>
  </si>
  <si>
    <t>Lidl - Berlin</t>
  </si>
  <si>
    <t>Edeka - Köln</t>
  </si>
  <si>
    <t>Edeka - Stuttgart</t>
  </si>
  <si>
    <t>Penny - Leipzig</t>
  </si>
  <si>
    <t>Lidl - Köln</t>
  </si>
  <si>
    <t>Netto - Hamburg</t>
  </si>
  <si>
    <t>Aldi - Bremen</t>
  </si>
  <si>
    <t>Lidl - München</t>
  </si>
  <si>
    <t>Aldi - München</t>
  </si>
  <si>
    <t>Penny - Düsseldorf</t>
  </si>
  <si>
    <t>Edeka - Frankfurt</t>
  </si>
  <si>
    <t>Penny - Berlin</t>
  </si>
  <si>
    <t>Gesamtergebnis</t>
  </si>
  <si>
    <t>2024</t>
  </si>
  <si>
    <t>Gesamt: Summe von Discount</t>
  </si>
  <si>
    <t>Summe von Discount</t>
  </si>
  <si>
    <t>Qrtl1</t>
  </si>
  <si>
    <t>Jahre (Date)</t>
  </si>
  <si>
    <t>Quartale (Date)</t>
  </si>
  <si>
    <t>Monate (Date)</t>
  </si>
  <si>
    <t>Werte</t>
  </si>
  <si>
    <t>Aldi - Berlin Ergebnis</t>
  </si>
  <si>
    <t>Aldi - Hamburg Ergebnis</t>
  </si>
  <si>
    <t>Aldi - Köln Ergebnis</t>
  </si>
  <si>
    <t>Aldi - München Ergebnis</t>
  </si>
  <si>
    <t>Edeka - Bremen Ergebnis</t>
  </si>
  <si>
    <t>Edeka - Düsseldorf Ergebnis</t>
  </si>
  <si>
    <t>Edeka - Hamburg Ergebnis</t>
  </si>
  <si>
    <t>Edeka - Köln Ergebnis</t>
  </si>
  <si>
    <t>Edeka - München Ergebnis</t>
  </si>
  <si>
    <t>Lidl - Hamburg Ergebnis</t>
  </si>
  <si>
    <t>Lidl - Stuttgart Ergebnis</t>
  </si>
  <si>
    <t>Netto - Hamburg Ergebnis</t>
  </si>
  <si>
    <t>Netto - Köln Ergebnis</t>
  </si>
  <si>
    <t>Netto - München Ergebnis</t>
  </si>
  <si>
    <t>Penny - Berlin Ergebnis</t>
  </si>
  <si>
    <t>Penny - Bremen Ergebnis</t>
  </si>
  <si>
    <t>Penny - Düsseldorf Ergebnis</t>
  </si>
  <si>
    <t>Penny - Hamburg Ergebnis</t>
  </si>
  <si>
    <t>Rewe - Düsseldorf Ergebnis</t>
  </si>
  <si>
    <t>Rewe - Frankfurt Ergebnis</t>
  </si>
  <si>
    <t>Rewe - Hamburg Ergebnis</t>
  </si>
  <si>
    <t>Rewe - Stuttgart Ergebnis</t>
  </si>
  <si>
    <t>Jan</t>
  </si>
  <si>
    <t>Feb</t>
  </si>
  <si>
    <t>Mrz</t>
  </si>
  <si>
    <t>Kosten</t>
  </si>
  <si>
    <t>Gesamt: Summe von Kosten</t>
  </si>
  <si>
    <t>Summe von Kosten</t>
  </si>
  <si>
    <t>Aldi Total</t>
  </si>
  <si>
    <t>Edeka Total</t>
  </si>
  <si>
    <t>Ausgaben Q1 2024 Übersicht</t>
  </si>
  <si>
    <t>Total</t>
  </si>
  <si>
    <t>Lidl Total</t>
  </si>
  <si>
    <t>Netto Total</t>
  </si>
  <si>
    <t>Penny Total</t>
  </si>
  <si>
    <t>Rewe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</si>
</sst>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5" formatCode="_-* #,##0.00\ [$€-407]_-;\-* #,##0.00\ [$€-407]_-;_-* &quot;-&quot;??\ [$€-407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17" fontId="0" fillId="0" borderId="0" xfId="0" applyNumberFormat="1" applyAlignment="1">
      <alignment horizontal="center"/>
    </xf>
    <xf numFmtId="0" fontId="0" fillId="3" borderId="0" xfId="0" applyFill="1"/>
    <xf numFmtId="0" fontId="0" fillId="4" borderId="0" xfId="0" applyFill="1" applyBorder="1" applyAlignment="1">
      <alignment horizontal="center" vertical="center"/>
    </xf>
    <xf numFmtId="0" fontId="0" fillId="6" borderId="0" xfId="0" applyFill="1"/>
    <xf numFmtId="165" fontId="0" fillId="0" borderId="0" xfId="1" applyNumberFormat="1" applyFont="1"/>
    <xf numFmtId="165" fontId="0" fillId="4" borderId="0" xfId="1" applyNumberFormat="1" applyFont="1" applyFill="1" applyBorder="1"/>
    <xf numFmtId="165" fontId="0" fillId="3" borderId="0" xfId="1" applyNumberFormat="1" applyFont="1" applyFill="1" applyAlignment="1"/>
    <xf numFmtId="165" fontId="0" fillId="5" borderId="0" xfId="1" applyNumberFormat="1" applyFont="1" applyFill="1" applyBorder="1" applyAlignment="1"/>
    <xf numFmtId="165" fontId="0" fillId="6" borderId="0" xfId="1" applyNumberFormat="1" applyFont="1" applyFill="1"/>
    <xf numFmtId="165" fontId="0" fillId="6" borderId="0" xfId="1" applyNumberFormat="1" applyFont="1" applyFill="1" applyBorder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nnisdev" refreshedDate="45551.789771875003" createdVersion="8" refreshedVersion="8" minRefreshableVersion="3" recordCount="500" xr:uid="{455E1734-A191-475F-BD5A-A97E07A9F8FE}">
  <cacheSource type="worksheet">
    <worksheetSource ref="A1:H501" sheet="Quelldaten"/>
  </cacheSource>
  <cacheFields count="11">
    <cacheField name="Product" numFmtId="0">
      <sharedItems count="11">
        <s v="Milch"/>
        <s v="Schokolade"/>
        <s v="Batterien"/>
        <s v="Apfelsaft"/>
        <s v="Butter"/>
        <s v="Joghurt"/>
        <s v="Brot"/>
        <s v="Kaffee"/>
        <s v="Instant Nudeln"/>
        <s v="Vollkornbrot"/>
        <s v="Marmelade"/>
      </sharedItems>
    </cacheField>
    <cacheField name="Date" numFmtId="14">
      <sharedItems containsSemiMixedTypes="0" containsNonDate="0" containsDate="1" containsString="0" minDate="2020-01-01T00:00:00" maxDate="2024-09-01T00:00:00" count="500">
        <d v="2020-01-01T00:00:00"/>
        <d v="2020-01-04T00:00:00"/>
        <d v="2020-01-07T00:00:00"/>
        <d v="2020-01-11T00:00:00"/>
        <d v="2020-01-14T00:00:00"/>
        <d v="2020-01-18T00:00:00"/>
        <d v="2020-01-21T00:00:00"/>
        <d v="2020-01-24T00:00:00"/>
        <d v="2020-01-28T00:00:00"/>
        <d v="2020-01-31T00:00:00"/>
        <d v="2020-02-04T00:00:00"/>
        <d v="2020-02-07T00:00:00"/>
        <d v="2020-02-10T00:00:00"/>
        <d v="2020-02-14T00:00:00"/>
        <d v="2020-02-17T00:00:00"/>
        <d v="2020-02-21T00:00:00"/>
        <d v="2020-02-24T00:00:00"/>
        <d v="2020-02-28T00:00:00"/>
        <d v="2020-03-02T00:00:00"/>
        <d v="2020-03-05T00:00:00"/>
        <d v="2020-03-09T00:00:00"/>
        <d v="2020-03-12T00:00:00"/>
        <d v="2020-03-16T00:00:00"/>
        <d v="2020-03-19T00:00:00"/>
        <d v="2020-03-22T00:00:00"/>
        <d v="2020-03-26T00:00:00"/>
        <d v="2020-03-29T00:00:00"/>
        <d v="2020-04-02T00:00:00"/>
        <d v="2020-04-05T00:00:00"/>
        <d v="2020-04-09T00:00:00"/>
        <d v="2020-04-12T00:00:00"/>
        <d v="2020-04-15T00:00:00"/>
        <d v="2020-04-19T00:00:00"/>
        <d v="2020-04-22T00:00:00"/>
        <d v="2020-04-26T00:00:00"/>
        <d v="2020-04-29T00:00:00"/>
        <d v="2020-05-02T00:00:00"/>
        <d v="2020-05-06T00:00:00"/>
        <d v="2020-05-09T00:00:00"/>
        <d v="2020-05-13T00:00:00"/>
        <d v="2020-05-16T00:00:00"/>
        <d v="2020-05-20T00:00:00"/>
        <d v="2020-05-23T00:00:00"/>
        <d v="2020-05-26T00:00:00"/>
        <d v="2020-05-30T00:00:00"/>
        <d v="2020-06-02T00:00:00"/>
        <d v="2020-06-06T00:00:00"/>
        <d v="2020-06-09T00:00:00"/>
        <d v="2020-06-12T00:00:00"/>
        <d v="2020-06-16T00:00:00"/>
        <d v="2020-06-19T00:00:00"/>
        <d v="2020-06-23T00:00:00"/>
        <d v="2020-06-26T00:00:00"/>
        <d v="2020-06-29T00:00:00"/>
        <d v="2020-07-03T00:00:00"/>
        <d v="2020-07-06T00:00:00"/>
        <d v="2020-07-10T00:00:00"/>
        <d v="2020-07-13T00:00:00"/>
        <d v="2020-07-17T00:00:00"/>
        <d v="2020-07-20T00:00:00"/>
        <d v="2020-07-23T00:00:00"/>
        <d v="2020-07-27T00:00:00"/>
        <d v="2020-07-30T00:00:00"/>
        <d v="2020-08-03T00:00:00"/>
        <d v="2020-08-06T00:00:00"/>
        <d v="2020-08-09T00:00:00"/>
        <d v="2020-08-13T00:00:00"/>
        <d v="2020-08-16T00:00:00"/>
        <d v="2020-08-20T00:00:00"/>
        <d v="2020-08-23T00:00:00"/>
        <d v="2020-08-27T00:00:00"/>
        <d v="2020-08-30T00:00:00"/>
        <d v="2020-09-02T00:00:00"/>
        <d v="2020-09-06T00:00:00"/>
        <d v="2020-09-09T00:00:00"/>
        <d v="2020-09-13T00:00:00"/>
        <d v="2020-09-16T00:00:00"/>
        <d v="2020-09-19T00:00:00"/>
        <d v="2020-09-23T00:00:00"/>
        <d v="2020-09-26T00:00:00"/>
        <d v="2020-09-30T00:00:00"/>
        <d v="2020-10-03T00:00:00"/>
        <d v="2020-10-07T00:00:00"/>
        <d v="2020-10-10T00:00:00"/>
        <d v="2020-10-13T00:00:00"/>
        <d v="2020-10-17T00:00:00"/>
        <d v="2020-10-20T00:00:00"/>
        <d v="2020-10-24T00:00:00"/>
        <d v="2020-10-27T00:00:00"/>
        <d v="2020-10-30T00:00:00"/>
        <d v="2020-11-03T00:00:00"/>
        <d v="2020-11-06T00:00:00"/>
        <d v="2020-11-10T00:00:00"/>
        <d v="2020-11-13T00:00:00"/>
        <d v="2020-11-16T00:00:00"/>
        <d v="2020-11-20T00:00:00"/>
        <d v="2020-11-23T00:00:00"/>
        <d v="2020-11-27T00:00:00"/>
        <d v="2020-11-30T00:00:00"/>
        <d v="2020-12-04T00:00:00"/>
        <d v="2020-12-07T00:00:00"/>
        <d v="2020-12-10T00:00:00"/>
        <d v="2020-12-14T00:00:00"/>
        <d v="2020-12-17T00:00:00"/>
        <d v="2020-12-21T00:00:00"/>
        <d v="2020-12-24T00:00:00"/>
        <d v="2020-12-27T00:00:00"/>
        <d v="2020-12-31T00:00:00"/>
        <d v="2021-01-03T00:00:00"/>
        <d v="2021-01-07T00:00:00"/>
        <d v="2021-01-10T00:00:00"/>
        <d v="2021-01-14T00:00:00"/>
        <d v="2021-01-17T00:00:00"/>
        <d v="2021-01-20T00:00:00"/>
        <d v="2021-01-24T00:00:00"/>
        <d v="2021-01-27T00:00:00"/>
        <d v="2021-01-31T00:00:00"/>
        <d v="2021-02-03T00:00:00"/>
        <d v="2021-02-06T00:00:00"/>
        <d v="2021-02-10T00:00:00"/>
        <d v="2021-02-13T00:00:00"/>
        <d v="2021-02-17T00:00:00"/>
        <d v="2021-02-20T00:00:00"/>
        <d v="2021-02-24T00:00:00"/>
        <d v="2021-02-27T00:00:00"/>
        <d v="2021-03-02T00:00:00"/>
        <d v="2021-03-06T00:00:00"/>
        <d v="2021-03-09T00:00:00"/>
        <d v="2021-03-13T00:00:00"/>
        <d v="2021-03-16T00:00:00"/>
        <d v="2021-03-19T00:00:00"/>
        <d v="2021-03-23T00:00:00"/>
        <d v="2021-03-26T00:00:00"/>
        <d v="2021-03-30T00:00:00"/>
        <d v="2021-04-02T00:00:00"/>
        <d v="2021-04-06T00:00:00"/>
        <d v="2021-04-09T00:00:00"/>
        <d v="2021-04-12T00:00:00"/>
        <d v="2021-04-16T00:00:00"/>
        <d v="2021-04-19T00:00:00"/>
        <d v="2021-04-23T00:00:00"/>
        <d v="2021-04-26T00:00:00"/>
        <d v="2021-04-29T00:00:00"/>
        <d v="2021-05-03T00:00:00"/>
        <d v="2021-05-06T00:00:00"/>
        <d v="2021-05-10T00:00:00"/>
        <d v="2021-05-13T00:00:00"/>
        <d v="2021-05-16T00:00:00"/>
        <d v="2021-05-20T00:00:00"/>
        <d v="2021-05-23T00:00:00"/>
        <d v="2021-05-27T00:00:00"/>
        <d v="2021-05-30T00:00:00"/>
        <d v="2021-06-03T00:00:00"/>
        <d v="2021-06-06T00:00:00"/>
        <d v="2021-06-09T00:00:00"/>
        <d v="2021-06-13T00:00:00"/>
        <d v="2021-06-16T00:00:00"/>
        <d v="2021-06-20T00:00:00"/>
        <d v="2021-06-23T00:00:00"/>
        <d v="2021-06-26T00:00:00"/>
        <d v="2021-06-30T00:00:00"/>
        <d v="2021-07-03T00:00:00"/>
        <d v="2021-07-07T00:00:00"/>
        <d v="2021-07-10T00:00:00"/>
        <d v="2021-07-14T00:00:00"/>
        <d v="2021-07-17T00:00:00"/>
        <d v="2021-07-20T00:00:00"/>
        <d v="2021-07-24T00:00:00"/>
        <d v="2021-07-27T00:00:00"/>
        <d v="2021-07-31T00:00:00"/>
        <d v="2021-08-03T00:00:00"/>
        <d v="2021-08-06T00:00:00"/>
        <d v="2021-08-10T00:00:00"/>
        <d v="2021-08-13T00:00:00"/>
        <d v="2021-08-17T00:00:00"/>
        <d v="2021-08-20T00:00:00"/>
        <d v="2021-08-24T00:00:00"/>
        <d v="2021-08-27T00:00:00"/>
        <d v="2021-08-30T00:00:00"/>
        <d v="2021-09-03T00:00:00"/>
        <d v="2021-09-06T00:00:00"/>
        <d v="2021-09-10T00:00:00"/>
        <d v="2021-09-13T00:00:00"/>
        <d v="2021-09-16T00:00:00"/>
        <d v="2021-09-20T00:00:00"/>
        <d v="2021-09-23T00:00:00"/>
        <d v="2021-09-27T00:00:00"/>
        <d v="2021-09-30T00:00:00"/>
        <d v="2021-10-03T00:00:00"/>
        <d v="2021-10-07T00:00:00"/>
        <d v="2021-10-10T00:00:00"/>
        <d v="2021-10-14T00:00:00"/>
        <d v="2021-10-17T00:00:00"/>
        <d v="2021-10-21T00:00:00"/>
        <d v="2021-10-24T00:00:00"/>
        <d v="2021-10-27T00:00:00"/>
        <d v="2021-10-31T00:00:00"/>
        <d v="2021-11-03T00:00:00"/>
        <d v="2021-11-07T00:00:00"/>
        <d v="2021-11-10T00:00:00"/>
        <d v="2021-11-13T00:00:00"/>
        <d v="2021-11-17T00:00:00"/>
        <d v="2021-11-20T00:00:00"/>
        <d v="2021-11-24T00:00:00"/>
        <d v="2021-11-27T00:00:00"/>
        <d v="2021-12-01T00:00:00"/>
        <d v="2021-12-04T00:00:00"/>
        <d v="2021-12-07T00:00:00"/>
        <d v="2021-12-11T00:00:00"/>
        <d v="2021-12-14T00:00:00"/>
        <d v="2021-12-18T00:00:00"/>
        <d v="2021-12-21T00:00:00"/>
        <d v="2021-12-24T00:00:00"/>
        <d v="2021-12-28T00:00:00"/>
        <d v="2021-12-31T00:00:00"/>
        <d v="2022-01-04T00:00:00"/>
        <d v="2022-01-07T00:00:00"/>
        <d v="2022-01-11T00:00:00"/>
        <d v="2022-01-14T00:00:00"/>
        <d v="2022-01-17T00:00:00"/>
        <d v="2022-01-21T00:00:00"/>
        <d v="2022-01-24T00:00:00"/>
        <d v="2022-01-28T00:00:00"/>
        <d v="2022-01-31T00:00:00"/>
        <d v="2022-02-03T00:00:00"/>
        <d v="2022-02-07T00:00:00"/>
        <d v="2022-02-10T00:00:00"/>
        <d v="2022-02-14T00:00:00"/>
        <d v="2022-02-17T00:00:00"/>
        <d v="2022-02-20T00:00:00"/>
        <d v="2022-02-24T00:00:00"/>
        <d v="2022-02-27T00:00:00"/>
        <d v="2022-03-03T00:00:00"/>
        <d v="2022-03-06T00:00:00"/>
        <d v="2022-03-10T00:00:00"/>
        <d v="2022-03-13T00:00:00"/>
        <d v="2022-03-16T00:00:00"/>
        <d v="2022-03-20T00:00:00"/>
        <d v="2022-03-23T00:00:00"/>
        <d v="2022-03-27T00:00:00"/>
        <d v="2022-03-30T00:00:00"/>
        <d v="2022-04-02T00:00:00"/>
        <d v="2022-04-06T00:00:00"/>
        <d v="2022-04-09T00:00:00"/>
        <d v="2022-04-13T00:00:00"/>
        <d v="2022-04-16T00:00:00"/>
        <d v="2022-04-20T00:00:00"/>
        <d v="2022-04-23T00:00:00"/>
        <d v="2022-04-26T00:00:00"/>
        <d v="2022-04-30T00:00:00"/>
        <d v="2022-05-03T00:00:00"/>
        <d v="2022-05-07T00:00:00"/>
        <d v="2022-05-10T00:00:00"/>
        <d v="2022-05-13T00:00:00"/>
        <d v="2022-05-17T00:00:00"/>
        <d v="2022-05-20T00:00:00"/>
        <d v="2022-05-24T00:00:00"/>
        <d v="2022-05-27T00:00:00"/>
        <d v="2022-05-31T00:00:00"/>
        <d v="2022-06-03T00:00:00"/>
        <d v="2022-06-06T00:00:00"/>
        <d v="2022-06-10T00:00:00"/>
        <d v="2022-06-13T00:00:00"/>
        <d v="2022-06-17T00:00:00"/>
        <d v="2022-06-20T00:00:00"/>
        <d v="2022-06-23T00:00:00"/>
        <d v="2022-06-27T00:00:00"/>
        <d v="2022-06-30T00:00:00"/>
        <d v="2022-07-04T00:00:00"/>
        <d v="2022-07-07T00:00:00"/>
        <d v="2022-07-11T00:00:00"/>
        <d v="2022-07-14T00:00:00"/>
        <d v="2022-07-17T00:00:00"/>
        <d v="2022-07-21T00:00:00"/>
        <d v="2022-07-24T00:00:00"/>
        <d v="2022-07-28T00:00:00"/>
        <d v="2022-07-31T00:00:00"/>
        <d v="2022-08-03T00:00:00"/>
        <d v="2022-08-07T00:00:00"/>
        <d v="2022-08-10T00:00:00"/>
        <d v="2022-08-14T00:00:00"/>
        <d v="2022-08-17T00:00:00"/>
        <d v="2022-08-20T00:00:00"/>
        <d v="2022-08-24T00:00:00"/>
        <d v="2022-08-27T00:00:00"/>
        <d v="2022-08-31T00:00:00"/>
        <d v="2022-09-03T00:00:00"/>
        <d v="2022-09-07T00:00:00"/>
        <d v="2022-09-10T00:00:00"/>
        <d v="2022-09-13T00:00:00"/>
        <d v="2022-09-17T00:00:00"/>
        <d v="2022-09-20T00:00:00"/>
        <d v="2022-09-24T00:00:00"/>
        <d v="2022-09-27T00:00:00"/>
        <d v="2022-09-30T00:00:00"/>
        <d v="2022-10-04T00:00:00"/>
        <d v="2022-10-07T00:00:00"/>
        <d v="2022-10-11T00:00:00"/>
        <d v="2022-10-14T00:00:00"/>
        <d v="2022-10-18T00:00:00"/>
        <d v="2022-10-21T00:00:00"/>
        <d v="2022-10-24T00:00:00"/>
        <d v="2022-10-28T00:00:00"/>
        <d v="2022-10-31T00:00:00"/>
        <d v="2022-11-04T00:00:00"/>
        <d v="2022-11-07T00:00:00"/>
        <d v="2022-11-10T00:00:00"/>
        <d v="2022-11-14T00:00:00"/>
        <d v="2022-11-17T00:00:00"/>
        <d v="2022-11-21T00:00:00"/>
        <d v="2022-11-24T00:00:00"/>
        <d v="2022-11-28T00:00:00"/>
        <d v="2022-12-01T00:00:00"/>
        <d v="2022-12-04T00:00:00"/>
        <d v="2022-12-08T00:00:00"/>
        <d v="2022-12-11T00:00:00"/>
        <d v="2022-12-15T00:00:00"/>
        <d v="2022-12-18T00:00:00"/>
        <d v="2022-12-21T00:00:00"/>
        <d v="2022-12-25T00:00:00"/>
        <d v="2022-12-28T00:00:00"/>
        <d v="2023-01-01T00:00:00"/>
        <d v="2023-01-04T00:00:00"/>
        <d v="2023-01-07T00:00:00"/>
        <d v="2023-01-11T00:00:00"/>
        <d v="2023-01-14T00:00:00"/>
        <d v="2023-01-18T00:00:00"/>
        <d v="2023-01-21T00:00:00"/>
        <d v="2023-01-25T00:00:00"/>
        <d v="2023-01-28T00:00:00"/>
        <d v="2023-01-31T00:00:00"/>
        <d v="2023-02-04T00:00:00"/>
        <d v="2023-02-07T00:00:00"/>
        <d v="2023-02-11T00:00:00"/>
        <d v="2023-02-14T00:00:00"/>
        <d v="2023-02-17T00:00:00"/>
        <d v="2023-02-21T00:00:00"/>
        <d v="2023-02-24T00:00:00"/>
        <d v="2023-02-28T00:00:00"/>
        <d v="2023-03-03T00:00:00"/>
        <d v="2023-03-07T00:00:00"/>
        <d v="2023-03-10T00:00:00"/>
        <d v="2023-03-13T00:00:00"/>
        <d v="2023-03-17T00:00:00"/>
        <d v="2023-03-20T00:00:00"/>
        <d v="2023-03-24T00:00:00"/>
        <d v="2023-03-27T00:00:00"/>
        <d v="2023-03-30T00:00:00"/>
        <d v="2023-04-03T00:00:00"/>
        <d v="2023-04-06T00:00:00"/>
        <d v="2023-04-10T00:00:00"/>
        <d v="2023-04-13T00:00:00"/>
        <d v="2023-04-17T00:00:00"/>
        <d v="2023-04-20T00:00:00"/>
        <d v="2023-04-23T00:00:00"/>
        <d v="2023-04-27T00:00:00"/>
        <d v="2023-04-30T00:00:00"/>
        <d v="2023-05-04T00:00:00"/>
        <d v="2023-05-07T00:00:00"/>
        <d v="2023-05-10T00:00:00"/>
        <d v="2023-05-14T00:00:00"/>
        <d v="2023-05-17T00:00:00"/>
        <d v="2023-05-21T00:00:00"/>
        <d v="2023-05-24T00:00:00"/>
        <d v="2023-05-27T00:00:00"/>
        <d v="2023-05-31T00:00:00"/>
        <d v="2023-06-03T00:00:00"/>
        <d v="2023-06-07T00:00:00"/>
        <d v="2023-06-10T00:00:00"/>
        <d v="2023-06-14T00:00:00"/>
        <d v="2023-06-17T00:00:00"/>
        <d v="2023-06-20T00:00:00"/>
        <d v="2023-06-24T00:00:00"/>
        <d v="2023-06-27T00:00:00"/>
        <d v="2023-07-01T00:00:00"/>
        <d v="2023-07-04T00:00:00"/>
        <d v="2023-07-07T00:00:00"/>
        <d v="2023-07-11T00:00:00"/>
        <d v="2023-07-14T00:00:00"/>
        <d v="2023-07-18T00:00:00"/>
        <d v="2023-07-21T00:00:00"/>
        <d v="2023-07-25T00:00:00"/>
        <d v="2023-07-28T00:00:00"/>
        <d v="2023-07-31T00:00:00"/>
        <d v="2023-08-04T00:00:00"/>
        <d v="2023-08-07T00:00:00"/>
        <d v="2023-08-11T00:00:00"/>
        <d v="2023-08-14T00:00:00"/>
        <d v="2023-08-17T00:00:00"/>
        <d v="2023-08-21T00:00:00"/>
        <d v="2023-08-24T00:00:00"/>
        <d v="2023-08-28T00:00:00"/>
        <d v="2023-08-31T00:00:00"/>
        <d v="2023-09-04T00:00:00"/>
        <d v="2023-09-07T00:00:00"/>
        <d v="2023-09-10T00:00:00"/>
        <d v="2023-09-14T00:00:00"/>
        <d v="2023-09-17T00:00:00"/>
        <d v="2023-09-21T00:00:00"/>
        <d v="2023-09-24T00:00:00"/>
        <d v="2023-09-27T00:00:00"/>
        <d v="2023-10-01T00:00:00"/>
        <d v="2023-10-04T00:00:00"/>
        <d v="2023-10-08T00:00:00"/>
        <d v="2023-10-11T00:00:00"/>
        <d v="2023-10-15T00:00:00"/>
        <d v="2023-10-18T00:00:00"/>
        <d v="2023-10-21T00:00:00"/>
        <d v="2023-10-25T00:00:00"/>
        <d v="2023-10-28T00:00:00"/>
        <d v="2023-11-01T00:00:00"/>
        <d v="2023-11-04T00:00:00"/>
        <d v="2023-11-07T00:00:00"/>
        <d v="2023-11-11T00:00:00"/>
        <d v="2023-11-14T00:00:00"/>
        <d v="2023-11-18T00:00:00"/>
        <d v="2023-11-21T00:00:00"/>
        <d v="2023-11-24T00:00:00"/>
        <d v="2023-11-28T00:00:00"/>
        <d v="2023-12-01T00:00:00"/>
        <d v="2023-12-05T00:00:00"/>
        <d v="2023-12-08T00:00:00"/>
        <d v="2023-12-12T00:00:00"/>
        <d v="2023-12-15T00:00:00"/>
        <d v="2023-12-18T00:00:00"/>
        <d v="2023-12-22T00:00:00"/>
        <d v="2023-12-25T00:00:00"/>
        <d v="2023-12-29T00:00:00"/>
        <d v="2024-01-01T00:00:00"/>
        <d v="2024-01-04T00:00:00"/>
        <d v="2024-01-08T00:00:00"/>
        <d v="2024-01-11T00:00:00"/>
        <d v="2024-01-15T00:00:00"/>
        <d v="2024-01-18T00:00:00"/>
        <d v="2024-01-22T00:00:00"/>
        <d v="2024-01-25T00:00:00"/>
        <d v="2024-01-28T00:00:00"/>
        <d v="2024-02-01T00:00:00"/>
        <d v="2024-02-04T00:00:00"/>
        <d v="2024-02-08T00:00:00"/>
        <d v="2024-02-11T00:00:00"/>
        <d v="2024-02-14T00:00:00"/>
        <d v="2024-02-18T00:00:00"/>
        <d v="2024-02-21T00:00:00"/>
        <d v="2024-02-25T00:00:00"/>
        <d v="2024-02-28T00:00:00"/>
        <d v="2024-03-03T00:00:00"/>
        <d v="2024-03-06T00:00:00"/>
        <d v="2024-03-09T00:00:00"/>
        <d v="2024-03-13T00:00:00"/>
        <d v="2024-03-16T00:00:00"/>
        <d v="2024-03-20T00:00:00"/>
        <d v="2024-03-23T00:00:00"/>
        <d v="2024-03-26T00:00:00"/>
        <d v="2024-03-30T00:00:00"/>
        <d v="2024-04-02T00:00:00"/>
        <d v="2024-04-06T00:00:00"/>
        <d v="2024-04-09T00:00:00"/>
        <d v="2024-04-12T00:00:00"/>
        <d v="2024-04-16T00:00:00"/>
        <d v="2024-04-19T00:00:00"/>
        <d v="2024-04-23T00:00:00"/>
        <d v="2024-04-26T00:00:00"/>
        <d v="2024-04-30T00:00:00"/>
        <d v="2024-05-03T00:00:00"/>
        <d v="2024-05-06T00:00:00"/>
        <d v="2024-05-10T00:00:00"/>
        <d v="2024-05-13T00:00:00"/>
        <d v="2024-05-17T00:00:00"/>
        <d v="2024-05-20T00:00:00"/>
        <d v="2024-05-23T00:00:00"/>
        <d v="2024-05-27T00:00:00"/>
        <d v="2024-05-30T00:00:00"/>
        <d v="2024-06-03T00:00:00"/>
        <d v="2024-06-06T00:00:00"/>
        <d v="2024-06-10T00:00:00"/>
        <d v="2024-06-13T00:00:00"/>
        <d v="2024-06-16T00:00:00"/>
        <d v="2024-06-20T00:00:00"/>
        <d v="2024-06-23T00:00:00"/>
        <d v="2024-06-27T00:00:00"/>
        <d v="2024-06-30T00:00:00"/>
        <d v="2024-07-03T00:00:00"/>
        <d v="2024-07-07T00:00:00"/>
        <d v="2024-07-10T00:00:00"/>
        <d v="2024-07-14T00:00:00"/>
        <d v="2024-07-17T00:00:00"/>
        <d v="2024-07-21T00:00:00"/>
        <d v="2024-07-24T00:00:00"/>
        <d v="2024-07-27T00:00:00"/>
        <d v="2024-07-31T00:00:00"/>
        <d v="2024-08-03T00:00:00"/>
        <d v="2024-08-07T00:00:00"/>
        <d v="2024-08-10T00:00:00"/>
        <d v="2024-08-13T00:00:00"/>
        <d v="2024-08-17T00:00:00"/>
        <d v="2024-08-20T00:00:00"/>
        <d v="2024-08-24T00:00:00"/>
        <d v="2024-08-27T00:00:00"/>
        <d v="2024-08-31T00:00:00"/>
      </sharedItems>
      <fieldGroup par="10"/>
    </cacheField>
    <cacheField name="Menge" numFmtId="0">
      <sharedItems containsSemiMixedTypes="0" containsString="0" containsNumber="1" containsInteger="1" minValue="1" maxValue="99"/>
    </cacheField>
    <cacheField name="Discount" numFmtId="0">
      <sharedItems containsSemiMixedTypes="0" containsString="0" containsNumber="1" minValue="0" maxValue="0.2"/>
    </cacheField>
    <cacheField name="Kategorie" numFmtId="0">
      <sharedItems count="4">
        <s v="Milchprodukte"/>
        <s v="Lebensmittel"/>
        <s v="Elektronik"/>
        <s v="Getränke"/>
      </sharedItems>
    </cacheField>
    <cacheField name="Price" numFmtId="0">
      <sharedItems containsSemiMixedTypes="0" containsString="0" containsNumber="1" minValue="0.54" maxValue="5.99"/>
    </cacheField>
    <cacheField name="Store - Stadt" numFmtId="0">
      <sharedItems count="60">
        <s v="Edeka - Hamburg"/>
        <s v="Lidl - Hamburg"/>
        <s v="Lidl - Düsseldorf"/>
        <s v="Netto - Köln"/>
        <s v="Edeka - Bremen"/>
        <s v="Penny - Bremen"/>
        <s v="Rewe - Berlin"/>
        <s v="Rewe - Hamburg"/>
        <s v="Rewe - Leipzig"/>
        <s v="Lidl - Leipzig"/>
        <s v="Edeka - Dresden"/>
        <s v="Rewe - München"/>
        <s v="Aldi - München"/>
        <s v="Netto - Hamburg"/>
        <s v="Aldi - Dresden"/>
        <s v="Netto - Berlin"/>
        <s v="Penny - München"/>
        <s v="Netto - Bremen"/>
        <s v="Rewe - Stuttgart"/>
        <s v="Edeka - Stuttgart"/>
        <s v="Lidl - Dresden"/>
        <s v="Aldi - Köln"/>
        <s v="Edeka - München"/>
        <s v="Netto - München"/>
        <s v="Aldi - Düsseldorf"/>
        <s v="Rewe - Düsseldorf"/>
        <s v="Netto - Dresden"/>
        <s v="Rewe - Dresden"/>
        <s v="Rewe - Bremen"/>
        <s v="Netto - Leipzig"/>
        <s v="Lidl - Stuttgart"/>
        <s v="Rewe - Köln"/>
        <s v="Edeka - Köln"/>
        <s v="Lidl - Berlin"/>
        <s v="Penny - Leipzig"/>
        <s v="Aldi - Leipzig"/>
        <s v="Penny - Hamburg"/>
        <s v="Aldi - Stuttgart"/>
        <s v="Lidl - Köln"/>
        <s v="Netto - Frankfurt"/>
        <s v="Penny - Düsseldorf"/>
        <s v="Penny - Dresden"/>
        <s v="Lidl - Frankfurt"/>
        <s v="Penny - Köln"/>
        <s v="Aldi - Frankfurt"/>
        <s v="Edeka - Düsseldorf"/>
        <s v="Penny - Frankfurt"/>
        <s v="Edeka - Leipzig"/>
        <s v="Edeka - Berlin"/>
        <s v="Rewe - Frankfurt"/>
        <s v="Netto - Düsseldorf"/>
        <s v="Lidl - Bremen"/>
        <s v="Aldi - Bremen"/>
        <s v="Penny - Berlin"/>
        <s v="Aldi - Berlin"/>
        <s v="Edeka - Frankfurt"/>
        <s v="Penny - Stuttgart"/>
        <s v="Netto - Stuttgart"/>
        <s v="Aldi - Hamburg"/>
        <s v="Lidl - München"/>
      </sharedItems>
    </cacheField>
    <cacheField name="Kosten" numFmtId="0">
      <sharedItems containsSemiMixedTypes="0" containsString="0" containsNumber="1" minValue="0.86" maxValue="564.30000000000007"/>
    </cacheField>
    <cacheField name="Monate (Date)" numFmtId="0" databaseField="0">
      <fieldGroup base="1">
        <rangePr groupBy="months" startDate="2020-01-01T00:00:00" endDate="2024-09-01T00:00:00"/>
        <groupItems count="14">
          <s v="&lt;01.01.2020"/>
          <s v="Jan"/>
          <s v="Feb"/>
          <s v="Mrz"/>
          <s v="Apr"/>
          <s v="Mai"/>
          <s v="Jun"/>
          <s v="Jul"/>
          <s v="Aug"/>
          <s v="Sep"/>
          <s v="Okt"/>
          <s v="Nov"/>
          <s v="Dez"/>
          <s v="&gt;01.09.2024"/>
        </groupItems>
      </fieldGroup>
    </cacheField>
    <cacheField name="Quartale (Date)" numFmtId="0" databaseField="0">
      <fieldGroup base="1">
        <rangePr groupBy="quarters" startDate="2020-01-01T00:00:00" endDate="2024-09-01T00:00:00"/>
        <groupItems count="6">
          <s v="&lt;01.01.2020"/>
          <s v="Qrtl1"/>
          <s v="Qrtl2"/>
          <s v="Qrtl3"/>
          <s v="Qrtl4"/>
          <s v="&gt;01.09.2024"/>
        </groupItems>
      </fieldGroup>
    </cacheField>
    <cacheField name="Jahre (Date)" numFmtId="0" databaseField="0">
      <fieldGroup base="1">
        <rangePr groupBy="years" startDate="2020-01-01T00:00:00" endDate="2024-09-01T00:00:00"/>
        <groupItems count="7">
          <s v="&lt;01.01.2020"/>
          <s v="2020"/>
          <s v="2021"/>
          <s v="2022"/>
          <s v="2023"/>
          <s v="2024"/>
          <s v="&gt;01.09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n v="5"/>
    <n v="0.18"/>
    <x v="0"/>
    <n v="0.83"/>
    <x v="0"/>
    <n v="4.1499999999999995"/>
  </r>
  <r>
    <x v="1"/>
    <x v="1"/>
    <n v="33"/>
    <n v="0.17"/>
    <x v="1"/>
    <n v="1.28"/>
    <x v="0"/>
    <n v="42.24"/>
  </r>
  <r>
    <x v="2"/>
    <x v="2"/>
    <n v="80"/>
    <n v="0.01"/>
    <x v="2"/>
    <n v="2.0099999999999998"/>
    <x v="1"/>
    <n v="160.79999999999998"/>
  </r>
  <r>
    <x v="3"/>
    <x v="3"/>
    <n v="2"/>
    <n v="0.16"/>
    <x v="3"/>
    <n v="1.97"/>
    <x v="2"/>
    <n v="3.94"/>
  </r>
  <r>
    <x v="0"/>
    <x v="4"/>
    <n v="57"/>
    <n v="0.17"/>
    <x v="0"/>
    <n v="1.26"/>
    <x v="3"/>
    <n v="71.820000000000007"/>
  </r>
  <r>
    <x v="4"/>
    <x v="5"/>
    <n v="33"/>
    <n v="0.17"/>
    <x v="0"/>
    <n v="2.44"/>
    <x v="4"/>
    <n v="80.52"/>
  </r>
  <r>
    <x v="2"/>
    <x v="6"/>
    <n v="78"/>
    <n v="0.09"/>
    <x v="2"/>
    <n v="4.8"/>
    <x v="5"/>
    <n v="374.4"/>
  </r>
  <r>
    <x v="0"/>
    <x v="7"/>
    <n v="63"/>
    <n v="0.13"/>
    <x v="0"/>
    <n v="1.05"/>
    <x v="1"/>
    <n v="66.150000000000006"/>
  </r>
  <r>
    <x v="4"/>
    <x v="8"/>
    <n v="85"/>
    <n v="7.0000000000000007E-2"/>
    <x v="0"/>
    <n v="2.58"/>
    <x v="6"/>
    <n v="219.3"/>
  </r>
  <r>
    <x v="5"/>
    <x v="9"/>
    <n v="38"/>
    <n v="0.17"/>
    <x v="0"/>
    <n v="1.46"/>
    <x v="7"/>
    <n v="55.48"/>
  </r>
  <r>
    <x v="6"/>
    <x v="10"/>
    <n v="96"/>
    <n v="0.1"/>
    <x v="1"/>
    <n v="1.84"/>
    <x v="8"/>
    <n v="176.64000000000001"/>
  </r>
  <r>
    <x v="0"/>
    <x v="11"/>
    <n v="32"/>
    <n v="7.0000000000000007E-2"/>
    <x v="0"/>
    <n v="0.9"/>
    <x v="9"/>
    <n v="28.8"/>
  </r>
  <r>
    <x v="7"/>
    <x v="12"/>
    <n v="26"/>
    <n v="0.16"/>
    <x v="1"/>
    <n v="5.99"/>
    <x v="10"/>
    <n v="155.74"/>
  </r>
  <r>
    <x v="0"/>
    <x v="13"/>
    <n v="1"/>
    <n v="0"/>
    <x v="0"/>
    <n v="0.87"/>
    <x v="11"/>
    <n v="0.87"/>
  </r>
  <r>
    <x v="8"/>
    <x v="14"/>
    <n v="93"/>
    <n v="0.01"/>
    <x v="1"/>
    <n v="0.91"/>
    <x v="12"/>
    <n v="84.63000000000001"/>
  </r>
  <r>
    <x v="7"/>
    <x v="15"/>
    <n v="32"/>
    <n v="0.03"/>
    <x v="1"/>
    <n v="5.5"/>
    <x v="13"/>
    <n v="176"/>
  </r>
  <r>
    <x v="6"/>
    <x v="16"/>
    <n v="86"/>
    <n v="0.12"/>
    <x v="1"/>
    <n v="2.29"/>
    <x v="14"/>
    <n v="196.94"/>
  </r>
  <r>
    <x v="8"/>
    <x v="17"/>
    <n v="8"/>
    <n v="0.16"/>
    <x v="1"/>
    <n v="1.25"/>
    <x v="15"/>
    <n v="10"/>
  </r>
  <r>
    <x v="1"/>
    <x v="18"/>
    <n v="36"/>
    <n v="0.15"/>
    <x v="1"/>
    <n v="2.2000000000000002"/>
    <x v="16"/>
    <n v="79.2"/>
  </r>
  <r>
    <x v="5"/>
    <x v="19"/>
    <n v="34"/>
    <n v="0.08"/>
    <x v="0"/>
    <n v="1.0900000000000001"/>
    <x v="17"/>
    <n v="37.06"/>
  </r>
  <r>
    <x v="0"/>
    <x v="20"/>
    <n v="25"/>
    <n v="0.09"/>
    <x v="0"/>
    <n v="0.94"/>
    <x v="12"/>
    <n v="23.5"/>
  </r>
  <r>
    <x v="9"/>
    <x v="21"/>
    <n v="5"/>
    <n v="7.0000000000000007E-2"/>
    <x v="1"/>
    <n v="2.31"/>
    <x v="6"/>
    <n v="11.55"/>
  </r>
  <r>
    <x v="3"/>
    <x v="22"/>
    <n v="65"/>
    <n v="0.16"/>
    <x v="3"/>
    <n v="2.99"/>
    <x v="15"/>
    <n v="194.35000000000002"/>
  </r>
  <r>
    <x v="7"/>
    <x v="23"/>
    <n v="33"/>
    <n v="0.11"/>
    <x v="1"/>
    <n v="3.59"/>
    <x v="18"/>
    <n v="118.47"/>
  </r>
  <r>
    <x v="7"/>
    <x v="24"/>
    <n v="88"/>
    <n v="7.0000000000000007E-2"/>
    <x v="1"/>
    <n v="5.39"/>
    <x v="19"/>
    <n v="474.32"/>
  </r>
  <r>
    <x v="3"/>
    <x v="25"/>
    <n v="83"/>
    <n v="0.05"/>
    <x v="3"/>
    <n v="1.42"/>
    <x v="5"/>
    <n v="117.86"/>
  </r>
  <r>
    <x v="8"/>
    <x v="26"/>
    <n v="28"/>
    <n v="0.18"/>
    <x v="1"/>
    <n v="1.72"/>
    <x v="11"/>
    <n v="48.16"/>
  </r>
  <r>
    <x v="10"/>
    <x v="27"/>
    <n v="57"/>
    <n v="0.05"/>
    <x v="1"/>
    <n v="2.14"/>
    <x v="14"/>
    <n v="121.98"/>
  </r>
  <r>
    <x v="10"/>
    <x v="28"/>
    <n v="15"/>
    <n v="0.14000000000000001"/>
    <x v="1"/>
    <n v="2.89"/>
    <x v="20"/>
    <n v="43.35"/>
  </r>
  <r>
    <x v="0"/>
    <x v="29"/>
    <n v="54"/>
    <n v="0.05"/>
    <x v="0"/>
    <n v="1.18"/>
    <x v="0"/>
    <n v="63.72"/>
  </r>
  <r>
    <x v="6"/>
    <x v="30"/>
    <n v="48"/>
    <n v="0.03"/>
    <x v="1"/>
    <n v="2.31"/>
    <x v="21"/>
    <n v="110.88"/>
  </r>
  <r>
    <x v="10"/>
    <x v="31"/>
    <n v="14"/>
    <n v="0.12"/>
    <x v="1"/>
    <n v="2.6"/>
    <x v="1"/>
    <n v="36.4"/>
  </r>
  <r>
    <x v="10"/>
    <x v="32"/>
    <n v="99"/>
    <n v="0.18"/>
    <x v="1"/>
    <n v="3.55"/>
    <x v="22"/>
    <n v="351.45"/>
  </r>
  <r>
    <x v="10"/>
    <x v="33"/>
    <n v="75"/>
    <n v="0.04"/>
    <x v="1"/>
    <n v="2.4700000000000002"/>
    <x v="23"/>
    <n v="185.25000000000003"/>
  </r>
  <r>
    <x v="8"/>
    <x v="34"/>
    <n v="84"/>
    <n v="0.13"/>
    <x v="1"/>
    <n v="1.83"/>
    <x v="24"/>
    <n v="153.72"/>
  </r>
  <r>
    <x v="10"/>
    <x v="35"/>
    <n v="33"/>
    <n v="0.08"/>
    <x v="1"/>
    <n v="2.0099999999999998"/>
    <x v="25"/>
    <n v="66.33"/>
  </r>
  <r>
    <x v="3"/>
    <x v="36"/>
    <n v="66"/>
    <n v="0.18"/>
    <x v="3"/>
    <n v="2.62"/>
    <x v="26"/>
    <n v="172.92000000000002"/>
  </r>
  <r>
    <x v="4"/>
    <x v="37"/>
    <n v="97"/>
    <n v="0.19"/>
    <x v="0"/>
    <n v="2.35"/>
    <x v="3"/>
    <n v="227.95000000000002"/>
  </r>
  <r>
    <x v="7"/>
    <x v="38"/>
    <n v="97"/>
    <n v="0.02"/>
    <x v="1"/>
    <n v="3.5"/>
    <x v="27"/>
    <n v="339.5"/>
  </r>
  <r>
    <x v="0"/>
    <x v="39"/>
    <n v="4"/>
    <n v="0.17"/>
    <x v="0"/>
    <n v="1.37"/>
    <x v="25"/>
    <n v="5.48"/>
  </r>
  <r>
    <x v="3"/>
    <x v="40"/>
    <n v="80"/>
    <n v="0.12"/>
    <x v="3"/>
    <n v="1.89"/>
    <x v="20"/>
    <n v="151.19999999999999"/>
  </r>
  <r>
    <x v="10"/>
    <x v="41"/>
    <n v="55"/>
    <n v="0.08"/>
    <x v="1"/>
    <n v="3.12"/>
    <x v="11"/>
    <n v="171.6"/>
  </r>
  <r>
    <x v="5"/>
    <x v="42"/>
    <n v="39"/>
    <n v="0.14000000000000001"/>
    <x v="0"/>
    <n v="1.1599999999999999"/>
    <x v="28"/>
    <n v="45.239999999999995"/>
  </r>
  <r>
    <x v="7"/>
    <x v="43"/>
    <n v="53"/>
    <n v="0.16"/>
    <x v="1"/>
    <n v="3.32"/>
    <x v="13"/>
    <n v="175.95999999999998"/>
  </r>
  <r>
    <x v="6"/>
    <x v="44"/>
    <n v="45"/>
    <n v="0.06"/>
    <x v="1"/>
    <n v="2.08"/>
    <x v="3"/>
    <n v="93.600000000000009"/>
  </r>
  <r>
    <x v="8"/>
    <x v="45"/>
    <n v="7"/>
    <n v="0.12"/>
    <x v="1"/>
    <n v="1.07"/>
    <x v="25"/>
    <n v="7.49"/>
  </r>
  <r>
    <x v="3"/>
    <x v="46"/>
    <n v="60"/>
    <n v="0"/>
    <x v="3"/>
    <n v="1.67"/>
    <x v="6"/>
    <n v="100.19999999999999"/>
  </r>
  <r>
    <x v="2"/>
    <x v="47"/>
    <n v="97"/>
    <n v="0.03"/>
    <x v="2"/>
    <n v="2.04"/>
    <x v="9"/>
    <n v="197.88"/>
  </r>
  <r>
    <x v="9"/>
    <x v="48"/>
    <n v="36"/>
    <n v="0.13"/>
    <x v="1"/>
    <n v="2.69"/>
    <x v="7"/>
    <n v="96.84"/>
  </r>
  <r>
    <x v="8"/>
    <x v="49"/>
    <n v="83"/>
    <n v="0.12"/>
    <x v="1"/>
    <n v="1.79"/>
    <x v="20"/>
    <n v="148.57"/>
  </r>
  <r>
    <x v="7"/>
    <x v="50"/>
    <n v="15"/>
    <n v="7.0000000000000007E-2"/>
    <x v="1"/>
    <n v="3.03"/>
    <x v="12"/>
    <n v="45.449999999999996"/>
  </r>
  <r>
    <x v="1"/>
    <x v="51"/>
    <n v="41"/>
    <n v="0.2"/>
    <x v="1"/>
    <n v="1.1299999999999999"/>
    <x v="27"/>
    <n v="46.33"/>
  </r>
  <r>
    <x v="10"/>
    <x v="52"/>
    <n v="90"/>
    <n v="0.01"/>
    <x v="1"/>
    <n v="1.6"/>
    <x v="29"/>
    <n v="144"/>
  </r>
  <r>
    <x v="5"/>
    <x v="53"/>
    <n v="55"/>
    <n v="0.12"/>
    <x v="0"/>
    <n v="1.4"/>
    <x v="5"/>
    <n v="77"/>
  </r>
  <r>
    <x v="6"/>
    <x v="54"/>
    <n v="15"/>
    <n v="0.01"/>
    <x v="1"/>
    <n v="2.78"/>
    <x v="16"/>
    <n v="41.699999999999996"/>
  </r>
  <r>
    <x v="2"/>
    <x v="55"/>
    <n v="34"/>
    <n v="0.17"/>
    <x v="2"/>
    <n v="3.34"/>
    <x v="30"/>
    <n v="113.56"/>
  </r>
  <r>
    <x v="4"/>
    <x v="56"/>
    <n v="77"/>
    <n v="0.19"/>
    <x v="0"/>
    <n v="1.75"/>
    <x v="31"/>
    <n v="134.75"/>
  </r>
  <r>
    <x v="10"/>
    <x v="57"/>
    <n v="13"/>
    <n v="0.18"/>
    <x v="1"/>
    <n v="1.78"/>
    <x v="1"/>
    <n v="23.14"/>
  </r>
  <r>
    <x v="4"/>
    <x v="58"/>
    <n v="80"/>
    <n v="0.05"/>
    <x v="0"/>
    <n v="2.81"/>
    <x v="28"/>
    <n v="224.8"/>
  </r>
  <r>
    <x v="2"/>
    <x v="59"/>
    <n v="60"/>
    <n v="0.09"/>
    <x v="2"/>
    <n v="2.69"/>
    <x v="3"/>
    <n v="161.4"/>
  </r>
  <r>
    <x v="1"/>
    <x v="60"/>
    <n v="9"/>
    <n v="0.12"/>
    <x v="1"/>
    <n v="1.93"/>
    <x v="32"/>
    <n v="17.37"/>
  </r>
  <r>
    <x v="6"/>
    <x v="61"/>
    <n v="12"/>
    <n v="0.16"/>
    <x v="1"/>
    <n v="2.78"/>
    <x v="20"/>
    <n v="33.36"/>
  </r>
  <r>
    <x v="3"/>
    <x v="62"/>
    <n v="56"/>
    <n v="0.06"/>
    <x v="3"/>
    <n v="1.48"/>
    <x v="32"/>
    <n v="82.88"/>
  </r>
  <r>
    <x v="0"/>
    <x v="63"/>
    <n v="17"/>
    <n v="0.13"/>
    <x v="0"/>
    <n v="0.96"/>
    <x v="33"/>
    <n v="16.32"/>
  </r>
  <r>
    <x v="5"/>
    <x v="64"/>
    <n v="97"/>
    <n v="0.13"/>
    <x v="0"/>
    <n v="1.42"/>
    <x v="34"/>
    <n v="137.73999999999998"/>
  </r>
  <r>
    <x v="4"/>
    <x v="65"/>
    <n v="49"/>
    <n v="0.12"/>
    <x v="0"/>
    <n v="2.77"/>
    <x v="15"/>
    <n v="135.72999999999999"/>
  </r>
  <r>
    <x v="1"/>
    <x v="66"/>
    <n v="36"/>
    <n v="0.1"/>
    <x v="1"/>
    <n v="1"/>
    <x v="35"/>
    <n v="36"/>
  </r>
  <r>
    <x v="4"/>
    <x v="67"/>
    <n v="92"/>
    <n v="0.16"/>
    <x v="0"/>
    <n v="2.06"/>
    <x v="10"/>
    <n v="189.52"/>
  </r>
  <r>
    <x v="6"/>
    <x v="68"/>
    <n v="62"/>
    <n v="0.03"/>
    <x v="1"/>
    <n v="2.2599999999999998"/>
    <x v="22"/>
    <n v="140.11999999999998"/>
  </r>
  <r>
    <x v="10"/>
    <x v="69"/>
    <n v="15"/>
    <n v="0.09"/>
    <x v="1"/>
    <n v="3.34"/>
    <x v="3"/>
    <n v="50.099999999999994"/>
  </r>
  <r>
    <x v="0"/>
    <x v="70"/>
    <n v="81"/>
    <n v="0.11"/>
    <x v="0"/>
    <n v="1.44"/>
    <x v="16"/>
    <n v="116.64"/>
  </r>
  <r>
    <x v="6"/>
    <x v="71"/>
    <n v="28"/>
    <n v="0.18"/>
    <x v="1"/>
    <n v="2.73"/>
    <x v="28"/>
    <n v="76.44"/>
  </r>
  <r>
    <x v="6"/>
    <x v="72"/>
    <n v="32"/>
    <n v="0.06"/>
    <x v="1"/>
    <n v="2.44"/>
    <x v="36"/>
    <n v="78.08"/>
  </r>
  <r>
    <x v="3"/>
    <x v="73"/>
    <n v="24"/>
    <n v="0.14000000000000001"/>
    <x v="3"/>
    <n v="1.1299999999999999"/>
    <x v="37"/>
    <n v="27.119999999999997"/>
  </r>
  <r>
    <x v="6"/>
    <x v="74"/>
    <n v="44"/>
    <n v="0.05"/>
    <x v="1"/>
    <n v="2.13"/>
    <x v="38"/>
    <n v="93.72"/>
  </r>
  <r>
    <x v="4"/>
    <x v="75"/>
    <n v="23"/>
    <n v="0"/>
    <x v="0"/>
    <n v="1.64"/>
    <x v="39"/>
    <n v="37.72"/>
  </r>
  <r>
    <x v="8"/>
    <x v="76"/>
    <n v="57"/>
    <n v="0.11"/>
    <x v="1"/>
    <n v="0.59"/>
    <x v="40"/>
    <n v="33.629999999999995"/>
  </r>
  <r>
    <x v="9"/>
    <x v="77"/>
    <n v="4"/>
    <n v="0.11"/>
    <x v="1"/>
    <n v="2.81"/>
    <x v="41"/>
    <n v="11.24"/>
  </r>
  <r>
    <x v="1"/>
    <x v="78"/>
    <n v="92"/>
    <n v="0.16"/>
    <x v="1"/>
    <n v="2.2799999999999998"/>
    <x v="21"/>
    <n v="209.76"/>
  </r>
  <r>
    <x v="10"/>
    <x v="79"/>
    <n v="62"/>
    <n v="0.19"/>
    <x v="1"/>
    <n v="2.7"/>
    <x v="33"/>
    <n v="167.4"/>
  </r>
  <r>
    <x v="4"/>
    <x v="80"/>
    <n v="52"/>
    <n v="0.19"/>
    <x v="0"/>
    <n v="2.11"/>
    <x v="12"/>
    <n v="109.72"/>
  </r>
  <r>
    <x v="9"/>
    <x v="81"/>
    <n v="41"/>
    <n v="0.13"/>
    <x v="1"/>
    <n v="2.2799999999999998"/>
    <x v="41"/>
    <n v="93.47999999999999"/>
  </r>
  <r>
    <x v="5"/>
    <x v="82"/>
    <n v="70"/>
    <n v="7.0000000000000007E-2"/>
    <x v="0"/>
    <n v="1.19"/>
    <x v="38"/>
    <n v="83.3"/>
  </r>
  <r>
    <x v="8"/>
    <x v="83"/>
    <n v="88"/>
    <n v="0.01"/>
    <x v="1"/>
    <n v="1.41"/>
    <x v="42"/>
    <n v="124.08"/>
  </r>
  <r>
    <x v="2"/>
    <x v="84"/>
    <n v="68"/>
    <n v="0.11"/>
    <x v="2"/>
    <n v="4.5599999999999996"/>
    <x v="13"/>
    <n v="310.08"/>
  </r>
  <r>
    <x v="10"/>
    <x v="85"/>
    <n v="1"/>
    <n v="0.14000000000000001"/>
    <x v="1"/>
    <n v="3.35"/>
    <x v="8"/>
    <n v="3.35"/>
  </r>
  <r>
    <x v="4"/>
    <x v="86"/>
    <n v="68"/>
    <n v="0.13"/>
    <x v="0"/>
    <n v="1.87"/>
    <x v="31"/>
    <n v="127.16000000000001"/>
  </r>
  <r>
    <x v="2"/>
    <x v="87"/>
    <n v="54"/>
    <n v="0.15"/>
    <x v="2"/>
    <n v="3.76"/>
    <x v="30"/>
    <n v="203.04"/>
  </r>
  <r>
    <x v="3"/>
    <x v="88"/>
    <n v="10"/>
    <n v="0"/>
    <x v="3"/>
    <n v="1.66"/>
    <x v="38"/>
    <n v="16.599999999999998"/>
  </r>
  <r>
    <x v="5"/>
    <x v="89"/>
    <n v="57"/>
    <n v="7.0000000000000007E-2"/>
    <x v="0"/>
    <n v="0.86"/>
    <x v="35"/>
    <n v="49.019999999999996"/>
  </r>
  <r>
    <x v="5"/>
    <x v="90"/>
    <n v="37"/>
    <n v="0.2"/>
    <x v="0"/>
    <n v="1.21"/>
    <x v="43"/>
    <n v="44.769999999999996"/>
  </r>
  <r>
    <x v="10"/>
    <x v="91"/>
    <n v="20"/>
    <n v="0.08"/>
    <x v="1"/>
    <n v="3.87"/>
    <x v="44"/>
    <n v="77.400000000000006"/>
  </r>
  <r>
    <x v="2"/>
    <x v="92"/>
    <n v="39"/>
    <n v="0.06"/>
    <x v="2"/>
    <n v="2.44"/>
    <x v="38"/>
    <n v="95.16"/>
  </r>
  <r>
    <x v="7"/>
    <x v="93"/>
    <n v="16"/>
    <n v="0.17"/>
    <x v="1"/>
    <n v="4.51"/>
    <x v="29"/>
    <n v="72.16"/>
  </r>
  <r>
    <x v="7"/>
    <x v="94"/>
    <n v="46"/>
    <n v="0.16"/>
    <x v="1"/>
    <n v="5.08"/>
    <x v="13"/>
    <n v="233.68"/>
  </r>
  <r>
    <x v="9"/>
    <x v="95"/>
    <n v="38"/>
    <n v="0.16"/>
    <x v="1"/>
    <n v="2.97"/>
    <x v="43"/>
    <n v="112.86000000000001"/>
  </r>
  <r>
    <x v="5"/>
    <x v="96"/>
    <n v="39"/>
    <n v="0.12"/>
    <x v="0"/>
    <n v="0.54"/>
    <x v="28"/>
    <n v="21.060000000000002"/>
  </r>
  <r>
    <x v="3"/>
    <x v="97"/>
    <n v="32"/>
    <n v="0.18"/>
    <x v="3"/>
    <n v="2.0699999999999998"/>
    <x v="36"/>
    <n v="66.239999999999995"/>
  </r>
  <r>
    <x v="10"/>
    <x v="98"/>
    <n v="74"/>
    <n v="0.08"/>
    <x v="1"/>
    <n v="2.41"/>
    <x v="45"/>
    <n v="178.34"/>
  </r>
  <r>
    <x v="2"/>
    <x v="99"/>
    <n v="76"/>
    <n v="0.17"/>
    <x v="2"/>
    <n v="3.14"/>
    <x v="10"/>
    <n v="238.64000000000001"/>
  </r>
  <r>
    <x v="0"/>
    <x v="100"/>
    <n v="16"/>
    <n v="0.04"/>
    <x v="0"/>
    <n v="1.01"/>
    <x v="46"/>
    <n v="16.16"/>
  </r>
  <r>
    <x v="0"/>
    <x v="101"/>
    <n v="84"/>
    <n v="0.12"/>
    <x v="0"/>
    <n v="1.46"/>
    <x v="42"/>
    <n v="122.64"/>
  </r>
  <r>
    <x v="3"/>
    <x v="102"/>
    <n v="39"/>
    <n v="0.08"/>
    <x v="3"/>
    <n v="1.1100000000000001"/>
    <x v="28"/>
    <n v="43.290000000000006"/>
  </r>
  <r>
    <x v="7"/>
    <x v="103"/>
    <n v="95"/>
    <n v="0.02"/>
    <x v="1"/>
    <n v="5.94"/>
    <x v="47"/>
    <n v="564.30000000000007"/>
  </r>
  <r>
    <x v="3"/>
    <x v="104"/>
    <n v="91"/>
    <n v="0.05"/>
    <x v="3"/>
    <n v="1.23"/>
    <x v="1"/>
    <n v="111.92999999999999"/>
  </r>
  <r>
    <x v="0"/>
    <x v="105"/>
    <n v="13"/>
    <n v="0.06"/>
    <x v="0"/>
    <n v="0.81"/>
    <x v="48"/>
    <n v="10.530000000000001"/>
  </r>
  <r>
    <x v="1"/>
    <x v="106"/>
    <n v="36"/>
    <n v="0.17"/>
    <x v="1"/>
    <n v="1.42"/>
    <x v="33"/>
    <n v="51.12"/>
  </r>
  <r>
    <x v="3"/>
    <x v="107"/>
    <n v="27"/>
    <n v="0.15"/>
    <x v="3"/>
    <n v="2.14"/>
    <x v="49"/>
    <n v="57.78"/>
  </r>
  <r>
    <x v="6"/>
    <x v="108"/>
    <n v="76"/>
    <n v="0.04"/>
    <x v="1"/>
    <n v="2.16"/>
    <x v="14"/>
    <n v="164.16000000000003"/>
  </r>
  <r>
    <x v="6"/>
    <x v="109"/>
    <n v="82"/>
    <n v="0.02"/>
    <x v="1"/>
    <n v="1.61"/>
    <x v="50"/>
    <n v="132.02000000000001"/>
  </r>
  <r>
    <x v="1"/>
    <x v="110"/>
    <n v="84"/>
    <n v="0.08"/>
    <x v="1"/>
    <n v="2.4"/>
    <x v="49"/>
    <n v="201.6"/>
  </r>
  <r>
    <x v="10"/>
    <x v="111"/>
    <n v="31"/>
    <n v="0.04"/>
    <x v="1"/>
    <n v="2.92"/>
    <x v="15"/>
    <n v="90.52"/>
  </r>
  <r>
    <x v="8"/>
    <x v="112"/>
    <n v="89"/>
    <n v="0.14000000000000001"/>
    <x v="1"/>
    <n v="1.93"/>
    <x v="3"/>
    <n v="171.76999999999998"/>
  </r>
  <r>
    <x v="3"/>
    <x v="113"/>
    <n v="76"/>
    <n v="0.09"/>
    <x v="3"/>
    <n v="1.88"/>
    <x v="21"/>
    <n v="142.88"/>
  </r>
  <r>
    <x v="0"/>
    <x v="114"/>
    <n v="63"/>
    <n v="0.08"/>
    <x v="0"/>
    <n v="1.24"/>
    <x v="12"/>
    <n v="78.12"/>
  </r>
  <r>
    <x v="7"/>
    <x v="115"/>
    <n v="16"/>
    <n v="0.15"/>
    <x v="1"/>
    <n v="3.75"/>
    <x v="21"/>
    <n v="60"/>
  </r>
  <r>
    <x v="4"/>
    <x v="116"/>
    <n v="6"/>
    <n v="0.11"/>
    <x v="0"/>
    <n v="1.55"/>
    <x v="45"/>
    <n v="9.3000000000000007"/>
  </r>
  <r>
    <x v="10"/>
    <x v="117"/>
    <n v="99"/>
    <n v="0.1"/>
    <x v="1"/>
    <n v="2.21"/>
    <x v="32"/>
    <n v="218.79"/>
  </r>
  <r>
    <x v="6"/>
    <x v="118"/>
    <n v="28"/>
    <n v="0.03"/>
    <x v="1"/>
    <n v="2.36"/>
    <x v="18"/>
    <n v="66.08"/>
  </r>
  <r>
    <x v="4"/>
    <x v="119"/>
    <n v="93"/>
    <n v="0.08"/>
    <x v="0"/>
    <n v="1.85"/>
    <x v="27"/>
    <n v="172.05"/>
  </r>
  <r>
    <x v="5"/>
    <x v="120"/>
    <n v="5"/>
    <n v="0.02"/>
    <x v="0"/>
    <n v="1.37"/>
    <x v="3"/>
    <n v="6.8500000000000005"/>
  </r>
  <r>
    <x v="8"/>
    <x v="121"/>
    <n v="88"/>
    <n v="0.03"/>
    <x v="1"/>
    <n v="1.1100000000000001"/>
    <x v="12"/>
    <n v="97.68"/>
  </r>
  <r>
    <x v="6"/>
    <x v="122"/>
    <n v="44"/>
    <n v="0.08"/>
    <x v="1"/>
    <n v="1.84"/>
    <x v="7"/>
    <n v="80.960000000000008"/>
  </r>
  <r>
    <x v="6"/>
    <x v="123"/>
    <n v="54"/>
    <n v="7.0000000000000007E-2"/>
    <x v="1"/>
    <n v="2.14"/>
    <x v="51"/>
    <n v="115.56"/>
  </r>
  <r>
    <x v="1"/>
    <x v="124"/>
    <n v="41"/>
    <n v="0.12"/>
    <x v="1"/>
    <n v="2.78"/>
    <x v="31"/>
    <n v="113.97999999999999"/>
  </r>
  <r>
    <x v="7"/>
    <x v="125"/>
    <n v="60"/>
    <n v="0.19"/>
    <x v="1"/>
    <n v="5.08"/>
    <x v="11"/>
    <n v="304.8"/>
  </r>
  <r>
    <x v="9"/>
    <x v="126"/>
    <n v="92"/>
    <n v="0.04"/>
    <x v="1"/>
    <n v="2.38"/>
    <x v="38"/>
    <n v="218.95999999999998"/>
  </r>
  <r>
    <x v="0"/>
    <x v="127"/>
    <n v="4"/>
    <n v="0.12"/>
    <x v="0"/>
    <n v="1.1599999999999999"/>
    <x v="51"/>
    <n v="4.6399999999999997"/>
  </r>
  <r>
    <x v="6"/>
    <x v="128"/>
    <n v="92"/>
    <n v="0.02"/>
    <x v="1"/>
    <n v="2.04"/>
    <x v="5"/>
    <n v="187.68"/>
  </r>
  <r>
    <x v="10"/>
    <x v="129"/>
    <n v="46"/>
    <n v="0.08"/>
    <x v="1"/>
    <n v="2.35"/>
    <x v="28"/>
    <n v="108.10000000000001"/>
  </r>
  <r>
    <x v="1"/>
    <x v="130"/>
    <n v="68"/>
    <n v="7.0000000000000007E-2"/>
    <x v="1"/>
    <n v="1.67"/>
    <x v="19"/>
    <n v="113.56"/>
  </r>
  <r>
    <x v="6"/>
    <x v="131"/>
    <n v="89"/>
    <n v="0.11"/>
    <x v="1"/>
    <n v="2.93"/>
    <x v="40"/>
    <n v="260.77000000000004"/>
  </r>
  <r>
    <x v="5"/>
    <x v="132"/>
    <n v="64"/>
    <n v="7.0000000000000007E-2"/>
    <x v="0"/>
    <n v="0.83"/>
    <x v="37"/>
    <n v="53.12"/>
  </r>
  <r>
    <x v="2"/>
    <x v="133"/>
    <n v="82"/>
    <n v="0.18"/>
    <x v="2"/>
    <n v="3.71"/>
    <x v="16"/>
    <n v="304.21999999999997"/>
  </r>
  <r>
    <x v="5"/>
    <x v="134"/>
    <n v="78"/>
    <n v="0.17"/>
    <x v="0"/>
    <n v="1.1100000000000001"/>
    <x v="46"/>
    <n v="86.580000000000013"/>
  </r>
  <r>
    <x v="4"/>
    <x v="135"/>
    <n v="56"/>
    <n v="0.02"/>
    <x v="0"/>
    <n v="2.3199999999999998"/>
    <x v="26"/>
    <n v="129.91999999999999"/>
  </r>
  <r>
    <x v="0"/>
    <x v="136"/>
    <n v="4"/>
    <n v="0.12"/>
    <x v="0"/>
    <n v="0.99"/>
    <x v="33"/>
    <n v="3.96"/>
  </r>
  <r>
    <x v="5"/>
    <x v="137"/>
    <n v="3"/>
    <n v="0"/>
    <x v="0"/>
    <n v="0.87"/>
    <x v="46"/>
    <n v="2.61"/>
  </r>
  <r>
    <x v="5"/>
    <x v="138"/>
    <n v="83"/>
    <n v="0.06"/>
    <x v="0"/>
    <n v="1.47"/>
    <x v="35"/>
    <n v="122.00999999999999"/>
  </r>
  <r>
    <x v="7"/>
    <x v="139"/>
    <n v="98"/>
    <n v="0.17"/>
    <x v="1"/>
    <n v="4.88"/>
    <x v="10"/>
    <n v="478.24"/>
  </r>
  <r>
    <x v="1"/>
    <x v="140"/>
    <n v="98"/>
    <n v="0.14000000000000001"/>
    <x v="1"/>
    <n v="2.5499999999999998"/>
    <x v="52"/>
    <n v="249.89999999999998"/>
  </r>
  <r>
    <x v="6"/>
    <x v="141"/>
    <n v="73"/>
    <n v="0.04"/>
    <x v="1"/>
    <n v="1.76"/>
    <x v="53"/>
    <n v="128.47999999999999"/>
  </r>
  <r>
    <x v="4"/>
    <x v="142"/>
    <n v="80"/>
    <n v="0.02"/>
    <x v="0"/>
    <n v="1.69"/>
    <x v="46"/>
    <n v="135.19999999999999"/>
  </r>
  <r>
    <x v="10"/>
    <x v="143"/>
    <n v="98"/>
    <n v="7.0000000000000007E-2"/>
    <x v="1"/>
    <n v="3.65"/>
    <x v="54"/>
    <n v="357.7"/>
  </r>
  <r>
    <x v="10"/>
    <x v="144"/>
    <n v="36"/>
    <n v="0.06"/>
    <x v="1"/>
    <n v="2.14"/>
    <x v="7"/>
    <n v="77.040000000000006"/>
  </r>
  <r>
    <x v="4"/>
    <x v="145"/>
    <n v="3"/>
    <n v="0.02"/>
    <x v="0"/>
    <n v="1.92"/>
    <x v="39"/>
    <n v="5.76"/>
  </r>
  <r>
    <x v="3"/>
    <x v="146"/>
    <n v="25"/>
    <n v="0.01"/>
    <x v="3"/>
    <n v="2.21"/>
    <x v="55"/>
    <n v="55.25"/>
  </r>
  <r>
    <x v="0"/>
    <x v="147"/>
    <n v="39"/>
    <n v="0.19"/>
    <x v="0"/>
    <n v="1.48"/>
    <x v="32"/>
    <n v="57.72"/>
  </r>
  <r>
    <x v="3"/>
    <x v="148"/>
    <n v="20"/>
    <n v="0.1"/>
    <x v="3"/>
    <n v="2.2999999999999998"/>
    <x v="51"/>
    <n v="46"/>
  </r>
  <r>
    <x v="2"/>
    <x v="149"/>
    <n v="63"/>
    <n v="0.04"/>
    <x v="2"/>
    <n v="3.49"/>
    <x v="31"/>
    <n v="219.87"/>
  </r>
  <r>
    <x v="10"/>
    <x v="150"/>
    <n v="26"/>
    <n v="0.12"/>
    <x v="1"/>
    <n v="3.57"/>
    <x v="0"/>
    <n v="92.82"/>
  </r>
  <r>
    <x v="10"/>
    <x v="151"/>
    <n v="43"/>
    <n v="0.16"/>
    <x v="1"/>
    <n v="1.71"/>
    <x v="8"/>
    <n v="73.53"/>
  </r>
  <r>
    <x v="9"/>
    <x v="152"/>
    <n v="81"/>
    <n v="0"/>
    <x v="1"/>
    <n v="1.98"/>
    <x v="52"/>
    <n v="160.38"/>
  </r>
  <r>
    <x v="1"/>
    <x v="153"/>
    <n v="93"/>
    <n v="0.12"/>
    <x v="1"/>
    <n v="2.84"/>
    <x v="12"/>
    <n v="264.12"/>
  </r>
  <r>
    <x v="4"/>
    <x v="154"/>
    <n v="83"/>
    <n v="7.0000000000000007E-2"/>
    <x v="0"/>
    <n v="2.2000000000000002"/>
    <x v="55"/>
    <n v="182.60000000000002"/>
  </r>
  <r>
    <x v="5"/>
    <x v="155"/>
    <n v="65"/>
    <n v="0.05"/>
    <x v="0"/>
    <n v="0.68"/>
    <x v="4"/>
    <n v="44.2"/>
  </r>
  <r>
    <x v="0"/>
    <x v="156"/>
    <n v="60"/>
    <n v="0.14000000000000001"/>
    <x v="0"/>
    <n v="1.03"/>
    <x v="53"/>
    <n v="61.800000000000004"/>
  </r>
  <r>
    <x v="7"/>
    <x v="157"/>
    <n v="52"/>
    <n v="0.09"/>
    <x v="1"/>
    <n v="4.57"/>
    <x v="15"/>
    <n v="237.64000000000001"/>
  </r>
  <r>
    <x v="3"/>
    <x v="158"/>
    <n v="96"/>
    <n v="0.03"/>
    <x v="3"/>
    <n v="1.77"/>
    <x v="45"/>
    <n v="169.92000000000002"/>
  </r>
  <r>
    <x v="9"/>
    <x v="159"/>
    <n v="2"/>
    <n v="0.12"/>
    <x v="1"/>
    <n v="1.96"/>
    <x v="35"/>
    <n v="3.92"/>
  </r>
  <r>
    <x v="8"/>
    <x v="160"/>
    <n v="55"/>
    <n v="0.01"/>
    <x v="1"/>
    <n v="1.17"/>
    <x v="21"/>
    <n v="64.349999999999994"/>
  </r>
  <r>
    <x v="9"/>
    <x v="161"/>
    <n v="63"/>
    <n v="0"/>
    <x v="1"/>
    <n v="1.55"/>
    <x v="28"/>
    <n v="97.65"/>
  </r>
  <r>
    <x v="5"/>
    <x v="162"/>
    <n v="91"/>
    <n v="0.05"/>
    <x v="0"/>
    <n v="0.67"/>
    <x v="8"/>
    <n v="60.970000000000006"/>
  </r>
  <r>
    <x v="8"/>
    <x v="163"/>
    <n v="91"/>
    <n v="0.06"/>
    <x v="1"/>
    <n v="1.1000000000000001"/>
    <x v="50"/>
    <n v="100.10000000000001"/>
  </r>
  <r>
    <x v="6"/>
    <x v="164"/>
    <n v="1"/>
    <n v="0.16"/>
    <x v="1"/>
    <n v="1.55"/>
    <x v="55"/>
    <n v="1.55"/>
  </r>
  <r>
    <x v="3"/>
    <x v="165"/>
    <n v="62"/>
    <n v="7.0000000000000007E-2"/>
    <x v="3"/>
    <n v="1.5"/>
    <x v="20"/>
    <n v="93"/>
  </r>
  <r>
    <x v="0"/>
    <x v="166"/>
    <n v="73"/>
    <n v="0.2"/>
    <x v="0"/>
    <n v="1.1299999999999999"/>
    <x v="4"/>
    <n v="82.49"/>
  </r>
  <r>
    <x v="3"/>
    <x v="167"/>
    <n v="15"/>
    <n v="0.11"/>
    <x v="3"/>
    <n v="2.0299999999999998"/>
    <x v="54"/>
    <n v="30.449999999999996"/>
  </r>
  <r>
    <x v="2"/>
    <x v="168"/>
    <n v="61"/>
    <n v="0.01"/>
    <x v="2"/>
    <n v="3.98"/>
    <x v="35"/>
    <n v="242.78"/>
  </r>
  <r>
    <x v="6"/>
    <x v="169"/>
    <n v="23"/>
    <n v="0.13"/>
    <x v="1"/>
    <n v="2.19"/>
    <x v="29"/>
    <n v="50.37"/>
  </r>
  <r>
    <x v="4"/>
    <x v="170"/>
    <n v="89"/>
    <n v="0.12"/>
    <x v="0"/>
    <n v="2.89"/>
    <x v="43"/>
    <n v="257.21000000000004"/>
  </r>
  <r>
    <x v="9"/>
    <x v="171"/>
    <n v="28"/>
    <n v="0.03"/>
    <x v="1"/>
    <n v="2.95"/>
    <x v="3"/>
    <n v="82.600000000000009"/>
  </r>
  <r>
    <x v="6"/>
    <x v="172"/>
    <n v="98"/>
    <n v="0.13"/>
    <x v="1"/>
    <n v="2.48"/>
    <x v="16"/>
    <n v="243.04"/>
  </r>
  <r>
    <x v="6"/>
    <x v="173"/>
    <n v="5"/>
    <n v="7.0000000000000007E-2"/>
    <x v="1"/>
    <n v="2.09"/>
    <x v="56"/>
    <n v="10.45"/>
  </r>
  <r>
    <x v="7"/>
    <x v="174"/>
    <n v="30"/>
    <n v="0.08"/>
    <x v="1"/>
    <n v="5.0999999999999996"/>
    <x v="23"/>
    <n v="153"/>
  </r>
  <r>
    <x v="6"/>
    <x v="175"/>
    <n v="78"/>
    <n v="0.02"/>
    <x v="1"/>
    <n v="2.99"/>
    <x v="53"/>
    <n v="233.22000000000003"/>
  </r>
  <r>
    <x v="5"/>
    <x v="176"/>
    <n v="14"/>
    <n v="0.11"/>
    <x v="0"/>
    <n v="0.84"/>
    <x v="23"/>
    <n v="11.76"/>
  </r>
  <r>
    <x v="8"/>
    <x v="177"/>
    <n v="6"/>
    <n v="0.1"/>
    <x v="1"/>
    <n v="1.28"/>
    <x v="16"/>
    <n v="7.68"/>
  </r>
  <r>
    <x v="5"/>
    <x v="178"/>
    <n v="26"/>
    <n v="0.16"/>
    <x v="0"/>
    <n v="1.44"/>
    <x v="5"/>
    <n v="37.44"/>
  </r>
  <r>
    <x v="8"/>
    <x v="179"/>
    <n v="33"/>
    <n v="0.16"/>
    <x v="1"/>
    <n v="1.56"/>
    <x v="11"/>
    <n v="51.480000000000004"/>
  </r>
  <r>
    <x v="5"/>
    <x v="180"/>
    <n v="99"/>
    <n v="0.11"/>
    <x v="0"/>
    <n v="1.31"/>
    <x v="23"/>
    <n v="129.69"/>
  </r>
  <r>
    <x v="6"/>
    <x v="181"/>
    <n v="63"/>
    <n v="0.06"/>
    <x v="1"/>
    <n v="2.46"/>
    <x v="51"/>
    <n v="154.97999999999999"/>
  </r>
  <r>
    <x v="7"/>
    <x v="182"/>
    <n v="84"/>
    <n v="0.16"/>
    <x v="1"/>
    <n v="5.81"/>
    <x v="50"/>
    <n v="488.03999999999996"/>
  </r>
  <r>
    <x v="4"/>
    <x v="183"/>
    <n v="63"/>
    <n v="0.13"/>
    <x v="0"/>
    <n v="2.77"/>
    <x v="54"/>
    <n v="174.51"/>
  </r>
  <r>
    <x v="3"/>
    <x v="184"/>
    <n v="44"/>
    <n v="0.06"/>
    <x v="3"/>
    <n v="1.1499999999999999"/>
    <x v="13"/>
    <n v="50.599999999999994"/>
  </r>
  <r>
    <x v="10"/>
    <x v="185"/>
    <n v="27"/>
    <n v="0.06"/>
    <x v="1"/>
    <n v="2.91"/>
    <x v="43"/>
    <n v="78.570000000000007"/>
  </r>
  <r>
    <x v="0"/>
    <x v="186"/>
    <n v="90"/>
    <n v="0.14000000000000001"/>
    <x v="0"/>
    <n v="1.35"/>
    <x v="14"/>
    <n v="121.50000000000001"/>
  </r>
  <r>
    <x v="3"/>
    <x v="187"/>
    <n v="45"/>
    <n v="0.1"/>
    <x v="3"/>
    <n v="2"/>
    <x v="26"/>
    <n v="90"/>
  </r>
  <r>
    <x v="10"/>
    <x v="188"/>
    <n v="60"/>
    <n v="0.05"/>
    <x v="1"/>
    <n v="1.96"/>
    <x v="6"/>
    <n v="117.6"/>
  </r>
  <r>
    <x v="7"/>
    <x v="189"/>
    <n v="63"/>
    <n v="0.11"/>
    <x v="1"/>
    <n v="3.12"/>
    <x v="3"/>
    <n v="196.56"/>
  </r>
  <r>
    <x v="1"/>
    <x v="190"/>
    <n v="36"/>
    <n v="0.06"/>
    <x v="1"/>
    <n v="1.61"/>
    <x v="20"/>
    <n v="57.96"/>
  </r>
  <r>
    <x v="10"/>
    <x v="191"/>
    <n v="52"/>
    <n v="0.17"/>
    <x v="1"/>
    <n v="1.74"/>
    <x v="54"/>
    <n v="90.48"/>
  </r>
  <r>
    <x v="3"/>
    <x v="192"/>
    <n v="98"/>
    <n v="0.14000000000000001"/>
    <x v="3"/>
    <n v="1.32"/>
    <x v="37"/>
    <n v="129.36000000000001"/>
  </r>
  <r>
    <x v="3"/>
    <x v="193"/>
    <n v="40"/>
    <n v="7.0000000000000007E-2"/>
    <x v="3"/>
    <n v="2.82"/>
    <x v="10"/>
    <n v="112.8"/>
  </r>
  <r>
    <x v="5"/>
    <x v="194"/>
    <n v="88"/>
    <n v="0.18"/>
    <x v="0"/>
    <n v="0.94"/>
    <x v="51"/>
    <n v="82.72"/>
  </r>
  <r>
    <x v="9"/>
    <x v="195"/>
    <n v="84"/>
    <n v="0.08"/>
    <x v="1"/>
    <n v="1.78"/>
    <x v="56"/>
    <n v="149.52000000000001"/>
  </r>
  <r>
    <x v="6"/>
    <x v="196"/>
    <n v="2"/>
    <n v="0.13"/>
    <x v="1"/>
    <n v="2.57"/>
    <x v="44"/>
    <n v="5.14"/>
  </r>
  <r>
    <x v="2"/>
    <x v="197"/>
    <n v="21"/>
    <n v="7.0000000000000007E-2"/>
    <x v="2"/>
    <n v="4.74"/>
    <x v="45"/>
    <n v="99.54"/>
  </r>
  <r>
    <x v="7"/>
    <x v="198"/>
    <n v="78"/>
    <n v="0.15"/>
    <x v="1"/>
    <n v="5.98"/>
    <x v="28"/>
    <n v="466.44000000000005"/>
  </r>
  <r>
    <x v="10"/>
    <x v="199"/>
    <n v="45"/>
    <n v="0.15"/>
    <x v="1"/>
    <n v="2.98"/>
    <x v="8"/>
    <n v="134.1"/>
  </r>
  <r>
    <x v="9"/>
    <x v="200"/>
    <n v="56"/>
    <n v="0"/>
    <x v="1"/>
    <n v="2.37"/>
    <x v="51"/>
    <n v="132.72"/>
  </r>
  <r>
    <x v="9"/>
    <x v="201"/>
    <n v="73"/>
    <n v="0.05"/>
    <x v="1"/>
    <n v="1.91"/>
    <x v="19"/>
    <n v="139.43"/>
  </r>
  <r>
    <x v="10"/>
    <x v="202"/>
    <n v="20"/>
    <n v="0.16"/>
    <x v="1"/>
    <n v="2.5299999999999998"/>
    <x v="52"/>
    <n v="50.599999999999994"/>
  </r>
  <r>
    <x v="6"/>
    <x v="203"/>
    <n v="79"/>
    <n v="0.19"/>
    <x v="1"/>
    <n v="2.2200000000000002"/>
    <x v="57"/>
    <n v="175.38000000000002"/>
  </r>
  <r>
    <x v="1"/>
    <x v="204"/>
    <n v="9"/>
    <n v="0.03"/>
    <x v="1"/>
    <n v="2.69"/>
    <x v="4"/>
    <n v="24.21"/>
  </r>
  <r>
    <x v="4"/>
    <x v="205"/>
    <n v="42"/>
    <n v="0.05"/>
    <x v="0"/>
    <n v="2.08"/>
    <x v="47"/>
    <n v="87.36"/>
  </r>
  <r>
    <x v="5"/>
    <x v="206"/>
    <n v="5"/>
    <n v="0.11"/>
    <x v="0"/>
    <n v="1.45"/>
    <x v="45"/>
    <n v="7.25"/>
  </r>
  <r>
    <x v="3"/>
    <x v="207"/>
    <n v="38"/>
    <n v="0.18"/>
    <x v="3"/>
    <n v="1.1299999999999999"/>
    <x v="37"/>
    <n v="42.94"/>
  </r>
  <r>
    <x v="4"/>
    <x v="208"/>
    <n v="19"/>
    <n v="0.16"/>
    <x v="0"/>
    <n v="1.55"/>
    <x v="7"/>
    <n v="29.45"/>
  </r>
  <r>
    <x v="5"/>
    <x v="209"/>
    <n v="20"/>
    <n v="0.04"/>
    <x v="0"/>
    <n v="0.57999999999999996"/>
    <x v="49"/>
    <n v="11.6"/>
  </r>
  <r>
    <x v="4"/>
    <x v="210"/>
    <n v="29"/>
    <n v="0.05"/>
    <x v="0"/>
    <n v="2.91"/>
    <x v="34"/>
    <n v="84.39"/>
  </r>
  <r>
    <x v="0"/>
    <x v="211"/>
    <n v="16"/>
    <n v="0.18"/>
    <x v="0"/>
    <n v="0.9"/>
    <x v="57"/>
    <n v="14.4"/>
  </r>
  <r>
    <x v="3"/>
    <x v="212"/>
    <n v="70"/>
    <n v="0.17"/>
    <x v="3"/>
    <n v="1.23"/>
    <x v="22"/>
    <n v="86.1"/>
  </r>
  <r>
    <x v="6"/>
    <x v="213"/>
    <n v="3"/>
    <n v="0.05"/>
    <x v="1"/>
    <n v="1.95"/>
    <x v="46"/>
    <n v="5.85"/>
  </r>
  <r>
    <x v="9"/>
    <x v="214"/>
    <n v="62"/>
    <n v="0.01"/>
    <x v="1"/>
    <n v="1.88"/>
    <x v="46"/>
    <n v="116.55999999999999"/>
  </r>
  <r>
    <x v="3"/>
    <x v="215"/>
    <n v="6"/>
    <n v="0.18"/>
    <x v="3"/>
    <n v="1.51"/>
    <x v="49"/>
    <n v="9.06"/>
  </r>
  <r>
    <x v="9"/>
    <x v="216"/>
    <n v="15"/>
    <n v="0.17"/>
    <x v="1"/>
    <n v="1.54"/>
    <x v="5"/>
    <n v="23.1"/>
  </r>
  <r>
    <x v="10"/>
    <x v="217"/>
    <n v="97"/>
    <n v="0.18"/>
    <x v="1"/>
    <n v="2.8"/>
    <x v="38"/>
    <n v="271.59999999999997"/>
  </r>
  <r>
    <x v="1"/>
    <x v="218"/>
    <n v="98"/>
    <n v="0.14000000000000001"/>
    <x v="1"/>
    <n v="1.51"/>
    <x v="36"/>
    <n v="147.97999999999999"/>
  </r>
  <r>
    <x v="1"/>
    <x v="219"/>
    <n v="17"/>
    <n v="0.04"/>
    <x v="1"/>
    <n v="1.43"/>
    <x v="25"/>
    <n v="24.31"/>
  </r>
  <r>
    <x v="6"/>
    <x v="220"/>
    <n v="29"/>
    <n v="0.06"/>
    <x v="1"/>
    <n v="2.77"/>
    <x v="4"/>
    <n v="80.33"/>
  </r>
  <r>
    <x v="5"/>
    <x v="221"/>
    <n v="2"/>
    <n v="0.04"/>
    <x v="0"/>
    <n v="0.88"/>
    <x v="57"/>
    <n v="1.76"/>
  </r>
  <r>
    <x v="5"/>
    <x v="222"/>
    <n v="81"/>
    <n v="0.1"/>
    <x v="0"/>
    <n v="0.69"/>
    <x v="25"/>
    <n v="55.889999999999993"/>
  </r>
  <r>
    <x v="3"/>
    <x v="223"/>
    <n v="75"/>
    <n v="0.19"/>
    <x v="3"/>
    <n v="1.86"/>
    <x v="22"/>
    <n v="139.5"/>
  </r>
  <r>
    <x v="1"/>
    <x v="224"/>
    <n v="86"/>
    <n v="0.15"/>
    <x v="1"/>
    <n v="2.48"/>
    <x v="39"/>
    <n v="213.28"/>
  </r>
  <r>
    <x v="8"/>
    <x v="225"/>
    <n v="14"/>
    <n v="0.04"/>
    <x v="1"/>
    <n v="1.5"/>
    <x v="14"/>
    <n v="21"/>
  </r>
  <r>
    <x v="2"/>
    <x v="226"/>
    <n v="24"/>
    <n v="0.14000000000000001"/>
    <x v="2"/>
    <n v="3.6"/>
    <x v="3"/>
    <n v="86.4"/>
  </r>
  <r>
    <x v="9"/>
    <x v="227"/>
    <n v="28"/>
    <n v="0.14000000000000001"/>
    <x v="1"/>
    <n v="2.04"/>
    <x v="9"/>
    <n v="57.120000000000005"/>
  </r>
  <r>
    <x v="8"/>
    <x v="228"/>
    <n v="76"/>
    <n v="0.06"/>
    <x v="1"/>
    <n v="1.77"/>
    <x v="0"/>
    <n v="134.52000000000001"/>
  </r>
  <r>
    <x v="10"/>
    <x v="229"/>
    <n v="42"/>
    <n v="7.0000000000000007E-2"/>
    <x v="1"/>
    <n v="3.56"/>
    <x v="3"/>
    <n v="149.52000000000001"/>
  </r>
  <r>
    <x v="1"/>
    <x v="230"/>
    <n v="24"/>
    <n v="0.02"/>
    <x v="1"/>
    <n v="2.67"/>
    <x v="41"/>
    <n v="64.08"/>
  </r>
  <r>
    <x v="9"/>
    <x v="231"/>
    <n v="95"/>
    <n v="0.06"/>
    <x v="1"/>
    <n v="2.41"/>
    <x v="37"/>
    <n v="228.95000000000002"/>
  </r>
  <r>
    <x v="5"/>
    <x v="232"/>
    <n v="63"/>
    <n v="0.04"/>
    <x v="0"/>
    <n v="0.62"/>
    <x v="44"/>
    <n v="39.06"/>
  </r>
  <r>
    <x v="1"/>
    <x v="233"/>
    <n v="71"/>
    <n v="0.12"/>
    <x v="1"/>
    <n v="1.91"/>
    <x v="17"/>
    <n v="135.60999999999999"/>
  </r>
  <r>
    <x v="10"/>
    <x v="234"/>
    <n v="51"/>
    <n v="0.15"/>
    <x v="1"/>
    <n v="1.5"/>
    <x v="17"/>
    <n v="76.5"/>
  </r>
  <r>
    <x v="6"/>
    <x v="235"/>
    <n v="49"/>
    <n v="0.13"/>
    <x v="1"/>
    <n v="2.54"/>
    <x v="57"/>
    <n v="124.46000000000001"/>
  </r>
  <r>
    <x v="0"/>
    <x v="236"/>
    <n v="64"/>
    <n v="0.06"/>
    <x v="0"/>
    <n v="1.25"/>
    <x v="29"/>
    <n v="80"/>
  </r>
  <r>
    <x v="6"/>
    <x v="237"/>
    <n v="18"/>
    <n v="0.05"/>
    <x v="1"/>
    <n v="1.84"/>
    <x v="16"/>
    <n v="33.120000000000005"/>
  </r>
  <r>
    <x v="9"/>
    <x v="238"/>
    <n v="66"/>
    <n v="0.18"/>
    <x v="1"/>
    <n v="2.2400000000000002"/>
    <x v="10"/>
    <n v="147.84"/>
  </r>
  <r>
    <x v="3"/>
    <x v="239"/>
    <n v="15"/>
    <n v="0.05"/>
    <x v="3"/>
    <n v="2"/>
    <x v="16"/>
    <n v="30"/>
  </r>
  <r>
    <x v="7"/>
    <x v="240"/>
    <n v="11"/>
    <n v="0.03"/>
    <x v="1"/>
    <n v="4.08"/>
    <x v="7"/>
    <n v="44.88"/>
  </r>
  <r>
    <x v="9"/>
    <x v="241"/>
    <n v="4"/>
    <n v="0.06"/>
    <x v="1"/>
    <n v="2.9"/>
    <x v="48"/>
    <n v="11.6"/>
  </r>
  <r>
    <x v="3"/>
    <x v="242"/>
    <n v="66"/>
    <n v="0.2"/>
    <x v="3"/>
    <n v="1.38"/>
    <x v="43"/>
    <n v="91.08"/>
  </r>
  <r>
    <x v="2"/>
    <x v="243"/>
    <n v="55"/>
    <n v="0.12"/>
    <x v="2"/>
    <n v="4.0199999999999996"/>
    <x v="58"/>
    <n v="221.09999999999997"/>
  </r>
  <r>
    <x v="4"/>
    <x v="244"/>
    <n v="47"/>
    <n v="0.18"/>
    <x v="0"/>
    <n v="2.71"/>
    <x v="39"/>
    <n v="127.37"/>
  </r>
  <r>
    <x v="5"/>
    <x v="245"/>
    <n v="90"/>
    <n v="0.14000000000000001"/>
    <x v="0"/>
    <n v="0.59"/>
    <x v="7"/>
    <n v="53.099999999999994"/>
  </r>
  <r>
    <x v="8"/>
    <x v="246"/>
    <n v="83"/>
    <n v="0.13"/>
    <x v="1"/>
    <n v="1.1200000000000001"/>
    <x v="10"/>
    <n v="92.960000000000008"/>
  </r>
  <r>
    <x v="5"/>
    <x v="247"/>
    <n v="83"/>
    <n v="0.05"/>
    <x v="0"/>
    <n v="0.82"/>
    <x v="18"/>
    <n v="68.06"/>
  </r>
  <r>
    <x v="7"/>
    <x v="248"/>
    <n v="25"/>
    <n v="0.16"/>
    <x v="1"/>
    <n v="5.18"/>
    <x v="25"/>
    <n v="129.5"/>
  </r>
  <r>
    <x v="9"/>
    <x v="249"/>
    <n v="55"/>
    <n v="0.19"/>
    <x v="1"/>
    <n v="2.48"/>
    <x v="7"/>
    <n v="136.4"/>
  </r>
  <r>
    <x v="6"/>
    <x v="250"/>
    <n v="25"/>
    <n v="0.1"/>
    <x v="1"/>
    <n v="2.91"/>
    <x v="15"/>
    <n v="72.75"/>
  </r>
  <r>
    <x v="8"/>
    <x v="251"/>
    <n v="87"/>
    <n v="0.04"/>
    <x v="1"/>
    <n v="1.24"/>
    <x v="19"/>
    <n v="107.88"/>
  </r>
  <r>
    <x v="0"/>
    <x v="252"/>
    <n v="42"/>
    <n v="0.08"/>
    <x v="0"/>
    <n v="1.46"/>
    <x v="9"/>
    <n v="61.32"/>
  </r>
  <r>
    <x v="8"/>
    <x v="253"/>
    <n v="40"/>
    <n v="0.19"/>
    <x v="1"/>
    <n v="1.8"/>
    <x v="52"/>
    <n v="72"/>
  </r>
  <r>
    <x v="2"/>
    <x v="254"/>
    <n v="91"/>
    <n v="0.13"/>
    <x v="2"/>
    <n v="2.76"/>
    <x v="41"/>
    <n v="251.15999999999997"/>
  </r>
  <r>
    <x v="6"/>
    <x v="255"/>
    <n v="67"/>
    <n v="0.17"/>
    <x v="1"/>
    <n v="2.08"/>
    <x v="36"/>
    <n v="139.36000000000001"/>
  </r>
  <r>
    <x v="0"/>
    <x v="256"/>
    <n v="51"/>
    <n v="0.11"/>
    <x v="0"/>
    <n v="0.82"/>
    <x v="47"/>
    <n v="41.82"/>
  </r>
  <r>
    <x v="3"/>
    <x v="257"/>
    <n v="88"/>
    <n v="0.1"/>
    <x v="3"/>
    <n v="2.0699999999999998"/>
    <x v="27"/>
    <n v="182.16"/>
  </r>
  <r>
    <x v="2"/>
    <x v="258"/>
    <n v="3"/>
    <n v="0.01"/>
    <x v="2"/>
    <n v="2.57"/>
    <x v="51"/>
    <n v="7.7099999999999991"/>
  </r>
  <r>
    <x v="4"/>
    <x v="259"/>
    <n v="2"/>
    <n v="0.14000000000000001"/>
    <x v="0"/>
    <n v="2.42"/>
    <x v="13"/>
    <n v="4.84"/>
  </r>
  <r>
    <x v="10"/>
    <x v="260"/>
    <n v="21"/>
    <n v="0.04"/>
    <x v="1"/>
    <n v="2.6"/>
    <x v="20"/>
    <n v="54.6"/>
  </r>
  <r>
    <x v="0"/>
    <x v="261"/>
    <n v="42"/>
    <n v="0.12"/>
    <x v="0"/>
    <n v="1.41"/>
    <x v="35"/>
    <n v="59.22"/>
  </r>
  <r>
    <x v="0"/>
    <x v="262"/>
    <n v="97"/>
    <n v="7.0000000000000007E-2"/>
    <x v="0"/>
    <n v="0.9"/>
    <x v="3"/>
    <n v="87.3"/>
  </r>
  <r>
    <x v="4"/>
    <x v="263"/>
    <n v="41"/>
    <n v="0.16"/>
    <x v="0"/>
    <n v="2.84"/>
    <x v="15"/>
    <n v="116.44"/>
  </r>
  <r>
    <x v="7"/>
    <x v="264"/>
    <n v="96"/>
    <n v="7.0000000000000007E-2"/>
    <x v="1"/>
    <n v="4.07"/>
    <x v="48"/>
    <n v="390.72"/>
  </r>
  <r>
    <x v="5"/>
    <x v="265"/>
    <n v="76"/>
    <n v="0.01"/>
    <x v="0"/>
    <n v="1.04"/>
    <x v="2"/>
    <n v="79.040000000000006"/>
  </r>
  <r>
    <x v="2"/>
    <x v="266"/>
    <n v="96"/>
    <n v="0.12"/>
    <x v="2"/>
    <n v="3.79"/>
    <x v="0"/>
    <n v="363.84000000000003"/>
  </r>
  <r>
    <x v="4"/>
    <x v="267"/>
    <n v="13"/>
    <n v="0.01"/>
    <x v="0"/>
    <n v="2.63"/>
    <x v="1"/>
    <n v="34.19"/>
  </r>
  <r>
    <x v="1"/>
    <x v="268"/>
    <n v="28"/>
    <n v="0.05"/>
    <x v="1"/>
    <n v="2.2799999999999998"/>
    <x v="56"/>
    <n v="63.839999999999996"/>
  </r>
  <r>
    <x v="8"/>
    <x v="269"/>
    <n v="54"/>
    <n v="0.17"/>
    <x v="1"/>
    <n v="1.93"/>
    <x v="6"/>
    <n v="104.22"/>
  </r>
  <r>
    <x v="1"/>
    <x v="270"/>
    <n v="40"/>
    <n v="0.02"/>
    <x v="1"/>
    <n v="2.35"/>
    <x v="48"/>
    <n v="94"/>
  </r>
  <r>
    <x v="5"/>
    <x v="271"/>
    <n v="70"/>
    <n v="0.03"/>
    <x v="0"/>
    <n v="0.76"/>
    <x v="45"/>
    <n v="53.2"/>
  </r>
  <r>
    <x v="8"/>
    <x v="272"/>
    <n v="35"/>
    <n v="0.09"/>
    <x v="1"/>
    <n v="0.97"/>
    <x v="43"/>
    <n v="33.949999999999996"/>
  </r>
  <r>
    <x v="10"/>
    <x v="273"/>
    <n v="96"/>
    <n v="0.15"/>
    <x v="1"/>
    <n v="2.79"/>
    <x v="18"/>
    <n v="267.84000000000003"/>
  </r>
  <r>
    <x v="9"/>
    <x v="274"/>
    <n v="53"/>
    <n v="0.17"/>
    <x v="1"/>
    <n v="2.2200000000000002"/>
    <x v="22"/>
    <n v="117.66000000000001"/>
  </r>
  <r>
    <x v="1"/>
    <x v="275"/>
    <n v="26"/>
    <n v="0.13"/>
    <x v="1"/>
    <n v="2.14"/>
    <x v="23"/>
    <n v="55.64"/>
  </r>
  <r>
    <x v="9"/>
    <x v="276"/>
    <n v="18"/>
    <n v="0.14000000000000001"/>
    <x v="1"/>
    <n v="2.21"/>
    <x v="23"/>
    <n v="39.78"/>
  </r>
  <r>
    <x v="3"/>
    <x v="277"/>
    <n v="3"/>
    <n v="0.06"/>
    <x v="3"/>
    <n v="2.69"/>
    <x v="53"/>
    <n v="8.07"/>
  </r>
  <r>
    <x v="2"/>
    <x v="278"/>
    <n v="66"/>
    <n v="0.01"/>
    <x v="2"/>
    <n v="3.77"/>
    <x v="19"/>
    <n v="248.82"/>
  </r>
  <r>
    <x v="4"/>
    <x v="279"/>
    <n v="9"/>
    <n v="0.03"/>
    <x v="0"/>
    <n v="1.57"/>
    <x v="39"/>
    <n v="14.13"/>
  </r>
  <r>
    <x v="5"/>
    <x v="280"/>
    <n v="38"/>
    <n v="0.15"/>
    <x v="0"/>
    <n v="0.68"/>
    <x v="7"/>
    <n v="25.840000000000003"/>
  </r>
  <r>
    <x v="6"/>
    <x v="281"/>
    <n v="24"/>
    <n v="0.12"/>
    <x v="1"/>
    <n v="1.91"/>
    <x v="19"/>
    <n v="45.839999999999996"/>
  </r>
  <r>
    <x v="5"/>
    <x v="282"/>
    <n v="49"/>
    <n v="0.02"/>
    <x v="0"/>
    <n v="1.44"/>
    <x v="15"/>
    <n v="70.56"/>
  </r>
  <r>
    <x v="0"/>
    <x v="283"/>
    <n v="53"/>
    <n v="0.13"/>
    <x v="0"/>
    <n v="1.1299999999999999"/>
    <x v="33"/>
    <n v="59.889999999999993"/>
  </r>
  <r>
    <x v="2"/>
    <x v="284"/>
    <n v="57"/>
    <n v="0.01"/>
    <x v="2"/>
    <n v="3.04"/>
    <x v="1"/>
    <n v="173.28"/>
  </r>
  <r>
    <x v="7"/>
    <x v="285"/>
    <n v="86"/>
    <n v="0.03"/>
    <x v="1"/>
    <n v="4.68"/>
    <x v="40"/>
    <n v="402.47999999999996"/>
  </r>
  <r>
    <x v="5"/>
    <x v="286"/>
    <n v="86"/>
    <n v="0"/>
    <x v="0"/>
    <n v="0.56999999999999995"/>
    <x v="14"/>
    <n v="49.019999999999996"/>
  </r>
  <r>
    <x v="9"/>
    <x v="287"/>
    <n v="14"/>
    <n v="0.18"/>
    <x v="1"/>
    <n v="2.2400000000000002"/>
    <x v="1"/>
    <n v="31.360000000000003"/>
  </r>
  <r>
    <x v="6"/>
    <x v="288"/>
    <n v="25"/>
    <n v="0.2"/>
    <x v="1"/>
    <n v="2.14"/>
    <x v="8"/>
    <n v="53.5"/>
  </r>
  <r>
    <x v="9"/>
    <x v="289"/>
    <n v="9"/>
    <n v="0.11"/>
    <x v="1"/>
    <n v="2.27"/>
    <x v="25"/>
    <n v="20.43"/>
  </r>
  <r>
    <x v="6"/>
    <x v="290"/>
    <n v="43"/>
    <n v="0.17"/>
    <x v="1"/>
    <n v="2.3199999999999998"/>
    <x v="36"/>
    <n v="99.759999999999991"/>
  </r>
  <r>
    <x v="10"/>
    <x v="291"/>
    <n v="52"/>
    <n v="0.13"/>
    <x v="1"/>
    <n v="1.64"/>
    <x v="15"/>
    <n v="85.28"/>
  </r>
  <r>
    <x v="8"/>
    <x v="292"/>
    <n v="19"/>
    <n v="0.19"/>
    <x v="1"/>
    <n v="1.96"/>
    <x v="9"/>
    <n v="37.24"/>
  </r>
  <r>
    <x v="8"/>
    <x v="293"/>
    <n v="83"/>
    <n v="0.18"/>
    <x v="1"/>
    <n v="1.67"/>
    <x v="57"/>
    <n v="138.60999999999999"/>
  </r>
  <r>
    <x v="9"/>
    <x v="294"/>
    <n v="31"/>
    <n v="0.04"/>
    <x v="1"/>
    <n v="2.4900000000000002"/>
    <x v="56"/>
    <n v="77.190000000000012"/>
  </r>
  <r>
    <x v="5"/>
    <x v="295"/>
    <n v="44"/>
    <n v="0.08"/>
    <x v="0"/>
    <n v="1.04"/>
    <x v="30"/>
    <n v="45.760000000000005"/>
  </r>
  <r>
    <x v="7"/>
    <x v="296"/>
    <n v="35"/>
    <n v="0.01"/>
    <x v="1"/>
    <n v="4.76"/>
    <x v="57"/>
    <n v="166.6"/>
  </r>
  <r>
    <x v="3"/>
    <x v="297"/>
    <n v="79"/>
    <n v="0.04"/>
    <x v="3"/>
    <n v="2.52"/>
    <x v="1"/>
    <n v="199.08"/>
  </r>
  <r>
    <x v="10"/>
    <x v="298"/>
    <n v="45"/>
    <n v="0.18"/>
    <x v="1"/>
    <n v="3.94"/>
    <x v="39"/>
    <n v="177.3"/>
  </r>
  <r>
    <x v="6"/>
    <x v="299"/>
    <n v="86"/>
    <n v="0.12"/>
    <x v="1"/>
    <n v="1.98"/>
    <x v="8"/>
    <n v="170.28"/>
  </r>
  <r>
    <x v="3"/>
    <x v="300"/>
    <n v="90"/>
    <n v="0.04"/>
    <x v="3"/>
    <n v="1.59"/>
    <x v="20"/>
    <n v="143.1"/>
  </r>
  <r>
    <x v="0"/>
    <x v="301"/>
    <n v="37"/>
    <n v="0.03"/>
    <x v="0"/>
    <n v="1.42"/>
    <x v="40"/>
    <n v="52.54"/>
  </r>
  <r>
    <x v="9"/>
    <x v="302"/>
    <n v="60"/>
    <n v="0.02"/>
    <x v="1"/>
    <n v="2.19"/>
    <x v="35"/>
    <n v="131.4"/>
  </r>
  <r>
    <x v="0"/>
    <x v="303"/>
    <n v="87"/>
    <n v="0.2"/>
    <x v="0"/>
    <n v="1.08"/>
    <x v="20"/>
    <n v="93.960000000000008"/>
  </r>
  <r>
    <x v="2"/>
    <x v="304"/>
    <n v="60"/>
    <n v="0.01"/>
    <x v="2"/>
    <n v="4.83"/>
    <x v="31"/>
    <n v="289.8"/>
  </r>
  <r>
    <x v="8"/>
    <x v="305"/>
    <n v="86"/>
    <n v="0.12"/>
    <x v="1"/>
    <n v="1.1100000000000001"/>
    <x v="10"/>
    <n v="95.460000000000008"/>
  </r>
  <r>
    <x v="7"/>
    <x v="306"/>
    <n v="7"/>
    <n v="0.02"/>
    <x v="1"/>
    <n v="4.83"/>
    <x v="43"/>
    <n v="33.81"/>
  </r>
  <r>
    <x v="4"/>
    <x v="307"/>
    <n v="46"/>
    <n v="0.13"/>
    <x v="0"/>
    <n v="1.59"/>
    <x v="19"/>
    <n v="73.14"/>
  </r>
  <r>
    <x v="1"/>
    <x v="308"/>
    <n v="91"/>
    <n v="0.14000000000000001"/>
    <x v="1"/>
    <n v="1.3"/>
    <x v="46"/>
    <n v="118.3"/>
  </r>
  <r>
    <x v="2"/>
    <x v="309"/>
    <n v="31"/>
    <n v="0.14000000000000001"/>
    <x v="2"/>
    <n v="4.33"/>
    <x v="34"/>
    <n v="134.22999999999999"/>
  </r>
  <r>
    <x v="0"/>
    <x v="310"/>
    <n v="83"/>
    <n v="0.1"/>
    <x v="0"/>
    <n v="0.88"/>
    <x v="9"/>
    <n v="73.040000000000006"/>
  </r>
  <r>
    <x v="9"/>
    <x v="311"/>
    <n v="54"/>
    <n v="0.13"/>
    <x v="1"/>
    <n v="2.89"/>
    <x v="15"/>
    <n v="156.06"/>
  </r>
  <r>
    <x v="4"/>
    <x v="312"/>
    <n v="21"/>
    <n v="0.19"/>
    <x v="0"/>
    <n v="2.79"/>
    <x v="11"/>
    <n v="58.59"/>
  </r>
  <r>
    <x v="9"/>
    <x v="313"/>
    <n v="75"/>
    <n v="0.12"/>
    <x v="1"/>
    <n v="2.99"/>
    <x v="12"/>
    <n v="224.25000000000003"/>
  </r>
  <r>
    <x v="0"/>
    <x v="314"/>
    <n v="35"/>
    <n v="0.11"/>
    <x v="0"/>
    <n v="1.35"/>
    <x v="22"/>
    <n v="47.25"/>
  </r>
  <r>
    <x v="5"/>
    <x v="315"/>
    <n v="94"/>
    <n v="0.18"/>
    <x v="0"/>
    <n v="0.65"/>
    <x v="9"/>
    <n v="61.1"/>
  </r>
  <r>
    <x v="1"/>
    <x v="316"/>
    <n v="68"/>
    <n v="0.19"/>
    <x v="1"/>
    <n v="2.54"/>
    <x v="32"/>
    <n v="172.72"/>
  </r>
  <r>
    <x v="3"/>
    <x v="317"/>
    <n v="96"/>
    <n v="7.0000000000000007E-2"/>
    <x v="3"/>
    <n v="1.45"/>
    <x v="27"/>
    <n v="139.19999999999999"/>
  </r>
  <r>
    <x v="3"/>
    <x v="318"/>
    <n v="66"/>
    <n v="0.19"/>
    <x v="3"/>
    <n v="1.79"/>
    <x v="50"/>
    <n v="118.14"/>
  </r>
  <r>
    <x v="5"/>
    <x v="319"/>
    <n v="93"/>
    <n v="0.19"/>
    <x v="0"/>
    <n v="0.62"/>
    <x v="29"/>
    <n v="57.66"/>
  </r>
  <r>
    <x v="8"/>
    <x v="320"/>
    <n v="40"/>
    <n v="0.15"/>
    <x v="1"/>
    <n v="0.73"/>
    <x v="2"/>
    <n v="29.2"/>
  </r>
  <r>
    <x v="2"/>
    <x v="321"/>
    <n v="54"/>
    <n v="0.11"/>
    <x v="2"/>
    <n v="3.75"/>
    <x v="46"/>
    <n v="202.5"/>
  </r>
  <r>
    <x v="7"/>
    <x v="322"/>
    <n v="72"/>
    <n v="0.15"/>
    <x v="1"/>
    <n v="4.54"/>
    <x v="15"/>
    <n v="326.88"/>
  </r>
  <r>
    <x v="3"/>
    <x v="323"/>
    <n v="74"/>
    <n v="0.01"/>
    <x v="3"/>
    <n v="2.44"/>
    <x v="56"/>
    <n v="180.56"/>
  </r>
  <r>
    <x v="9"/>
    <x v="324"/>
    <n v="77"/>
    <n v="0.17"/>
    <x v="1"/>
    <n v="2.33"/>
    <x v="29"/>
    <n v="179.41"/>
  </r>
  <r>
    <x v="9"/>
    <x v="325"/>
    <n v="10"/>
    <n v="0.13"/>
    <x v="1"/>
    <n v="1.71"/>
    <x v="19"/>
    <n v="17.100000000000001"/>
  </r>
  <r>
    <x v="0"/>
    <x v="326"/>
    <n v="50"/>
    <n v="0.19"/>
    <x v="0"/>
    <n v="1.34"/>
    <x v="54"/>
    <n v="67"/>
  </r>
  <r>
    <x v="2"/>
    <x v="327"/>
    <n v="66"/>
    <n v="0.09"/>
    <x v="2"/>
    <n v="3.42"/>
    <x v="9"/>
    <n v="225.72"/>
  </r>
  <r>
    <x v="5"/>
    <x v="328"/>
    <n v="90"/>
    <n v="0.1"/>
    <x v="0"/>
    <n v="1.01"/>
    <x v="24"/>
    <n v="90.9"/>
  </r>
  <r>
    <x v="2"/>
    <x v="329"/>
    <n v="25"/>
    <n v="0.13"/>
    <x v="2"/>
    <n v="4.05"/>
    <x v="44"/>
    <n v="101.25"/>
  </r>
  <r>
    <x v="1"/>
    <x v="330"/>
    <n v="81"/>
    <n v="0.11"/>
    <x v="1"/>
    <n v="2.21"/>
    <x v="42"/>
    <n v="179.01"/>
  </r>
  <r>
    <x v="1"/>
    <x v="331"/>
    <n v="52"/>
    <n v="0.14000000000000001"/>
    <x v="1"/>
    <n v="2.46"/>
    <x v="24"/>
    <n v="127.92"/>
  </r>
  <r>
    <x v="9"/>
    <x v="332"/>
    <n v="95"/>
    <n v="0.16"/>
    <x v="1"/>
    <n v="2.87"/>
    <x v="57"/>
    <n v="272.65000000000003"/>
  </r>
  <r>
    <x v="1"/>
    <x v="333"/>
    <n v="3"/>
    <n v="0.12"/>
    <x v="1"/>
    <n v="2.92"/>
    <x v="56"/>
    <n v="8.76"/>
  </r>
  <r>
    <x v="6"/>
    <x v="334"/>
    <n v="47"/>
    <n v="0.18"/>
    <x v="1"/>
    <n v="2.4700000000000002"/>
    <x v="41"/>
    <n v="116.09"/>
  </r>
  <r>
    <x v="0"/>
    <x v="335"/>
    <n v="50"/>
    <n v="0.11"/>
    <x v="0"/>
    <n v="1.47"/>
    <x v="53"/>
    <n v="73.5"/>
  </r>
  <r>
    <x v="3"/>
    <x v="336"/>
    <n v="91"/>
    <n v="0.16"/>
    <x v="3"/>
    <n v="2.92"/>
    <x v="37"/>
    <n v="265.71999999999997"/>
  </r>
  <r>
    <x v="8"/>
    <x v="337"/>
    <n v="28"/>
    <n v="0.13"/>
    <x v="1"/>
    <n v="1.44"/>
    <x v="22"/>
    <n v="40.32"/>
  </r>
  <r>
    <x v="10"/>
    <x v="338"/>
    <n v="20"/>
    <n v="0.2"/>
    <x v="1"/>
    <n v="3.76"/>
    <x v="29"/>
    <n v="75.199999999999989"/>
  </r>
  <r>
    <x v="0"/>
    <x v="339"/>
    <n v="14"/>
    <n v="0.06"/>
    <x v="0"/>
    <n v="0.89"/>
    <x v="6"/>
    <n v="12.46"/>
  </r>
  <r>
    <x v="2"/>
    <x v="340"/>
    <n v="23"/>
    <n v="0.08"/>
    <x v="2"/>
    <n v="2.31"/>
    <x v="33"/>
    <n v="53.13"/>
  </r>
  <r>
    <x v="9"/>
    <x v="341"/>
    <n v="27"/>
    <n v="0.15"/>
    <x v="1"/>
    <n v="2.77"/>
    <x v="3"/>
    <n v="74.790000000000006"/>
  </r>
  <r>
    <x v="4"/>
    <x v="342"/>
    <n v="33"/>
    <n v="0.13"/>
    <x v="0"/>
    <n v="2.2200000000000002"/>
    <x v="42"/>
    <n v="73.260000000000005"/>
  </r>
  <r>
    <x v="4"/>
    <x v="343"/>
    <n v="55"/>
    <n v="0.12"/>
    <x v="0"/>
    <n v="2.2200000000000002"/>
    <x v="51"/>
    <n v="122.10000000000001"/>
  </r>
  <r>
    <x v="3"/>
    <x v="344"/>
    <n v="41"/>
    <n v="0.19"/>
    <x v="3"/>
    <n v="2.91"/>
    <x v="30"/>
    <n v="119.31"/>
  </r>
  <r>
    <x v="6"/>
    <x v="345"/>
    <n v="22"/>
    <n v="0.05"/>
    <x v="1"/>
    <n v="2.41"/>
    <x v="15"/>
    <n v="53.02"/>
  </r>
  <r>
    <x v="0"/>
    <x v="346"/>
    <n v="15"/>
    <n v="0.16"/>
    <x v="0"/>
    <n v="1.07"/>
    <x v="38"/>
    <n v="16.05"/>
  </r>
  <r>
    <x v="4"/>
    <x v="347"/>
    <n v="51"/>
    <n v="0.16"/>
    <x v="0"/>
    <n v="1.52"/>
    <x v="40"/>
    <n v="77.52"/>
  </r>
  <r>
    <x v="7"/>
    <x v="348"/>
    <n v="48"/>
    <n v="0.1"/>
    <x v="1"/>
    <n v="4.07"/>
    <x v="12"/>
    <n v="195.36"/>
  </r>
  <r>
    <x v="9"/>
    <x v="349"/>
    <n v="34"/>
    <n v="0.11"/>
    <x v="1"/>
    <n v="2.8"/>
    <x v="59"/>
    <n v="95.199999999999989"/>
  </r>
  <r>
    <x v="7"/>
    <x v="350"/>
    <n v="85"/>
    <n v="0.15"/>
    <x v="1"/>
    <n v="4.6900000000000004"/>
    <x v="8"/>
    <n v="398.65000000000003"/>
  </r>
  <r>
    <x v="2"/>
    <x v="351"/>
    <n v="85"/>
    <n v="0.01"/>
    <x v="2"/>
    <n v="3.19"/>
    <x v="22"/>
    <n v="271.14999999999998"/>
  </r>
  <r>
    <x v="4"/>
    <x v="352"/>
    <n v="80"/>
    <n v="0.16"/>
    <x v="0"/>
    <n v="2"/>
    <x v="9"/>
    <n v="160"/>
  </r>
  <r>
    <x v="9"/>
    <x v="353"/>
    <n v="96"/>
    <n v="0.05"/>
    <x v="1"/>
    <n v="2.89"/>
    <x v="27"/>
    <n v="277.44"/>
  </r>
  <r>
    <x v="4"/>
    <x v="354"/>
    <n v="57"/>
    <n v="0.05"/>
    <x v="0"/>
    <n v="2.38"/>
    <x v="22"/>
    <n v="135.66"/>
  </r>
  <r>
    <x v="10"/>
    <x v="355"/>
    <n v="42"/>
    <n v="0.16"/>
    <x v="1"/>
    <n v="3.47"/>
    <x v="32"/>
    <n v="145.74"/>
  </r>
  <r>
    <x v="8"/>
    <x v="356"/>
    <n v="68"/>
    <n v="0.02"/>
    <x v="1"/>
    <n v="0.82"/>
    <x v="10"/>
    <n v="55.76"/>
  </r>
  <r>
    <x v="4"/>
    <x v="357"/>
    <n v="48"/>
    <n v="0.15"/>
    <x v="0"/>
    <n v="2.7"/>
    <x v="13"/>
    <n v="129.60000000000002"/>
  </r>
  <r>
    <x v="4"/>
    <x v="358"/>
    <n v="48"/>
    <n v="0.04"/>
    <x v="0"/>
    <n v="2.46"/>
    <x v="31"/>
    <n v="118.08"/>
  </r>
  <r>
    <x v="9"/>
    <x v="359"/>
    <n v="3"/>
    <n v="0.19"/>
    <x v="1"/>
    <n v="1.65"/>
    <x v="30"/>
    <n v="4.9499999999999993"/>
  </r>
  <r>
    <x v="1"/>
    <x v="360"/>
    <n v="65"/>
    <n v="0.08"/>
    <x v="1"/>
    <n v="2.94"/>
    <x v="26"/>
    <n v="191.1"/>
  </r>
  <r>
    <x v="3"/>
    <x v="361"/>
    <n v="66"/>
    <n v="0.16"/>
    <x v="3"/>
    <n v="2.78"/>
    <x v="10"/>
    <n v="183.48"/>
  </r>
  <r>
    <x v="4"/>
    <x v="362"/>
    <n v="7"/>
    <n v="0.04"/>
    <x v="0"/>
    <n v="2.75"/>
    <x v="37"/>
    <n v="19.25"/>
  </r>
  <r>
    <x v="5"/>
    <x v="363"/>
    <n v="44"/>
    <n v="0.01"/>
    <x v="0"/>
    <n v="1.05"/>
    <x v="44"/>
    <n v="46.2"/>
  </r>
  <r>
    <x v="10"/>
    <x v="364"/>
    <n v="78"/>
    <n v="0.1"/>
    <x v="1"/>
    <n v="3.04"/>
    <x v="14"/>
    <n v="237.12"/>
  </r>
  <r>
    <x v="7"/>
    <x v="365"/>
    <n v="27"/>
    <n v="0.08"/>
    <x v="1"/>
    <n v="3.93"/>
    <x v="21"/>
    <n v="106.11"/>
  </r>
  <r>
    <x v="2"/>
    <x v="366"/>
    <n v="78"/>
    <n v="0.08"/>
    <x v="2"/>
    <n v="2.5299999999999998"/>
    <x v="20"/>
    <n v="197.33999999999997"/>
  </r>
  <r>
    <x v="0"/>
    <x v="367"/>
    <n v="83"/>
    <n v="0.18"/>
    <x v="0"/>
    <n v="0.82"/>
    <x v="23"/>
    <n v="68.06"/>
  </r>
  <r>
    <x v="4"/>
    <x v="368"/>
    <n v="55"/>
    <n v="0.14000000000000001"/>
    <x v="0"/>
    <n v="2.99"/>
    <x v="51"/>
    <n v="164.45000000000002"/>
  </r>
  <r>
    <x v="6"/>
    <x v="369"/>
    <n v="36"/>
    <n v="0.02"/>
    <x v="1"/>
    <n v="1.66"/>
    <x v="50"/>
    <n v="59.76"/>
  </r>
  <r>
    <x v="1"/>
    <x v="370"/>
    <n v="74"/>
    <n v="0"/>
    <x v="1"/>
    <n v="2.78"/>
    <x v="36"/>
    <n v="205.72"/>
  </r>
  <r>
    <x v="0"/>
    <x v="371"/>
    <n v="16"/>
    <n v="0.15"/>
    <x v="0"/>
    <n v="0.86"/>
    <x v="46"/>
    <n v="13.76"/>
  </r>
  <r>
    <x v="9"/>
    <x v="372"/>
    <n v="65"/>
    <n v="0.18"/>
    <x v="1"/>
    <n v="2.33"/>
    <x v="52"/>
    <n v="151.45000000000002"/>
  </r>
  <r>
    <x v="3"/>
    <x v="373"/>
    <n v="83"/>
    <n v="0.06"/>
    <x v="3"/>
    <n v="2.58"/>
    <x v="47"/>
    <n v="214.14000000000001"/>
  </r>
  <r>
    <x v="9"/>
    <x v="374"/>
    <n v="59"/>
    <n v="0.02"/>
    <x v="1"/>
    <n v="2"/>
    <x v="37"/>
    <n v="118"/>
  </r>
  <r>
    <x v="3"/>
    <x v="375"/>
    <n v="20"/>
    <n v="0.09"/>
    <x v="3"/>
    <n v="2.48"/>
    <x v="14"/>
    <n v="49.6"/>
  </r>
  <r>
    <x v="10"/>
    <x v="376"/>
    <n v="54"/>
    <n v="0.08"/>
    <x v="1"/>
    <n v="3.47"/>
    <x v="24"/>
    <n v="187.38000000000002"/>
  </r>
  <r>
    <x v="2"/>
    <x v="377"/>
    <n v="83"/>
    <n v="0.03"/>
    <x v="2"/>
    <n v="4.4800000000000004"/>
    <x v="57"/>
    <n v="371.84000000000003"/>
  </r>
  <r>
    <x v="1"/>
    <x v="378"/>
    <n v="58"/>
    <n v="0"/>
    <x v="1"/>
    <n v="1.71"/>
    <x v="21"/>
    <n v="99.179999999999993"/>
  </r>
  <r>
    <x v="2"/>
    <x v="379"/>
    <n v="91"/>
    <n v="7.0000000000000007E-2"/>
    <x v="2"/>
    <n v="4.51"/>
    <x v="21"/>
    <n v="410.40999999999997"/>
  </r>
  <r>
    <x v="0"/>
    <x v="380"/>
    <n v="14"/>
    <n v="0.14000000000000001"/>
    <x v="0"/>
    <n v="1.3"/>
    <x v="15"/>
    <n v="18.2"/>
  </r>
  <r>
    <x v="1"/>
    <x v="381"/>
    <n v="35"/>
    <n v="0"/>
    <x v="1"/>
    <n v="1.36"/>
    <x v="12"/>
    <n v="47.6"/>
  </r>
  <r>
    <x v="9"/>
    <x v="382"/>
    <n v="96"/>
    <n v="0.09"/>
    <x v="1"/>
    <n v="2.42"/>
    <x v="9"/>
    <n v="232.32"/>
  </r>
  <r>
    <x v="4"/>
    <x v="383"/>
    <n v="64"/>
    <n v="0.2"/>
    <x v="0"/>
    <n v="2.66"/>
    <x v="49"/>
    <n v="170.24"/>
  </r>
  <r>
    <x v="5"/>
    <x v="384"/>
    <n v="5"/>
    <n v="0.06"/>
    <x v="0"/>
    <n v="0.71"/>
    <x v="56"/>
    <n v="3.55"/>
  </r>
  <r>
    <x v="0"/>
    <x v="385"/>
    <n v="60"/>
    <n v="0.09"/>
    <x v="0"/>
    <n v="1.36"/>
    <x v="27"/>
    <n v="81.600000000000009"/>
  </r>
  <r>
    <x v="4"/>
    <x v="386"/>
    <n v="73"/>
    <n v="0.05"/>
    <x v="0"/>
    <n v="2.5"/>
    <x v="5"/>
    <n v="182.5"/>
  </r>
  <r>
    <x v="10"/>
    <x v="387"/>
    <n v="38"/>
    <n v="0.11"/>
    <x v="1"/>
    <n v="1.97"/>
    <x v="29"/>
    <n v="74.86"/>
  </r>
  <r>
    <x v="0"/>
    <x v="388"/>
    <n v="2"/>
    <n v="0.01"/>
    <x v="0"/>
    <n v="0.95"/>
    <x v="51"/>
    <n v="1.9"/>
  </r>
  <r>
    <x v="2"/>
    <x v="389"/>
    <n v="59"/>
    <n v="0.18"/>
    <x v="2"/>
    <n v="4.1100000000000003"/>
    <x v="7"/>
    <n v="242.49"/>
  </r>
  <r>
    <x v="10"/>
    <x v="390"/>
    <n v="59"/>
    <n v="0.2"/>
    <x v="1"/>
    <n v="2.09"/>
    <x v="11"/>
    <n v="123.30999999999999"/>
  </r>
  <r>
    <x v="5"/>
    <x v="391"/>
    <n v="1"/>
    <n v="0"/>
    <x v="0"/>
    <n v="0.86"/>
    <x v="34"/>
    <n v="0.86"/>
  </r>
  <r>
    <x v="4"/>
    <x v="392"/>
    <n v="78"/>
    <n v="0.12"/>
    <x v="0"/>
    <n v="2.73"/>
    <x v="18"/>
    <n v="212.94"/>
  </r>
  <r>
    <x v="7"/>
    <x v="393"/>
    <n v="90"/>
    <n v="0.06"/>
    <x v="1"/>
    <n v="4.75"/>
    <x v="40"/>
    <n v="427.5"/>
  </r>
  <r>
    <x v="10"/>
    <x v="394"/>
    <n v="35"/>
    <n v="0.14000000000000001"/>
    <x v="1"/>
    <n v="3.44"/>
    <x v="15"/>
    <n v="120.39999999999999"/>
  </r>
  <r>
    <x v="8"/>
    <x v="395"/>
    <n v="28"/>
    <n v="0.04"/>
    <x v="1"/>
    <n v="1.5"/>
    <x v="36"/>
    <n v="42"/>
  </r>
  <r>
    <x v="2"/>
    <x v="396"/>
    <n v="6"/>
    <n v="0.16"/>
    <x v="2"/>
    <n v="3.1"/>
    <x v="18"/>
    <n v="18.600000000000001"/>
  </r>
  <r>
    <x v="0"/>
    <x v="397"/>
    <n v="24"/>
    <n v="0.1"/>
    <x v="0"/>
    <n v="0.98"/>
    <x v="44"/>
    <n v="23.52"/>
  </r>
  <r>
    <x v="4"/>
    <x v="398"/>
    <n v="75"/>
    <n v="0.19"/>
    <x v="0"/>
    <n v="1.85"/>
    <x v="6"/>
    <n v="138.75"/>
  </r>
  <r>
    <x v="10"/>
    <x v="399"/>
    <n v="14"/>
    <n v="0.18"/>
    <x v="1"/>
    <n v="3.64"/>
    <x v="15"/>
    <n v="50.96"/>
  </r>
  <r>
    <x v="8"/>
    <x v="400"/>
    <n v="38"/>
    <n v="0.01"/>
    <x v="1"/>
    <n v="1.44"/>
    <x v="13"/>
    <n v="54.72"/>
  </r>
  <r>
    <x v="3"/>
    <x v="401"/>
    <n v="96"/>
    <n v="0.12"/>
    <x v="3"/>
    <n v="1.79"/>
    <x v="37"/>
    <n v="171.84"/>
  </r>
  <r>
    <x v="8"/>
    <x v="402"/>
    <n v="16"/>
    <n v="0.16"/>
    <x v="1"/>
    <n v="0.57999999999999996"/>
    <x v="12"/>
    <n v="9.2799999999999994"/>
  </r>
  <r>
    <x v="7"/>
    <x v="403"/>
    <n v="16"/>
    <n v="0.17"/>
    <x v="1"/>
    <n v="3.26"/>
    <x v="6"/>
    <n v="52.16"/>
  </r>
  <r>
    <x v="4"/>
    <x v="404"/>
    <n v="64"/>
    <n v="0.18"/>
    <x v="0"/>
    <n v="1.53"/>
    <x v="35"/>
    <n v="97.92"/>
  </r>
  <r>
    <x v="6"/>
    <x v="405"/>
    <n v="84"/>
    <n v="0.11"/>
    <x v="1"/>
    <n v="2.91"/>
    <x v="32"/>
    <n v="244.44"/>
  </r>
  <r>
    <x v="4"/>
    <x v="406"/>
    <n v="52"/>
    <n v="0.06"/>
    <x v="0"/>
    <n v="2.57"/>
    <x v="51"/>
    <n v="133.63999999999999"/>
  </r>
  <r>
    <x v="6"/>
    <x v="407"/>
    <n v="54"/>
    <n v="0.19"/>
    <x v="1"/>
    <n v="2.9"/>
    <x v="0"/>
    <n v="156.6"/>
  </r>
  <r>
    <x v="3"/>
    <x v="408"/>
    <n v="3"/>
    <n v="0.14000000000000001"/>
    <x v="3"/>
    <n v="2.74"/>
    <x v="33"/>
    <n v="8.2200000000000006"/>
  </r>
  <r>
    <x v="4"/>
    <x v="409"/>
    <n v="7"/>
    <n v="0.05"/>
    <x v="0"/>
    <n v="2.2999999999999998"/>
    <x v="27"/>
    <n v="16.099999999999998"/>
  </r>
  <r>
    <x v="3"/>
    <x v="410"/>
    <n v="83"/>
    <n v="0.19"/>
    <x v="3"/>
    <n v="1.1499999999999999"/>
    <x v="6"/>
    <n v="95.449999999999989"/>
  </r>
  <r>
    <x v="0"/>
    <x v="411"/>
    <n v="48"/>
    <n v="0.14000000000000001"/>
    <x v="0"/>
    <n v="1.31"/>
    <x v="36"/>
    <n v="62.88"/>
  </r>
  <r>
    <x v="9"/>
    <x v="412"/>
    <n v="58"/>
    <n v="0.08"/>
    <x v="1"/>
    <n v="1.93"/>
    <x v="27"/>
    <n v="111.94"/>
  </r>
  <r>
    <x v="8"/>
    <x v="413"/>
    <n v="32"/>
    <n v="0.09"/>
    <x v="1"/>
    <n v="1.56"/>
    <x v="36"/>
    <n v="49.92"/>
  </r>
  <r>
    <x v="0"/>
    <x v="414"/>
    <n v="54"/>
    <n v="0.19"/>
    <x v="0"/>
    <n v="1.1100000000000001"/>
    <x v="46"/>
    <n v="59.940000000000005"/>
  </r>
  <r>
    <x v="2"/>
    <x v="415"/>
    <n v="41"/>
    <n v="0.02"/>
    <x v="2"/>
    <n v="4.0199999999999996"/>
    <x v="54"/>
    <n v="164.82"/>
  </r>
  <r>
    <x v="3"/>
    <x v="416"/>
    <n v="13"/>
    <n v="0.13"/>
    <x v="3"/>
    <n v="1.04"/>
    <x v="29"/>
    <n v="13.52"/>
  </r>
  <r>
    <x v="7"/>
    <x v="417"/>
    <n v="82"/>
    <n v="0.18"/>
    <x v="1"/>
    <n v="5.64"/>
    <x v="17"/>
    <n v="462.47999999999996"/>
  </r>
  <r>
    <x v="10"/>
    <x v="418"/>
    <n v="46"/>
    <n v="0.06"/>
    <x v="1"/>
    <n v="1.76"/>
    <x v="30"/>
    <n v="80.959999999999994"/>
  </r>
  <r>
    <x v="6"/>
    <x v="419"/>
    <n v="95"/>
    <n v="0.05"/>
    <x v="1"/>
    <n v="2.46"/>
    <x v="52"/>
    <n v="233.7"/>
  </r>
  <r>
    <x v="3"/>
    <x v="420"/>
    <n v="99"/>
    <n v="0.06"/>
    <x v="3"/>
    <n v="2.56"/>
    <x v="31"/>
    <n v="253.44"/>
  </r>
  <r>
    <x v="2"/>
    <x v="421"/>
    <n v="96"/>
    <n v="0.09"/>
    <x v="2"/>
    <n v="3.17"/>
    <x v="39"/>
    <n v="304.32"/>
  </r>
  <r>
    <x v="5"/>
    <x v="422"/>
    <n v="36"/>
    <n v="0.03"/>
    <x v="0"/>
    <n v="1.18"/>
    <x v="46"/>
    <n v="42.48"/>
  </r>
  <r>
    <x v="6"/>
    <x v="423"/>
    <n v="85"/>
    <n v="0.14000000000000001"/>
    <x v="1"/>
    <n v="2.11"/>
    <x v="26"/>
    <n v="179.35"/>
  </r>
  <r>
    <x v="4"/>
    <x v="424"/>
    <n v="66"/>
    <n v="7.0000000000000007E-2"/>
    <x v="0"/>
    <n v="1.61"/>
    <x v="23"/>
    <n v="106.26"/>
  </r>
  <r>
    <x v="5"/>
    <x v="425"/>
    <n v="97"/>
    <n v="0.11"/>
    <x v="0"/>
    <n v="1.45"/>
    <x v="5"/>
    <n v="140.65"/>
  </r>
  <r>
    <x v="6"/>
    <x v="426"/>
    <n v="16"/>
    <n v="0.17"/>
    <x v="1"/>
    <n v="2.52"/>
    <x v="21"/>
    <n v="40.32"/>
  </r>
  <r>
    <x v="2"/>
    <x v="427"/>
    <n v="64"/>
    <n v="0.12"/>
    <x v="2"/>
    <n v="4.82"/>
    <x v="36"/>
    <n v="308.48"/>
  </r>
  <r>
    <x v="7"/>
    <x v="428"/>
    <n v="13"/>
    <n v="0.01"/>
    <x v="1"/>
    <n v="4.6399999999999997"/>
    <x v="53"/>
    <n v="60.319999999999993"/>
  </r>
  <r>
    <x v="8"/>
    <x v="429"/>
    <n v="4"/>
    <n v="0.15"/>
    <x v="1"/>
    <n v="1.97"/>
    <x v="18"/>
    <n v="7.88"/>
  </r>
  <r>
    <x v="10"/>
    <x v="430"/>
    <n v="54"/>
    <n v="0.19"/>
    <x v="1"/>
    <n v="3.63"/>
    <x v="54"/>
    <n v="196.01999999999998"/>
  </r>
  <r>
    <x v="0"/>
    <x v="431"/>
    <n v="64"/>
    <n v="0.18"/>
    <x v="0"/>
    <n v="1.24"/>
    <x v="21"/>
    <n v="79.36"/>
  </r>
  <r>
    <x v="4"/>
    <x v="432"/>
    <n v="40"/>
    <n v="0.08"/>
    <x v="0"/>
    <n v="2.91"/>
    <x v="30"/>
    <n v="116.4"/>
  </r>
  <r>
    <x v="8"/>
    <x v="433"/>
    <n v="68"/>
    <n v="0.03"/>
    <x v="1"/>
    <n v="1.41"/>
    <x v="12"/>
    <n v="95.88"/>
  </r>
  <r>
    <x v="6"/>
    <x v="434"/>
    <n v="20"/>
    <n v="0.04"/>
    <x v="1"/>
    <n v="2.52"/>
    <x v="13"/>
    <n v="50.4"/>
  </r>
  <r>
    <x v="1"/>
    <x v="435"/>
    <n v="51"/>
    <n v="0.16"/>
    <x v="1"/>
    <n v="1.99"/>
    <x v="58"/>
    <n v="101.49"/>
  </r>
  <r>
    <x v="5"/>
    <x v="436"/>
    <n v="3"/>
    <n v="0.15"/>
    <x v="0"/>
    <n v="0.97"/>
    <x v="32"/>
    <n v="2.91"/>
  </r>
  <r>
    <x v="4"/>
    <x v="437"/>
    <n v="56"/>
    <n v="0.05"/>
    <x v="0"/>
    <n v="1.87"/>
    <x v="5"/>
    <n v="104.72"/>
  </r>
  <r>
    <x v="7"/>
    <x v="438"/>
    <n v="71"/>
    <n v="0.03"/>
    <x v="1"/>
    <n v="4.21"/>
    <x v="53"/>
    <n v="298.91000000000003"/>
  </r>
  <r>
    <x v="7"/>
    <x v="439"/>
    <n v="46"/>
    <n v="7.0000000000000007E-2"/>
    <x v="1"/>
    <n v="5.84"/>
    <x v="3"/>
    <n v="268.64"/>
  </r>
  <r>
    <x v="2"/>
    <x v="440"/>
    <n v="10"/>
    <n v="0.06"/>
    <x v="2"/>
    <n v="3.04"/>
    <x v="4"/>
    <n v="30.4"/>
  </r>
  <r>
    <x v="8"/>
    <x v="441"/>
    <n v="28"/>
    <n v="0.01"/>
    <x v="1"/>
    <n v="0.69"/>
    <x v="32"/>
    <n v="19.32"/>
  </r>
  <r>
    <x v="8"/>
    <x v="442"/>
    <n v="90"/>
    <n v="0.02"/>
    <x v="1"/>
    <n v="0.73"/>
    <x v="49"/>
    <n v="65.7"/>
  </r>
  <r>
    <x v="9"/>
    <x v="443"/>
    <n v="11"/>
    <n v="0.12"/>
    <x v="1"/>
    <n v="1.85"/>
    <x v="1"/>
    <n v="20.350000000000001"/>
  </r>
  <r>
    <x v="10"/>
    <x v="444"/>
    <n v="56"/>
    <n v="0.13"/>
    <x v="1"/>
    <n v="3.44"/>
    <x v="3"/>
    <n v="192.64"/>
  </r>
  <r>
    <x v="9"/>
    <x v="445"/>
    <n v="93"/>
    <n v="0.15"/>
    <x v="1"/>
    <n v="1.82"/>
    <x v="0"/>
    <n v="169.26000000000002"/>
  </r>
  <r>
    <x v="8"/>
    <x v="446"/>
    <n v="51"/>
    <n v="0.13"/>
    <x v="1"/>
    <n v="1.88"/>
    <x v="45"/>
    <n v="95.88"/>
  </r>
  <r>
    <x v="5"/>
    <x v="447"/>
    <n v="74"/>
    <n v="0.16"/>
    <x v="0"/>
    <n v="0.73"/>
    <x v="40"/>
    <n v="54.019999999999996"/>
  </r>
  <r>
    <x v="10"/>
    <x v="448"/>
    <n v="94"/>
    <n v="0.15"/>
    <x v="1"/>
    <n v="2.75"/>
    <x v="40"/>
    <n v="258.5"/>
  </r>
  <r>
    <x v="0"/>
    <x v="449"/>
    <n v="73"/>
    <n v="0.16"/>
    <x v="0"/>
    <n v="0.83"/>
    <x v="22"/>
    <n v="60.589999999999996"/>
  </r>
  <r>
    <x v="9"/>
    <x v="450"/>
    <n v="45"/>
    <n v="0.1"/>
    <x v="1"/>
    <n v="2"/>
    <x v="25"/>
    <n v="90"/>
  </r>
  <r>
    <x v="10"/>
    <x v="451"/>
    <n v="21"/>
    <n v="0.08"/>
    <x v="1"/>
    <n v="3.67"/>
    <x v="49"/>
    <n v="77.069999999999993"/>
  </r>
  <r>
    <x v="6"/>
    <x v="452"/>
    <n v="9"/>
    <n v="0.03"/>
    <x v="1"/>
    <n v="1.87"/>
    <x v="7"/>
    <n v="16.830000000000002"/>
  </r>
  <r>
    <x v="4"/>
    <x v="453"/>
    <n v="41"/>
    <n v="0.06"/>
    <x v="0"/>
    <n v="2.09"/>
    <x v="23"/>
    <n v="85.69"/>
  </r>
  <r>
    <x v="5"/>
    <x v="454"/>
    <n v="66"/>
    <n v="0.1"/>
    <x v="0"/>
    <n v="0.59"/>
    <x v="36"/>
    <n v="38.94"/>
  </r>
  <r>
    <x v="10"/>
    <x v="455"/>
    <n v="91"/>
    <n v="0.16"/>
    <x v="1"/>
    <n v="2.38"/>
    <x v="22"/>
    <n v="216.57999999999998"/>
  </r>
  <r>
    <x v="9"/>
    <x v="456"/>
    <n v="86"/>
    <n v="0.02"/>
    <x v="1"/>
    <n v="2.61"/>
    <x v="11"/>
    <n v="224.45999999999998"/>
  </r>
  <r>
    <x v="1"/>
    <x v="457"/>
    <n v="3"/>
    <n v="0.2"/>
    <x v="1"/>
    <n v="2.27"/>
    <x v="1"/>
    <n v="6.8100000000000005"/>
  </r>
  <r>
    <x v="9"/>
    <x v="458"/>
    <n v="99"/>
    <n v="0.14000000000000001"/>
    <x v="1"/>
    <n v="1.78"/>
    <x v="1"/>
    <n v="176.22"/>
  </r>
  <r>
    <x v="5"/>
    <x v="459"/>
    <n v="71"/>
    <n v="0.11"/>
    <x v="0"/>
    <n v="1.46"/>
    <x v="33"/>
    <n v="103.66"/>
  </r>
  <r>
    <x v="9"/>
    <x v="460"/>
    <n v="9"/>
    <n v="0.12"/>
    <x v="1"/>
    <n v="1.8"/>
    <x v="9"/>
    <n v="16.2"/>
  </r>
  <r>
    <x v="2"/>
    <x v="461"/>
    <n v="98"/>
    <n v="0.04"/>
    <x v="2"/>
    <n v="3.52"/>
    <x v="15"/>
    <n v="344.96"/>
  </r>
  <r>
    <x v="10"/>
    <x v="462"/>
    <n v="91"/>
    <n v="0.09"/>
    <x v="1"/>
    <n v="1.88"/>
    <x v="8"/>
    <n v="171.07999999999998"/>
  </r>
  <r>
    <x v="1"/>
    <x v="463"/>
    <n v="14"/>
    <n v="0.17"/>
    <x v="1"/>
    <n v="1.79"/>
    <x v="10"/>
    <n v="25.060000000000002"/>
  </r>
  <r>
    <x v="0"/>
    <x v="464"/>
    <n v="46"/>
    <n v="0"/>
    <x v="0"/>
    <n v="1.34"/>
    <x v="19"/>
    <n v="61.64"/>
  </r>
  <r>
    <x v="2"/>
    <x v="465"/>
    <n v="46"/>
    <n v="0.18"/>
    <x v="2"/>
    <n v="3.89"/>
    <x v="6"/>
    <n v="178.94"/>
  </r>
  <r>
    <x v="1"/>
    <x v="466"/>
    <n v="97"/>
    <n v="0.12"/>
    <x v="1"/>
    <n v="2.11"/>
    <x v="12"/>
    <n v="204.67"/>
  </r>
  <r>
    <x v="9"/>
    <x v="467"/>
    <n v="72"/>
    <n v="0.14000000000000001"/>
    <x v="1"/>
    <n v="1.53"/>
    <x v="35"/>
    <n v="110.16"/>
  </r>
  <r>
    <x v="5"/>
    <x v="468"/>
    <n v="82"/>
    <n v="0.06"/>
    <x v="0"/>
    <n v="0.83"/>
    <x v="39"/>
    <n v="68.06"/>
  </r>
  <r>
    <x v="4"/>
    <x v="469"/>
    <n v="26"/>
    <n v="0.11"/>
    <x v="0"/>
    <n v="2.4500000000000002"/>
    <x v="51"/>
    <n v="63.7"/>
  </r>
  <r>
    <x v="8"/>
    <x v="470"/>
    <n v="88"/>
    <n v="0.09"/>
    <x v="1"/>
    <n v="1.87"/>
    <x v="27"/>
    <n v="164.56"/>
  </r>
  <r>
    <x v="2"/>
    <x v="471"/>
    <n v="24"/>
    <n v="0.09"/>
    <x v="2"/>
    <n v="2.82"/>
    <x v="0"/>
    <n v="67.679999999999993"/>
  </r>
  <r>
    <x v="10"/>
    <x v="472"/>
    <n v="25"/>
    <n v="0.05"/>
    <x v="1"/>
    <n v="3.94"/>
    <x v="52"/>
    <n v="98.5"/>
  </r>
  <r>
    <x v="2"/>
    <x v="473"/>
    <n v="45"/>
    <n v="0.16"/>
    <x v="2"/>
    <n v="4.42"/>
    <x v="23"/>
    <n v="198.9"/>
  </r>
  <r>
    <x v="9"/>
    <x v="474"/>
    <n v="27"/>
    <n v="0.17"/>
    <x v="1"/>
    <n v="2.2400000000000002"/>
    <x v="30"/>
    <n v="60.480000000000004"/>
  </r>
  <r>
    <x v="4"/>
    <x v="475"/>
    <n v="39"/>
    <n v="0.08"/>
    <x v="0"/>
    <n v="2.9"/>
    <x v="35"/>
    <n v="113.1"/>
  </r>
  <r>
    <x v="7"/>
    <x v="476"/>
    <n v="65"/>
    <n v="0.09"/>
    <x v="1"/>
    <n v="4.82"/>
    <x v="28"/>
    <n v="313.3"/>
  </r>
  <r>
    <x v="0"/>
    <x v="477"/>
    <n v="68"/>
    <n v="0.13"/>
    <x v="0"/>
    <n v="1.32"/>
    <x v="23"/>
    <n v="89.76"/>
  </r>
  <r>
    <x v="1"/>
    <x v="478"/>
    <n v="36"/>
    <n v="0.05"/>
    <x v="1"/>
    <n v="2.2200000000000002"/>
    <x v="18"/>
    <n v="79.92"/>
  </r>
  <r>
    <x v="1"/>
    <x v="479"/>
    <n v="31"/>
    <n v="0.2"/>
    <x v="1"/>
    <n v="1.77"/>
    <x v="42"/>
    <n v="54.87"/>
  </r>
  <r>
    <x v="3"/>
    <x v="480"/>
    <n v="38"/>
    <n v="0.16"/>
    <x v="3"/>
    <n v="2.0299999999999998"/>
    <x v="46"/>
    <n v="77.139999999999986"/>
  </r>
  <r>
    <x v="2"/>
    <x v="481"/>
    <n v="57"/>
    <n v="0.14000000000000001"/>
    <x v="2"/>
    <n v="3.12"/>
    <x v="6"/>
    <n v="177.84"/>
  </r>
  <r>
    <x v="3"/>
    <x v="482"/>
    <n v="98"/>
    <n v="0.01"/>
    <x v="3"/>
    <n v="1.59"/>
    <x v="32"/>
    <n v="155.82000000000002"/>
  </r>
  <r>
    <x v="6"/>
    <x v="483"/>
    <n v="59"/>
    <n v="0.08"/>
    <x v="1"/>
    <n v="1.9"/>
    <x v="9"/>
    <n v="112.1"/>
  </r>
  <r>
    <x v="0"/>
    <x v="484"/>
    <n v="8"/>
    <n v="0.19"/>
    <x v="0"/>
    <n v="1.4"/>
    <x v="18"/>
    <n v="11.2"/>
  </r>
  <r>
    <x v="9"/>
    <x v="485"/>
    <n v="7"/>
    <n v="0.2"/>
    <x v="1"/>
    <n v="1.64"/>
    <x v="1"/>
    <n v="11.479999999999999"/>
  </r>
  <r>
    <x v="4"/>
    <x v="486"/>
    <n v="96"/>
    <n v="0.11"/>
    <x v="0"/>
    <n v="1.98"/>
    <x v="11"/>
    <n v="190.07999999999998"/>
  </r>
  <r>
    <x v="0"/>
    <x v="487"/>
    <n v="29"/>
    <n v="0.15"/>
    <x v="0"/>
    <n v="1.36"/>
    <x v="2"/>
    <n v="39.440000000000005"/>
  </r>
  <r>
    <x v="6"/>
    <x v="488"/>
    <n v="56"/>
    <n v="0.11"/>
    <x v="1"/>
    <n v="2.78"/>
    <x v="36"/>
    <n v="155.67999999999998"/>
  </r>
  <r>
    <x v="4"/>
    <x v="489"/>
    <n v="76"/>
    <n v="0.18"/>
    <x v="0"/>
    <n v="1.67"/>
    <x v="32"/>
    <n v="126.91999999999999"/>
  </r>
  <r>
    <x v="9"/>
    <x v="490"/>
    <n v="31"/>
    <n v="0.05"/>
    <x v="1"/>
    <n v="2.2799999999999998"/>
    <x v="57"/>
    <n v="70.679999999999993"/>
  </r>
  <r>
    <x v="4"/>
    <x v="491"/>
    <n v="79"/>
    <n v="0.08"/>
    <x v="0"/>
    <n v="2.4300000000000002"/>
    <x v="17"/>
    <n v="191.97"/>
  </r>
  <r>
    <x v="9"/>
    <x v="492"/>
    <n v="76"/>
    <n v="0.01"/>
    <x v="1"/>
    <n v="2.44"/>
    <x v="52"/>
    <n v="185.44"/>
  </r>
  <r>
    <x v="8"/>
    <x v="493"/>
    <n v="6"/>
    <n v="0.06"/>
    <x v="1"/>
    <n v="1.86"/>
    <x v="36"/>
    <n v="11.16"/>
  </r>
  <r>
    <x v="6"/>
    <x v="494"/>
    <n v="78"/>
    <n v="0.03"/>
    <x v="1"/>
    <n v="2.92"/>
    <x v="5"/>
    <n v="227.76"/>
  </r>
  <r>
    <x v="9"/>
    <x v="495"/>
    <n v="9"/>
    <n v="0.19"/>
    <x v="1"/>
    <n v="2.96"/>
    <x v="49"/>
    <n v="26.64"/>
  </r>
  <r>
    <x v="2"/>
    <x v="496"/>
    <n v="67"/>
    <n v="0.02"/>
    <x v="2"/>
    <n v="2.78"/>
    <x v="51"/>
    <n v="186.26"/>
  </r>
  <r>
    <x v="0"/>
    <x v="497"/>
    <n v="92"/>
    <n v="0.12"/>
    <x v="0"/>
    <n v="0.89"/>
    <x v="42"/>
    <n v="81.88"/>
  </r>
  <r>
    <x v="7"/>
    <x v="498"/>
    <n v="41"/>
    <n v="0.16"/>
    <x v="1"/>
    <n v="3.75"/>
    <x v="8"/>
    <n v="153.75"/>
  </r>
  <r>
    <x v="1"/>
    <x v="499"/>
    <n v="95"/>
    <n v="7.0000000000000007E-2"/>
    <x v="1"/>
    <n v="1.76"/>
    <x v="9"/>
    <n v="167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14FDE0-82F2-442F-A032-A85F9D03FB59}" name="PivotTable2" cacheId="57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compact="0" compactData="0" multipleFieldFilters="0">
  <location ref="A4:K55" firstHeaderRow="1" firstDataRow="3" firstDataCol="3" rowPageCount="2" colPageCount="1"/>
  <pivotFields count="11">
    <pivotField axis="axisRow" compact="0" outline="0" showAll="0">
      <items count="12">
        <item x="3"/>
        <item x="2"/>
        <item x="6"/>
        <item x="4"/>
        <item x="8"/>
        <item x="5"/>
        <item x="7"/>
        <item x="10"/>
        <item x="0"/>
        <item x="1"/>
        <item x="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3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61">
        <item x="54"/>
        <item x="52"/>
        <item x="14"/>
        <item x="24"/>
        <item x="44"/>
        <item x="58"/>
        <item x="21"/>
        <item x="35"/>
        <item x="12"/>
        <item x="37"/>
        <item x="48"/>
        <item x="4"/>
        <item x="10"/>
        <item x="45"/>
        <item x="55"/>
        <item x="0"/>
        <item x="32"/>
        <item x="47"/>
        <item x="22"/>
        <item x="19"/>
        <item x="33"/>
        <item x="51"/>
        <item x="20"/>
        <item x="2"/>
        <item x="42"/>
        <item x="1"/>
        <item x="38"/>
        <item x="9"/>
        <item x="59"/>
        <item x="30"/>
        <item x="15"/>
        <item x="17"/>
        <item x="26"/>
        <item x="50"/>
        <item x="39"/>
        <item x="13"/>
        <item x="3"/>
        <item x="29"/>
        <item x="23"/>
        <item x="57"/>
        <item x="53"/>
        <item x="5"/>
        <item x="41"/>
        <item x="40"/>
        <item x="46"/>
        <item x="36"/>
        <item x="43"/>
        <item x="34"/>
        <item x="16"/>
        <item x="56"/>
        <item x="6"/>
        <item x="28"/>
        <item x="27"/>
        <item x="25"/>
        <item x="49"/>
        <item x="7"/>
        <item x="31"/>
        <item x="8"/>
        <item x="11"/>
        <item x="1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>
      <items count="7">
        <item h="1" sd="0" x="0"/>
        <item sd="0" x="1"/>
        <item h="1" sd="0" x="2"/>
        <item h="1" sd="0" x="3"/>
        <item h="1" sd="0" x="4"/>
        <item h="1"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>
      <items count="8">
        <item h="1" sd="0" x="0"/>
        <item h="1" sd="0" x="1"/>
        <item h="1" sd="0" x="2"/>
        <item h="1" sd="0" x="3"/>
        <item h="1" sd="0" x="4"/>
        <item sd="0" x="5"/>
        <item h="1" sd="0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6"/>
    <field x="4"/>
    <field x="0"/>
  </rowFields>
  <rowItems count="49">
    <i>
      <x/>
      <x v="2"/>
      <x v="7"/>
    </i>
    <i t="default">
      <x/>
    </i>
    <i>
      <x v="5"/>
      <x v="2"/>
      <x v="9"/>
    </i>
    <i t="default">
      <x v="5"/>
    </i>
    <i>
      <x v="6"/>
      <x v="3"/>
      <x v="8"/>
    </i>
    <i t="default">
      <x v="6"/>
    </i>
    <i>
      <x v="8"/>
      <x v="2"/>
      <x v="4"/>
    </i>
    <i t="default">
      <x v="8"/>
    </i>
    <i>
      <x v="11"/>
      <x/>
      <x v="1"/>
    </i>
    <i t="default">
      <x v="11"/>
    </i>
    <i>
      <x v="13"/>
      <x v="2"/>
      <x v="4"/>
    </i>
    <i t="default">
      <x v="13"/>
    </i>
    <i>
      <x v="15"/>
      <x v="2"/>
      <x v="10"/>
    </i>
    <i t="default">
      <x v="15"/>
    </i>
    <i>
      <x v="16"/>
      <x v="2"/>
      <x v="4"/>
    </i>
    <i r="1">
      <x v="3"/>
      <x v="5"/>
    </i>
    <i t="default">
      <x v="16"/>
    </i>
    <i>
      <x v="18"/>
      <x v="3"/>
      <x v="8"/>
    </i>
    <i t="default">
      <x v="18"/>
    </i>
    <i>
      <x v="25"/>
      <x v="2"/>
      <x v="10"/>
    </i>
    <i t="default">
      <x v="25"/>
    </i>
    <i>
      <x v="29"/>
      <x v="3"/>
      <x v="3"/>
    </i>
    <i t="default">
      <x v="29"/>
    </i>
    <i>
      <x v="35"/>
      <x v="2"/>
      <x v="2"/>
    </i>
    <i t="default">
      <x v="35"/>
    </i>
    <i>
      <x v="36"/>
      <x v="2"/>
      <x v="6"/>
    </i>
    <i r="2">
      <x v="7"/>
    </i>
    <i t="default">
      <x v="36"/>
    </i>
    <i>
      <x v="38"/>
      <x v="3"/>
      <x v="3"/>
    </i>
    <i t="default">
      <x v="38"/>
    </i>
    <i>
      <x v="40"/>
      <x v="2"/>
      <x v="6"/>
    </i>
    <i t="default">
      <x v="40"/>
    </i>
    <i>
      <x v="41"/>
      <x v="3"/>
      <x v="3"/>
    </i>
    <i t="default">
      <x v="41"/>
    </i>
    <i>
      <x v="43"/>
      <x v="2"/>
      <x v="7"/>
    </i>
    <i r="1">
      <x v="3"/>
      <x v="5"/>
    </i>
    <i t="default">
      <x v="43"/>
    </i>
    <i>
      <x v="45"/>
      <x v="3"/>
      <x v="5"/>
    </i>
    <i t="default">
      <x v="45"/>
    </i>
    <i>
      <x v="53"/>
      <x v="2"/>
      <x v="10"/>
    </i>
    <i t="default">
      <x v="53"/>
    </i>
    <i>
      <x v="54"/>
      <x v="2"/>
      <x v="4"/>
    </i>
    <i r="2">
      <x v="7"/>
    </i>
    <i t="default">
      <x v="54"/>
    </i>
    <i>
      <x v="55"/>
      <x v="2"/>
      <x v="2"/>
    </i>
    <i t="default">
      <x v="55"/>
    </i>
    <i>
      <x v="59"/>
      <x v="2"/>
      <x v="4"/>
    </i>
    <i t="default">
      <x v="59"/>
    </i>
    <i t="grand">
      <x/>
    </i>
  </rowItems>
  <colFields count="2">
    <field x="8"/>
    <field x="-2"/>
  </colFields>
  <colItems count="8"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pageFields count="2">
    <pageField fld="10" hier="-1"/>
    <pageField fld="9" hier="-1"/>
  </pageFields>
  <dataFields count="2">
    <dataField name="Summe von Kosten" fld="7" baseField="0" baseItem="0"/>
    <dataField name="Summe von Disc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70B2-53F9-43D7-B5A4-02B398FA8EBB}">
  <dimension ref="A1:H501"/>
  <sheetViews>
    <sheetView workbookViewId="0">
      <selection activeCell="M12" sqref="M12"/>
    </sheetView>
  </sheetViews>
  <sheetFormatPr baseColWidth="10" defaultRowHeight="15" x14ac:dyDescent="0.25"/>
  <cols>
    <col min="2" max="2" width="10.140625" bestFit="1" customWidth="1"/>
    <col min="3" max="3" width="7.140625" bestFit="1" customWidth="1"/>
    <col min="5" max="5" width="14" bestFit="1" customWidth="1"/>
    <col min="6" max="6" width="5.42578125" bestFit="1" customWidth="1"/>
    <col min="7" max="7" width="17.85546875" bestFit="1" customWidth="1"/>
  </cols>
  <sheetData>
    <row r="1" spans="1:8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1</v>
      </c>
      <c r="G1" t="s">
        <v>6</v>
      </c>
      <c r="H1" t="s">
        <v>116</v>
      </c>
    </row>
    <row r="2" spans="1:8" x14ac:dyDescent="0.25">
      <c r="A2" t="s">
        <v>13</v>
      </c>
      <c r="B2" s="2">
        <v>43831</v>
      </c>
      <c r="C2">
        <v>5</v>
      </c>
      <c r="D2">
        <v>0.18</v>
      </c>
      <c r="E2" t="s">
        <v>11</v>
      </c>
      <c r="F2">
        <v>0.83</v>
      </c>
      <c r="G2" t="s">
        <v>64</v>
      </c>
      <c r="H2">
        <f>C2*F2</f>
        <v>4.1499999999999995</v>
      </c>
    </row>
    <row r="3" spans="1:8" x14ac:dyDescent="0.25">
      <c r="A3" t="s">
        <v>15</v>
      </c>
      <c r="B3" s="2">
        <v>43834</v>
      </c>
      <c r="C3">
        <v>33</v>
      </c>
      <c r="D3">
        <v>0.17</v>
      </c>
      <c r="E3" t="s">
        <v>8</v>
      </c>
      <c r="F3">
        <v>1.28</v>
      </c>
      <c r="G3" t="s">
        <v>64</v>
      </c>
      <c r="H3">
        <f t="shared" ref="H3:H66" si="0">C3*F3</f>
        <v>42.24</v>
      </c>
    </row>
    <row r="4" spans="1:8" x14ac:dyDescent="0.25">
      <c r="A4" t="s">
        <v>37</v>
      </c>
      <c r="B4" s="2">
        <v>43837</v>
      </c>
      <c r="C4">
        <v>80</v>
      </c>
      <c r="D4">
        <v>0.01</v>
      </c>
      <c r="E4" t="s">
        <v>38</v>
      </c>
      <c r="F4">
        <v>2.0099999999999998</v>
      </c>
      <c r="G4" t="s">
        <v>16</v>
      </c>
      <c r="H4">
        <f t="shared" si="0"/>
        <v>160.79999999999998</v>
      </c>
    </row>
    <row r="5" spans="1:8" x14ac:dyDescent="0.25">
      <c r="A5" t="s">
        <v>17</v>
      </c>
      <c r="B5" s="2">
        <v>43841</v>
      </c>
      <c r="C5">
        <v>2</v>
      </c>
      <c r="D5">
        <v>0.16</v>
      </c>
      <c r="E5" t="s">
        <v>18</v>
      </c>
      <c r="F5">
        <v>1.97</v>
      </c>
      <c r="G5" t="s">
        <v>43</v>
      </c>
      <c r="H5">
        <f t="shared" si="0"/>
        <v>3.94</v>
      </c>
    </row>
    <row r="6" spans="1:8" x14ac:dyDescent="0.25">
      <c r="A6" t="s">
        <v>13</v>
      </c>
      <c r="B6" s="2">
        <v>43844</v>
      </c>
      <c r="C6">
        <v>57</v>
      </c>
      <c r="D6">
        <v>0.17</v>
      </c>
      <c r="E6" t="s">
        <v>11</v>
      </c>
      <c r="F6">
        <v>1.26</v>
      </c>
      <c r="G6" t="s">
        <v>36</v>
      </c>
      <c r="H6">
        <f t="shared" si="0"/>
        <v>71.820000000000007</v>
      </c>
    </row>
    <row r="7" spans="1:8" x14ac:dyDescent="0.25">
      <c r="A7" t="s">
        <v>20</v>
      </c>
      <c r="B7" s="2">
        <v>43848</v>
      </c>
      <c r="C7">
        <v>33</v>
      </c>
      <c r="D7">
        <v>0.17</v>
      </c>
      <c r="E7" t="s">
        <v>11</v>
      </c>
      <c r="F7">
        <v>2.44</v>
      </c>
      <c r="G7" t="s">
        <v>50</v>
      </c>
      <c r="H7">
        <f t="shared" si="0"/>
        <v>80.52</v>
      </c>
    </row>
    <row r="8" spans="1:8" x14ac:dyDescent="0.25">
      <c r="A8" t="s">
        <v>37</v>
      </c>
      <c r="B8" s="2">
        <v>43851</v>
      </c>
      <c r="C8">
        <v>78</v>
      </c>
      <c r="D8">
        <v>0.09</v>
      </c>
      <c r="E8" t="s">
        <v>38</v>
      </c>
      <c r="F8">
        <v>4.8</v>
      </c>
      <c r="G8" t="s">
        <v>26</v>
      </c>
      <c r="H8">
        <f t="shared" si="0"/>
        <v>374.4</v>
      </c>
    </row>
    <row r="9" spans="1:8" x14ac:dyDescent="0.25">
      <c r="A9" t="s">
        <v>13</v>
      </c>
      <c r="B9" s="2">
        <v>43854</v>
      </c>
      <c r="C9">
        <v>63</v>
      </c>
      <c r="D9">
        <v>0.13</v>
      </c>
      <c r="E9" t="s">
        <v>11</v>
      </c>
      <c r="F9">
        <v>1.05</v>
      </c>
      <c r="G9" t="s">
        <v>16</v>
      </c>
      <c r="H9">
        <f t="shared" si="0"/>
        <v>66.150000000000006</v>
      </c>
    </row>
    <row r="10" spans="1:8" x14ac:dyDescent="0.25">
      <c r="A10" t="s">
        <v>20</v>
      </c>
      <c r="B10" s="2">
        <v>43858</v>
      </c>
      <c r="C10">
        <v>85</v>
      </c>
      <c r="D10">
        <v>7.0000000000000007E-2</v>
      </c>
      <c r="E10" t="s">
        <v>11</v>
      </c>
      <c r="F10">
        <v>2.58</v>
      </c>
      <c r="G10" t="s">
        <v>52</v>
      </c>
      <c r="H10">
        <f t="shared" si="0"/>
        <v>219.3</v>
      </c>
    </row>
    <row r="11" spans="1:8" x14ac:dyDescent="0.25">
      <c r="A11" t="s">
        <v>10</v>
      </c>
      <c r="B11" s="2">
        <v>43861</v>
      </c>
      <c r="C11">
        <v>38</v>
      </c>
      <c r="D11">
        <v>0.17</v>
      </c>
      <c r="E11" t="s">
        <v>11</v>
      </c>
      <c r="F11">
        <v>1.46</v>
      </c>
      <c r="G11" t="s">
        <v>47</v>
      </c>
      <c r="H11">
        <f t="shared" si="0"/>
        <v>55.48</v>
      </c>
    </row>
    <row r="12" spans="1:8" x14ac:dyDescent="0.25">
      <c r="A12" t="s">
        <v>34</v>
      </c>
      <c r="B12" s="2">
        <v>43865</v>
      </c>
      <c r="C12">
        <v>96</v>
      </c>
      <c r="D12">
        <v>0.1</v>
      </c>
      <c r="E12" t="s">
        <v>8</v>
      </c>
      <c r="F12">
        <v>1.84</v>
      </c>
      <c r="G12" t="s">
        <v>44</v>
      </c>
      <c r="H12">
        <f t="shared" si="0"/>
        <v>176.64000000000001</v>
      </c>
    </row>
    <row r="13" spans="1:8" x14ac:dyDescent="0.25">
      <c r="A13" t="s">
        <v>13</v>
      </c>
      <c r="B13" s="2">
        <v>43868</v>
      </c>
      <c r="C13">
        <v>32</v>
      </c>
      <c r="D13">
        <v>7.0000000000000007E-2</v>
      </c>
      <c r="E13" t="s">
        <v>11</v>
      </c>
      <c r="F13">
        <v>0.9</v>
      </c>
      <c r="G13" t="s">
        <v>62</v>
      </c>
      <c r="H13">
        <f t="shared" si="0"/>
        <v>28.8</v>
      </c>
    </row>
    <row r="14" spans="1:8" x14ac:dyDescent="0.25">
      <c r="A14" t="s">
        <v>25</v>
      </c>
      <c r="B14" s="2">
        <v>43871</v>
      </c>
      <c r="C14">
        <v>26</v>
      </c>
      <c r="D14">
        <v>0.16</v>
      </c>
      <c r="E14" t="s">
        <v>8</v>
      </c>
      <c r="F14">
        <v>5.99</v>
      </c>
      <c r="G14" t="s">
        <v>35</v>
      </c>
      <c r="H14">
        <f t="shared" si="0"/>
        <v>155.74</v>
      </c>
    </row>
    <row r="15" spans="1:8" x14ac:dyDescent="0.25">
      <c r="A15" t="s">
        <v>13</v>
      </c>
      <c r="B15" s="2">
        <v>43875</v>
      </c>
      <c r="C15">
        <v>1</v>
      </c>
      <c r="D15">
        <v>0</v>
      </c>
      <c r="E15" t="s">
        <v>11</v>
      </c>
      <c r="F15">
        <v>0.87</v>
      </c>
      <c r="G15" t="s">
        <v>31</v>
      </c>
      <c r="H15">
        <f t="shared" si="0"/>
        <v>0.87</v>
      </c>
    </row>
    <row r="16" spans="1:8" x14ac:dyDescent="0.25">
      <c r="A16" t="s">
        <v>22</v>
      </c>
      <c r="B16" s="2">
        <v>43878</v>
      </c>
      <c r="C16">
        <v>93</v>
      </c>
      <c r="D16">
        <v>0.01</v>
      </c>
      <c r="E16" t="s">
        <v>8</v>
      </c>
      <c r="F16">
        <v>0.91</v>
      </c>
      <c r="G16" t="s">
        <v>78</v>
      </c>
      <c r="H16">
        <f t="shared" si="0"/>
        <v>84.63000000000001</v>
      </c>
    </row>
    <row r="17" spans="1:8" x14ac:dyDescent="0.25">
      <c r="A17" t="s">
        <v>25</v>
      </c>
      <c r="B17" s="2">
        <v>43882</v>
      </c>
      <c r="C17">
        <v>32</v>
      </c>
      <c r="D17">
        <v>0.03</v>
      </c>
      <c r="E17" t="s">
        <v>8</v>
      </c>
      <c r="F17">
        <v>5.5</v>
      </c>
      <c r="G17" t="s">
        <v>75</v>
      </c>
      <c r="H17">
        <f t="shared" si="0"/>
        <v>176</v>
      </c>
    </row>
    <row r="18" spans="1:8" x14ac:dyDescent="0.25">
      <c r="A18" t="s">
        <v>34</v>
      </c>
      <c r="B18" s="2">
        <v>43885</v>
      </c>
      <c r="C18">
        <v>86</v>
      </c>
      <c r="D18">
        <v>0.12</v>
      </c>
      <c r="E18" t="s">
        <v>8</v>
      </c>
      <c r="F18">
        <v>2.29</v>
      </c>
      <c r="G18" t="s">
        <v>60</v>
      </c>
      <c r="H18">
        <f t="shared" si="0"/>
        <v>196.94</v>
      </c>
    </row>
    <row r="19" spans="1:8" x14ac:dyDescent="0.25">
      <c r="A19" t="s">
        <v>22</v>
      </c>
      <c r="B19" s="2">
        <v>43889</v>
      </c>
      <c r="C19">
        <v>8</v>
      </c>
      <c r="D19">
        <v>0.16</v>
      </c>
      <c r="E19" t="s">
        <v>8</v>
      </c>
      <c r="F19">
        <v>1.25</v>
      </c>
      <c r="G19" t="s">
        <v>28</v>
      </c>
      <c r="H19">
        <f t="shared" si="0"/>
        <v>10</v>
      </c>
    </row>
    <row r="20" spans="1:8" x14ac:dyDescent="0.25">
      <c r="A20" t="s">
        <v>15</v>
      </c>
      <c r="B20" s="2">
        <v>43892</v>
      </c>
      <c r="C20">
        <v>36</v>
      </c>
      <c r="D20">
        <v>0.15</v>
      </c>
      <c r="E20" t="s">
        <v>8</v>
      </c>
      <c r="F20">
        <v>2.2000000000000002</v>
      </c>
      <c r="G20" t="s">
        <v>54</v>
      </c>
      <c r="H20">
        <f t="shared" si="0"/>
        <v>79.2</v>
      </c>
    </row>
    <row r="21" spans="1:8" x14ac:dyDescent="0.25">
      <c r="A21" t="s">
        <v>10</v>
      </c>
      <c r="B21" s="2">
        <v>43895</v>
      </c>
      <c r="C21">
        <v>34</v>
      </c>
      <c r="D21">
        <v>0.08</v>
      </c>
      <c r="E21" t="s">
        <v>11</v>
      </c>
      <c r="F21">
        <v>1.0900000000000001</v>
      </c>
      <c r="G21" t="s">
        <v>46</v>
      </c>
      <c r="H21">
        <f t="shared" si="0"/>
        <v>37.06</v>
      </c>
    </row>
    <row r="22" spans="1:8" x14ac:dyDescent="0.25">
      <c r="A22" t="s">
        <v>13</v>
      </c>
      <c r="B22" s="2">
        <v>43899</v>
      </c>
      <c r="C22">
        <v>25</v>
      </c>
      <c r="D22">
        <v>0.09</v>
      </c>
      <c r="E22" t="s">
        <v>11</v>
      </c>
      <c r="F22">
        <v>0.94</v>
      </c>
      <c r="G22" t="s">
        <v>78</v>
      </c>
      <c r="H22">
        <f t="shared" si="0"/>
        <v>23.5</v>
      </c>
    </row>
    <row r="23" spans="1:8" x14ac:dyDescent="0.25">
      <c r="A23" t="s">
        <v>29</v>
      </c>
      <c r="B23" s="2">
        <v>43902</v>
      </c>
      <c r="C23">
        <v>5</v>
      </c>
      <c r="D23">
        <v>7.0000000000000007E-2</v>
      </c>
      <c r="E23" t="s">
        <v>8</v>
      </c>
      <c r="F23">
        <v>2.31</v>
      </c>
      <c r="G23" t="s">
        <v>52</v>
      </c>
      <c r="H23">
        <f t="shared" si="0"/>
        <v>11.55</v>
      </c>
    </row>
    <row r="24" spans="1:8" x14ac:dyDescent="0.25">
      <c r="A24" t="s">
        <v>17</v>
      </c>
      <c r="B24" s="2">
        <v>43906</v>
      </c>
      <c r="C24">
        <v>65</v>
      </c>
      <c r="D24">
        <v>0.16</v>
      </c>
      <c r="E24" t="s">
        <v>18</v>
      </c>
      <c r="F24">
        <v>2.99</v>
      </c>
      <c r="G24" t="s">
        <v>28</v>
      </c>
      <c r="H24">
        <f t="shared" si="0"/>
        <v>194.35000000000002</v>
      </c>
    </row>
    <row r="25" spans="1:8" x14ac:dyDescent="0.25">
      <c r="A25" t="s">
        <v>25</v>
      </c>
      <c r="B25" s="2">
        <v>43909</v>
      </c>
      <c r="C25">
        <v>33</v>
      </c>
      <c r="D25">
        <v>0.11</v>
      </c>
      <c r="E25" t="s">
        <v>8</v>
      </c>
      <c r="F25">
        <v>3.59</v>
      </c>
      <c r="G25" t="s">
        <v>58</v>
      </c>
      <c r="H25">
        <f t="shared" si="0"/>
        <v>118.47</v>
      </c>
    </row>
    <row r="26" spans="1:8" x14ac:dyDescent="0.25">
      <c r="A26" t="s">
        <v>25</v>
      </c>
      <c r="B26" s="2">
        <v>43912</v>
      </c>
      <c r="C26">
        <v>88</v>
      </c>
      <c r="D26">
        <v>7.0000000000000007E-2</v>
      </c>
      <c r="E26" t="s">
        <v>8</v>
      </c>
      <c r="F26">
        <v>5.39</v>
      </c>
      <c r="G26" t="s">
        <v>72</v>
      </c>
      <c r="H26">
        <f t="shared" si="0"/>
        <v>474.32</v>
      </c>
    </row>
    <row r="27" spans="1:8" x14ac:dyDescent="0.25">
      <c r="A27" t="s">
        <v>17</v>
      </c>
      <c r="B27" s="2">
        <v>43916</v>
      </c>
      <c r="C27">
        <v>83</v>
      </c>
      <c r="D27">
        <v>0.05</v>
      </c>
      <c r="E27" t="s">
        <v>18</v>
      </c>
      <c r="F27">
        <v>1.42</v>
      </c>
      <c r="G27" t="s">
        <v>26</v>
      </c>
      <c r="H27">
        <f t="shared" si="0"/>
        <v>117.86</v>
      </c>
    </row>
    <row r="28" spans="1:8" x14ac:dyDescent="0.25">
      <c r="A28" t="s">
        <v>22</v>
      </c>
      <c r="B28" s="2">
        <v>43919</v>
      </c>
      <c r="C28">
        <v>28</v>
      </c>
      <c r="D28">
        <v>0.18</v>
      </c>
      <c r="E28" t="s">
        <v>8</v>
      </c>
      <c r="F28">
        <v>1.72</v>
      </c>
      <c r="G28" t="s">
        <v>31</v>
      </c>
      <c r="H28">
        <f t="shared" si="0"/>
        <v>48.16</v>
      </c>
    </row>
    <row r="29" spans="1:8" x14ac:dyDescent="0.25">
      <c r="A29" t="s">
        <v>7</v>
      </c>
      <c r="B29" s="2">
        <v>43923</v>
      </c>
      <c r="C29">
        <v>57</v>
      </c>
      <c r="D29">
        <v>0.05</v>
      </c>
      <c r="E29" t="s">
        <v>8</v>
      </c>
      <c r="F29">
        <v>2.14</v>
      </c>
      <c r="G29" t="s">
        <v>60</v>
      </c>
      <c r="H29">
        <f t="shared" si="0"/>
        <v>121.98</v>
      </c>
    </row>
    <row r="30" spans="1:8" x14ac:dyDescent="0.25">
      <c r="A30" t="s">
        <v>7</v>
      </c>
      <c r="B30" s="2">
        <v>43926</v>
      </c>
      <c r="C30">
        <v>15</v>
      </c>
      <c r="D30">
        <v>0.14000000000000001</v>
      </c>
      <c r="E30" t="s">
        <v>8</v>
      </c>
      <c r="F30">
        <v>2.89</v>
      </c>
      <c r="G30" t="s">
        <v>19</v>
      </c>
      <c r="H30">
        <f t="shared" si="0"/>
        <v>43.35</v>
      </c>
    </row>
    <row r="31" spans="1:8" x14ac:dyDescent="0.25">
      <c r="A31" t="s">
        <v>13</v>
      </c>
      <c r="B31" s="2">
        <v>43930</v>
      </c>
      <c r="C31">
        <v>54</v>
      </c>
      <c r="D31">
        <v>0.05</v>
      </c>
      <c r="E31" t="s">
        <v>11</v>
      </c>
      <c r="F31">
        <v>1.18</v>
      </c>
      <c r="G31" t="s">
        <v>64</v>
      </c>
      <c r="H31">
        <f t="shared" si="0"/>
        <v>63.72</v>
      </c>
    </row>
    <row r="32" spans="1:8" x14ac:dyDescent="0.25">
      <c r="A32" t="s">
        <v>34</v>
      </c>
      <c r="B32" s="2">
        <v>43933</v>
      </c>
      <c r="C32">
        <v>48</v>
      </c>
      <c r="D32">
        <v>0.03</v>
      </c>
      <c r="E32" t="s">
        <v>8</v>
      </c>
      <c r="F32">
        <v>2.31</v>
      </c>
      <c r="G32" t="s">
        <v>9</v>
      </c>
      <c r="H32">
        <f t="shared" si="0"/>
        <v>110.88</v>
      </c>
    </row>
    <row r="33" spans="1:8" x14ac:dyDescent="0.25">
      <c r="A33" t="s">
        <v>7</v>
      </c>
      <c r="B33" s="2">
        <v>43936</v>
      </c>
      <c r="C33">
        <v>14</v>
      </c>
      <c r="D33">
        <v>0.12</v>
      </c>
      <c r="E33" t="s">
        <v>8</v>
      </c>
      <c r="F33">
        <v>2.6</v>
      </c>
      <c r="G33" t="s">
        <v>16</v>
      </c>
      <c r="H33">
        <f t="shared" si="0"/>
        <v>36.4</v>
      </c>
    </row>
    <row r="34" spans="1:8" x14ac:dyDescent="0.25">
      <c r="A34" t="s">
        <v>7</v>
      </c>
      <c r="B34" s="2">
        <v>43940</v>
      </c>
      <c r="C34">
        <v>99</v>
      </c>
      <c r="D34">
        <v>0.18</v>
      </c>
      <c r="E34" t="s">
        <v>8</v>
      </c>
      <c r="F34">
        <v>3.55</v>
      </c>
      <c r="G34" t="s">
        <v>56</v>
      </c>
      <c r="H34">
        <f t="shared" si="0"/>
        <v>351.45</v>
      </c>
    </row>
    <row r="35" spans="1:8" x14ac:dyDescent="0.25">
      <c r="A35" t="s">
        <v>7</v>
      </c>
      <c r="B35" s="2">
        <v>43943</v>
      </c>
      <c r="C35">
        <v>75</v>
      </c>
      <c r="D35">
        <v>0.04</v>
      </c>
      <c r="E35" t="s">
        <v>8</v>
      </c>
      <c r="F35">
        <v>2.4700000000000002</v>
      </c>
      <c r="G35" t="s">
        <v>39</v>
      </c>
      <c r="H35">
        <f t="shared" si="0"/>
        <v>185.25000000000003</v>
      </c>
    </row>
    <row r="36" spans="1:8" x14ac:dyDescent="0.25">
      <c r="A36" t="s">
        <v>22</v>
      </c>
      <c r="B36" s="2">
        <v>43947</v>
      </c>
      <c r="C36">
        <v>84</v>
      </c>
      <c r="D36">
        <v>0.13</v>
      </c>
      <c r="E36" t="s">
        <v>8</v>
      </c>
      <c r="F36">
        <v>1.83</v>
      </c>
      <c r="G36" t="s">
        <v>65</v>
      </c>
      <c r="H36">
        <f t="shared" si="0"/>
        <v>153.72</v>
      </c>
    </row>
    <row r="37" spans="1:8" x14ac:dyDescent="0.25">
      <c r="A37" t="s">
        <v>7</v>
      </c>
      <c r="B37" s="2">
        <v>43950</v>
      </c>
      <c r="C37">
        <v>33</v>
      </c>
      <c r="D37">
        <v>0.08</v>
      </c>
      <c r="E37" t="s">
        <v>8</v>
      </c>
      <c r="F37">
        <v>2.0099999999999998</v>
      </c>
      <c r="G37" t="s">
        <v>14</v>
      </c>
      <c r="H37">
        <f t="shared" si="0"/>
        <v>66.33</v>
      </c>
    </row>
    <row r="38" spans="1:8" x14ac:dyDescent="0.25">
      <c r="A38" t="s">
        <v>17</v>
      </c>
      <c r="B38" s="2">
        <v>43953</v>
      </c>
      <c r="C38">
        <v>66</v>
      </c>
      <c r="D38">
        <v>0.18</v>
      </c>
      <c r="E38" t="s">
        <v>18</v>
      </c>
      <c r="F38">
        <v>2.62</v>
      </c>
      <c r="G38" t="s">
        <v>32</v>
      </c>
      <c r="H38">
        <f t="shared" si="0"/>
        <v>172.92000000000002</v>
      </c>
    </row>
    <row r="39" spans="1:8" x14ac:dyDescent="0.25">
      <c r="A39" t="s">
        <v>20</v>
      </c>
      <c r="B39" s="2">
        <v>43957</v>
      </c>
      <c r="C39">
        <v>97</v>
      </c>
      <c r="D39">
        <v>0.19</v>
      </c>
      <c r="E39" t="s">
        <v>11</v>
      </c>
      <c r="F39">
        <v>2.35</v>
      </c>
      <c r="G39" t="s">
        <v>36</v>
      </c>
      <c r="H39">
        <f t="shared" si="0"/>
        <v>227.95000000000002</v>
      </c>
    </row>
    <row r="40" spans="1:8" x14ac:dyDescent="0.25">
      <c r="A40" t="s">
        <v>25</v>
      </c>
      <c r="B40" s="2">
        <v>43960</v>
      </c>
      <c r="C40">
        <v>97</v>
      </c>
      <c r="D40">
        <v>0.02</v>
      </c>
      <c r="E40" t="s">
        <v>8</v>
      </c>
      <c r="F40">
        <v>3.5</v>
      </c>
      <c r="G40" t="s">
        <v>41</v>
      </c>
      <c r="H40">
        <f t="shared" si="0"/>
        <v>339.5</v>
      </c>
    </row>
    <row r="41" spans="1:8" x14ac:dyDescent="0.25">
      <c r="A41" t="s">
        <v>13</v>
      </c>
      <c r="B41" s="2">
        <v>43964</v>
      </c>
      <c r="C41">
        <v>4</v>
      </c>
      <c r="D41">
        <v>0.17</v>
      </c>
      <c r="E41" t="s">
        <v>11</v>
      </c>
      <c r="F41">
        <v>1.37</v>
      </c>
      <c r="G41" t="s">
        <v>14</v>
      </c>
      <c r="H41">
        <f t="shared" si="0"/>
        <v>5.48</v>
      </c>
    </row>
    <row r="42" spans="1:8" x14ac:dyDescent="0.25">
      <c r="A42" t="s">
        <v>17</v>
      </c>
      <c r="B42" s="2">
        <v>43967</v>
      </c>
      <c r="C42">
        <v>80</v>
      </c>
      <c r="D42">
        <v>0.12</v>
      </c>
      <c r="E42" t="s">
        <v>18</v>
      </c>
      <c r="F42">
        <v>1.89</v>
      </c>
      <c r="G42" t="s">
        <v>19</v>
      </c>
      <c r="H42">
        <f t="shared" si="0"/>
        <v>151.19999999999999</v>
      </c>
    </row>
    <row r="43" spans="1:8" x14ac:dyDescent="0.25">
      <c r="A43" t="s">
        <v>7</v>
      </c>
      <c r="B43" s="2">
        <v>43971</v>
      </c>
      <c r="C43">
        <v>55</v>
      </c>
      <c r="D43">
        <v>0.08</v>
      </c>
      <c r="E43" t="s">
        <v>8</v>
      </c>
      <c r="F43">
        <v>3.12</v>
      </c>
      <c r="G43" t="s">
        <v>31</v>
      </c>
      <c r="H43">
        <f t="shared" si="0"/>
        <v>171.6</v>
      </c>
    </row>
    <row r="44" spans="1:8" x14ac:dyDescent="0.25">
      <c r="A44" t="s">
        <v>10</v>
      </c>
      <c r="B44" s="2">
        <v>43974</v>
      </c>
      <c r="C44">
        <v>39</v>
      </c>
      <c r="D44">
        <v>0.14000000000000001</v>
      </c>
      <c r="E44" t="s">
        <v>11</v>
      </c>
      <c r="F44">
        <v>1.1599999999999999</v>
      </c>
      <c r="G44" t="s">
        <v>33</v>
      </c>
      <c r="H44">
        <f t="shared" si="0"/>
        <v>45.239999999999995</v>
      </c>
    </row>
    <row r="45" spans="1:8" x14ac:dyDescent="0.25">
      <c r="A45" t="s">
        <v>25</v>
      </c>
      <c r="B45" s="2">
        <v>43977</v>
      </c>
      <c r="C45">
        <v>53</v>
      </c>
      <c r="D45">
        <v>0.16</v>
      </c>
      <c r="E45" t="s">
        <v>8</v>
      </c>
      <c r="F45">
        <v>3.32</v>
      </c>
      <c r="G45" t="s">
        <v>75</v>
      </c>
      <c r="H45">
        <f t="shared" si="0"/>
        <v>175.95999999999998</v>
      </c>
    </row>
    <row r="46" spans="1:8" x14ac:dyDescent="0.25">
      <c r="A46" t="s">
        <v>34</v>
      </c>
      <c r="B46" s="2">
        <v>43981</v>
      </c>
      <c r="C46">
        <v>45</v>
      </c>
      <c r="D46">
        <v>0.06</v>
      </c>
      <c r="E46" t="s">
        <v>8</v>
      </c>
      <c r="F46">
        <v>2.08</v>
      </c>
      <c r="G46" t="s">
        <v>36</v>
      </c>
      <c r="H46">
        <f t="shared" si="0"/>
        <v>93.600000000000009</v>
      </c>
    </row>
    <row r="47" spans="1:8" x14ac:dyDescent="0.25">
      <c r="A47" t="s">
        <v>22</v>
      </c>
      <c r="B47" s="2">
        <v>43984</v>
      </c>
      <c r="C47">
        <v>7</v>
      </c>
      <c r="D47">
        <v>0.12</v>
      </c>
      <c r="E47" t="s">
        <v>8</v>
      </c>
      <c r="F47">
        <v>1.07</v>
      </c>
      <c r="G47" t="s">
        <v>14</v>
      </c>
      <c r="H47">
        <f t="shared" si="0"/>
        <v>7.49</v>
      </c>
    </row>
    <row r="48" spans="1:8" x14ac:dyDescent="0.25">
      <c r="A48" t="s">
        <v>17</v>
      </c>
      <c r="B48" s="2">
        <v>43988</v>
      </c>
      <c r="C48">
        <v>60</v>
      </c>
      <c r="D48">
        <v>0</v>
      </c>
      <c r="E48" t="s">
        <v>18</v>
      </c>
      <c r="F48">
        <v>1.67</v>
      </c>
      <c r="G48" t="s">
        <v>52</v>
      </c>
      <c r="H48">
        <f t="shared" si="0"/>
        <v>100.19999999999999</v>
      </c>
    </row>
    <row r="49" spans="1:8" x14ac:dyDescent="0.25">
      <c r="A49" t="s">
        <v>37</v>
      </c>
      <c r="B49" s="2">
        <v>43991</v>
      </c>
      <c r="C49">
        <v>97</v>
      </c>
      <c r="D49">
        <v>0.03</v>
      </c>
      <c r="E49" t="s">
        <v>38</v>
      </c>
      <c r="F49">
        <v>2.04</v>
      </c>
      <c r="G49" t="s">
        <v>62</v>
      </c>
      <c r="H49">
        <f t="shared" si="0"/>
        <v>197.88</v>
      </c>
    </row>
    <row r="50" spans="1:8" x14ac:dyDescent="0.25">
      <c r="A50" t="s">
        <v>29</v>
      </c>
      <c r="B50" s="2">
        <v>43994</v>
      </c>
      <c r="C50">
        <v>36</v>
      </c>
      <c r="D50">
        <v>0.13</v>
      </c>
      <c r="E50" t="s">
        <v>8</v>
      </c>
      <c r="F50">
        <v>2.69</v>
      </c>
      <c r="G50" t="s">
        <v>47</v>
      </c>
      <c r="H50">
        <f t="shared" si="0"/>
        <v>96.84</v>
      </c>
    </row>
    <row r="51" spans="1:8" x14ac:dyDescent="0.25">
      <c r="A51" t="s">
        <v>22</v>
      </c>
      <c r="B51" s="2">
        <v>43998</v>
      </c>
      <c r="C51">
        <v>83</v>
      </c>
      <c r="D51">
        <v>0.12</v>
      </c>
      <c r="E51" t="s">
        <v>8</v>
      </c>
      <c r="F51">
        <v>1.79</v>
      </c>
      <c r="G51" t="s">
        <v>19</v>
      </c>
      <c r="H51">
        <f t="shared" si="0"/>
        <v>148.57</v>
      </c>
    </row>
    <row r="52" spans="1:8" x14ac:dyDescent="0.25">
      <c r="A52" t="s">
        <v>25</v>
      </c>
      <c r="B52" s="2">
        <v>44001</v>
      </c>
      <c r="C52">
        <v>15</v>
      </c>
      <c r="D52">
        <v>7.0000000000000007E-2</v>
      </c>
      <c r="E52" t="s">
        <v>8</v>
      </c>
      <c r="F52">
        <v>3.03</v>
      </c>
      <c r="G52" t="s">
        <v>78</v>
      </c>
      <c r="H52">
        <f t="shared" si="0"/>
        <v>45.449999999999996</v>
      </c>
    </row>
    <row r="53" spans="1:8" x14ac:dyDescent="0.25">
      <c r="A53" t="s">
        <v>15</v>
      </c>
      <c r="B53" s="2">
        <v>44005</v>
      </c>
      <c r="C53">
        <v>41</v>
      </c>
      <c r="D53">
        <v>0.2</v>
      </c>
      <c r="E53" t="s">
        <v>8</v>
      </c>
      <c r="F53">
        <v>1.1299999999999999</v>
      </c>
      <c r="G53" t="s">
        <v>41</v>
      </c>
      <c r="H53">
        <f t="shared" si="0"/>
        <v>46.33</v>
      </c>
    </row>
    <row r="54" spans="1:8" x14ac:dyDescent="0.25">
      <c r="A54" t="s">
        <v>7</v>
      </c>
      <c r="B54" s="2">
        <v>44008</v>
      </c>
      <c r="C54">
        <v>90</v>
      </c>
      <c r="D54">
        <v>0.01</v>
      </c>
      <c r="E54" t="s">
        <v>8</v>
      </c>
      <c r="F54">
        <v>1.6</v>
      </c>
      <c r="G54" t="s">
        <v>42</v>
      </c>
      <c r="H54">
        <f t="shared" si="0"/>
        <v>144</v>
      </c>
    </row>
    <row r="55" spans="1:8" x14ac:dyDescent="0.25">
      <c r="A55" t="s">
        <v>10</v>
      </c>
      <c r="B55" s="2">
        <v>44011</v>
      </c>
      <c r="C55">
        <v>55</v>
      </c>
      <c r="D55">
        <v>0.12</v>
      </c>
      <c r="E55" t="s">
        <v>11</v>
      </c>
      <c r="F55">
        <v>1.4</v>
      </c>
      <c r="G55" t="s">
        <v>26</v>
      </c>
      <c r="H55">
        <f t="shared" si="0"/>
        <v>77</v>
      </c>
    </row>
    <row r="56" spans="1:8" x14ac:dyDescent="0.25">
      <c r="A56" t="s">
        <v>34</v>
      </c>
      <c r="B56" s="2">
        <v>44015</v>
      </c>
      <c r="C56">
        <v>15</v>
      </c>
      <c r="D56">
        <v>0.01</v>
      </c>
      <c r="E56" t="s">
        <v>8</v>
      </c>
      <c r="F56">
        <v>2.78</v>
      </c>
      <c r="G56" t="s">
        <v>54</v>
      </c>
      <c r="H56">
        <f t="shared" si="0"/>
        <v>41.699999999999996</v>
      </c>
    </row>
    <row r="57" spans="1:8" x14ac:dyDescent="0.25">
      <c r="A57" t="s">
        <v>37</v>
      </c>
      <c r="B57" s="2">
        <v>44018</v>
      </c>
      <c r="C57">
        <v>34</v>
      </c>
      <c r="D57">
        <v>0.17</v>
      </c>
      <c r="E57" t="s">
        <v>38</v>
      </c>
      <c r="F57">
        <v>3.34</v>
      </c>
      <c r="G57" t="s">
        <v>59</v>
      </c>
      <c r="H57">
        <f t="shared" si="0"/>
        <v>113.56</v>
      </c>
    </row>
    <row r="58" spans="1:8" x14ac:dyDescent="0.25">
      <c r="A58" t="s">
        <v>20</v>
      </c>
      <c r="B58" s="2">
        <v>44022</v>
      </c>
      <c r="C58">
        <v>77</v>
      </c>
      <c r="D58">
        <v>0.19</v>
      </c>
      <c r="E58" t="s">
        <v>11</v>
      </c>
      <c r="F58">
        <v>1.75</v>
      </c>
      <c r="G58" t="s">
        <v>61</v>
      </c>
      <c r="H58">
        <f t="shared" si="0"/>
        <v>134.75</v>
      </c>
    </row>
    <row r="59" spans="1:8" x14ac:dyDescent="0.25">
      <c r="A59" t="s">
        <v>7</v>
      </c>
      <c r="B59" s="2">
        <v>44025</v>
      </c>
      <c r="C59">
        <v>13</v>
      </c>
      <c r="D59">
        <v>0.18</v>
      </c>
      <c r="E59" t="s">
        <v>8</v>
      </c>
      <c r="F59">
        <v>1.78</v>
      </c>
      <c r="G59" t="s">
        <v>16</v>
      </c>
      <c r="H59">
        <f t="shared" si="0"/>
        <v>23.14</v>
      </c>
    </row>
    <row r="60" spans="1:8" x14ac:dyDescent="0.25">
      <c r="A60" t="s">
        <v>20</v>
      </c>
      <c r="B60" s="2">
        <v>44029</v>
      </c>
      <c r="C60">
        <v>80</v>
      </c>
      <c r="D60">
        <v>0.05</v>
      </c>
      <c r="E60" t="s">
        <v>11</v>
      </c>
      <c r="F60">
        <v>2.81</v>
      </c>
      <c r="G60" t="s">
        <v>33</v>
      </c>
      <c r="H60">
        <f t="shared" si="0"/>
        <v>224.8</v>
      </c>
    </row>
    <row r="61" spans="1:8" x14ac:dyDescent="0.25">
      <c r="A61" t="s">
        <v>37</v>
      </c>
      <c r="B61" s="2">
        <v>44032</v>
      </c>
      <c r="C61">
        <v>60</v>
      </c>
      <c r="D61">
        <v>0.09</v>
      </c>
      <c r="E61" t="s">
        <v>38</v>
      </c>
      <c r="F61">
        <v>2.69</v>
      </c>
      <c r="G61" t="s">
        <v>36</v>
      </c>
      <c r="H61">
        <f t="shared" si="0"/>
        <v>161.4</v>
      </c>
    </row>
    <row r="62" spans="1:8" x14ac:dyDescent="0.25">
      <c r="A62" t="s">
        <v>15</v>
      </c>
      <c r="B62" s="2">
        <v>44035</v>
      </c>
      <c r="C62">
        <v>9</v>
      </c>
      <c r="D62">
        <v>0.12</v>
      </c>
      <c r="E62" t="s">
        <v>8</v>
      </c>
      <c r="F62">
        <v>1.93</v>
      </c>
      <c r="G62" t="s">
        <v>71</v>
      </c>
      <c r="H62">
        <f t="shared" si="0"/>
        <v>17.37</v>
      </c>
    </row>
    <row r="63" spans="1:8" x14ac:dyDescent="0.25">
      <c r="A63" t="s">
        <v>34</v>
      </c>
      <c r="B63" s="2">
        <v>44039</v>
      </c>
      <c r="C63">
        <v>12</v>
      </c>
      <c r="D63">
        <v>0.16</v>
      </c>
      <c r="E63" t="s">
        <v>8</v>
      </c>
      <c r="F63">
        <v>2.78</v>
      </c>
      <c r="G63" t="s">
        <v>19</v>
      </c>
      <c r="H63">
        <f t="shared" si="0"/>
        <v>33.36</v>
      </c>
    </row>
    <row r="64" spans="1:8" x14ac:dyDescent="0.25">
      <c r="A64" t="s">
        <v>17</v>
      </c>
      <c r="B64" s="2">
        <v>44042</v>
      </c>
      <c r="C64">
        <v>56</v>
      </c>
      <c r="D64">
        <v>0.06</v>
      </c>
      <c r="E64" t="s">
        <v>18</v>
      </c>
      <c r="F64">
        <v>1.48</v>
      </c>
      <c r="G64" t="s">
        <v>71</v>
      </c>
      <c r="H64">
        <f t="shared" si="0"/>
        <v>82.88</v>
      </c>
    </row>
    <row r="65" spans="1:8" x14ac:dyDescent="0.25">
      <c r="A65" t="s">
        <v>13</v>
      </c>
      <c r="B65" s="2">
        <v>44046</v>
      </c>
      <c r="C65">
        <v>17</v>
      </c>
      <c r="D65">
        <v>0.13</v>
      </c>
      <c r="E65" t="s">
        <v>11</v>
      </c>
      <c r="F65">
        <v>0.96</v>
      </c>
      <c r="G65" t="s">
        <v>70</v>
      </c>
      <c r="H65">
        <f t="shared" si="0"/>
        <v>16.32</v>
      </c>
    </row>
    <row r="66" spans="1:8" x14ac:dyDescent="0.25">
      <c r="A66" t="s">
        <v>10</v>
      </c>
      <c r="B66" s="2">
        <v>44049</v>
      </c>
      <c r="C66">
        <v>97</v>
      </c>
      <c r="D66">
        <v>0.13</v>
      </c>
      <c r="E66" t="s">
        <v>11</v>
      </c>
      <c r="F66">
        <v>1.42</v>
      </c>
      <c r="G66" t="s">
        <v>73</v>
      </c>
      <c r="H66">
        <f t="shared" si="0"/>
        <v>137.73999999999998</v>
      </c>
    </row>
    <row r="67" spans="1:8" x14ac:dyDescent="0.25">
      <c r="A67" t="s">
        <v>20</v>
      </c>
      <c r="B67" s="2">
        <v>44052</v>
      </c>
      <c r="C67">
        <v>49</v>
      </c>
      <c r="D67">
        <v>0.12</v>
      </c>
      <c r="E67" t="s">
        <v>11</v>
      </c>
      <c r="F67">
        <v>2.77</v>
      </c>
      <c r="G67" t="s">
        <v>28</v>
      </c>
      <c r="H67">
        <f t="shared" ref="H67:H130" si="1">C67*F67</f>
        <v>135.72999999999999</v>
      </c>
    </row>
    <row r="68" spans="1:8" x14ac:dyDescent="0.25">
      <c r="A68" t="s">
        <v>15</v>
      </c>
      <c r="B68" s="2">
        <v>44056</v>
      </c>
      <c r="C68">
        <v>36</v>
      </c>
      <c r="D68">
        <v>0.1</v>
      </c>
      <c r="E68" t="s">
        <v>8</v>
      </c>
      <c r="F68">
        <v>1</v>
      </c>
      <c r="G68" t="s">
        <v>68</v>
      </c>
      <c r="H68">
        <f t="shared" si="1"/>
        <v>36</v>
      </c>
    </row>
    <row r="69" spans="1:8" x14ac:dyDescent="0.25">
      <c r="A69" t="s">
        <v>20</v>
      </c>
      <c r="B69" s="2">
        <v>44059</v>
      </c>
      <c r="C69">
        <v>92</v>
      </c>
      <c r="D69">
        <v>0.16</v>
      </c>
      <c r="E69" t="s">
        <v>11</v>
      </c>
      <c r="F69">
        <v>2.06</v>
      </c>
      <c r="G69" t="s">
        <v>35</v>
      </c>
      <c r="H69">
        <f t="shared" si="1"/>
        <v>189.52</v>
      </c>
    </row>
    <row r="70" spans="1:8" x14ac:dyDescent="0.25">
      <c r="A70" t="s">
        <v>34</v>
      </c>
      <c r="B70" s="2">
        <v>44063</v>
      </c>
      <c r="C70">
        <v>62</v>
      </c>
      <c r="D70">
        <v>0.03</v>
      </c>
      <c r="E70" t="s">
        <v>8</v>
      </c>
      <c r="F70">
        <v>2.2599999999999998</v>
      </c>
      <c r="G70" t="s">
        <v>56</v>
      </c>
      <c r="H70">
        <f t="shared" si="1"/>
        <v>140.11999999999998</v>
      </c>
    </row>
    <row r="71" spans="1:8" x14ac:dyDescent="0.25">
      <c r="A71" t="s">
        <v>7</v>
      </c>
      <c r="B71" s="2">
        <v>44066</v>
      </c>
      <c r="C71">
        <v>15</v>
      </c>
      <c r="D71">
        <v>0.09</v>
      </c>
      <c r="E71" t="s">
        <v>8</v>
      </c>
      <c r="F71">
        <v>3.34</v>
      </c>
      <c r="G71" t="s">
        <v>36</v>
      </c>
      <c r="H71">
        <f t="shared" si="1"/>
        <v>50.099999999999994</v>
      </c>
    </row>
    <row r="72" spans="1:8" x14ac:dyDescent="0.25">
      <c r="A72" t="s">
        <v>13</v>
      </c>
      <c r="B72" s="2">
        <v>44070</v>
      </c>
      <c r="C72">
        <v>81</v>
      </c>
      <c r="D72">
        <v>0.11</v>
      </c>
      <c r="E72" t="s">
        <v>11</v>
      </c>
      <c r="F72">
        <v>1.44</v>
      </c>
      <c r="G72" t="s">
        <v>54</v>
      </c>
      <c r="H72">
        <f t="shared" si="1"/>
        <v>116.64</v>
      </c>
    </row>
    <row r="73" spans="1:8" x14ac:dyDescent="0.25">
      <c r="A73" t="s">
        <v>34</v>
      </c>
      <c r="B73" s="2">
        <v>44073</v>
      </c>
      <c r="C73">
        <v>28</v>
      </c>
      <c r="D73">
        <v>0.18</v>
      </c>
      <c r="E73" t="s">
        <v>8</v>
      </c>
      <c r="F73">
        <v>2.73</v>
      </c>
      <c r="G73" t="s">
        <v>33</v>
      </c>
      <c r="H73">
        <f t="shared" si="1"/>
        <v>76.44</v>
      </c>
    </row>
    <row r="74" spans="1:8" x14ac:dyDescent="0.25">
      <c r="A74" t="s">
        <v>34</v>
      </c>
      <c r="B74" s="2">
        <v>44076</v>
      </c>
      <c r="C74">
        <v>32</v>
      </c>
      <c r="D74">
        <v>0.06</v>
      </c>
      <c r="E74" t="s">
        <v>8</v>
      </c>
      <c r="F74">
        <v>2.44</v>
      </c>
      <c r="G74" t="s">
        <v>12</v>
      </c>
      <c r="H74">
        <f t="shared" si="1"/>
        <v>78.08</v>
      </c>
    </row>
    <row r="75" spans="1:8" x14ac:dyDescent="0.25">
      <c r="A75" t="s">
        <v>17</v>
      </c>
      <c r="B75" s="2">
        <v>44080</v>
      </c>
      <c r="C75">
        <v>24</v>
      </c>
      <c r="D75">
        <v>0.14000000000000001</v>
      </c>
      <c r="E75" t="s">
        <v>18</v>
      </c>
      <c r="F75">
        <v>1.1299999999999999</v>
      </c>
      <c r="G75" t="s">
        <v>49</v>
      </c>
      <c r="H75">
        <f t="shared" si="1"/>
        <v>27.119999999999997</v>
      </c>
    </row>
    <row r="76" spans="1:8" x14ac:dyDescent="0.25">
      <c r="A76" t="s">
        <v>34</v>
      </c>
      <c r="B76" s="2">
        <v>44083</v>
      </c>
      <c r="C76">
        <v>44</v>
      </c>
      <c r="D76">
        <v>0.05</v>
      </c>
      <c r="E76" t="s">
        <v>8</v>
      </c>
      <c r="F76">
        <v>2.13</v>
      </c>
      <c r="G76" t="s">
        <v>74</v>
      </c>
      <c r="H76">
        <f t="shared" si="1"/>
        <v>93.72</v>
      </c>
    </row>
    <row r="77" spans="1:8" x14ac:dyDescent="0.25">
      <c r="A77" t="s">
        <v>20</v>
      </c>
      <c r="B77" s="2">
        <v>44087</v>
      </c>
      <c r="C77">
        <v>23</v>
      </c>
      <c r="D77">
        <v>0</v>
      </c>
      <c r="E77" t="s">
        <v>11</v>
      </c>
      <c r="F77">
        <v>1.64</v>
      </c>
      <c r="G77" t="s">
        <v>30</v>
      </c>
      <c r="H77">
        <f t="shared" si="1"/>
        <v>37.72</v>
      </c>
    </row>
    <row r="78" spans="1:8" x14ac:dyDescent="0.25">
      <c r="A78" t="s">
        <v>22</v>
      </c>
      <c r="B78" s="2">
        <v>44090</v>
      </c>
      <c r="C78">
        <v>57</v>
      </c>
      <c r="D78">
        <v>0.11</v>
      </c>
      <c r="E78" t="s">
        <v>8</v>
      </c>
      <c r="F78">
        <v>0.59</v>
      </c>
      <c r="G78" t="s">
        <v>79</v>
      </c>
      <c r="H78">
        <f t="shared" si="1"/>
        <v>33.629999999999995</v>
      </c>
    </row>
    <row r="79" spans="1:8" x14ac:dyDescent="0.25">
      <c r="A79" t="s">
        <v>29</v>
      </c>
      <c r="B79" s="2">
        <v>44093</v>
      </c>
      <c r="C79">
        <v>4</v>
      </c>
      <c r="D79">
        <v>0.11</v>
      </c>
      <c r="E79" t="s">
        <v>8</v>
      </c>
      <c r="F79">
        <v>2.81</v>
      </c>
      <c r="G79" t="s">
        <v>21</v>
      </c>
      <c r="H79">
        <f t="shared" si="1"/>
        <v>11.24</v>
      </c>
    </row>
    <row r="80" spans="1:8" x14ac:dyDescent="0.25">
      <c r="A80" t="s">
        <v>15</v>
      </c>
      <c r="B80" s="2">
        <v>44097</v>
      </c>
      <c r="C80">
        <v>92</v>
      </c>
      <c r="D80">
        <v>0.16</v>
      </c>
      <c r="E80" t="s">
        <v>8</v>
      </c>
      <c r="F80">
        <v>2.2799999999999998</v>
      </c>
      <c r="G80" t="s">
        <v>9</v>
      </c>
      <c r="H80">
        <f t="shared" si="1"/>
        <v>209.76</v>
      </c>
    </row>
    <row r="81" spans="1:8" x14ac:dyDescent="0.25">
      <c r="A81" t="s">
        <v>7</v>
      </c>
      <c r="B81" s="2">
        <v>44100</v>
      </c>
      <c r="C81">
        <v>62</v>
      </c>
      <c r="D81">
        <v>0.19</v>
      </c>
      <c r="E81" t="s">
        <v>8</v>
      </c>
      <c r="F81">
        <v>2.7</v>
      </c>
      <c r="G81" t="s">
        <v>70</v>
      </c>
      <c r="H81">
        <f t="shared" si="1"/>
        <v>167.4</v>
      </c>
    </row>
    <row r="82" spans="1:8" x14ac:dyDescent="0.25">
      <c r="A82" t="s">
        <v>20</v>
      </c>
      <c r="B82" s="2">
        <v>44104</v>
      </c>
      <c r="C82">
        <v>52</v>
      </c>
      <c r="D82">
        <v>0.19</v>
      </c>
      <c r="E82" t="s">
        <v>11</v>
      </c>
      <c r="F82">
        <v>2.11</v>
      </c>
      <c r="G82" t="s">
        <v>78</v>
      </c>
      <c r="H82">
        <f t="shared" si="1"/>
        <v>109.72</v>
      </c>
    </row>
    <row r="83" spans="1:8" x14ac:dyDescent="0.25">
      <c r="A83" t="s">
        <v>29</v>
      </c>
      <c r="B83" s="2">
        <v>44107</v>
      </c>
      <c r="C83">
        <v>41</v>
      </c>
      <c r="D83">
        <v>0.13</v>
      </c>
      <c r="E83" t="s">
        <v>8</v>
      </c>
      <c r="F83">
        <v>2.2799999999999998</v>
      </c>
      <c r="G83" t="s">
        <v>21</v>
      </c>
      <c r="H83">
        <f t="shared" si="1"/>
        <v>93.47999999999999</v>
      </c>
    </row>
    <row r="84" spans="1:8" x14ac:dyDescent="0.25">
      <c r="A84" t="s">
        <v>10</v>
      </c>
      <c r="B84" s="2">
        <v>44111</v>
      </c>
      <c r="C84">
        <v>70</v>
      </c>
      <c r="D84">
        <v>7.0000000000000007E-2</v>
      </c>
      <c r="E84" t="s">
        <v>11</v>
      </c>
      <c r="F84">
        <v>1.19</v>
      </c>
      <c r="G84" t="s">
        <v>74</v>
      </c>
      <c r="H84">
        <f t="shared" si="1"/>
        <v>83.3</v>
      </c>
    </row>
    <row r="85" spans="1:8" x14ac:dyDescent="0.25">
      <c r="A85" t="s">
        <v>22</v>
      </c>
      <c r="B85" s="2">
        <v>44114</v>
      </c>
      <c r="C85">
        <v>88</v>
      </c>
      <c r="D85">
        <v>0.01</v>
      </c>
      <c r="E85" t="s">
        <v>8</v>
      </c>
      <c r="F85">
        <v>1.41</v>
      </c>
      <c r="G85" t="s">
        <v>69</v>
      </c>
      <c r="H85">
        <f t="shared" si="1"/>
        <v>124.08</v>
      </c>
    </row>
    <row r="86" spans="1:8" x14ac:dyDescent="0.25">
      <c r="A86" t="s">
        <v>37</v>
      </c>
      <c r="B86" s="2">
        <v>44117</v>
      </c>
      <c r="C86">
        <v>68</v>
      </c>
      <c r="D86">
        <v>0.11</v>
      </c>
      <c r="E86" t="s">
        <v>38</v>
      </c>
      <c r="F86">
        <v>4.5599999999999996</v>
      </c>
      <c r="G86" t="s">
        <v>75</v>
      </c>
      <c r="H86">
        <f t="shared" si="1"/>
        <v>310.08</v>
      </c>
    </row>
    <row r="87" spans="1:8" x14ac:dyDescent="0.25">
      <c r="A87" t="s">
        <v>7</v>
      </c>
      <c r="B87" s="2">
        <v>44121</v>
      </c>
      <c r="C87">
        <v>1</v>
      </c>
      <c r="D87">
        <v>0.14000000000000001</v>
      </c>
      <c r="E87" t="s">
        <v>8</v>
      </c>
      <c r="F87">
        <v>3.35</v>
      </c>
      <c r="G87" t="s">
        <v>44</v>
      </c>
      <c r="H87">
        <f t="shared" si="1"/>
        <v>3.35</v>
      </c>
    </row>
    <row r="88" spans="1:8" x14ac:dyDescent="0.25">
      <c r="A88" t="s">
        <v>20</v>
      </c>
      <c r="B88" s="2">
        <v>44124</v>
      </c>
      <c r="C88">
        <v>68</v>
      </c>
      <c r="D88">
        <v>0.13</v>
      </c>
      <c r="E88" t="s">
        <v>11</v>
      </c>
      <c r="F88">
        <v>1.87</v>
      </c>
      <c r="G88" t="s">
        <v>61</v>
      </c>
      <c r="H88">
        <f t="shared" si="1"/>
        <v>127.16000000000001</v>
      </c>
    </row>
    <row r="89" spans="1:8" x14ac:dyDescent="0.25">
      <c r="A89" t="s">
        <v>37</v>
      </c>
      <c r="B89" s="2">
        <v>44128</v>
      </c>
      <c r="C89">
        <v>54</v>
      </c>
      <c r="D89">
        <v>0.15</v>
      </c>
      <c r="E89" t="s">
        <v>38</v>
      </c>
      <c r="F89">
        <v>3.76</v>
      </c>
      <c r="G89" t="s">
        <v>59</v>
      </c>
      <c r="H89">
        <f t="shared" si="1"/>
        <v>203.04</v>
      </c>
    </row>
    <row r="90" spans="1:8" x14ac:dyDescent="0.25">
      <c r="A90" t="s">
        <v>17</v>
      </c>
      <c r="B90" s="2">
        <v>44131</v>
      </c>
      <c r="C90">
        <v>10</v>
      </c>
      <c r="D90">
        <v>0</v>
      </c>
      <c r="E90" t="s">
        <v>18</v>
      </c>
      <c r="F90">
        <v>1.66</v>
      </c>
      <c r="G90" t="s">
        <v>74</v>
      </c>
      <c r="H90">
        <f t="shared" si="1"/>
        <v>16.599999999999998</v>
      </c>
    </row>
    <row r="91" spans="1:8" x14ac:dyDescent="0.25">
      <c r="A91" t="s">
        <v>10</v>
      </c>
      <c r="B91" s="2">
        <v>44134</v>
      </c>
      <c r="C91">
        <v>57</v>
      </c>
      <c r="D91">
        <v>7.0000000000000007E-2</v>
      </c>
      <c r="E91" t="s">
        <v>11</v>
      </c>
      <c r="F91">
        <v>0.86</v>
      </c>
      <c r="G91" t="s">
        <v>68</v>
      </c>
      <c r="H91">
        <f t="shared" si="1"/>
        <v>49.019999999999996</v>
      </c>
    </row>
    <row r="92" spans="1:8" x14ac:dyDescent="0.25">
      <c r="A92" t="s">
        <v>10</v>
      </c>
      <c r="B92" s="2">
        <v>44138</v>
      </c>
      <c r="C92">
        <v>37</v>
      </c>
      <c r="D92">
        <v>0.2</v>
      </c>
      <c r="E92" t="s">
        <v>11</v>
      </c>
      <c r="F92">
        <v>1.21</v>
      </c>
      <c r="G92" t="s">
        <v>45</v>
      </c>
      <c r="H92">
        <f t="shared" si="1"/>
        <v>44.769999999999996</v>
      </c>
    </row>
    <row r="93" spans="1:8" x14ac:dyDescent="0.25">
      <c r="A93" t="s">
        <v>7</v>
      </c>
      <c r="B93" s="2">
        <v>44141</v>
      </c>
      <c r="C93">
        <v>20</v>
      </c>
      <c r="D93">
        <v>0.08</v>
      </c>
      <c r="E93" t="s">
        <v>8</v>
      </c>
      <c r="F93">
        <v>3.87</v>
      </c>
      <c r="G93" t="s">
        <v>27</v>
      </c>
      <c r="H93">
        <f t="shared" si="1"/>
        <v>77.400000000000006</v>
      </c>
    </row>
    <row r="94" spans="1:8" x14ac:dyDescent="0.25">
      <c r="A94" t="s">
        <v>37</v>
      </c>
      <c r="B94" s="2">
        <v>44145</v>
      </c>
      <c r="C94">
        <v>39</v>
      </c>
      <c r="D94">
        <v>0.06</v>
      </c>
      <c r="E94" t="s">
        <v>38</v>
      </c>
      <c r="F94">
        <v>2.44</v>
      </c>
      <c r="G94" t="s">
        <v>74</v>
      </c>
      <c r="H94">
        <f t="shared" si="1"/>
        <v>95.16</v>
      </c>
    </row>
    <row r="95" spans="1:8" x14ac:dyDescent="0.25">
      <c r="A95" t="s">
        <v>25</v>
      </c>
      <c r="B95" s="2">
        <v>44148</v>
      </c>
      <c r="C95">
        <v>16</v>
      </c>
      <c r="D95">
        <v>0.17</v>
      </c>
      <c r="E95" t="s">
        <v>8</v>
      </c>
      <c r="F95">
        <v>4.51</v>
      </c>
      <c r="G95" t="s">
        <v>42</v>
      </c>
      <c r="H95">
        <f t="shared" si="1"/>
        <v>72.16</v>
      </c>
    </row>
    <row r="96" spans="1:8" x14ac:dyDescent="0.25">
      <c r="A96" t="s">
        <v>25</v>
      </c>
      <c r="B96" s="2">
        <v>44151</v>
      </c>
      <c r="C96">
        <v>46</v>
      </c>
      <c r="D96">
        <v>0.16</v>
      </c>
      <c r="E96" t="s">
        <v>8</v>
      </c>
      <c r="F96">
        <v>5.08</v>
      </c>
      <c r="G96" t="s">
        <v>75</v>
      </c>
      <c r="H96">
        <f t="shared" si="1"/>
        <v>233.68</v>
      </c>
    </row>
    <row r="97" spans="1:8" x14ac:dyDescent="0.25">
      <c r="A97" t="s">
        <v>29</v>
      </c>
      <c r="B97" s="2">
        <v>44155</v>
      </c>
      <c r="C97">
        <v>38</v>
      </c>
      <c r="D97">
        <v>0.16</v>
      </c>
      <c r="E97" t="s">
        <v>8</v>
      </c>
      <c r="F97">
        <v>2.97</v>
      </c>
      <c r="G97" t="s">
        <v>45</v>
      </c>
      <c r="H97">
        <f t="shared" si="1"/>
        <v>112.86000000000001</v>
      </c>
    </row>
    <row r="98" spans="1:8" x14ac:dyDescent="0.25">
      <c r="A98" t="s">
        <v>10</v>
      </c>
      <c r="B98" s="2">
        <v>44158</v>
      </c>
      <c r="C98">
        <v>39</v>
      </c>
      <c r="D98">
        <v>0.12</v>
      </c>
      <c r="E98" t="s">
        <v>11</v>
      </c>
      <c r="F98">
        <v>0.54</v>
      </c>
      <c r="G98" t="s">
        <v>33</v>
      </c>
      <c r="H98">
        <f t="shared" si="1"/>
        <v>21.060000000000002</v>
      </c>
    </row>
    <row r="99" spans="1:8" x14ac:dyDescent="0.25">
      <c r="A99" t="s">
        <v>17</v>
      </c>
      <c r="B99" s="2">
        <v>44162</v>
      </c>
      <c r="C99">
        <v>32</v>
      </c>
      <c r="D99">
        <v>0.18</v>
      </c>
      <c r="E99" t="s">
        <v>18</v>
      </c>
      <c r="F99">
        <v>2.0699999999999998</v>
      </c>
      <c r="G99" t="s">
        <v>12</v>
      </c>
      <c r="H99">
        <f t="shared" si="1"/>
        <v>66.239999999999995</v>
      </c>
    </row>
    <row r="100" spans="1:8" x14ac:dyDescent="0.25">
      <c r="A100" t="s">
        <v>7</v>
      </c>
      <c r="B100" s="2">
        <v>44165</v>
      </c>
      <c r="C100">
        <v>74</v>
      </c>
      <c r="D100">
        <v>0.08</v>
      </c>
      <c r="E100" t="s">
        <v>8</v>
      </c>
      <c r="F100">
        <v>2.41</v>
      </c>
      <c r="G100" t="s">
        <v>55</v>
      </c>
      <c r="H100">
        <f t="shared" si="1"/>
        <v>178.34</v>
      </c>
    </row>
    <row r="101" spans="1:8" x14ac:dyDescent="0.25">
      <c r="A101" t="s">
        <v>37</v>
      </c>
      <c r="B101" s="2">
        <v>44169</v>
      </c>
      <c r="C101">
        <v>76</v>
      </c>
      <c r="D101">
        <v>0.17</v>
      </c>
      <c r="E101" t="s">
        <v>38</v>
      </c>
      <c r="F101">
        <v>3.14</v>
      </c>
      <c r="G101" t="s">
        <v>35</v>
      </c>
      <c r="H101">
        <f t="shared" si="1"/>
        <v>238.64000000000001</v>
      </c>
    </row>
    <row r="102" spans="1:8" x14ac:dyDescent="0.25">
      <c r="A102" t="s">
        <v>13</v>
      </c>
      <c r="B102" s="2">
        <v>44172</v>
      </c>
      <c r="C102">
        <v>16</v>
      </c>
      <c r="D102">
        <v>0.04</v>
      </c>
      <c r="E102" t="s">
        <v>11</v>
      </c>
      <c r="F102">
        <v>1.01</v>
      </c>
      <c r="G102" t="s">
        <v>53</v>
      </c>
      <c r="H102">
        <f t="shared" si="1"/>
        <v>16.16</v>
      </c>
    </row>
    <row r="103" spans="1:8" x14ac:dyDescent="0.25">
      <c r="A103" t="s">
        <v>13</v>
      </c>
      <c r="B103" s="2">
        <v>44175</v>
      </c>
      <c r="C103">
        <v>84</v>
      </c>
      <c r="D103">
        <v>0.12</v>
      </c>
      <c r="E103" t="s">
        <v>11</v>
      </c>
      <c r="F103">
        <v>1.46</v>
      </c>
      <c r="G103" t="s">
        <v>69</v>
      </c>
      <c r="H103">
        <f t="shared" si="1"/>
        <v>122.64</v>
      </c>
    </row>
    <row r="104" spans="1:8" x14ac:dyDescent="0.25">
      <c r="A104" t="s">
        <v>17</v>
      </c>
      <c r="B104" s="2">
        <v>44179</v>
      </c>
      <c r="C104">
        <v>39</v>
      </c>
      <c r="D104">
        <v>0.08</v>
      </c>
      <c r="E104" t="s">
        <v>18</v>
      </c>
      <c r="F104">
        <v>1.1100000000000001</v>
      </c>
      <c r="G104" t="s">
        <v>33</v>
      </c>
      <c r="H104">
        <f t="shared" si="1"/>
        <v>43.290000000000006</v>
      </c>
    </row>
    <row r="105" spans="1:8" x14ac:dyDescent="0.25">
      <c r="A105" t="s">
        <v>25</v>
      </c>
      <c r="B105" s="2">
        <v>44182</v>
      </c>
      <c r="C105">
        <v>95</v>
      </c>
      <c r="D105">
        <v>0.02</v>
      </c>
      <c r="E105" t="s">
        <v>8</v>
      </c>
      <c r="F105">
        <v>5.94</v>
      </c>
      <c r="G105" t="s">
        <v>23</v>
      </c>
      <c r="H105">
        <f t="shared" si="1"/>
        <v>564.30000000000007</v>
      </c>
    </row>
    <row r="106" spans="1:8" x14ac:dyDescent="0.25">
      <c r="A106" t="s">
        <v>17</v>
      </c>
      <c r="B106" s="2">
        <v>44186</v>
      </c>
      <c r="C106">
        <v>91</v>
      </c>
      <c r="D106">
        <v>0.05</v>
      </c>
      <c r="E106" t="s">
        <v>18</v>
      </c>
      <c r="F106">
        <v>1.23</v>
      </c>
      <c r="G106" t="s">
        <v>16</v>
      </c>
      <c r="H106">
        <f t="shared" si="1"/>
        <v>111.92999999999999</v>
      </c>
    </row>
    <row r="107" spans="1:8" x14ac:dyDescent="0.25">
      <c r="A107" t="s">
        <v>13</v>
      </c>
      <c r="B107" s="2">
        <v>44189</v>
      </c>
      <c r="C107">
        <v>13</v>
      </c>
      <c r="D107">
        <v>0.06</v>
      </c>
      <c r="E107" t="s">
        <v>11</v>
      </c>
      <c r="F107">
        <v>0.81</v>
      </c>
      <c r="G107" t="s">
        <v>40</v>
      </c>
      <c r="H107">
        <f t="shared" si="1"/>
        <v>10.530000000000001</v>
      </c>
    </row>
    <row r="108" spans="1:8" x14ac:dyDescent="0.25">
      <c r="A108" t="s">
        <v>15</v>
      </c>
      <c r="B108" s="2">
        <v>44192</v>
      </c>
      <c r="C108">
        <v>36</v>
      </c>
      <c r="D108">
        <v>0.17</v>
      </c>
      <c r="E108" t="s">
        <v>8</v>
      </c>
      <c r="F108">
        <v>1.42</v>
      </c>
      <c r="G108" t="s">
        <v>70</v>
      </c>
      <c r="H108">
        <f t="shared" si="1"/>
        <v>51.12</v>
      </c>
    </row>
    <row r="109" spans="1:8" x14ac:dyDescent="0.25">
      <c r="A109" t="s">
        <v>17</v>
      </c>
      <c r="B109" s="2">
        <v>44196</v>
      </c>
      <c r="C109">
        <v>27</v>
      </c>
      <c r="D109">
        <v>0.15</v>
      </c>
      <c r="E109" t="s">
        <v>18</v>
      </c>
      <c r="F109">
        <v>2.14</v>
      </c>
      <c r="G109" t="s">
        <v>24</v>
      </c>
      <c r="H109">
        <f t="shared" si="1"/>
        <v>57.78</v>
      </c>
    </row>
    <row r="110" spans="1:8" x14ac:dyDescent="0.25">
      <c r="A110" t="s">
        <v>34</v>
      </c>
      <c r="B110" s="2">
        <v>44199</v>
      </c>
      <c r="C110">
        <v>76</v>
      </c>
      <c r="D110">
        <v>0.04</v>
      </c>
      <c r="E110" t="s">
        <v>8</v>
      </c>
      <c r="F110">
        <v>2.16</v>
      </c>
      <c r="G110" t="s">
        <v>60</v>
      </c>
      <c r="H110">
        <f t="shared" si="1"/>
        <v>164.16000000000003</v>
      </c>
    </row>
    <row r="111" spans="1:8" x14ac:dyDescent="0.25">
      <c r="A111" t="s">
        <v>34</v>
      </c>
      <c r="B111" s="2">
        <v>44203</v>
      </c>
      <c r="C111">
        <v>82</v>
      </c>
      <c r="D111">
        <v>0.02</v>
      </c>
      <c r="E111" t="s">
        <v>8</v>
      </c>
      <c r="F111">
        <v>1.61</v>
      </c>
      <c r="G111" t="s">
        <v>57</v>
      </c>
      <c r="H111">
        <f t="shared" si="1"/>
        <v>132.02000000000001</v>
      </c>
    </row>
    <row r="112" spans="1:8" x14ac:dyDescent="0.25">
      <c r="A112" t="s">
        <v>15</v>
      </c>
      <c r="B112" s="2">
        <v>44206</v>
      </c>
      <c r="C112">
        <v>84</v>
      </c>
      <c r="D112">
        <v>0.08</v>
      </c>
      <c r="E112" t="s">
        <v>8</v>
      </c>
      <c r="F112">
        <v>2.4</v>
      </c>
      <c r="G112" t="s">
        <v>24</v>
      </c>
      <c r="H112">
        <f t="shared" si="1"/>
        <v>201.6</v>
      </c>
    </row>
    <row r="113" spans="1:8" x14ac:dyDescent="0.25">
      <c r="A113" t="s">
        <v>7</v>
      </c>
      <c r="B113" s="2">
        <v>44210</v>
      </c>
      <c r="C113">
        <v>31</v>
      </c>
      <c r="D113">
        <v>0.04</v>
      </c>
      <c r="E113" t="s">
        <v>8</v>
      </c>
      <c r="F113">
        <v>2.92</v>
      </c>
      <c r="G113" t="s">
        <v>28</v>
      </c>
      <c r="H113">
        <f t="shared" si="1"/>
        <v>90.52</v>
      </c>
    </row>
    <row r="114" spans="1:8" x14ac:dyDescent="0.25">
      <c r="A114" t="s">
        <v>22</v>
      </c>
      <c r="B114" s="2">
        <v>44213</v>
      </c>
      <c r="C114">
        <v>89</v>
      </c>
      <c r="D114">
        <v>0.14000000000000001</v>
      </c>
      <c r="E114" t="s">
        <v>8</v>
      </c>
      <c r="F114">
        <v>1.93</v>
      </c>
      <c r="G114" t="s">
        <v>36</v>
      </c>
      <c r="H114">
        <f t="shared" si="1"/>
        <v>171.76999999999998</v>
      </c>
    </row>
    <row r="115" spans="1:8" x14ac:dyDescent="0.25">
      <c r="A115" t="s">
        <v>17</v>
      </c>
      <c r="B115" s="2">
        <v>44216</v>
      </c>
      <c r="C115">
        <v>76</v>
      </c>
      <c r="D115">
        <v>0.09</v>
      </c>
      <c r="E115" t="s">
        <v>18</v>
      </c>
      <c r="F115">
        <v>1.88</v>
      </c>
      <c r="G115" t="s">
        <v>9</v>
      </c>
      <c r="H115">
        <f t="shared" si="1"/>
        <v>142.88</v>
      </c>
    </row>
    <row r="116" spans="1:8" x14ac:dyDescent="0.25">
      <c r="A116" t="s">
        <v>13</v>
      </c>
      <c r="B116" s="2">
        <v>44220</v>
      </c>
      <c r="C116">
        <v>63</v>
      </c>
      <c r="D116">
        <v>0.08</v>
      </c>
      <c r="E116" t="s">
        <v>11</v>
      </c>
      <c r="F116">
        <v>1.24</v>
      </c>
      <c r="G116" t="s">
        <v>78</v>
      </c>
      <c r="H116">
        <f t="shared" si="1"/>
        <v>78.12</v>
      </c>
    </row>
    <row r="117" spans="1:8" x14ac:dyDescent="0.25">
      <c r="A117" t="s">
        <v>25</v>
      </c>
      <c r="B117" s="2">
        <v>44223</v>
      </c>
      <c r="C117">
        <v>16</v>
      </c>
      <c r="D117">
        <v>0.15</v>
      </c>
      <c r="E117" t="s">
        <v>8</v>
      </c>
      <c r="F117">
        <v>3.75</v>
      </c>
      <c r="G117" t="s">
        <v>9</v>
      </c>
      <c r="H117">
        <f t="shared" si="1"/>
        <v>60</v>
      </c>
    </row>
    <row r="118" spans="1:8" x14ac:dyDescent="0.25">
      <c r="A118" t="s">
        <v>20</v>
      </c>
      <c r="B118" s="2">
        <v>44227</v>
      </c>
      <c r="C118">
        <v>6</v>
      </c>
      <c r="D118">
        <v>0.11</v>
      </c>
      <c r="E118" t="s">
        <v>11</v>
      </c>
      <c r="F118">
        <v>1.55</v>
      </c>
      <c r="G118" t="s">
        <v>55</v>
      </c>
      <c r="H118">
        <f t="shared" si="1"/>
        <v>9.3000000000000007</v>
      </c>
    </row>
    <row r="119" spans="1:8" x14ac:dyDescent="0.25">
      <c r="A119" t="s">
        <v>7</v>
      </c>
      <c r="B119" s="2">
        <v>44230</v>
      </c>
      <c r="C119">
        <v>99</v>
      </c>
      <c r="D119">
        <v>0.1</v>
      </c>
      <c r="E119" t="s">
        <v>8</v>
      </c>
      <c r="F119">
        <v>2.21</v>
      </c>
      <c r="G119" t="s">
        <v>71</v>
      </c>
      <c r="H119">
        <f t="shared" si="1"/>
        <v>218.79</v>
      </c>
    </row>
    <row r="120" spans="1:8" x14ac:dyDescent="0.25">
      <c r="A120" t="s">
        <v>34</v>
      </c>
      <c r="B120" s="2">
        <v>44233</v>
      </c>
      <c r="C120">
        <v>28</v>
      </c>
      <c r="D120">
        <v>0.03</v>
      </c>
      <c r="E120" t="s">
        <v>8</v>
      </c>
      <c r="F120">
        <v>2.36</v>
      </c>
      <c r="G120" t="s">
        <v>58</v>
      </c>
      <c r="H120">
        <f t="shared" si="1"/>
        <v>66.08</v>
      </c>
    </row>
    <row r="121" spans="1:8" x14ac:dyDescent="0.25">
      <c r="A121" t="s">
        <v>20</v>
      </c>
      <c r="B121" s="2">
        <v>44237</v>
      </c>
      <c r="C121">
        <v>93</v>
      </c>
      <c r="D121">
        <v>0.08</v>
      </c>
      <c r="E121" t="s">
        <v>11</v>
      </c>
      <c r="F121">
        <v>1.85</v>
      </c>
      <c r="G121" t="s">
        <v>41</v>
      </c>
      <c r="H121">
        <f t="shared" si="1"/>
        <v>172.05</v>
      </c>
    </row>
    <row r="122" spans="1:8" x14ac:dyDescent="0.25">
      <c r="A122" t="s">
        <v>10</v>
      </c>
      <c r="B122" s="2">
        <v>44240</v>
      </c>
      <c r="C122">
        <v>5</v>
      </c>
      <c r="D122">
        <v>0.02</v>
      </c>
      <c r="E122" t="s">
        <v>11</v>
      </c>
      <c r="F122">
        <v>1.37</v>
      </c>
      <c r="G122" t="s">
        <v>36</v>
      </c>
      <c r="H122">
        <f t="shared" si="1"/>
        <v>6.8500000000000005</v>
      </c>
    </row>
    <row r="123" spans="1:8" x14ac:dyDescent="0.25">
      <c r="A123" t="s">
        <v>22</v>
      </c>
      <c r="B123" s="2">
        <v>44244</v>
      </c>
      <c r="C123">
        <v>88</v>
      </c>
      <c r="D123">
        <v>0.03</v>
      </c>
      <c r="E123" t="s">
        <v>8</v>
      </c>
      <c r="F123">
        <v>1.1100000000000001</v>
      </c>
      <c r="G123" t="s">
        <v>78</v>
      </c>
      <c r="H123">
        <f t="shared" si="1"/>
        <v>97.68</v>
      </c>
    </row>
    <row r="124" spans="1:8" x14ac:dyDescent="0.25">
      <c r="A124" t="s">
        <v>34</v>
      </c>
      <c r="B124" s="2">
        <v>44247</v>
      </c>
      <c r="C124">
        <v>44</v>
      </c>
      <c r="D124">
        <v>0.08</v>
      </c>
      <c r="E124" t="s">
        <v>8</v>
      </c>
      <c r="F124">
        <v>1.84</v>
      </c>
      <c r="G124" t="s">
        <v>47</v>
      </c>
      <c r="H124">
        <f t="shared" si="1"/>
        <v>80.960000000000008</v>
      </c>
    </row>
    <row r="125" spans="1:8" x14ac:dyDescent="0.25">
      <c r="A125" t="s">
        <v>34</v>
      </c>
      <c r="B125" s="2">
        <v>44251</v>
      </c>
      <c r="C125">
        <v>54</v>
      </c>
      <c r="D125">
        <v>7.0000000000000007E-2</v>
      </c>
      <c r="E125" t="s">
        <v>8</v>
      </c>
      <c r="F125">
        <v>2.14</v>
      </c>
      <c r="G125" t="s">
        <v>51</v>
      </c>
      <c r="H125">
        <f t="shared" si="1"/>
        <v>115.56</v>
      </c>
    </row>
    <row r="126" spans="1:8" x14ac:dyDescent="0.25">
      <c r="A126" t="s">
        <v>15</v>
      </c>
      <c r="B126" s="2">
        <v>44254</v>
      </c>
      <c r="C126">
        <v>41</v>
      </c>
      <c r="D126">
        <v>0.12</v>
      </c>
      <c r="E126" t="s">
        <v>8</v>
      </c>
      <c r="F126">
        <v>2.78</v>
      </c>
      <c r="G126" t="s">
        <v>61</v>
      </c>
      <c r="H126">
        <f t="shared" si="1"/>
        <v>113.97999999999999</v>
      </c>
    </row>
    <row r="127" spans="1:8" x14ac:dyDescent="0.25">
      <c r="A127" t="s">
        <v>25</v>
      </c>
      <c r="B127" s="2">
        <v>44257</v>
      </c>
      <c r="C127">
        <v>60</v>
      </c>
      <c r="D127">
        <v>0.19</v>
      </c>
      <c r="E127" t="s">
        <v>8</v>
      </c>
      <c r="F127">
        <v>5.08</v>
      </c>
      <c r="G127" t="s">
        <v>31</v>
      </c>
      <c r="H127">
        <f t="shared" si="1"/>
        <v>304.8</v>
      </c>
    </row>
    <row r="128" spans="1:8" x14ac:dyDescent="0.25">
      <c r="A128" t="s">
        <v>29</v>
      </c>
      <c r="B128" s="2">
        <v>44261</v>
      </c>
      <c r="C128">
        <v>92</v>
      </c>
      <c r="D128">
        <v>0.04</v>
      </c>
      <c r="E128" t="s">
        <v>8</v>
      </c>
      <c r="F128">
        <v>2.38</v>
      </c>
      <c r="G128" t="s">
        <v>74</v>
      </c>
      <c r="H128">
        <f t="shared" si="1"/>
        <v>218.95999999999998</v>
      </c>
    </row>
    <row r="129" spans="1:8" x14ac:dyDescent="0.25">
      <c r="A129" t="s">
        <v>13</v>
      </c>
      <c r="B129" s="2">
        <v>44264</v>
      </c>
      <c r="C129">
        <v>4</v>
      </c>
      <c r="D129">
        <v>0.12</v>
      </c>
      <c r="E129" t="s">
        <v>11</v>
      </c>
      <c r="F129">
        <v>1.1599999999999999</v>
      </c>
      <c r="G129" t="s">
        <v>51</v>
      </c>
      <c r="H129">
        <f t="shared" si="1"/>
        <v>4.6399999999999997</v>
      </c>
    </row>
    <row r="130" spans="1:8" x14ac:dyDescent="0.25">
      <c r="A130" t="s">
        <v>34</v>
      </c>
      <c r="B130" s="2">
        <v>44268</v>
      </c>
      <c r="C130">
        <v>92</v>
      </c>
      <c r="D130">
        <v>0.02</v>
      </c>
      <c r="E130" t="s">
        <v>8</v>
      </c>
      <c r="F130">
        <v>2.04</v>
      </c>
      <c r="G130" t="s">
        <v>26</v>
      </c>
      <c r="H130">
        <f t="shared" si="1"/>
        <v>187.68</v>
      </c>
    </row>
    <row r="131" spans="1:8" x14ac:dyDescent="0.25">
      <c r="A131" t="s">
        <v>7</v>
      </c>
      <c r="B131" s="2">
        <v>44271</v>
      </c>
      <c r="C131">
        <v>46</v>
      </c>
      <c r="D131">
        <v>0.08</v>
      </c>
      <c r="E131" t="s">
        <v>8</v>
      </c>
      <c r="F131">
        <v>2.35</v>
      </c>
      <c r="G131" t="s">
        <v>33</v>
      </c>
      <c r="H131">
        <f t="shared" ref="H131:H194" si="2">C131*F131</f>
        <v>108.10000000000001</v>
      </c>
    </row>
    <row r="132" spans="1:8" x14ac:dyDescent="0.25">
      <c r="A132" t="s">
        <v>15</v>
      </c>
      <c r="B132" s="2">
        <v>44274</v>
      </c>
      <c r="C132">
        <v>68</v>
      </c>
      <c r="D132">
        <v>7.0000000000000007E-2</v>
      </c>
      <c r="E132" t="s">
        <v>8</v>
      </c>
      <c r="F132">
        <v>1.67</v>
      </c>
      <c r="G132" t="s">
        <v>72</v>
      </c>
      <c r="H132">
        <f t="shared" si="2"/>
        <v>113.56</v>
      </c>
    </row>
    <row r="133" spans="1:8" x14ac:dyDescent="0.25">
      <c r="A133" t="s">
        <v>34</v>
      </c>
      <c r="B133" s="2">
        <v>44278</v>
      </c>
      <c r="C133">
        <v>89</v>
      </c>
      <c r="D133">
        <v>0.11</v>
      </c>
      <c r="E133" t="s">
        <v>8</v>
      </c>
      <c r="F133">
        <v>2.93</v>
      </c>
      <c r="G133" t="s">
        <v>79</v>
      </c>
      <c r="H133">
        <f t="shared" si="2"/>
        <v>260.77000000000004</v>
      </c>
    </row>
    <row r="134" spans="1:8" x14ac:dyDescent="0.25">
      <c r="A134" t="s">
        <v>10</v>
      </c>
      <c r="B134" s="2">
        <v>44281</v>
      </c>
      <c r="C134">
        <v>64</v>
      </c>
      <c r="D134">
        <v>7.0000000000000007E-2</v>
      </c>
      <c r="E134" t="s">
        <v>11</v>
      </c>
      <c r="F134">
        <v>0.83</v>
      </c>
      <c r="G134" t="s">
        <v>49</v>
      </c>
      <c r="H134">
        <f t="shared" si="2"/>
        <v>53.12</v>
      </c>
    </row>
    <row r="135" spans="1:8" x14ac:dyDescent="0.25">
      <c r="A135" t="s">
        <v>37</v>
      </c>
      <c r="B135" s="2">
        <v>44285</v>
      </c>
      <c r="C135">
        <v>82</v>
      </c>
      <c r="D135">
        <v>0.18</v>
      </c>
      <c r="E135" t="s">
        <v>38</v>
      </c>
      <c r="F135">
        <v>3.71</v>
      </c>
      <c r="G135" t="s">
        <v>54</v>
      </c>
      <c r="H135">
        <f t="shared" si="2"/>
        <v>304.21999999999997</v>
      </c>
    </row>
    <row r="136" spans="1:8" x14ac:dyDescent="0.25">
      <c r="A136" t="s">
        <v>10</v>
      </c>
      <c r="B136" s="2">
        <v>44288</v>
      </c>
      <c r="C136">
        <v>78</v>
      </c>
      <c r="D136">
        <v>0.17</v>
      </c>
      <c r="E136" t="s">
        <v>11</v>
      </c>
      <c r="F136">
        <v>1.1100000000000001</v>
      </c>
      <c r="G136" t="s">
        <v>53</v>
      </c>
      <c r="H136">
        <f t="shared" si="2"/>
        <v>86.580000000000013</v>
      </c>
    </row>
    <row r="137" spans="1:8" x14ac:dyDescent="0.25">
      <c r="A137" t="s">
        <v>20</v>
      </c>
      <c r="B137" s="2">
        <v>44292</v>
      </c>
      <c r="C137">
        <v>56</v>
      </c>
      <c r="D137">
        <v>0.02</v>
      </c>
      <c r="E137" t="s">
        <v>11</v>
      </c>
      <c r="F137">
        <v>2.3199999999999998</v>
      </c>
      <c r="G137" t="s">
        <v>32</v>
      </c>
      <c r="H137">
        <f t="shared" si="2"/>
        <v>129.91999999999999</v>
      </c>
    </row>
    <row r="138" spans="1:8" x14ac:dyDescent="0.25">
      <c r="A138" t="s">
        <v>13</v>
      </c>
      <c r="B138" s="2">
        <v>44295</v>
      </c>
      <c r="C138">
        <v>4</v>
      </c>
      <c r="D138">
        <v>0.12</v>
      </c>
      <c r="E138" t="s">
        <v>11</v>
      </c>
      <c r="F138">
        <v>0.99</v>
      </c>
      <c r="G138" t="s">
        <v>70</v>
      </c>
      <c r="H138">
        <f t="shared" si="2"/>
        <v>3.96</v>
      </c>
    </row>
    <row r="139" spans="1:8" x14ac:dyDescent="0.25">
      <c r="A139" t="s">
        <v>10</v>
      </c>
      <c r="B139" s="2">
        <v>44298</v>
      </c>
      <c r="C139">
        <v>3</v>
      </c>
      <c r="D139">
        <v>0</v>
      </c>
      <c r="E139" t="s">
        <v>11</v>
      </c>
      <c r="F139">
        <v>0.87</v>
      </c>
      <c r="G139" t="s">
        <v>53</v>
      </c>
      <c r="H139">
        <f t="shared" si="2"/>
        <v>2.61</v>
      </c>
    </row>
    <row r="140" spans="1:8" x14ac:dyDescent="0.25">
      <c r="A140" t="s">
        <v>10</v>
      </c>
      <c r="B140" s="2">
        <v>44302</v>
      </c>
      <c r="C140">
        <v>83</v>
      </c>
      <c r="D140">
        <v>0.06</v>
      </c>
      <c r="E140" t="s">
        <v>11</v>
      </c>
      <c r="F140">
        <v>1.47</v>
      </c>
      <c r="G140" t="s">
        <v>68</v>
      </c>
      <c r="H140">
        <f t="shared" si="2"/>
        <v>122.00999999999999</v>
      </c>
    </row>
    <row r="141" spans="1:8" x14ac:dyDescent="0.25">
      <c r="A141" t="s">
        <v>25</v>
      </c>
      <c r="B141" s="2">
        <v>44305</v>
      </c>
      <c r="C141">
        <v>98</v>
      </c>
      <c r="D141">
        <v>0.17</v>
      </c>
      <c r="E141" t="s">
        <v>8</v>
      </c>
      <c r="F141">
        <v>4.88</v>
      </c>
      <c r="G141" t="s">
        <v>35</v>
      </c>
      <c r="H141">
        <f t="shared" si="2"/>
        <v>478.24</v>
      </c>
    </row>
    <row r="142" spans="1:8" x14ac:dyDescent="0.25">
      <c r="A142" t="s">
        <v>15</v>
      </c>
      <c r="B142" s="2">
        <v>44309</v>
      </c>
      <c r="C142">
        <v>98</v>
      </c>
      <c r="D142">
        <v>0.14000000000000001</v>
      </c>
      <c r="E142" t="s">
        <v>8</v>
      </c>
      <c r="F142">
        <v>2.5499999999999998</v>
      </c>
      <c r="G142" t="s">
        <v>76</v>
      </c>
      <c r="H142">
        <f t="shared" si="2"/>
        <v>249.89999999999998</v>
      </c>
    </row>
    <row r="143" spans="1:8" x14ac:dyDescent="0.25">
      <c r="A143" t="s">
        <v>34</v>
      </c>
      <c r="B143" s="2">
        <v>44312</v>
      </c>
      <c r="C143">
        <v>73</v>
      </c>
      <c r="D143">
        <v>0.04</v>
      </c>
      <c r="E143" t="s">
        <v>8</v>
      </c>
      <c r="F143">
        <v>1.76</v>
      </c>
      <c r="G143" t="s">
        <v>81</v>
      </c>
      <c r="H143">
        <f t="shared" si="2"/>
        <v>128.47999999999999</v>
      </c>
    </row>
    <row r="144" spans="1:8" x14ac:dyDescent="0.25">
      <c r="A144" t="s">
        <v>20</v>
      </c>
      <c r="B144" s="2">
        <v>44315</v>
      </c>
      <c r="C144">
        <v>80</v>
      </c>
      <c r="D144">
        <v>0.02</v>
      </c>
      <c r="E144" t="s">
        <v>11</v>
      </c>
      <c r="F144">
        <v>1.69</v>
      </c>
      <c r="G144" t="s">
        <v>53</v>
      </c>
      <c r="H144">
        <f t="shared" si="2"/>
        <v>135.19999999999999</v>
      </c>
    </row>
    <row r="145" spans="1:8" x14ac:dyDescent="0.25">
      <c r="A145" t="s">
        <v>7</v>
      </c>
      <c r="B145" s="2">
        <v>44319</v>
      </c>
      <c r="C145">
        <v>98</v>
      </c>
      <c r="D145">
        <v>7.0000000000000007E-2</v>
      </c>
      <c r="E145" t="s">
        <v>8</v>
      </c>
      <c r="F145">
        <v>3.65</v>
      </c>
      <c r="G145" t="s">
        <v>63</v>
      </c>
      <c r="H145">
        <f t="shared" si="2"/>
        <v>357.7</v>
      </c>
    </row>
    <row r="146" spans="1:8" x14ac:dyDescent="0.25">
      <c r="A146" t="s">
        <v>7</v>
      </c>
      <c r="B146" s="2">
        <v>44322</v>
      </c>
      <c r="C146">
        <v>36</v>
      </c>
      <c r="D146">
        <v>0.06</v>
      </c>
      <c r="E146" t="s">
        <v>8</v>
      </c>
      <c r="F146">
        <v>2.14</v>
      </c>
      <c r="G146" t="s">
        <v>47</v>
      </c>
      <c r="H146">
        <f t="shared" si="2"/>
        <v>77.040000000000006</v>
      </c>
    </row>
    <row r="147" spans="1:8" x14ac:dyDescent="0.25">
      <c r="A147" t="s">
        <v>20</v>
      </c>
      <c r="B147" s="2">
        <v>44326</v>
      </c>
      <c r="C147">
        <v>3</v>
      </c>
      <c r="D147">
        <v>0.02</v>
      </c>
      <c r="E147" t="s">
        <v>11</v>
      </c>
      <c r="F147">
        <v>1.92</v>
      </c>
      <c r="G147" t="s">
        <v>30</v>
      </c>
      <c r="H147">
        <f t="shared" si="2"/>
        <v>5.76</v>
      </c>
    </row>
    <row r="148" spans="1:8" x14ac:dyDescent="0.25">
      <c r="A148" t="s">
        <v>17</v>
      </c>
      <c r="B148" s="2">
        <v>44329</v>
      </c>
      <c r="C148">
        <v>25</v>
      </c>
      <c r="D148">
        <v>0.01</v>
      </c>
      <c r="E148" t="s">
        <v>18</v>
      </c>
      <c r="F148">
        <v>2.21</v>
      </c>
      <c r="G148" t="s">
        <v>80</v>
      </c>
      <c r="H148">
        <f t="shared" si="2"/>
        <v>55.25</v>
      </c>
    </row>
    <row r="149" spans="1:8" x14ac:dyDescent="0.25">
      <c r="A149" t="s">
        <v>13</v>
      </c>
      <c r="B149" s="2">
        <v>44332</v>
      </c>
      <c r="C149">
        <v>39</v>
      </c>
      <c r="D149">
        <v>0.19</v>
      </c>
      <c r="E149" t="s">
        <v>11</v>
      </c>
      <c r="F149">
        <v>1.48</v>
      </c>
      <c r="G149" t="s">
        <v>71</v>
      </c>
      <c r="H149">
        <f t="shared" si="2"/>
        <v>57.72</v>
      </c>
    </row>
    <row r="150" spans="1:8" x14ac:dyDescent="0.25">
      <c r="A150" t="s">
        <v>17</v>
      </c>
      <c r="B150" s="2">
        <v>44336</v>
      </c>
      <c r="C150">
        <v>20</v>
      </c>
      <c r="D150">
        <v>0.1</v>
      </c>
      <c r="E150" t="s">
        <v>18</v>
      </c>
      <c r="F150">
        <v>2.2999999999999998</v>
      </c>
      <c r="G150" t="s">
        <v>51</v>
      </c>
      <c r="H150">
        <f t="shared" si="2"/>
        <v>46</v>
      </c>
    </row>
    <row r="151" spans="1:8" x14ac:dyDescent="0.25">
      <c r="A151" t="s">
        <v>37</v>
      </c>
      <c r="B151" s="2">
        <v>44339</v>
      </c>
      <c r="C151">
        <v>63</v>
      </c>
      <c r="D151">
        <v>0.04</v>
      </c>
      <c r="E151" t="s">
        <v>38</v>
      </c>
      <c r="F151">
        <v>3.49</v>
      </c>
      <c r="G151" t="s">
        <v>61</v>
      </c>
      <c r="H151">
        <f t="shared" si="2"/>
        <v>219.87</v>
      </c>
    </row>
    <row r="152" spans="1:8" x14ac:dyDescent="0.25">
      <c r="A152" t="s">
        <v>7</v>
      </c>
      <c r="B152" s="2">
        <v>44343</v>
      </c>
      <c r="C152">
        <v>26</v>
      </c>
      <c r="D152">
        <v>0.12</v>
      </c>
      <c r="E152" t="s">
        <v>8</v>
      </c>
      <c r="F152">
        <v>3.57</v>
      </c>
      <c r="G152" t="s">
        <v>64</v>
      </c>
      <c r="H152">
        <f t="shared" si="2"/>
        <v>92.82</v>
      </c>
    </row>
    <row r="153" spans="1:8" x14ac:dyDescent="0.25">
      <c r="A153" t="s">
        <v>7</v>
      </c>
      <c r="B153" s="2">
        <v>44346</v>
      </c>
      <c r="C153">
        <v>43</v>
      </c>
      <c r="D153">
        <v>0.16</v>
      </c>
      <c r="E153" t="s">
        <v>8</v>
      </c>
      <c r="F153">
        <v>1.71</v>
      </c>
      <c r="G153" t="s">
        <v>44</v>
      </c>
      <c r="H153">
        <f t="shared" si="2"/>
        <v>73.53</v>
      </c>
    </row>
    <row r="154" spans="1:8" x14ac:dyDescent="0.25">
      <c r="A154" t="s">
        <v>29</v>
      </c>
      <c r="B154" s="2">
        <v>44350</v>
      </c>
      <c r="C154">
        <v>81</v>
      </c>
      <c r="D154">
        <v>0</v>
      </c>
      <c r="E154" t="s">
        <v>8</v>
      </c>
      <c r="F154">
        <v>1.98</v>
      </c>
      <c r="G154" t="s">
        <v>76</v>
      </c>
      <c r="H154">
        <f t="shared" si="2"/>
        <v>160.38</v>
      </c>
    </row>
    <row r="155" spans="1:8" x14ac:dyDescent="0.25">
      <c r="A155" t="s">
        <v>15</v>
      </c>
      <c r="B155" s="2">
        <v>44353</v>
      </c>
      <c r="C155">
        <v>93</v>
      </c>
      <c r="D155">
        <v>0.12</v>
      </c>
      <c r="E155" t="s">
        <v>8</v>
      </c>
      <c r="F155">
        <v>2.84</v>
      </c>
      <c r="G155" t="s">
        <v>78</v>
      </c>
      <c r="H155">
        <f t="shared" si="2"/>
        <v>264.12</v>
      </c>
    </row>
    <row r="156" spans="1:8" x14ac:dyDescent="0.25">
      <c r="A156" t="s">
        <v>20</v>
      </c>
      <c r="B156" s="2">
        <v>44356</v>
      </c>
      <c r="C156">
        <v>83</v>
      </c>
      <c r="D156">
        <v>7.0000000000000007E-2</v>
      </c>
      <c r="E156" t="s">
        <v>11</v>
      </c>
      <c r="F156">
        <v>2.2000000000000002</v>
      </c>
      <c r="G156" t="s">
        <v>80</v>
      </c>
      <c r="H156">
        <f t="shared" si="2"/>
        <v>182.60000000000002</v>
      </c>
    </row>
    <row r="157" spans="1:8" x14ac:dyDescent="0.25">
      <c r="A157" t="s">
        <v>10</v>
      </c>
      <c r="B157" s="2">
        <v>44360</v>
      </c>
      <c r="C157">
        <v>65</v>
      </c>
      <c r="D157">
        <v>0.05</v>
      </c>
      <c r="E157" t="s">
        <v>11</v>
      </c>
      <c r="F157">
        <v>0.68</v>
      </c>
      <c r="G157" t="s">
        <v>50</v>
      </c>
      <c r="H157">
        <f t="shared" si="2"/>
        <v>44.2</v>
      </c>
    </row>
    <row r="158" spans="1:8" x14ac:dyDescent="0.25">
      <c r="A158" t="s">
        <v>13</v>
      </c>
      <c r="B158" s="2">
        <v>44363</v>
      </c>
      <c r="C158">
        <v>60</v>
      </c>
      <c r="D158">
        <v>0.14000000000000001</v>
      </c>
      <c r="E158" t="s">
        <v>11</v>
      </c>
      <c r="F158">
        <v>1.03</v>
      </c>
      <c r="G158" t="s">
        <v>81</v>
      </c>
      <c r="H158">
        <f t="shared" si="2"/>
        <v>61.800000000000004</v>
      </c>
    </row>
    <row r="159" spans="1:8" x14ac:dyDescent="0.25">
      <c r="A159" t="s">
        <v>25</v>
      </c>
      <c r="B159" s="2">
        <v>44367</v>
      </c>
      <c r="C159">
        <v>52</v>
      </c>
      <c r="D159">
        <v>0.09</v>
      </c>
      <c r="E159" t="s">
        <v>8</v>
      </c>
      <c r="F159">
        <v>4.57</v>
      </c>
      <c r="G159" t="s">
        <v>28</v>
      </c>
      <c r="H159">
        <f t="shared" si="2"/>
        <v>237.64000000000001</v>
      </c>
    </row>
    <row r="160" spans="1:8" x14ac:dyDescent="0.25">
      <c r="A160" t="s">
        <v>17</v>
      </c>
      <c r="B160" s="2">
        <v>44370</v>
      </c>
      <c r="C160">
        <v>96</v>
      </c>
      <c r="D160">
        <v>0.03</v>
      </c>
      <c r="E160" t="s">
        <v>18</v>
      </c>
      <c r="F160">
        <v>1.77</v>
      </c>
      <c r="G160" t="s">
        <v>55</v>
      </c>
      <c r="H160">
        <f t="shared" si="2"/>
        <v>169.92000000000002</v>
      </c>
    </row>
    <row r="161" spans="1:8" x14ac:dyDescent="0.25">
      <c r="A161" t="s">
        <v>29</v>
      </c>
      <c r="B161" s="2">
        <v>44373</v>
      </c>
      <c r="C161">
        <v>2</v>
      </c>
      <c r="D161">
        <v>0.12</v>
      </c>
      <c r="E161" t="s">
        <v>8</v>
      </c>
      <c r="F161">
        <v>1.96</v>
      </c>
      <c r="G161" t="s">
        <v>68</v>
      </c>
      <c r="H161">
        <f t="shared" si="2"/>
        <v>3.92</v>
      </c>
    </row>
    <row r="162" spans="1:8" x14ac:dyDescent="0.25">
      <c r="A162" t="s">
        <v>22</v>
      </c>
      <c r="B162" s="2">
        <v>44377</v>
      </c>
      <c r="C162">
        <v>55</v>
      </c>
      <c r="D162">
        <v>0.01</v>
      </c>
      <c r="E162" t="s">
        <v>8</v>
      </c>
      <c r="F162">
        <v>1.17</v>
      </c>
      <c r="G162" t="s">
        <v>9</v>
      </c>
      <c r="H162">
        <f t="shared" si="2"/>
        <v>64.349999999999994</v>
      </c>
    </row>
    <row r="163" spans="1:8" x14ac:dyDescent="0.25">
      <c r="A163" t="s">
        <v>29</v>
      </c>
      <c r="B163" s="2">
        <v>44380</v>
      </c>
      <c r="C163">
        <v>63</v>
      </c>
      <c r="D163">
        <v>0</v>
      </c>
      <c r="E163" t="s">
        <v>8</v>
      </c>
      <c r="F163">
        <v>1.55</v>
      </c>
      <c r="G163" t="s">
        <v>33</v>
      </c>
      <c r="H163">
        <f t="shared" si="2"/>
        <v>97.65</v>
      </c>
    </row>
    <row r="164" spans="1:8" x14ac:dyDescent="0.25">
      <c r="A164" t="s">
        <v>10</v>
      </c>
      <c r="B164" s="2">
        <v>44384</v>
      </c>
      <c r="C164">
        <v>91</v>
      </c>
      <c r="D164">
        <v>0.05</v>
      </c>
      <c r="E164" t="s">
        <v>11</v>
      </c>
      <c r="F164">
        <v>0.67</v>
      </c>
      <c r="G164" t="s">
        <v>44</v>
      </c>
      <c r="H164">
        <f t="shared" si="2"/>
        <v>60.970000000000006</v>
      </c>
    </row>
    <row r="165" spans="1:8" x14ac:dyDescent="0.25">
      <c r="A165" t="s">
        <v>22</v>
      </c>
      <c r="B165" s="2">
        <v>44387</v>
      </c>
      <c r="C165">
        <v>91</v>
      </c>
      <c r="D165">
        <v>0.06</v>
      </c>
      <c r="E165" t="s">
        <v>8</v>
      </c>
      <c r="F165">
        <v>1.1000000000000001</v>
      </c>
      <c r="G165" t="s">
        <v>57</v>
      </c>
      <c r="H165">
        <f t="shared" si="2"/>
        <v>100.10000000000001</v>
      </c>
    </row>
    <row r="166" spans="1:8" x14ac:dyDescent="0.25">
      <c r="A166" t="s">
        <v>34</v>
      </c>
      <c r="B166" s="2">
        <v>44391</v>
      </c>
      <c r="C166">
        <v>1</v>
      </c>
      <c r="D166">
        <v>0.16</v>
      </c>
      <c r="E166" t="s">
        <v>8</v>
      </c>
      <c r="F166">
        <v>1.55</v>
      </c>
      <c r="G166" t="s">
        <v>80</v>
      </c>
      <c r="H166">
        <f t="shared" si="2"/>
        <v>1.55</v>
      </c>
    </row>
    <row r="167" spans="1:8" x14ac:dyDescent="0.25">
      <c r="A167" t="s">
        <v>17</v>
      </c>
      <c r="B167" s="2">
        <v>44394</v>
      </c>
      <c r="C167">
        <v>62</v>
      </c>
      <c r="D167">
        <v>7.0000000000000007E-2</v>
      </c>
      <c r="E167" t="s">
        <v>18</v>
      </c>
      <c r="F167">
        <v>1.5</v>
      </c>
      <c r="G167" t="s">
        <v>19</v>
      </c>
      <c r="H167">
        <f t="shared" si="2"/>
        <v>93</v>
      </c>
    </row>
    <row r="168" spans="1:8" x14ac:dyDescent="0.25">
      <c r="A168" t="s">
        <v>13</v>
      </c>
      <c r="B168" s="2">
        <v>44397</v>
      </c>
      <c r="C168">
        <v>73</v>
      </c>
      <c r="D168">
        <v>0.2</v>
      </c>
      <c r="E168" t="s">
        <v>11</v>
      </c>
      <c r="F168">
        <v>1.1299999999999999</v>
      </c>
      <c r="G168" t="s">
        <v>50</v>
      </c>
      <c r="H168">
        <f t="shared" si="2"/>
        <v>82.49</v>
      </c>
    </row>
    <row r="169" spans="1:8" x14ac:dyDescent="0.25">
      <c r="A169" t="s">
        <v>17</v>
      </c>
      <c r="B169" s="2">
        <v>44401</v>
      </c>
      <c r="C169">
        <v>15</v>
      </c>
      <c r="D169">
        <v>0.11</v>
      </c>
      <c r="E169" t="s">
        <v>18</v>
      </c>
      <c r="F169">
        <v>2.0299999999999998</v>
      </c>
      <c r="G169" t="s">
        <v>63</v>
      </c>
      <c r="H169">
        <f t="shared" si="2"/>
        <v>30.449999999999996</v>
      </c>
    </row>
    <row r="170" spans="1:8" x14ac:dyDescent="0.25">
      <c r="A170" t="s">
        <v>37</v>
      </c>
      <c r="B170" s="2">
        <v>44404</v>
      </c>
      <c r="C170">
        <v>61</v>
      </c>
      <c r="D170">
        <v>0.01</v>
      </c>
      <c r="E170" t="s">
        <v>38</v>
      </c>
      <c r="F170">
        <v>3.98</v>
      </c>
      <c r="G170" t="s">
        <v>68</v>
      </c>
      <c r="H170">
        <f t="shared" si="2"/>
        <v>242.78</v>
      </c>
    </row>
    <row r="171" spans="1:8" x14ac:dyDescent="0.25">
      <c r="A171" t="s">
        <v>34</v>
      </c>
      <c r="B171" s="2">
        <v>44408</v>
      </c>
      <c r="C171">
        <v>23</v>
      </c>
      <c r="D171">
        <v>0.13</v>
      </c>
      <c r="E171" t="s">
        <v>8</v>
      </c>
      <c r="F171">
        <v>2.19</v>
      </c>
      <c r="G171" t="s">
        <v>42</v>
      </c>
      <c r="H171">
        <f t="shared" si="2"/>
        <v>50.37</v>
      </c>
    </row>
    <row r="172" spans="1:8" x14ac:dyDescent="0.25">
      <c r="A172" t="s">
        <v>20</v>
      </c>
      <c r="B172" s="2">
        <v>44411</v>
      </c>
      <c r="C172">
        <v>89</v>
      </c>
      <c r="D172">
        <v>0.12</v>
      </c>
      <c r="E172" t="s">
        <v>11</v>
      </c>
      <c r="F172">
        <v>2.89</v>
      </c>
      <c r="G172" t="s">
        <v>45</v>
      </c>
      <c r="H172">
        <f t="shared" si="2"/>
        <v>257.21000000000004</v>
      </c>
    </row>
    <row r="173" spans="1:8" x14ac:dyDescent="0.25">
      <c r="A173" t="s">
        <v>29</v>
      </c>
      <c r="B173" s="2">
        <v>44414</v>
      </c>
      <c r="C173">
        <v>28</v>
      </c>
      <c r="D173">
        <v>0.03</v>
      </c>
      <c r="E173" t="s">
        <v>8</v>
      </c>
      <c r="F173">
        <v>2.95</v>
      </c>
      <c r="G173" t="s">
        <v>36</v>
      </c>
      <c r="H173">
        <f t="shared" si="2"/>
        <v>82.600000000000009</v>
      </c>
    </row>
    <row r="174" spans="1:8" x14ac:dyDescent="0.25">
      <c r="A174" t="s">
        <v>34</v>
      </c>
      <c r="B174" s="2">
        <v>44418</v>
      </c>
      <c r="C174">
        <v>98</v>
      </c>
      <c r="D174">
        <v>0.13</v>
      </c>
      <c r="E174" t="s">
        <v>8</v>
      </c>
      <c r="F174">
        <v>2.48</v>
      </c>
      <c r="G174" t="s">
        <v>54</v>
      </c>
      <c r="H174">
        <f t="shared" si="2"/>
        <v>243.04</v>
      </c>
    </row>
    <row r="175" spans="1:8" x14ac:dyDescent="0.25">
      <c r="A175" t="s">
        <v>34</v>
      </c>
      <c r="B175" s="2">
        <v>44421</v>
      </c>
      <c r="C175">
        <v>5</v>
      </c>
      <c r="D175">
        <v>7.0000000000000007E-2</v>
      </c>
      <c r="E175" t="s">
        <v>8</v>
      </c>
      <c r="F175">
        <v>2.09</v>
      </c>
      <c r="G175" t="s">
        <v>48</v>
      </c>
      <c r="H175">
        <f t="shared" si="2"/>
        <v>10.45</v>
      </c>
    </row>
    <row r="176" spans="1:8" x14ac:dyDescent="0.25">
      <c r="A176" t="s">
        <v>25</v>
      </c>
      <c r="B176" s="2">
        <v>44425</v>
      </c>
      <c r="C176">
        <v>30</v>
      </c>
      <c r="D176">
        <v>0.08</v>
      </c>
      <c r="E176" t="s">
        <v>8</v>
      </c>
      <c r="F176">
        <v>5.0999999999999996</v>
      </c>
      <c r="G176" t="s">
        <v>39</v>
      </c>
      <c r="H176">
        <f t="shared" si="2"/>
        <v>153</v>
      </c>
    </row>
    <row r="177" spans="1:8" x14ac:dyDescent="0.25">
      <c r="A177" t="s">
        <v>34</v>
      </c>
      <c r="B177" s="2">
        <v>44428</v>
      </c>
      <c r="C177">
        <v>78</v>
      </c>
      <c r="D177">
        <v>0.02</v>
      </c>
      <c r="E177" t="s">
        <v>8</v>
      </c>
      <c r="F177">
        <v>2.99</v>
      </c>
      <c r="G177" t="s">
        <v>81</v>
      </c>
      <c r="H177">
        <f t="shared" si="2"/>
        <v>233.22000000000003</v>
      </c>
    </row>
    <row r="178" spans="1:8" x14ac:dyDescent="0.25">
      <c r="A178" t="s">
        <v>10</v>
      </c>
      <c r="B178" s="2">
        <v>44432</v>
      </c>
      <c r="C178">
        <v>14</v>
      </c>
      <c r="D178">
        <v>0.11</v>
      </c>
      <c r="E178" t="s">
        <v>11</v>
      </c>
      <c r="F178">
        <v>0.84</v>
      </c>
      <c r="G178" t="s">
        <v>39</v>
      </c>
      <c r="H178">
        <f t="shared" si="2"/>
        <v>11.76</v>
      </c>
    </row>
    <row r="179" spans="1:8" x14ac:dyDescent="0.25">
      <c r="A179" t="s">
        <v>22</v>
      </c>
      <c r="B179" s="2">
        <v>44435</v>
      </c>
      <c r="C179">
        <v>6</v>
      </c>
      <c r="D179">
        <v>0.1</v>
      </c>
      <c r="E179" t="s">
        <v>8</v>
      </c>
      <c r="F179">
        <v>1.28</v>
      </c>
      <c r="G179" t="s">
        <v>54</v>
      </c>
      <c r="H179">
        <f t="shared" si="2"/>
        <v>7.68</v>
      </c>
    </row>
    <row r="180" spans="1:8" x14ac:dyDescent="0.25">
      <c r="A180" t="s">
        <v>10</v>
      </c>
      <c r="B180" s="2">
        <v>44438</v>
      </c>
      <c r="C180">
        <v>26</v>
      </c>
      <c r="D180">
        <v>0.16</v>
      </c>
      <c r="E180" t="s">
        <v>11</v>
      </c>
      <c r="F180">
        <v>1.44</v>
      </c>
      <c r="G180" t="s">
        <v>26</v>
      </c>
      <c r="H180">
        <f t="shared" si="2"/>
        <v>37.44</v>
      </c>
    </row>
    <row r="181" spans="1:8" x14ac:dyDescent="0.25">
      <c r="A181" t="s">
        <v>22</v>
      </c>
      <c r="B181" s="2">
        <v>44442</v>
      </c>
      <c r="C181">
        <v>33</v>
      </c>
      <c r="D181">
        <v>0.16</v>
      </c>
      <c r="E181" t="s">
        <v>8</v>
      </c>
      <c r="F181">
        <v>1.56</v>
      </c>
      <c r="G181" t="s">
        <v>31</v>
      </c>
      <c r="H181">
        <f t="shared" si="2"/>
        <v>51.480000000000004</v>
      </c>
    </row>
    <row r="182" spans="1:8" x14ac:dyDescent="0.25">
      <c r="A182" t="s">
        <v>10</v>
      </c>
      <c r="B182" s="2">
        <v>44445</v>
      </c>
      <c r="C182">
        <v>99</v>
      </c>
      <c r="D182">
        <v>0.11</v>
      </c>
      <c r="E182" t="s">
        <v>11</v>
      </c>
      <c r="F182">
        <v>1.31</v>
      </c>
      <c r="G182" t="s">
        <v>39</v>
      </c>
      <c r="H182">
        <f t="shared" si="2"/>
        <v>129.69</v>
      </c>
    </row>
    <row r="183" spans="1:8" x14ac:dyDescent="0.25">
      <c r="A183" t="s">
        <v>34</v>
      </c>
      <c r="B183" s="2">
        <v>44449</v>
      </c>
      <c r="C183">
        <v>63</v>
      </c>
      <c r="D183">
        <v>0.06</v>
      </c>
      <c r="E183" t="s">
        <v>8</v>
      </c>
      <c r="F183">
        <v>2.46</v>
      </c>
      <c r="G183" t="s">
        <v>51</v>
      </c>
      <c r="H183">
        <f t="shared" si="2"/>
        <v>154.97999999999999</v>
      </c>
    </row>
    <row r="184" spans="1:8" x14ac:dyDescent="0.25">
      <c r="A184" t="s">
        <v>25</v>
      </c>
      <c r="B184" s="2">
        <v>44452</v>
      </c>
      <c r="C184">
        <v>84</v>
      </c>
      <c r="D184">
        <v>0.16</v>
      </c>
      <c r="E184" t="s">
        <v>8</v>
      </c>
      <c r="F184">
        <v>5.81</v>
      </c>
      <c r="G184" t="s">
        <v>57</v>
      </c>
      <c r="H184">
        <f t="shared" si="2"/>
        <v>488.03999999999996</v>
      </c>
    </row>
    <row r="185" spans="1:8" x14ac:dyDescent="0.25">
      <c r="A185" t="s">
        <v>20</v>
      </c>
      <c r="B185" s="2">
        <v>44455</v>
      </c>
      <c r="C185">
        <v>63</v>
      </c>
      <c r="D185">
        <v>0.13</v>
      </c>
      <c r="E185" t="s">
        <v>11</v>
      </c>
      <c r="F185">
        <v>2.77</v>
      </c>
      <c r="G185" t="s">
        <v>63</v>
      </c>
      <c r="H185">
        <f t="shared" si="2"/>
        <v>174.51</v>
      </c>
    </row>
    <row r="186" spans="1:8" x14ac:dyDescent="0.25">
      <c r="A186" t="s">
        <v>17</v>
      </c>
      <c r="B186" s="2">
        <v>44459</v>
      </c>
      <c r="C186">
        <v>44</v>
      </c>
      <c r="D186">
        <v>0.06</v>
      </c>
      <c r="E186" t="s">
        <v>18</v>
      </c>
      <c r="F186">
        <v>1.1499999999999999</v>
      </c>
      <c r="G186" t="s">
        <v>75</v>
      </c>
      <c r="H186">
        <f t="shared" si="2"/>
        <v>50.599999999999994</v>
      </c>
    </row>
    <row r="187" spans="1:8" x14ac:dyDescent="0.25">
      <c r="A187" t="s">
        <v>7</v>
      </c>
      <c r="B187" s="2">
        <v>44462</v>
      </c>
      <c r="C187">
        <v>27</v>
      </c>
      <c r="D187">
        <v>0.06</v>
      </c>
      <c r="E187" t="s">
        <v>8</v>
      </c>
      <c r="F187">
        <v>2.91</v>
      </c>
      <c r="G187" t="s">
        <v>45</v>
      </c>
      <c r="H187">
        <f t="shared" si="2"/>
        <v>78.570000000000007</v>
      </c>
    </row>
    <row r="188" spans="1:8" x14ac:dyDescent="0.25">
      <c r="A188" t="s">
        <v>13</v>
      </c>
      <c r="B188" s="2">
        <v>44466</v>
      </c>
      <c r="C188">
        <v>90</v>
      </c>
      <c r="D188">
        <v>0.14000000000000001</v>
      </c>
      <c r="E188" t="s">
        <v>11</v>
      </c>
      <c r="F188">
        <v>1.35</v>
      </c>
      <c r="G188" t="s">
        <v>60</v>
      </c>
      <c r="H188">
        <f t="shared" si="2"/>
        <v>121.50000000000001</v>
      </c>
    </row>
    <row r="189" spans="1:8" x14ac:dyDescent="0.25">
      <c r="A189" t="s">
        <v>17</v>
      </c>
      <c r="B189" s="2">
        <v>44469</v>
      </c>
      <c r="C189">
        <v>45</v>
      </c>
      <c r="D189">
        <v>0.1</v>
      </c>
      <c r="E189" t="s">
        <v>18</v>
      </c>
      <c r="F189">
        <v>2</v>
      </c>
      <c r="G189" t="s">
        <v>32</v>
      </c>
      <c r="H189">
        <f t="shared" si="2"/>
        <v>90</v>
      </c>
    </row>
    <row r="190" spans="1:8" x14ac:dyDescent="0.25">
      <c r="A190" t="s">
        <v>7</v>
      </c>
      <c r="B190" s="2">
        <v>44472</v>
      </c>
      <c r="C190">
        <v>60</v>
      </c>
      <c r="D190">
        <v>0.05</v>
      </c>
      <c r="E190" t="s">
        <v>8</v>
      </c>
      <c r="F190">
        <v>1.96</v>
      </c>
      <c r="G190" t="s">
        <v>52</v>
      </c>
      <c r="H190">
        <f t="shared" si="2"/>
        <v>117.6</v>
      </c>
    </row>
    <row r="191" spans="1:8" x14ac:dyDescent="0.25">
      <c r="A191" t="s">
        <v>25</v>
      </c>
      <c r="B191" s="2">
        <v>44476</v>
      </c>
      <c r="C191">
        <v>63</v>
      </c>
      <c r="D191">
        <v>0.11</v>
      </c>
      <c r="E191" t="s">
        <v>8</v>
      </c>
      <c r="F191">
        <v>3.12</v>
      </c>
      <c r="G191" t="s">
        <v>36</v>
      </c>
      <c r="H191">
        <f t="shared" si="2"/>
        <v>196.56</v>
      </c>
    </row>
    <row r="192" spans="1:8" x14ac:dyDescent="0.25">
      <c r="A192" t="s">
        <v>15</v>
      </c>
      <c r="B192" s="2">
        <v>44479</v>
      </c>
      <c r="C192">
        <v>36</v>
      </c>
      <c r="D192">
        <v>0.06</v>
      </c>
      <c r="E192" t="s">
        <v>8</v>
      </c>
      <c r="F192">
        <v>1.61</v>
      </c>
      <c r="G192" t="s">
        <v>19</v>
      </c>
      <c r="H192">
        <f t="shared" si="2"/>
        <v>57.96</v>
      </c>
    </row>
    <row r="193" spans="1:8" x14ac:dyDescent="0.25">
      <c r="A193" t="s">
        <v>7</v>
      </c>
      <c r="B193" s="2">
        <v>44483</v>
      </c>
      <c r="C193">
        <v>52</v>
      </c>
      <c r="D193">
        <v>0.17</v>
      </c>
      <c r="E193" t="s">
        <v>8</v>
      </c>
      <c r="F193">
        <v>1.74</v>
      </c>
      <c r="G193" t="s">
        <v>63</v>
      </c>
      <c r="H193">
        <f t="shared" si="2"/>
        <v>90.48</v>
      </c>
    </row>
    <row r="194" spans="1:8" x14ac:dyDescent="0.25">
      <c r="A194" t="s">
        <v>17</v>
      </c>
      <c r="B194" s="2">
        <v>44486</v>
      </c>
      <c r="C194">
        <v>98</v>
      </c>
      <c r="D194">
        <v>0.14000000000000001</v>
      </c>
      <c r="E194" t="s">
        <v>18</v>
      </c>
      <c r="F194">
        <v>1.32</v>
      </c>
      <c r="G194" t="s">
        <v>49</v>
      </c>
      <c r="H194">
        <f t="shared" si="2"/>
        <v>129.36000000000001</v>
      </c>
    </row>
    <row r="195" spans="1:8" x14ac:dyDescent="0.25">
      <c r="A195" t="s">
        <v>17</v>
      </c>
      <c r="B195" s="2">
        <v>44490</v>
      </c>
      <c r="C195">
        <v>40</v>
      </c>
      <c r="D195">
        <v>7.0000000000000007E-2</v>
      </c>
      <c r="E195" t="s">
        <v>18</v>
      </c>
      <c r="F195">
        <v>2.82</v>
      </c>
      <c r="G195" t="s">
        <v>35</v>
      </c>
      <c r="H195">
        <f t="shared" ref="H195:H258" si="3">C195*F195</f>
        <v>112.8</v>
      </c>
    </row>
    <row r="196" spans="1:8" x14ac:dyDescent="0.25">
      <c r="A196" t="s">
        <v>10</v>
      </c>
      <c r="B196" s="2">
        <v>44493</v>
      </c>
      <c r="C196">
        <v>88</v>
      </c>
      <c r="D196">
        <v>0.18</v>
      </c>
      <c r="E196" t="s">
        <v>11</v>
      </c>
      <c r="F196">
        <v>0.94</v>
      </c>
      <c r="G196" t="s">
        <v>51</v>
      </c>
      <c r="H196">
        <f t="shared" si="3"/>
        <v>82.72</v>
      </c>
    </row>
    <row r="197" spans="1:8" x14ac:dyDescent="0.25">
      <c r="A197" t="s">
        <v>29</v>
      </c>
      <c r="B197" s="2">
        <v>44496</v>
      </c>
      <c r="C197">
        <v>84</v>
      </c>
      <c r="D197">
        <v>0.08</v>
      </c>
      <c r="E197" t="s">
        <v>8</v>
      </c>
      <c r="F197">
        <v>1.78</v>
      </c>
      <c r="G197" t="s">
        <v>48</v>
      </c>
      <c r="H197">
        <f t="shared" si="3"/>
        <v>149.52000000000001</v>
      </c>
    </row>
    <row r="198" spans="1:8" x14ac:dyDescent="0.25">
      <c r="A198" t="s">
        <v>34</v>
      </c>
      <c r="B198" s="2">
        <v>44500</v>
      </c>
      <c r="C198">
        <v>2</v>
      </c>
      <c r="D198">
        <v>0.13</v>
      </c>
      <c r="E198" t="s">
        <v>8</v>
      </c>
      <c r="F198">
        <v>2.57</v>
      </c>
      <c r="G198" t="s">
        <v>27</v>
      </c>
      <c r="H198">
        <f t="shared" si="3"/>
        <v>5.14</v>
      </c>
    </row>
    <row r="199" spans="1:8" x14ac:dyDescent="0.25">
      <c r="A199" t="s">
        <v>37</v>
      </c>
      <c r="B199" s="2">
        <v>44503</v>
      </c>
      <c r="C199">
        <v>21</v>
      </c>
      <c r="D199">
        <v>7.0000000000000007E-2</v>
      </c>
      <c r="E199" t="s">
        <v>38</v>
      </c>
      <c r="F199">
        <v>4.74</v>
      </c>
      <c r="G199" t="s">
        <v>55</v>
      </c>
      <c r="H199">
        <f t="shared" si="3"/>
        <v>99.54</v>
      </c>
    </row>
    <row r="200" spans="1:8" x14ac:dyDescent="0.25">
      <c r="A200" t="s">
        <v>25</v>
      </c>
      <c r="B200" s="2">
        <v>44507</v>
      </c>
      <c r="C200">
        <v>78</v>
      </c>
      <c r="D200">
        <v>0.15</v>
      </c>
      <c r="E200" t="s">
        <v>8</v>
      </c>
      <c r="F200">
        <v>5.98</v>
      </c>
      <c r="G200" t="s">
        <v>33</v>
      </c>
      <c r="H200">
        <f t="shared" si="3"/>
        <v>466.44000000000005</v>
      </c>
    </row>
    <row r="201" spans="1:8" x14ac:dyDescent="0.25">
      <c r="A201" t="s">
        <v>7</v>
      </c>
      <c r="B201" s="2">
        <v>44510</v>
      </c>
      <c r="C201">
        <v>45</v>
      </c>
      <c r="D201">
        <v>0.15</v>
      </c>
      <c r="E201" t="s">
        <v>8</v>
      </c>
      <c r="F201">
        <v>2.98</v>
      </c>
      <c r="G201" t="s">
        <v>44</v>
      </c>
      <c r="H201">
        <f t="shared" si="3"/>
        <v>134.1</v>
      </c>
    </row>
    <row r="202" spans="1:8" x14ac:dyDescent="0.25">
      <c r="A202" t="s">
        <v>29</v>
      </c>
      <c r="B202" s="2">
        <v>44513</v>
      </c>
      <c r="C202">
        <v>56</v>
      </c>
      <c r="D202">
        <v>0</v>
      </c>
      <c r="E202" t="s">
        <v>8</v>
      </c>
      <c r="F202">
        <v>2.37</v>
      </c>
      <c r="G202" t="s">
        <v>51</v>
      </c>
      <c r="H202">
        <f t="shared" si="3"/>
        <v>132.72</v>
      </c>
    </row>
    <row r="203" spans="1:8" x14ac:dyDescent="0.25">
      <c r="A203" t="s">
        <v>29</v>
      </c>
      <c r="B203" s="2">
        <v>44517</v>
      </c>
      <c r="C203">
        <v>73</v>
      </c>
      <c r="D203">
        <v>0.05</v>
      </c>
      <c r="E203" t="s">
        <v>8</v>
      </c>
      <c r="F203">
        <v>1.91</v>
      </c>
      <c r="G203" t="s">
        <v>72</v>
      </c>
      <c r="H203">
        <f t="shared" si="3"/>
        <v>139.43</v>
      </c>
    </row>
    <row r="204" spans="1:8" x14ac:dyDescent="0.25">
      <c r="A204" t="s">
        <v>7</v>
      </c>
      <c r="B204" s="2">
        <v>44520</v>
      </c>
      <c r="C204">
        <v>20</v>
      </c>
      <c r="D204">
        <v>0.16</v>
      </c>
      <c r="E204" t="s">
        <v>8</v>
      </c>
      <c r="F204">
        <v>2.5299999999999998</v>
      </c>
      <c r="G204" t="s">
        <v>76</v>
      </c>
      <c r="H204">
        <f t="shared" si="3"/>
        <v>50.599999999999994</v>
      </c>
    </row>
    <row r="205" spans="1:8" x14ac:dyDescent="0.25">
      <c r="A205" t="s">
        <v>34</v>
      </c>
      <c r="B205" s="2">
        <v>44524</v>
      </c>
      <c r="C205">
        <v>79</v>
      </c>
      <c r="D205">
        <v>0.19</v>
      </c>
      <c r="E205" t="s">
        <v>8</v>
      </c>
      <c r="F205">
        <v>2.2200000000000002</v>
      </c>
      <c r="G205" t="s">
        <v>67</v>
      </c>
      <c r="H205">
        <f t="shared" si="3"/>
        <v>175.38000000000002</v>
      </c>
    </row>
    <row r="206" spans="1:8" x14ac:dyDescent="0.25">
      <c r="A206" t="s">
        <v>15</v>
      </c>
      <c r="B206" s="2">
        <v>44527</v>
      </c>
      <c r="C206">
        <v>9</v>
      </c>
      <c r="D206">
        <v>0.03</v>
      </c>
      <c r="E206" t="s">
        <v>8</v>
      </c>
      <c r="F206">
        <v>2.69</v>
      </c>
      <c r="G206" t="s">
        <v>50</v>
      </c>
      <c r="H206">
        <f t="shared" si="3"/>
        <v>24.21</v>
      </c>
    </row>
    <row r="207" spans="1:8" x14ac:dyDescent="0.25">
      <c r="A207" t="s">
        <v>20</v>
      </c>
      <c r="B207" s="2">
        <v>44531</v>
      </c>
      <c r="C207">
        <v>42</v>
      </c>
      <c r="D207">
        <v>0.05</v>
      </c>
      <c r="E207" t="s">
        <v>11</v>
      </c>
      <c r="F207">
        <v>2.08</v>
      </c>
      <c r="G207" t="s">
        <v>23</v>
      </c>
      <c r="H207">
        <f t="shared" si="3"/>
        <v>87.36</v>
      </c>
    </row>
    <row r="208" spans="1:8" x14ac:dyDescent="0.25">
      <c r="A208" t="s">
        <v>10</v>
      </c>
      <c r="B208" s="2">
        <v>44534</v>
      </c>
      <c r="C208">
        <v>5</v>
      </c>
      <c r="D208">
        <v>0.11</v>
      </c>
      <c r="E208" t="s">
        <v>11</v>
      </c>
      <c r="F208">
        <v>1.45</v>
      </c>
      <c r="G208" t="s">
        <v>55</v>
      </c>
      <c r="H208">
        <f t="shared" si="3"/>
        <v>7.25</v>
      </c>
    </row>
    <row r="209" spans="1:8" x14ac:dyDescent="0.25">
      <c r="A209" t="s">
        <v>17</v>
      </c>
      <c r="B209" s="2">
        <v>44537</v>
      </c>
      <c r="C209">
        <v>38</v>
      </c>
      <c r="D209">
        <v>0.18</v>
      </c>
      <c r="E209" t="s">
        <v>18</v>
      </c>
      <c r="F209">
        <v>1.1299999999999999</v>
      </c>
      <c r="G209" t="s">
        <v>49</v>
      </c>
      <c r="H209">
        <f t="shared" si="3"/>
        <v>42.94</v>
      </c>
    </row>
    <row r="210" spans="1:8" x14ac:dyDescent="0.25">
      <c r="A210" t="s">
        <v>20</v>
      </c>
      <c r="B210" s="2">
        <v>44541</v>
      </c>
      <c r="C210">
        <v>19</v>
      </c>
      <c r="D210">
        <v>0.16</v>
      </c>
      <c r="E210" t="s">
        <v>11</v>
      </c>
      <c r="F210">
        <v>1.55</v>
      </c>
      <c r="G210" t="s">
        <v>47</v>
      </c>
      <c r="H210">
        <f t="shared" si="3"/>
        <v>29.45</v>
      </c>
    </row>
    <row r="211" spans="1:8" x14ac:dyDescent="0.25">
      <c r="A211" t="s">
        <v>10</v>
      </c>
      <c r="B211" s="2">
        <v>44544</v>
      </c>
      <c r="C211">
        <v>20</v>
      </c>
      <c r="D211">
        <v>0.04</v>
      </c>
      <c r="E211" t="s">
        <v>11</v>
      </c>
      <c r="F211">
        <v>0.57999999999999996</v>
      </c>
      <c r="G211" t="s">
        <v>24</v>
      </c>
      <c r="H211">
        <f t="shared" si="3"/>
        <v>11.6</v>
      </c>
    </row>
    <row r="212" spans="1:8" x14ac:dyDescent="0.25">
      <c r="A212" t="s">
        <v>20</v>
      </c>
      <c r="B212" s="2">
        <v>44548</v>
      </c>
      <c r="C212">
        <v>29</v>
      </c>
      <c r="D212">
        <v>0.05</v>
      </c>
      <c r="E212" t="s">
        <v>11</v>
      </c>
      <c r="F212">
        <v>2.91</v>
      </c>
      <c r="G212" t="s">
        <v>73</v>
      </c>
      <c r="H212">
        <f t="shared" si="3"/>
        <v>84.39</v>
      </c>
    </row>
    <row r="213" spans="1:8" x14ac:dyDescent="0.25">
      <c r="A213" t="s">
        <v>13</v>
      </c>
      <c r="B213" s="2">
        <v>44551</v>
      </c>
      <c r="C213">
        <v>16</v>
      </c>
      <c r="D213">
        <v>0.18</v>
      </c>
      <c r="E213" t="s">
        <v>11</v>
      </c>
      <c r="F213">
        <v>0.9</v>
      </c>
      <c r="G213" t="s">
        <v>67</v>
      </c>
      <c r="H213">
        <f t="shared" si="3"/>
        <v>14.4</v>
      </c>
    </row>
    <row r="214" spans="1:8" x14ac:dyDescent="0.25">
      <c r="A214" t="s">
        <v>17</v>
      </c>
      <c r="B214" s="2">
        <v>44554</v>
      </c>
      <c r="C214">
        <v>70</v>
      </c>
      <c r="D214">
        <v>0.17</v>
      </c>
      <c r="E214" t="s">
        <v>18</v>
      </c>
      <c r="F214">
        <v>1.23</v>
      </c>
      <c r="G214" t="s">
        <v>56</v>
      </c>
      <c r="H214">
        <f t="shared" si="3"/>
        <v>86.1</v>
      </c>
    </row>
    <row r="215" spans="1:8" x14ac:dyDescent="0.25">
      <c r="A215" t="s">
        <v>34</v>
      </c>
      <c r="B215" s="2">
        <v>44558</v>
      </c>
      <c r="C215">
        <v>3</v>
      </c>
      <c r="D215">
        <v>0.05</v>
      </c>
      <c r="E215" t="s">
        <v>8</v>
      </c>
      <c r="F215">
        <v>1.95</v>
      </c>
      <c r="G215" t="s">
        <v>53</v>
      </c>
      <c r="H215">
        <f t="shared" si="3"/>
        <v>5.85</v>
      </c>
    </row>
    <row r="216" spans="1:8" x14ac:dyDescent="0.25">
      <c r="A216" t="s">
        <v>29</v>
      </c>
      <c r="B216" s="2">
        <v>44561</v>
      </c>
      <c r="C216">
        <v>62</v>
      </c>
      <c r="D216">
        <v>0.01</v>
      </c>
      <c r="E216" t="s">
        <v>8</v>
      </c>
      <c r="F216">
        <v>1.88</v>
      </c>
      <c r="G216" t="s">
        <v>53</v>
      </c>
      <c r="H216">
        <f t="shared" si="3"/>
        <v>116.55999999999999</v>
      </c>
    </row>
    <row r="217" spans="1:8" x14ac:dyDescent="0.25">
      <c r="A217" t="s">
        <v>17</v>
      </c>
      <c r="B217" s="2">
        <v>44565</v>
      </c>
      <c r="C217">
        <v>6</v>
      </c>
      <c r="D217">
        <v>0.18</v>
      </c>
      <c r="E217" t="s">
        <v>18</v>
      </c>
      <c r="F217">
        <v>1.51</v>
      </c>
      <c r="G217" t="s">
        <v>24</v>
      </c>
      <c r="H217">
        <f t="shared" si="3"/>
        <v>9.06</v>
      </c>
    </row>
    <row r="218" spans="1:8" x14ac:dyDescent="0.25">
      <c r="A218" t="s">
        <v>29</v>
      </c>
      <c r="B218" s="2">
        <v>44568</v>
      </c>
      <c r="C218">
        <v>15</v>
      </c>
      <c r="D218">
        <v>0.17</v>
      </c>
      <c r="E218" t="s">
        <v>8</v>
      </c>
      <c r="F218">
        <v>1.54</v>
      </c>
      <c r="G218" t="s">
        <v>26</v>
      </c>
      <c r="H218">
        <f t="shared" si="3"/>
        <v>23.1</v>
      </c>
    </row>
    <row r="219" spans="1:8" x14ac:dyDescent="0.25">
      <c r="A219" t="s">
        <v>7</v>
      </c>
      <c r="B219" s="2">
        <v>44572</v>
      </c>
      <c r="C219">
        <v>97</v>
      </c>
      <c r="D219">
        <v>0.18</v>
      </c>
      <c r="E219" t="s">
        <v>8</v>
      </c>
      <c r="F219">
        <v>2.8</v>
      </c>
      <c r="G219" t="s">
        <v>74</v>
      </c>
      <c r="H219">
        <f t="shared" si="3"/>
        <v>271.59999999999997</v>
      </c>
    </row>
    <row r="220" spans="1:8" x14ac:dyDescent="0.25">
      <c r="A220" t="s">
        <v>15</v>
      </c>
      <c r="B220" s="2">
        <v>44575</v>
      </c>
      <c r="C220">
        <v>98</v>
      </c>
      <c r="D220">
        <v>0.14000000000000001</v>
      </c>
      <c r="E220" t="s">
        <v>8</v>
      </c>
      <c r="F220">
        <v>1.51</v>
      </c>
      <c r="G220" t="s">
        <v>12</v>
      </c>
      <c r="H220">
        <f t="shared" si="3"/>
        <v>147.97999999999999</v>
      </c>
    </row>
    <row r="221" spans="1:8" x14ac:dyDescent="0.25">
      <c r="A221" t="s">
        <v>15</v>
      </c>
      <c r="B221" s="2">
        <v>44578</v>
      </c>
      <c r="C221">
        <v>17</v>
      </c>
      <c r="D221">
        <v>0.04</v>
      </c>
      <c r="E221" t="s">
        <v>8</v>
      </c>
      <c r="F221">
        <v>1.43</v>
      </c>
      <c r="G221" t="s">
        <v>14</v>
      </c>
      <c r="H221">
        <f t="shared" si="3"/>
        <v>24.31</v>
      </c>
    </row>
    <row r="222" spans="1:8" x14ac:dyDescent="0.25">
      <c r="A222" t="s">
        <v>34</v>
      </c>
      <c r="B222" s="2">
        <v>44582</v>
      </c>
      <c r="C222">
        <v>29</v>
      </c>
      <c r="D222">
        <v>0.06</v>
      </c>
      <c r="E222" t="s">
        <v>8</v>
      </c>
      <c r="F222">
        <v>2.77</v>
      </c>
      <c r="G222" t="s">
        <v>50</v>
      </c>
      <c r="H222">
        <f t="shared" si="3"/>
        <v>80.33</v>
      </c>
    </row>
    <row r="223" spans="1:8" x14ac:dyDescent="0.25">
      <c r="A223" t="s">
        <v>10</v>
      </c>
      <c r="B223" s="2">
        <v>44585</v>
      </c>
      <c r="C223">
        <v>2</v>
      </c>
      <c r="D223">
        <v>0.04</v>
      </c>
      <c r="E223" t="s">
        <v>11</v>
      </c>
      <c r="F223">
        <v>0.88</v>
      </c>
      <c r="G223" t="s">
        <v>67</v>
      </c>
      <c r="H223">
        <f t="shared" si="3"/>
        <v>1.76</v>
      </c>
    </row>
    <row r="224" spans="1:8" x14ac:dyDescent="0.25">
      <c r="A224" t="s">
        <v>10</v>
      </c>
      <c r="B224" s="2">
        <v>44589</v>
      </c>
      <c r="C224">
        <v>81</v>
      </c>
      <c r="D224">
        <v>0.1</v>
      </c>
      <c r="E224" t="s">
        <v>11</v>
      </c>
      <c r="F224">
        <v>0.69</v>
      </c>
      <c r="G224" t="s">
        <v>14</v>
      </c>
      <c r="H224">
        <f t="shared" si="3"/>
        <v>55.889999999999993</v>
      </c>
    </row>
    <row r="225" spans="1:8" x14ac:dyDescent="0.25">
      <c r="A225" t="s">
        <v>17</v>
      </c>
      <c r="B225" s="2">
        <v>44592</v>
      </c>
      <c r="C225">
        <v>75</v>
      </c>
      <c r="D225">
        <v>0.19</v>
      </c>
      <c r="E225" t="s">
        <v>18</v>
      </c>
      <c r="F225">
        <v>1.86</v>
      </c>
      <c r="G225" t="s">
        <v>56</v>
      </c>
      <c r="H225">
        <f t="shared" si="3"/>
        <v>139.5</v>
      </c>
    </row>
    <row r="226" spans="1:8" x14ac:dyDescent="0.25">
      <c r="A226" t="s">
        <v>15</v>
      </c>
      <c r="B226" s="2">
        <v>44595</v>
      </c>
      <c r="C226">
        <v>86</v>
      </c>
      <c r="D226">
        <v>0.15</v>
      </c>
      <c r="E226" t="s">
        <v>8</v>
      </c>
      <c r="F226">
        <v>2.48</v>
      </c>
      <c r="G226" t="s">
        <v>30</v>
      </c>
      <c r="H226">
        <f t="shared" si="3"/>
        <v>213.28</v>
      </c>
    </row>
    <row r="227" spans="1:8" x14ac:dyDescent="0.25">
      <c r="A227" t="s">
        <v>22</v>
      </c>
      <c r="B227" s="2">
        <v>44599</v>
      </c>
      <c r="C227">
        <v>14</v>
      </c>
      <c r="D227">
        <v>0.04</v>
      </c>
      <c r="E227" t="s">
        <v>8</v>
      </c>
      <c r="F227">
        <v>1.5</v>
      </c>
      <c r="G227" t="s">
        <v>60</v>
      </c>
      <c r="H227">
        <f t="shared" si="3"/>
        <v>21</v>
      </c>
    </row>
    <row r="228" spans="1:8" x14ac:dyDescent="0.25">
      <c r="A228" t="s">
        <v>37</v>
      </c>
      <c r="B228" s="2">
        <v>44602</v>
      </c>
      <c r="C228">
        <v>24</v>
      </c>
      <c r="D228">
        <v>0.14000000000000001</v>
      </c>
      <c r="E228" t="s">
        <v>38</v>
      </c>
      <c r="F228">
        <v>3.6</v>
      </c>
      <c r="G228" t="s">
        <v>36</v>
      </c>
      <c r="H228">
        <f t="shared" si="3"/>
        <v>86.4</v>
      </c>
    </row>
    <row r="229" spans="1:8" x14ac:dyDescent="0.25">
      <c r="A229" t="s">
        <v>29</v>
      </c>
      <c r="B229" s="2">
        <v>44606</v>
      </c>
      <c r="C229">
        <v>28</v>
      </c>
      <c r="D229">
        <v>0.14000000000000001</v>
      </c>
      <c r="E229" t="s">
        <v>8</v>
      </c>
      <c r="F229">
        <v>2.04</v>
      </c>
      <c r="G229" t="s">
        <v>62</v>
      </c>
      <c r="H229">
        <f t="shared" si="3"/>
        <v>57.120000000000005</v>
      </c>
    </row>
    <row r="230" spans="1:8" x14ac:dyDescent="0.25">
      <c r="A230" t="s">
        <v>22</v>
      </c>
      <c r="B230" s="2">
        <v>44609</v>
      </c>
      <c r="C230">
        <v>76</v>
      </c>
      <c r="D230">
        <v>0.06</v>
      </c>
      <c r="E230" t="s">
        <v>8</v>
      </c>
      <c r="F230">
        <v>1.77</v>
      </c>
      <c r="G230" t="s">
        <v>64</v>
      </c>
      <c r="H230">
        <f t="shared" si="3"/>
        <v>134.52000000000001</v>
      </c>
    </row>
    <row r="231" spans="1:8" x14ac:dyDescent="0.25">
      <c r="A231" t="s">
        <v>7</v>
      </c>
      <c r="B231" s="2">
        <v>44612</v>
      </c>
      <c r="C231">
        <v>42</v>
      </c>
      <c r="D231">
        <v>7.0000000000000007E-2</v>
      </c>
      <c r="E231" t="s">
        <v>8</v>
      </c>
      <c r="F231">
        <v>3.56</v>
      </c>
      <c r="G231" t="s">
        <v>36</v>
      </c>
      <c r="H231">
        <f t="shared" si="3"/>
        <v>149.52000000000001</v>
      </c>
    </row>
    <row r="232" spans="1:8" x14ac:dyDescent="0.25">
      <c r="A232" t="s">
        <v>15</v>
      </c>
      <c r="B232" s="2">
        <v>44616</v>
      </c>
      <c r="C232">
        <v>24</v>
      </c>
      <c r="D232">
        <v>0.02</v>
      </c>
      <c r="E232" t="s">
        <v>8</v>
      </c>
      <c r="F232">
        <v>2.67</v>
      </c>
      <c r="G232" t="s">
        <v>21</v>
      </c>
      <c r="H232">
        <f t="shared" si="3"/>
        <v>64.08</v>
      </c>
    </row>
    <row r="233" spans="1:8" x14ac:dyDescent="0.25">
      <c r="A233" t="s">
        <v>29</v>
      </c>
      <c r="B233" s="2">
        <v>44619</v>
      </c>
      <c r="C233">
        <v>95</v>
      </c>
      <c r="D233">
        <v>0.06</v>
      </c>
      <c r="E233" t="s">
        <v>8</v>
      </c>
      <c r="F233">
        <v>2.41</v>
      </c>
      <c r="G233" t="s">
        <v>49</v>
      </c>
      <c r="H233">
        <f t="shared" si="3"/>
        <v>228.95000000000002</v>
      </c>
    </row>
    <row r="234" spans="1:8" x14ac:dyDescent="0.25">
      <c r="A234" t="s">
        <v>10</v>
      </c>
      <c r="B234" s="2">
        <v>44623</v>
      </c>
      <c r="C234">
        <v>63</v>
      </c>
      <c r="D234">
        <v>0.04</v>
      </c>
      <c r="E234" t="s">
        <v>11</v>
      </c>
      <c r="F234">
        <v>0.62</v>
      </c>
      <c r="G234" t="s">
        <v>27</v>
      </c>
      <c r="H234">
        <f t="shared" si="3"/>
        <v>39.06</v>
      </c>
    </row>
    <row r="235" spans="1:8" x14ac:dyDescent="0.25">
      <c r="A235" t="s">
        <v>15</v>
      </c>
      <c r="B235" s="2">
        <v>44626</v>
      </c>
      <c r="C235">
        <v>71</v>
      </c>
      <c r="D235">
        <v>0.12</v>
      </c>
      <c r="E235" t="s">
        <v>8</v>
      </c>
      <c r="F235">
        <v>1.91</v>
      </c>
      <c r="G235" t="s">
        <v>46</v>
      </c>
      <c r="H235">
        <f t="shared" si="3"/>
        <v>135.60999999999999</v>
      </c>
    </row>
    <row r="236" spans="1:8" x14ac:dyDescent="0.25">
      <c r="A236" t="s">
        <v>7</v>
      </c>
      <c r="B236" s="2">
        <v>44630</v>
      </c>
      <c r="C236">
        <v>51</v>
      </c>
      <c r="D236">
        <v>0.15</v>
      </c>
      <c r="E236" t="s">
        <v>8</v>
      </c>
      <c r="F236">
        <v>1.5</v>
      </c>
      <c r="G236" t="s">
        <v>46</v>
      </c>
      <c r="H236">
        <f t="shared" si="3"/>
        <v>76.5</v>
      </c>
    </row>
    <row r="237" spans="1:8" x14ac:dyDescent="0.25">
      <c r="A237" t="s">
        <v>34</v>
      </c>
      <c r="B237" s="2">
        <v>44633</v>
      </c>
      <c r="C237">
        <v>49</v>
      </c>
      <c r="D237">
        <v>0.13</v>
      </c>
      <c r="E237" t="s">
        <v>8</v>
      </c>
      <c r="F237">
        <v>2.54</v>
      </c>
      <c r="G237" t="s">
        <v>67</v>
      </c>
      <c r="H237">
        <f t="shared" si="3"/>
        <v>124.46000000000001</v>
      </c>
    </row>
    <row r="238" spans="1:8" x14ac:dyDescent="0.25">
      <c r="A238" t="s">
        <v>13</v>
      </c>
      <c r="B238" s="2">
        <v>44636</v>
      </c>
      <c r="C238">
        <v>64</v>
      </c>
      <c r="D238">
        <v>0.06</v>
      </c>
      <c r="E238" t="s">
        <v>11</v>
      </c>
      <c r="F238">
        <v>1.25</v>
      </c>
      <c r="G238" t="s">
        <v>42</v>
      </c>
      <c r="H238">
        <f t="shared" si="3"/>
        <v>80</v>
      </c>
    </row>
    <row r="239" spans="1:8" x14ac:dyDescent="0.25">
      <c r="A239" t="s">
        <v>34</v>
      </c>
      <c r="B239" s="2">
        <v>44640</v>
      </c>
      <c r="C239">
        <v>18</v>
      </c>
      <c r="D239">
        <v>0.05</v>
      </c>
      <c r="E239" t="s">
        <v>8</v>
      </c>
      <c r="F239">
        <v>1.84</v>
      </c>
      <c r="G239" t="s">
        <v>54</v>
      </c>
      <c r="H239">
        <f t="shared" si="3"/>
        <v>33.120000000000005</v>
      </c>
    </row>
    <row r="240" spans="1:8" x14ac:dyDescent="0.25">
      <c r="A240" t="s">
        <v>29</v>
      </c>
      <c r="B240" s="2">
        <v>44643</v>
      </c>
      <c r="C240">
        <v>66</v>
      </c>
      <c r="D240">
        <v>0.18</v>
      </c>
      <c r="E240" t="s">
        <v>8</v>
      </c>
      <c r="F240">
        <v>2.2400000000000002</v>
      </c>
      <c r="G240" t="s">
        <v>35</v>
      </c>
      <c r="H240">
        <f t="shared" si="3"/>
        <v>147.84</v>
      </c>
    </row>
    <row r="241" spans="1:8" x14ac:dyDescent="0.25">
      <c r="A241" t="s">
        <v>17</v>
      </c>
      <c r="B241" s="2">
        <v>44647</v>
      </c>
      <c r="C241">
        <v>15</v>
      </c>
      <c r="D241">
        <v>0.05</v>
      </c>
      <c r="E241" t="s">
        <v>18</v>
      </c>
      <c r="F241">
        <v>2</v>
      </c>
      <c r="G241" t="s">
        <v>54</v>
      </c>
      <c r="H241">
        <f t="shared" si="3"/>
        <v>30</v>
      </c>
    </row>
    <row r="242" spans="1:8" x14ac:dyDescent="0.25">
      <c r="A242" t="s">
        <v>25</v>
      </c>
      <c r="B242" s="2">
        <v>44650</v>
      </c>
      <c r="C242">
        <v>11</v>
      </c>
      <c r="D242">
        <v>0.03</v>
      </c>
      <c r="E242" t="s">
        <v>8</v>
      </c>
      <c r="F242">
        <v>4.08</v>
      </c>
      <c r="G242" t="s">
        <v>47</v>
      </c>
      <c r="H242">
        <f t="shared" si="3"/>
        <v>44.88</v>
      </c>
    </row>
    <row r="243" spans="1:8" x14ac:dyDescent="0.25">
      <c r="A243" t="s">
        <v>29</v>
      </c>
      <c r="B243" s="2">
        <v>44653</v>
      </c>
      <c r="C243">
        <v>4</v>
      </c>
      <c r="D243">
        <v>0.06</v>
      </c>
      <c r="E243" t="s">
        <v>8</v>
      </c>
      <c r="F243">
        <v>2.9</v>
      </c>
      <c r="G243" t="s">
        <v>40</v>
      </c>
      <c r="H243">
        <f t="shared" si="3"/>
        <v>11.6</v>
      </c>
    </row>
    <row r="244" spans="1:8" x14ac:dyDescent="0.25">
      <c r="A244" t="s">
        <v>17</v>
      </c>
      <c r="B244" s="2">
        <v>44657</v>
      </c>
      <c r="C244">
        <v>66</v>
      </c>
      <c r="D244">
        <v>0.2</v>
      </c>
      <c r="E244" t="s">
        <v>18</v>
      </c>
      <c r="F244">
        <v>1.38</v>
      </c>
      <c r="G244" t="s">
        <v>45</v>
      </c>
      <c r="H244">
        <f t="shared" si="3"/>
        <v>91.08</v>
      </c>
    </row>
    <row r="245" spans="1:8" x14ac:dyDescent="0.25">
      <c r="A245" t="s">
        <v>37</v>
      </c>
      <c r="B245" s="2">
        <v>44660</v>
      </c>
      <c r="C245">
        <v>55</v>
      </c>
      <c r="D245">
        <v>0.12</v>
      </c>
      <c r="E245" t="s">
        <v>38</v>
      </c>
      <c r="F245">
        <v>4.0199999999999996</v>
      </c>
      <c r="G245" t="s">
        <v>66</v>
      </c>
      <c r="H245">
        <f t="shared" si="3"/>
        <v>221.09999999999997</v>
      </c>
    </row>
    <row r="246" spans="1:8" x14ac:dyDescent="0.25">
      <c r="A246" t="s">
        <v>20</v>
      </c>
      <c r="B246" s="2">
        <v>44664</v>
      </c>
      <c r="C246">
        <v>47</v>
      </c>
      <c r="D246">
        <v>0.18</v>
      </c>
      <c r="E246" t="s">
        <v>11</v>
      </c>
      <c r="F246">
        <v>2.71</v>
      </c>
      <c r="G246" t="s">
        <v>30</v>
      </c>
      <c r="H246">
        <f t="shared" si="3"/>
        <v>127.37</v>
      </c>
    </row>
    <row r="247" spans="1:8" x14ac:dyDescent="0.25">
      <c r="A247" t="s">
        <v>10</v>
      </c>
      <c r="B247" s="2">
        <v>44667</v>
      </c>
      <c r="C247">
        <v>90</v>
      </c>
      <c r="D247">
        <v>0.14000000000000001</v>
      </c>
      <c r="E247" t="s">
        <v>11</v>
      </c>
      <c r="F247">
        <v>0.59</v>
      </c>
      <c r="G247" t="s">
        <v>47</v>
      </c>
      <c r="H247">
        <f t="shared" si="3"/>
        <v>53.099999999999994</v>
      </c>
    </row>
    <row r="248" spans="1:8" x14ac:dyDescent="0.25">
      <c r="A248" t="s">
        <v>22</v>
      </c>
      <c r="B248" s="2">
        <v>44671</v>
      </c>
      <c r="C248">
        <v>83</v>
      </c>
      <c r="D248">
        <v>0.13</v>
      </c>
      <c r="E248" t="s">
        <v>8</v>
      </c>
      <c r="F248">
        <v>1.1200000000000001</v>
      </c>
      <c r="G248" t="s">
        <v>35</v>
      </c>
      <c r="H248">
        <f t="shared" si="3"/>
        <v>92.960000000000008</v>
      </c>
    </row>
    <row r="249" spans="1:8" x14ac:dyDescent="0.25">
      <c r="A249" t="s">
        <v>10</v>
      </c>
      <c r="B249" s="2">
        <v>44674</v>
      </c>
      <c r="C249">
        <v>83</v>
      </c>
      <c r="D249">
        <v>0.05</v>
      </c>
      <c r="E249" t="s">
        <v>11</v>
      </c>
      <c r="F249">
        <v>0.82</v>
      </c>
      <c r="G249" t="s">
        <v>58</v>
      </c>
      <c r="H249">
        <f t="shared" si="3"/>
        <v>68.06</v>
      </c>
    </row>
    <row r="250" spans="1:8" x14ac:dyDescent="0.25">
      <c r="A250" t="s">
        <v>25</v>
      </c>
      <c r="B250" s="2">
        <v>44677</v>
      </c>
      <c r="C250">
        <v>25</v>
      </c>
      <c r="D250">
        <v>0.16</v>
      </c>
      <c r="E250" t="s">
        <v>8</v>
      </c>
      <c r="F250">
        <v>5.18</v>
      </c>
      <c r="G250" t="s">
        <v>14</v>
      </c>
      <c r="H250">
        <f t="shared" si="3"/>
        <v>129.5</v>
      </c>
    </row>
    <row r="251" spans="1:8" x14ac:dyDescent="0.25">
      <c r="A251" t="s">
        <v>29</v>
      </c>
      <c r="B251" s="2">
        <v>44681</v>
      </c>
      <c r="C251">
        <v>55</v>
      </c>
      <c r="D251">
        <v>0.19</v>
      </c>
      <c r="E251" t="s">
        <v>8</v>
      </c>
      <c r="F251">
        <v>2.48</v>
      </c>
      <c r="G251" t="s">
        <v>47</v>
      </c>
      <c r="H251">
        <f t="shared" si="3"/>
        <v>136.4</v>
      </c>
    </row>
    <row r="252" spans="1:8" x14ac:dyDescent="0.25">
      <c r="A252" t="s">
        <v>34</v>
      </c>
      <c r="B252" s="2">
        <v>44684</v>
      </c>
      <c r="C252">
        <v>25</v>
      </c>
      <c r="D252">
        <v>0.1</v>
      </c>
      <c r="E252" t="s">
        <v>8</v>
      </c>
      <c r="F252">
        <v>2.91</v>
      </c>
      <c r="G252" t="s">
        <v>28</v>
      </c>
      <c r="H252">
        <f t="shared" si="3"/>
        <v>72.75</v>
      </c>
    </row>
    <row r="253" spans="1:8" x14ac:dyDescent="0.25">
      <c r="A253" t="s">
        <v>22</v>
      </c>
      <c r="B253" s="2">
        <v>44688</v>
      </c>
      <c r="C253">
        <v>87</v>
      </c>
      <c r="D253">
        <v>0.04</v>
      </c>
      <c r="E253" t="s">
        <v>8</v>
      </c>
      <c r="F253">
        <v>1.24</v>
      </c>
      <c r="G253" t="s">
        <v>72</v>
      </c>
      <c r="H253">
        <f t="shared" si="3"/>
        <v>107.88</v>
      </c>
    </row>
    <row r="254" spans="1:8" x14ac:dyDescent="0.25">
      <c r="A254" t="s">
        <v>13</v>
      </c>
      <c r="B254" s="2">
        <v>44691</v>
      </c>
      <c r="C254">
        <v>42</v>
      </c>
      <c r="D254">
        <v>0.08</v>
      </c>
      <c r="E254" t="s">
        <v>11</v>
      </c>
      <c r="F254">
        <v>1.46</v>
      </c>
      <c r="G254" t="s">
        <v>62</v>
      </c>
      <c r="H254">
        <f t="shared" si="3"/>
        <v>61.32</v>
      </c>
    </row>
    <row r="255" spans="1:8" x14ac:dyDescent="0.25">
      <c r="A255" t="s">
        <v>22</v>
      </c>
      <c r="B255" s="2">
        <v>44694</v>
      </c>
      <c r="C255">
        <v>40</v>
      </c>
      <c r="D255">
        <v>0.19</v>
      </c>
      <c r="E255" t="s">
        <v>8</v>
      </c>
      <c r="F255">
        <v>1.8</v>
      </c>
      <c r="G255" t="s">
        <v>76</v>
      </c>
      <c r="H255">
        <f t="shared" si="3"/>
        <v>72</v>
      </c>
    </row>
    <row r="256" spans="1:8" x14ac:dyDescent="0.25">
      <c r="A256" t="s">
        <v>37</v>
      </c>
      <c r="B256" s="2">
        <v>44698</v>
      </c>
      <c r="C256">
        <v>91</v>
      </c>
      <c r="D256">
        <v>0.13</v>
      </c>
      <c r="E256" t="s">
        <v>38</v>
      </c>
      <c r="F256">
        <v>2.76</v>
      </c>
      <c r="G256" t="s">
        <v>21</v>
      </c>
      <c r="H256">
        <f t="shared" si="3"/>
        <v>251.15999999999997</v>
      </c>
    </row>
    <row r="257" spans="1:8" x14ac:dyDescent="0.25">
      <c r="A257" t="s">
        <v>34</v>
      </c>
      <c r="B257" s="2">
        <v>44701</v>
      </c>
      <c r="C257">
        <v>67</v>
      </c>
      <c r="D257">
        <v>0.17</v>
      </c>
      <c r="E257" t="s">
        <v>8</v>
      </c>
      <c r="F257">
        <v>2.08</v>
      </c>
      <c r="G257" t="s">
        <v>12</v>
      </c>
      <c r="H257">
        <f t="shared" si="3"/>
        <v>139.36000000000001</v>
      </c>
    </row>
    <row r="258" spans="1:8" x14ac:dyDescent="0.25">
      <c r="A258" t="s">
        <v>13</v>
      </c>
      <c r="B258" s="2">
        <v>44705</v>
      </c>
      <c r="C258">
        <v>51</v>
      </c>
      <c r="D258">
        <v>0.11</v>
      </c>
      <c r="E258" t="s">
        <v>11</v>
      </c>
      <c r="F258">
        <v>0.82</v>
      </c>
      <c r="G258" t="s">
        <v>23</v>
      </c>
      <c r="H258">
        <f t="shared" si="3"/>
        <v>41.82</v>
      </c>
    </row>
    <row r="259" spans="1:8" x14ac:dyDescent="0.25">
      <c r="A259" t="s">
        <v>17</v>
      </c>
      <c r="B259" s="2">
        <v>44708</v>
      </c>
      <c r="C259">
        <v>88</v>
      </c>
      <c r="D259">
        <v>0.1</v>
      </c>
      <c r="E259" t="s">
        <v>18</v>
      </c>
      <c r="F259">
        <v>2.0699999999999998</v>
      </c>
      <c r="G259" t="s">
        <v>41</v>
      </c>
      <c r="H259">
        <f t="shared" ref="H259:H322" si="4">C259*F259</f>
        <v>182.16</v>
      </c>
    </row>
    <row r="260" spans="1:8" x14ac:dyDescent="0.25">
      <c r="A260" t="s">
        <v>37</v>
      </c>
      <c r="B260" s="2">
        <v>44712</v>
      </c>
      <c r="C260">
        <v>3</v>
      </c>
      <c r="D260">
        <v>0.01</v>
      </c>
      <c r="E260" t="s">
        <v>38</v>
      </c>
      <c r="F260">
        <v>2.57</v>
      </c>
      <c r="G260" t="s">
        <v>51</v>
      </c>
      <c r="H260">
        <f t="shared" si="4"/>
        <v>7.7099999999999991</v>
      </c>
    </row>
    <row r="261" spans="1:8" x14ac:dyDescent="0.25">
      <c r="A261" t="s">
        <v>20</v>
      </c>
      <c r="B261" s="2">
        <v>44715</v>
      </c>
      <c r="C261">
        <v>2</v>
      </c>
      <c r="D261">
        <v>0.14000000000000001</v>
      </c>
      <c r="E261" t="s">
        <v>11</v>
      </c>
      <c r="F261">
        <v>2.42</v>
      </c>
      <c r="G261" t="s">
        <v>75</v>
      </c>
      <c r="H261">
        <f t="shared" si="4"/>
        <v>4.84</v>
      </c>
    </row>
    <row r="262" spans="1:8" x14ac:dyDescent="0.25">
      <c r="A262" t="s">
        <v>7</v>
      </c>
      <c r="B262" s="2">
        <v>44718</v>
      </c>
      <c r="C262">
        <v>21</v>
      </c>
      <c r="D262">
        <v>0.04</v>
      </c>
      <c r="E262" t="s">
        <v>8</v>
      </c>
      <c r="F262">
        <v>2.6</v>
      </c>
      <c r="G262" t="s">
        <v>19</v>
      </c>
      <c r="H262">
        <f t="shared" si="4"/>
        <v>54.6</v>
      </c>
    </row>
    <row r="263" spans="1:8" x14ac:dyDescent="0.25">
      <c r="A263" t="s">
        <v>13</v>
      </c>
      <c r="B263" s="2">
        <v>44722</v>
      </c>
      <c r="C263">
        <v>42</v>
      </c>
      <c r="D263">
        <v>0.12</v>
      </c>
      <c r="E263" t="s">
        <v>11</v>
      </c>
      <c r="F263">
        <v>1.41</v>
      </c>
      <c r="G263" t="s">
        <v>68</v>
      </c>
      <c r="H263">
        <f t="shared" si="4"/>
        <v>59.22</v>
      </c>
    </row>
    <row r="264" spans="1:8" x14ac:dyDescent="0.25">
      <c r="A264" t="s">
        <v>13</v>
      </c>
      <c r="B264" s="2">
        <v>44725</v>
      </c>
      <c r="C264">
        <v>97</v>
      </c>
      <c r="D264">
        <v>7.0000000000000007E-2</v>
      </c>
      <c r="E264" t="s">
        <v>11</v>
      </c>
      <c r="F264">
        <v>0.9</v>
      </c>
      <c r="G264" t="s">
        <v>36</v>
      </c>
      <c r="H264">
        <f t="shared" si="4"/>
        <v>87.3</v>
      </c>
    </row>
    <row r="265" spans="1:8" x14ac:dyDescent="0.25">
      <c r="A265" t="s">
        <v>20</v>
      </c>
      <c r="B265" s="2">
        <v>44729</v>
      </c>
      <c r="C265">
        <v>41</v>
      </c>
      <c r="D265">
        <v>0.16</v>
      </c>
      <c r="E265" t="s">
        <v>11</v>
      </c>
      <c r="F265">
        <v>2.84</v>
      </c>
      <c r="G265" t="s">
        <v>28</v>
      </c>
      <c r="H265">
        <f t="shared" si="4"/>
        <v>116.44</v>
      </c>
    </row>
    <row r="266" spans="1:8" x14ac:dyDescent="0.25">
      <c r="A266" t="s">
        <v>25</v>
      </c>
      <c r="B266" s="2">
        <v>44732</v>
      </c>
      <c r="C266">
        <v>96</v>
      </c>
      <c r="D266">
        <v>7.0000000000000007E-2</v>
      </c>
      <c r="E266" t="s">
        <v>8</v>
      </c>
      <c r="F266">
        <v>4.07</v>
      </c>
      <c r="G266" t="s">
        <v>40</v>
      </c>
      <c r="H266">
        <f t="shared" si="4"/>
        <v>390.72</v>
      </c>
    </row>
    <row r="267" spans="1:8" x14ac:dyDescent="0.25">
      <c r="A267" t="s">
        <v>10</v>
      </c>
      <c r="B267" s="2">
        <v>44735</v>
      </c>
      <c r="C267">
        <v>76</v>
      </c>
      <c r="D267">
        <v>0.01</v>
      </c>
      <c r="E267" t="s">
        <v>11</v>
      </c>
      <c r="F267">
        <v>1.04</v>
      </c>
      <c r="G267" t="s">
        <v>43</v>
      </c>
      <c r="H267">
        <f t="shared" si="4"/>
        <v>79.040000000000006</v>
      </c>
    </row>
    <row r="268" spans="1:8" x14ac:dyDescent="0.25">
      <c r="A268" t="s">
        <v>37</v>
      </c>
      <c r="B268" s="2">
        <v>44739</v>
      </c>
      <c r="C268">
        <v>96</v>
      </c>
      <c r="D268">
        <v>0.12</v>
      </c>
      <c r="E268" t="s">
        <v>38</v>
      </c>
      <c r="F268">
        <v>3.79</v>
      </c>
      <c r="G268" t="s">
        <v>64</v>
      </c>
      <c r="H268">
        <f t="shared" si="4"/>
        <v>363.84000000000003</v>
      </c>
    </row>
    <row r="269" spans="1:8" x14ac:dyDescent="0.25">
      <c r="A269" t="s">
        <v>20</v>
      </c>
      <c r="B269" s="2">
        <v>44742</v>
      </c>
      <c r="C269">
        <v>13</v>
      </c>
      <c r="D269">
        <v>0.01</v>
      </c>
      <c r="E269" t="s">
        <v>11</v>
      </c>
      <c r="F269">
        <v>2.63</v>
      </c>
      <c r="G269" t="s">
        <v>16</v>
      </c>
      <c r="H269">
        <f t="shared" si="4"/>
        <v>34.19</v>
      </c>
    </row>
    <row r="270" spans="1:8" x14ac:dyDescent="0.25">
      <c r="A270" t="s">
        <v>15</v>
      </c>
      <c r="B270" s="2">
        <v>44746</v>
      </c>
      <c r="C270">
        <v>28</v>
      </c>
      <c r="D270">
        <v>0.05</v>
      </c>
      <c r="E270" t="s">
        <v>8</v>
      </c>
      <c r="F270">
        <v>2.2799999999999998</v>
      </c>
      <c r="G270" t="s">
        <v>48</v>
      </c>
      <c r="H270">
        <f t="shared" si="4"/>
        <v>63.839999999999996</v>
      </c>
    </row>
    <row r="271" spans="1:8" x14ac:dyDescent="0.25">
      <c r="A271" t="s">
        <v>22</v>
      </c>
      <c r="B271" s="2">
        <v>44749</v>
      </c>
      <c r="C271">
        <v>54</v>
      </c>
      <c r="D271">
        <v>0.17</v>
      </c>
      <c r="E271" t="s">
        <v>8</v>
      </c>
      <c r="F271">
        <v>1.93</v>
      </c>
      <c r="G271" t="s">
        <v>52</v>
      </c>
      <c r="H271">
        <f t="shared" si="4"/>
        <v>104.22</v>
      </c>
    </row>
    <row r="272" spans="1:8" x14ac:dyDescent="0.25">
      <c r="A272" t="s">
        <v>15</v>
      </c>
      <c r="B272" s="2">
        <v>44753</v>
      </c>
      <c r="C272">
        <v>40</v>
      </c>
      <c r="D272">
        <v>0.02</v>
      </c>
      <c r="E272" t="s">
        <v>8</v>
      </c>
      <c r="F272">
        <v>2.35</v>
      </c>
      <c r="G272" t="s">
        <v>40</v>
      </c>
      <c r="H272">
        <f t="shared" si="4"/>
        <v>94</v>
      </c>
    </row>
    <row r="273" spans="1:8" x14ac:dyDescent="0.25">
      <c r="A273" t="s">
        <v>10</v>
      </c>
      <c r="B273" s="2">
        <v>44756</v>
      </c>
      <c r="C273">
        <v>70</v>
      </c>
      <c r="D273">
        <v>0.03</v>
      </c>
      <c r="E273" t="s">
        <v>11</v>
      </c>
      <c r="F273">
        <v>0.76</v>
      </c>
      <c r="G273" t="s">
        <v>55</v>
      </c>
      <c r="H273">
        <f t="shared" si="4"/>
        <v>53.2</v>
      </c>
    </row>
    <row r="274" spans="1:8" x14ac:dyDescent="0.25">
      <c r="A274" t="s">
        <v>22</v>
      </c>
      <c r="B274" s="2">
        <v>44759</v>
      </c>
      <c r="C274">
        <v>35</v>
      </c>
      <c r="D274">
        <v>0.09</v>
      </c>
      <c r="E274" t="s">
        <v>8</v>
      </c>
      <c r="F274">
        <v>0.97</v>
      </c>
      <c r="G274" t="s">
        <v>45</v>
      </c>
      <c r="H274">
        <f t="shared" si="4"/>
        <v>33.949999999999996</v>
      </c>
    </row>
    <row r="275" spans="1:8" x14ac:dyDescent="0.25">
      <c r="A275" t="s">
        <v>7</v>
      </c>
      <c r="B275" s="2">
        <v>44763</v>
      </c>
      <c r="C275">
        <v>96</v>
      </c>
      <c r="D275">
        <v>0.15</v>
      </c>
      <c r="E275" t="s">
        <v>8</v>
      </c>
      <c r="F275">
        <v>2.79</v>
      </c>
      <c r="G275" t="s">
        <v>58</v>
      </c>
      <c r="H275">
        <f t="shared" si="4"/>
        <v>267.84000000000003</v>
      </c>
    </row>
    <row r="276" spans="1:8" x14ac:dyDescent="0.25">
      <c r="A276" t="s">
        <v>29</v>
      </c>
      <c r="B276" s="2">
        <v>44766</v>
      </c>
      <c r="C276">
        <v>53</v>
      </c>
      <c r="D276">
        <v>0.17</v>
      </c>
      <c r="E276" t="s">
        <v>8</v>
      </c>
      <c r="F276">
        <v>2.2200000000000002</v>
      </c>
      <c r="G276" t="s">
        <v>56</v>
      </c>
      <c r="H276">
        <f t="shared" si="4"/>
        <v>117.66000000000001</v>
      </c>
    </row>
    <row r="277" spans="1:8" x14ac:dyDescent="0.25">
      <c r="A277" t="s">
        <v>15</v>
      </c>
      <c r="B277" s="2">
        <v>44770</v>
      </c>
      <c r="C277">
        <v>26</v>
      </c>
      <c r="D277">
        <v>0.13</v>
      </c>
      <c r="E277" t="s">
        <v>8</v>
      </c>
      <c r="F277">
        <v>2.14</v>
      </c>
      <c r="G277" t="s">
        <v>39</v>
      </c>
      <c r="H277">
        <f t="shared" si="4"/>
        <v>55.64</v>
      </c>
    </row>
    <row r="278" spans="1:8" x14ac:dyDescent="0.25">
      <c r="A278" t="s">
        <v>29</v>
      </c>
      <c r="B278" s="2">
        <v>44773</v>
      </c>
      <c r="C278">
        <v>18</v>
      </c>
      <c r="D278">
        <v>0.14000000000000001</v>
      </c>
      <c r="E278" t="s">
        <v>8</v>
      </c>
      <c r="F278">
        <v>2.21</v>
      </c>
      <c r="G278" t="s">
        <v>39</v>
      </c>
      <c r="H278">
        <f t="shared" si="4"/>
        <v>39.78</v>
      </c>
    </row>
    <row r="279" spans="1:8" x14ac:dyDescent="0.25">
      <c r="A279" t="s">
        <v>17</v>
      </c>
      <c r="B279" s="2">
        <v>44776</v>
      </c>
      <c r="C279">
        <v>3</v>
      </c>
      <c r="D279">
        <v>0.06</v>
      </c>
      <c r="E279" t="s">
        <v>18</v>
      </c>
      <c r="F279">
        <v>2.69</v>
      </c>
      <c r="G279" t="s">
        <v>81</v>
      </c>
      <c r="H279">
        <f t="shared" si="4"/>
        <v>8.07</v>
      </c>
    </row>
    <row r="280" spans="1:8" x14ac:dyDescent="0.25">
      <c r="A280" t="s">
        <v>37</v>
      </c>
      <c r="B280" s="2">
        <v>44780</v>
      </c>
      <c r="C280">
        <v>66</v>
      </c>
      <c r="D280">
        <v>0.01</v>
      </c>
      <c r="E280" t="s">
        <v>38</v>
      </c>
      <c r="F280">
        <v>3.77</v>
      </c>
      <c r="G280" t="s">
        <v>72</v>
      </c>
      <c r="H280">
        <f t="shared" si="4"/>
        <v>248.82</v>
      </c>
    </row>
    <row r="281" spans="1:8" x14ac:dyDescent="0.25">
      <c r="A281" t="s">
        <v>20</v>
      </c>
      <c r="B281" s="2">
        <v>44783</v>
      </c>
      <c r="C281">
        <v>9</v>
      </c>
      <c r="D281">
        <v>0.03</v>
      </c>
      <c r="E281" t="s">
        <v>11</v>
      </c>
      <c r="F281">
        <v>1.57</v>
      </c>
      <c r="G281" t="s">
        <v>30</v>
      </c>
      <c r="H281">
        <f t="shared" si="4"/>
        <v>14.13</v>
      </c>
    </row>
    <row r="282" spans="1:8" x14ac:dyDescent="0.25">
      <c r="A282" t="s">
        <v>10</v>
      </c>
      <c r="B282" s="2">
        <v>44787</v>
      </c>
      <c r="C282">
        <v>38</v>
      </c>
      <c r="D282">
        <v>0.15</v>
      </c>
      <c r="E282" t="s">
        <v>11</v>
      </c>
      <c r="F282">
        <v>0.68</v>
      </c>
      <c r="G282" t="s">
        <v>47</v>
      </c>
      <c r="H282">
        <f t="shared" si="4"/>
        <v>25.840000000000003</v>
      </c>
    </row>
    <row r="283" spans="1:8" x14ac:dyDescent="0.25">
      <c r="A283" t="s">
        <v>34</v>
      </c>
      <c r="B283" s="2">
        <v>44790</v>
      </c>
      <c r="C283">
        <v>24</v>
      </c>
      <c r="D283">
        <v>0.12</v>
      </c>
      <c r="E283" t="s">
        <v>8</v>
      </c>
      <c r="F283">
        <v>1.91</v>
      </c>
      <c r="G283" t="s">
        <v>72</v>
      </c>
      <c r="H283">
        <f t="shared" si="4"/>
        <v>45.839999999999996</v>
      </c>
    </row>
    <row r="284" spans="1:8" x14ac:dyDescent="0.25">
      <c r="A284" t="s">
        <v>10</v>
      </c>
      <c r="B284" s="2">
        <v>44793</v>
      </c>
      <c r="C284">
        <v>49</v>
      </c>
      <c r="D284">
        <v>0.02</v>
      </c>
      <c r="E284" t="s">
        <v>11</v>
      </c>
      <c r="F284">
        <v>1.44</v>
      </c>
      <c r="G284" t="s">
        <v>28</v>
      </c>
      <c r="H284">
        <f t="shared" si="4"/>
        <v>70.56</v>
      </c>
    </row>
    <row r="285" spans="1:8" x14ac:dyDescent="0.25">
      <c r="A285" t="s">
        <v>13</v>
      </c>
      <c r="B285" s="2">
        <v>44797</v>
      </c>
      <c r="C285">
        <v>53</v>
      </c>
      <c r="D285">
        <v>0.13</v>
      </c>
      <c r="E285" t="s">
        <v>11</v>
      </c>
      <c r="F285">
        <v>1.1299999999999999</v>
      </c>
      <c r="G285" t="s">
        <v>70</v>
      </c>
      <c r="H285">
        <f t="shared" si="4"/>
        <v>59.889999999999993</v>
      </c>
    </row>
    <row r="286" spans="1:8" x14ac:dyDescent="0.25">
      <c r="A286" t="s">
        <v>37</v>
      </c>
      <c r="B286" s="2">
        <v>44800</v>
      </c>
      <c r="C286">
        <v>57</v>
      </c>
      <c r="D286">
        <v>0.01</v>
      </c>
      <c r="E286" t="s">
        <v>38</v>
      </c>
      <c r="F286">
        <v>3.04</v>
      </c>
      <c r="G286" t="s">
        <v>16</v>
      </c>
      <c r="H286">
        <f t="shared" si="4"/>
        <v>173.28</v>
      </c>
    </row>
    <row r="287" spans="1:8" x14ac:dyDescent="0.25">
      <c r="A287" t="s">
        <v>25</v>
      </c>
      <c r="B287" s="2">
        <v>44804</v>
      </c>
      <c r="C287">
        <v>86</v>
      </c>
      <c r="D287">
        <v>0.03</v>
      </c>
      <c r="E287" t="s">
        <v>8</v>
      </c>
      <c r="F287">
        <v>4.68</v>
      </c>
      <c r="G287" t="s">
        <v>79</v>
      </c>
      <c r="H287">
        <f t="shared" si="4"/>
        <v>402.47999999999996</v>
      </c>
    </row>
    <row r="288" spans="1:8" x14ac:dyDescent="0.25">
      <c r="A288" t="s">
        <v>10</v>
      </c>
      <c r="B288" s="2">
        <v>44807</v>
      </c>
      <c r="C288">
        <v>86</v>
      </c>
      <c r="D288">
        <v>0</v>
      </c>
      <c r="E288" t="s">
        <v>11</v>
      </c>
      <c r="F288">
        <v>0.56999999999999995</v>
      </c>
      <c r="G288" t="s">
        <v>60</v>
      </c>
      <c r="H288">
        <f t="shared" si="4"/>
        <v>49.019999999999996</v>
      </c>
    </row>
    <row r="289" spans="1:8" x14ac:dyDescent="0.25">
      <c r="A289" t="s">
        <v>29</v>
      </c>
      <c r="B289" s="2">
        <v>44811</v>
      </c>
      <c r="C289">
        <v>14</v>
      </c>
      <c r="D289">
        <v>0.18</v>
      </c>
      <c r="E289" t="s">
        <v>8</v>
      </c>
      <c r="F289">
        <v>2.2400000000000002</v>
      </c>
      <c r="G289" t="s">
        <v>16</v>
      </c>
      <c r="H289">
        <f t="shared" si="4"/>
        <v>31.360000000000003</v>
      </c>
    </row>
    <row r="290" spans="1:8" x14ac:dyDescent="0.25">
      <c r="A290" t="s">
        <v>34</v>
      </c>
      <c r="B290" s="2">
        <v>44814</v>
      </c>
      <c r="C290">
        <v>25</v>
      </c>
      <c r="D290">
        <v>0.2</v>
      </c>
      <c r="E290" t="s">
        <v>8</v>
      </c>
      <c r="F290">
        <v>2.14</v>
      </c>
      <c r="G290" t="s">
        <v>44</v>
      </c>
      <c r="H290">
        <f t="shared" si="4"/>
        <v>53.5</v>
      </c>
    </row>
    <row r="291" spans="1:8" x14ac:dyDescent="0.25">
      <c r="A291" t="s">
        <v>29</v>
      </c>
      <c r="B291" s="2">
        <v>44817</v>
      </c>
      <c r="C291">
        <v>9</v>
      </c>
      <c r="D291">
        <v>0.11</v>
      </c>
      <c r="E291" t="s">
        <v>8</v>
      </c>
      <c r="F291">
        <v>2.27</v>
      </c>
      <c r="G291" t="s">
        <v>14</v>
      </c>
      <c r="H291">
        <f t="shared" si="4"/>
        <v>20.43</v>
      </c>
    </row>
    <row r="292" spans="1:8" x14ac:dyDescent="0.25">
      <c r="A292" t="s">
        <v>34</v>
      </c>
      <c r="B292" s="2">
        <v>44821</v>
      </c>
      <c r="C292">
        <v>43</v>
      </c>
      <c r="D292">
        <v>0.17</v>
      </c>
      <c r="E292" t="s">
        <v>8</v>
      </c>
      <c r="F292">
        <v>2.3199999999999998</v>
      </c>
      <c r="G292" t="s">
        <v>12</v>
      </c>
      <c r="H292">
        <f t="shared" si="4"/>
        <v>99.759999999999991</v>
      </c>
    </row>
    <row r="293" spans="1:8" x14ac:dyDescent="0.25">
      <c r="A293" t="s">
        <v>7</v>
      </c>
      <c r="B293" s="2">
        <v>44824</v>
      </c>
      <c r="C293">
        <v>52</v>
      </c>
      <c r="D293">
        <v>0.13</v>
      </c>
      <c r="E293" t="s">
        <v>8</v>
      </c>
      <c r="F293">
        <v>1.64</v>
      </c>
      <c r="G293" t="s">
        <v>28</v>
      </c>
      <c r="H293">
        <f t="shared" si="4"/>
        <v>85.28</v>
      </c>
    </row>
    <row r="294" spans="1:8" x14ac:dyDescent="0.25">
      <c r="A294" t="s">
        <v>22</v>
      </c>
      <c r="B294" s="2">
        <v>44828</v>
      </c>
      <c r="C294">
        <v>19</v>
      </c>
      <c r="D294">
        <v>0.19</v>
      </c>
      <c r="E294" t="s">
        <v>8</v>
      </c>
      <c r="F294">
        <v>1.96</v>
      </c>
      <c r="G294" t="s">
        <v>62</v>
      </c>
      <c r="H294">
        <f t="shared" si="4"/>
        <v>37.24</v>
      </c>
    </row>
    <row r="295" spans="1:8" x14ac:dyDescent="0.25">
      <c r="A295" t="s">
        <v>22</v>
      </c>
      <c r="B295" s="2">
        <v>44831</v>
      </c>
      <c r="C295">
        <v>83</v>
      </c>
      <c r="D295">
        <v>0.18</v>
      </c>
      <c r="E295" t="s">
        <v>8</v>
      </c>
      <c r="F295">
        <v>1.67</v>
      </c>
      <c r="G295" t="s">
        <v>67</v>
      </c>
      <c r="H295">
        <f t="shared" si="4"/>
        <v>138.60999999999999</v>
      </c>
    </row>
    <row r="296" spans="1:8" x14ac:dyDescent="0.25">
      <c r="A296" t="s">
        <v>29</v>
      </c>
      <c r="B296" s="2">
        <v>44834</v>
      </c>
      <c r="C296">
        <v>31</v>
      </c>
      <c r="D296">
        <v>0.04</v>
      </c>
      <c r="E296" t="s">
        <v>8</v>
      </c>
      <c r="F296">
        <v>2.4900000000000002</v>
      </c>
      <c r="G296" t="s">
        <v>48</v>
      </c>
      <c r="H296">
        <f t="shared" si="4"/>
        <v>77.190000000000012</v>
      </c>
    </row>
    <row r="297" spans="1:8" x14ac:dyDescent="0.25">
      <c r="A297" t="s">
        <v>10</v>
      </c>
      <c r="B297" s="2">
        <v>44838</v>
      </c>
      <c r="C297">
        <v>44</v>
      </c>
      <c r="D297">
        <v>0.08</v>
      </c>
      <c r="E297" t="s">
        <v>11</v>
      </c>
      <c r="F297">
        <v>1.04</v>
      </c>
      <c r="G297" t="s">
        <v>59</v>
      </c>
      <c r="H297">
        <f t="shared" si="4"/>
        <v>45.760000000000005</v>
      </c>
    </row>
    <row r="298" spans="1:8" x14ac:dyDescent="0.25">
      <c r="A298" t="s">
        <v>25</v>
      </c>
      <c r="B298" s="2">
        <v>44841</v>
      </c>
      <c r="C298">
        <v>35</v>
      </c>
      <c r="D298">
        <v>0.01</v>
      </c>
      <c r="E298" t="s">
        <v>8</v>
      </c>
      <c r="F298">
        <v>4.76</v>
      </c>
      <c r="G298" t="s">
        <v>67</v>
      </c>
      <c r="H298">
        <f t="shared" si="4"/>
        <v>166.6</v>
      </c>
    </row>
    <row r="299" spans="1:8" x14ac:dyDescent="0.25">
      <c r="A299" t="s">
        <v>17</v>
      </c>
      <c r="B299" s="2">
        <v>44845</v>
      </c>
      <c r="C299">
        <v>79</v>
      </c>
      <c r="D299">
        <v>0.04</v>
      </c>
      <c r="E299" t="s">
        <v>18</v>
      </c>
      <c r="F299">
        <v>2.52</v>
      </c>
      <c r="G299" t="s">
        <v>16</v>
      </c>
      <c r="H299">
        <f t="shared" si="4"/>
        <v>199.08</v>
      </c>
    </row>
    <row r="300" spans="1:8" x14ac:dyDescent="0.25">
      <c r="A300" t="s">
        <v>7</v>
      </c>
      <c r="B300" s="2">
        <v>44848</v>
      </c>
      <c r="C300">
        <v>45</v>
      </c>
      <c r="D300">
        <v>0.18</v>
      </c>
      <c r="E300" t="s">
        <v>8</v>
      </c>
      <c r="F300">
        <v>3.94</v>
      </c>
      <c r="G300" t="s">
        <v>30</v>
      </c>
      <c r="H300">
        <f t="shared" si="4"/>
        <v>177.3</v>
      </c>
    </row>
    <row r="301" spans="1:8" x14ac:dyDescent="0.25">
      <c r="A301" t="s">
        <v>34</v>
      </c>
      <c r="B301" s="2">
        <v>44852</v>
      </c>
      <c r="C301">
        <v>86</v>
      </c>
      <c r="D301">
        <v>0.12</v>
      </c>
      <c r="E301" t="s">
        <v>8</v>
      </c>
      <c r="F301">
        <v>1.98</v>
      </c>
      <c r="G301" t="s">
        <v>44</v>
      </c>
      <c r="H301">
        <f t="shared" si="4"/>
        <v>170.28</v>
      </c>
    </row>
    <row r="302" spans="1:8" x14ac:dyDescent="0.25">
      <c r="A302" t="s">
        <v>17</v>
      </c>
      <c r="B302" s="2">
        <v>44855</v>
      </c>
      <c r="C302">
        <v>90</v>
      </c>
      <c r="D302">
        <v>0.04</v>
      </c>
      <c r="E302" t="s">
        <v>18</v>
      </c>
      <c r="F302">
        <v>1.59</v>
      </c>
      <c r="G302" t="s">
        <v>19</v>
      </c>
      <c r="H302">
        <f t="shared" si="4"/>
        <v>143.1</v>
      </c>
    </row>
    <row r="303" spans="1:8" x14ac:dyDescent="0.25">
      <c r="A303" t="s">
        <v>13</v>
      </c>
      <c r="B303" s="2">
        <v>44858</v>
      </c>
      <c r="C303">
        <v>37</v>
      </c>
      <c r="D303">
        <v>0.03</v>
      </c>
      <c r="E303" t="s">
        <v>11</v>
      </c>
      <c r="F303">
        <v>1.42</v>
      </c>
      <c r="G303" t="s">
        <v>79</v>
      </c>
      <c r="H303">
        <f t="shared" si="4"/>
        <v>52.54</v>
      </c>
    </row>
    <row r="304" spans="1:8" x14ac:dyDescent="0.25">
      <c r="A304" t="s">
        <v>29</v>
      </c>
      <c r="B304" s="2">
        <v>44862</v>
      </c>
      <c r="C304">
        <v>60</v>
      </c>
      <c r="D304">
        <v>0.02</v>
      </c>
      <c r="E304" t="s">
        <v>8</v>
      </c>
      <c r="F304">
        <v>2.19</v>
      </c>
      <c r="G304" t="s">
        <v>68</v>
      </c>
      <c r="H304">
        <f t="shared" si="4"/>
        <v>131.4</v>
      </c>
    </row>
    <row r="305" spans="1:8" x14ac:dyDescent="0.25">
      <c r="A305" t="s">
        <v>13</v>
      </c>
      <c r="B305" s="2">
        <v>44865</v>
      </c>
      <c r="C305">
        <v>87</v>
      </c>
      <c r="D305">
        <v>0.2</v>
      </c>
      <c r="E305" t="s">
        <v>11</v>
      </c>
      <c r="F305">
        <v>1.08</v>
      </c>
      <c r="G305" t="s">
        <v>19</v>
      </c>
      <c r="H305">
        <f t="shared" si="4"/>
        <v>93.960000000000008</v>
      </c>
    </row>
    <row r="306" spans="1:8" x14ac:dyDescent="0.25">
      <c r="A306" t="s">
        <v>37</v>
      </c>
      <c r="B306" s="2">
        <v>44869</v>
      </c>
      <c r="C306">
        <v>60</v>
      </c>
      <c r="D306">
        <v>0.01</v>
      </c>
      <c r="E306" t="s">
        <v>38</v>
      </c>
      <c r="F306">
        <v>4.83</v>
      </c>
      <c r="G306" t="s">
        <v>61</v>
      </c>
      <c r="H306">
        <f t="shared" si="4"/>
        <v>289.8</v>
      </c>
    </row>
    <row r="307" spans="1:8" x14ac:dyDescent="0.25">
      <c r="A307" t="s">
        <v>22</v>
      </c>
      <c r="B307" s="2">
        <v>44872</v>
      </c>
      <c r="C307">
        <v>86</v>
      </c>
      <c r="D307">
        <v>0.12</v>
      </c>
      <c r="E307" t="s">
        <v>8</v>
      </c>
      <c r="F307">
        <v>1.1100000000000001</v>
      </c>
      <c r="G307" t="s">
        <v>35</v>
      </c>
      <c r="H307">
        <f t="shared" si="4"/>
        <v>95.460000000000008</v>
      </c>
    </row>
    <row r="308" spans="1:8" x14ac:dyDescent="0.25">
      <c r="A308" t="s">
        <v>25</v>
      </c>
      <c r="B308" s="2">
        <v>44875</v>
      </c>
      <c r="C308">
        <v>7</v>
      </c>
      <c r="D308">
        <v>0.02</v>
      </c>
      <c r="E308" t="s">
        <v>8</v>
      </c>
      <c r="F308">
        <v>4.83</v>
      </c>
      <c r="G308" t="s">
        <v>45</v>
      </c>
      <c r="H308">
        <f t="shared" si="4"/>
        <v>33.81</v>
      </c>
    </row>
    <row r="309" spans="1:8" x14ac:dyDescent="0.25">
      <c r="A309" t="s">
        <v>20</v>
      </c>
      <c r="B309" s="2">
        <v>44879</v>
      </c>
      <c r="C309">
        <v>46</v>
      </c>
      <c r="D309">
        <v>0.13</v>
      </c>
      <c r="E309" t="s">
        <v>11</v>
      </c>
      <c r="F309">
        <v>1.59</v>
      </c>
      <c r="G309" t="s">
        <v>72</v>
      </c>
      <c r="H309">
        <f t="shared" si="4"/>
        <v>73.14</v>
      </c>
    </row>
    <row r="310" spans="1:8" x14ac:dyDescent="0.25">
      <c r="A310" t="s">
        <v>15</v>
      </c>
      <c r="B310" s="2">
        <v>44882</v>
      </c>
      <c r="C310">
        <v>91</v>
      </c>
      <c r="D310">
        <v>0.14000000000000001</v>
      </c>
      <c r="E310" t="s">
        <v>8</v>
      </c>
      <c r="F310">
        <v>1.3</v>
      </c>
      <c r="G310" t="s">
        <v>53</v>
      </c>
      <c r="H310">
        <f t="shared" si="4"/>
        <v>118.3</v>
      </c>
    </row>
    <row r="311" spans="1:8" x14ac:dyDescent="0.25">
      <c r="A311" t="s">
        <v>37</v>
      </c>
      <c r="B311" s="2">
        <v>44886</v>
      </c>
      <c r="C311">
        <v>31</v>
      </c>
      <c r="D311">
        <v>0.14000000000000001</v>
      </c>
      <c r="E311" t="s">
        <v>38</v>
      </c>
      <c r="F311">
        <v>4.33</v>
      </c>
      <c r="G311" t="s">
        <v>73</v>
      </c>
      <c r="H311">
        <f t="shared" si="4"/>
        <v>134.22999999999999</v>
      </c>
    </row>
    <row r="312" spans="1:8" x14ac:dyDescent="0.25">
      <c r="A312" t="s">
        <v>13</v>
      </c>
      <c r="B312" s="2">
        <v>44889</v>
      </c>
      <c r="C312">
        <v>83</v>
      </c>
      <c r="D312">
        <v>0.1</v>
      </c>
      <c r="E312" t="s">
        <v>11</v>
      </c>
      <c r="F312">
        <v>0.88</v>
      </c>
      <c r="G312" t="s">
        <v>62</v>
      </c>
      <c r="H312">
        <f t="shared" si="4"/>
        <v>73.040000000000006</v>
      </c>
    </row>
    <row r="313" spans="1:8" x14ac:dyDescent="0.25">
      <c r="A313" t="s">
        <v>29</v>
      </c>
      <c r="B313" s="2">
        <v>44893</v>
      </c>
      <c r="C313">
        <v>54</v>
      </c>
      <c r="D313">
        <v>0.13</v>
      </c>
      <c r="E313" t="s">
        <v>8</v>
      </c>
      <c r="F313">
        <v>2.89</v>
      </c>
      <c r="G313" t="s">
        <v>28</v>
      </c>
      <c r="H313">
        <f t="shared" si="4"/>
        <v>156.06</v>
      </c>
    </row>
    <row r="314" spans="1:8" x14ac:dyDescent="0.25">
      <c r="A314" t="s">
        <v>20</v>
      </c>
      <c r="B314" s="2">
        <v>44896</v>
      </c>
      <c r="C314">
        <v>21</v>
      </c>
      <c r="D314">
        <v>0.19</v>
      </c>
      <c r="E314" t="s">
        <v>11</v>
      </c>
      <c r="F314">
        <v>2.79</v>
      </c>
      <c r="G314" t="s">
        <v>31</v>
      </c>
      <c r="H314">
        <f t="shared" si="4"/>
        <v>58.59</v>
      </c>
    </row>
    <row r="315" spans="1:8" x14ac:dyDescent="0.25">
      <c r="A315" t="s">
        <v>29</v>
      </c>
      <c r="B315" s="2">
        <v>44899</v>
      </c>
      <c r="C315">
        <v>75</v>
      </c>
      <c r="D315">
        <v>0.12</v>
      </c>
      <c r="E315" t="s">
        <v>8</v>
      </c>
      <c r="F315">
        <v>2.99</v>
      </c>
      <c r="G315" t="s">
        <v>78</v>
      </c>
      <c r="H315">
        <f t="shared" si="4"/>
        <v>224.25000000000003</v>
      </c>
    </row>
    <row r="316" spans="1:8" x14ac:dyDescent="0.25">
      <c r="A316" t="s">
        <v>13</v>
      </c>
      <c r="B316" s="2">
        <v>44903</v>
      </c>
      <c r="C316">
        <v>35</v>
      </c>
      <c r="D316">
        <v>0.11</v>
      </c>
      <c r="E316" t="s">
        <v>11</v>
      </c>
      <c r="F316">
        <v>1.35</v>
      </c>
      <c r="G316" t="s">
        <v>56</v>
      </c>
      <c r="H316">
        <f t="shared" si="4"/>
        <v>47.25</v>
      </c>
    </row>
    <row r="317" spans="1:8" x14ac:dyDescent="0.25">
      <c r="A317" t="s">
        <v>10</v>
      </c>
      <c r="B317" s="2">
        <v>44906</v>
      </c>
      <c r="C317">
        <v>94</v>
      </c>
      <c r="D317">
        <v>0.18</v>
      </c>
      <c r="E317" t="s">
        <v>11</v>
      </c>
      <c r="F317">
        <v>0.65</v>
      </c>
      <c r="G317" t="s">
        <v>62</v>
      </c>
      <c r="H317">
        <f t="shared" si="4"/>
        <v>61.1</v>
      </c>
    </row>
    <row r="318" spans="1:8" x14ac:dyDescent="0.25">
      <c r="A318" t="s">
        <v>15</v>
      </c>
      <c r="B318" s="2">
        <v>44910</v>
      </c>
      <c r="C318">
        <v>68</v>
      </c>
      <c r="D318">
        <v>0.19</v>
      </c>
      <c r="E318" t="s">
        <v>8</v>
      </c>
      <c r="F318">
        <v>2.54</v>
      </c>
      <c r="G318" t="s">
        <v>71</v>
      </c>
      <c r="H318">
        <f t="shared" si="4"/>
        <v>172.72</v>
      </c>
    </row>
    <row r="319" spans="1:8" x14ac:dyDescent="0.25">
      <c r="A319" t="s">
        <v>17</v>
      </c>
      <c r="B319" s="2">
        <v>44913</v>
      </c>
      <c r="C319">
        <v>96</v>
      </c>
      <c r="D319">
        <v>7.0000000000000007E-2</v>
      </c>
      <c r="E319" t="s">
        <v>18</v>
      </c>
      <c r="F319">
        <v>1.45</v>
      </c>
      <c r="G319" t="s">
        <v>41</v>
      </c>
      <c r="H319">
        <f t="shared" si="4"/>
        <v>139.19999999999999</v>
      </c>
    </row>
    <row r="320" spans="1:8" x14ac:dyDescent="0.25">
      <c r="A320" t="s">
        <v>17</v>
      </c>
      <c r="B320" s="2">
        <v>44916</v>
      </c>
      <c r="C320">
        <v>66</v>
      </c>
      <c r="D320">
        <v>0.19</v>
      </c>
      <c r="E320" t="s">
        <v>18</v>
      </c>
      <c r="F320">
        <v>1.79</v>
      </c>
      <c r="G320" t="s">
        <v>57</v>
      </c>
      <c r="H320">
        <f t="shared" si="4"/>
        <v>118.14</v>
      </c>
    </row>
    <row r="321" spans="1:8" x14ac:dyDescent="0.25">
      <c r="A321" t="s">
        <v>10</v>
      </c>
      <c r="B321" s="2">
        <v>44920</v>
      </c>
      <c r="C321">
        <v>93</v>
      </c>
      <c r="D321">
        <v>0.19</v>
      </c>
      <c r="E321" t="s">
        <v>11</v>
      </c>
      <c r="F321">
        <v>0.62</v>
      </c>
      <c r="G321" t="s">
        <v>42</v>
      </c>
      <c r="H321">
        <f t="shared" si="4"/>
        <v>57.66</v>
      </c>
    </row>
    <row r="322" spans="1:8" x14ac:dyDescent="0.25">
      <c r="A322" t="s">
        <v>22</v>
      </c>
      <c r="B322" s="2">
        <v>44923</v>
      </c>
      <c r="C322">
        <v>40</v>
      </c>
      <c r="D322">
        <v>0.15</v>
      </c>
      <c r="E322" t="s">
        <v>8</v>
      </c>
      <c r="F322">
        <v>0.73</v>
      </c>
      <c r="G322" t="s">
        <v>43</v>
      </c>
      <c r="H322">
        <f t="shared" si="4"/>
        <v>29.2</v>
      </c>
    </row>
    <row r="323" spans="1:8" x14ac:dyDescent="0.25">
      <c r="A323" t="s">
        <v>37</v>
      </c>
      <c r="B323" s="2">
        <v>44927</v>
      </c>
      <c r="C323">
        <v>54</v>
      </c>
      <c r="D323">
        <v>0.11</v>
      </c>
      <c r="E323" t="s">
        <v>38</v>
      </c>
      <c r="F323">
        <v>3.75</v>
      </c>
      <c r="G323" t="s">
        <v>53</v>
      </c>
      <c r="H323">
        <f t="shared" ref="H323:H386" si="5">C323*F323</f>
        <v>202.5</v>
      </c>
    </row>
    <row r="324" spans="1:8" x14ac:dyDescent="0.25">
      <c r="A324" t="s">
        <v>25</v>
      </c>
      <c r="B324" s="2">
        <v>44930</v>
      </c>
      <c r="C324">
        <v>72</v>
      </c>
      <c r="D324">
        <v>0.15</v>
      </c>
      <c r="E324" t="s">
        <v>8</v>
      </c>
      <c r="F324">
        <v>4.54</v>
      </c>
      <c r="G324" t="s">
        <v>28</v>
      </c>
      <c r="H324">
        <f t="shared" si="5"/>
        <v>326.88</v>
      </c>
    </row>
    <row r="325" spans="1:8" x14ac:dyDescent="0.25">
      <c r="A325" t="s">
        <v>17</v>
      </c>
      <c r="B325" s="2">
        <v>44933</v>
      </c>
      <c r="C325">
        <v>74</v>
      </c>
      <c r="D325">
        <v>0.01</v>
      </c>
      <c r="E325" t="s">
        <v>18</v>
      </c>
      <c r="F325">
        <v>2.44</v>
      </c>
      <c r="G325" t="s">
        <v>48</v>
      </c>
      <c r="H325">
        <f t="shared" si="5"/>
        <v>180.56</v>
      </c>
    </row>
    <row r="326" spans="1:8" x14ac:dyDescent="0.25">
      <c r="A326" t="s">
        <v>29</v>
      </c>
      <c r="B326" s="2">
        <v>44937</v>
      </c>
      <c r="C326">
        <v>77</v>
      </c>
      <c r="D326">
        <v>0.17</v>
      </c>
      <c r="E326" t="s">
        <v>8</v>
      </c>
      <c r="F326">
        <v>2.33</v>
      </c>
      <c r="G326" t="s">
        <v>42</v>
      </c>
      <c r="H326">
        <f t="shared" si="5"/>
        <v>179.41</v>
      </c>
    </row>
    <row r="327" spans="1:8" x14ac:dyDescent="0.25">
      <c r="A327" t="s">
        <v>29</v>
      </c>
      <c r="B327" s="2">
        <v>44940</v>
      </c>
      <c r="C327">
        <v>10</v>
      </c>
      <c r="D327">
        <v>0.13</v>
      </c>
      <c r="E327" t="s">
        <v>8</v>
      </c>
      <c r="F327">
        <v>1.71</v>
      </c>
      <c r="G327" t="s">
        <v>72</v>
      </c>
      <c r="H327">
        <f t="shared" si="5"/>
        <v>17.100000000000001</v>
      </c>
    </row>
    <row r="328" spans="1:8" x14ac:dyDescent="0.25">
      <c r="A328" t="s">
        <v>13</v>
      </c>
      <c r="B328" s="2">
        <v>44944</v>
      </c>
      <c r="C328">
        <v>50</v>
      </c>
      <c r="D328">
        <v>0.19</v>
      </c>
      <c r="E328" t="s">
        <v>11</v>
      </c>
      <c r="F328">
        <v>1.34</v>
      </c>
      <c r="G328" t="s">
        <v>63</v>
      </c>
      <c r="H328">
        <f t="shared" si="5"/>
        <v>67</v>
      </c>
    </row>
    <row r="329" spans="1:8" x14ac:dyDescent="0.25">
      <c r="A329" t="s">
        <v>37</v>
      </c>
      <c r="B329" s="2">
        <v>44947</v>
      </c>
      <c r="C329">
        <v>66</v>
      </c>
      <c r="D329">
        <v>0.09</v>
      </c>
      <c r="E329" t="s">
        <v>38</v>
      </c>
      <c r="F329">
        <v>3.42</v>
      </c>
      <c r="G329" t="s">
        <v>62</v>
      </c>
      <c r="H329">
        <f t="shared" si="5"/>
        <v>225.72</v>
      </c>
    </row>
    <row r="330" spans="1:8" x14ac:dyDescent="0.25">
      <c r="A330" t="s">
        <v>10</v>
      </c>
      <c r="B330" s="2">
        <v>44951</v>
      </c>
      <c r="C330">
        <v>90</v>
      </c>
      <c r="D330">
        <v>0.1</v>
      </c>
      <c r="E330" t="s">
        <v>11</v>
      </c>
      <c r="F330">
        <v>1.01</v>
      </c>
      <c r="G330" t="s">
        <v>65</v>
      </c>
      <c r="H330">
        <f t="shared" si="5"/>
        <v>90.9</v>
      </c>
    </row>
    <row r="331" spans="1:8" x14ac:dyDescent="0.25">
      <c r="A331" t="s">
        <v>37</v>
      </c>
      <c r="B331" s="2">
        <v>44954</v>
      </c>
      <c r="C331">
        <v>25</v>
      </c>
      <c r="D331">
        <v>0.13</v>
      </c>
      <c r="E331" t="s">
        <v>38</v>
      </c>
      <c r="F331">
        <v>4.05</v>
      </c>
      <c r="G331" t="s">
        <v>27</v>
      </c>
      <c r="H331">
        <f t="shared" si="5"/>
        <v>101.25</v>
      </c>
    </row>
    <row r="332" spans="1:8" x14ac:dyDescent="0.25">
      <c r="A332" t="s">
        <v>15</v>
      </c>
      <c r="B332" s="2">
        <v>44957</v>
      </c>
      <c r="C332">
        <v>81</v>
      </c>
      <c r="D332">
        <v>0.11</v>
      </c>
      <c r="E332" t="s">
        <v>8</v>
      </c>
      <c r="F332">
        <v>2.21</v>
      </c>
      <c r="G332" t="s">
        <v>69</v>
      </c>
      <c r="H332">
        <f t="shared" si="5"/>
        <v>179.01</v>
      </c>
    </row>
    <row r="333" spans="1:8" x14ac:dyDescent="0.25">
      <c r="A333" t="s">
        <v>15</v>
      </c>
      <c r="B333" s="2">
        <v>44961</v>
      </c>
      <c r="C333">
        <v>52</v>
      </c>
      <c r="D333">
        <v>0.14000000000000001</v>
      </c>
      <c r="E333" t="s">
        <v>8</v>
      </c>
      <c r="F333">
        <v>2.46</v>
      </c>
      <c r="G333" t="s">
        <v>65</v>
      </c>
      <c r="H333">
        <f t="shared" si="5"/>
        <v>127.92</v>
      </c>
    </row>
    <row r="334" spans="1:8" x14ac:dyDescent="0.25">
      <c r="A334" t="s">
        <v>29</v>
      </c>
      <c r="B334" s="2">
        <v>44964</v>
      </c>
      <c r="C334">
        <v>95</v>
      </c>
      <c r="D334">
        <v>0.16</v>
      </c>
      <c r="E334" t="s">
        <v>8</v>
      </c>
      <c r="F334">
        <v>2.87</v>
      </c>
      <c r="G334" t="s">
        <v>67</v>
      </c>
      <c r="H334">
        <f t="shared" si="5"/>
        <v>272.65000000000003</v>
      </c>
    </row>
    <row r="335" spans="1:8" x14ac:dyDescent="0.25">
      <c r="A335" t="s">
        <v>15</v>
      </c>
      <c r="B335" s="2">
        <v>44968</v>
      </c>
      <c r="C335">
        <v>3</v>
      </c>
      <c r="D335">
        <v>0.12</v>
      </c>
      <c r="E335" t="s">
        <v>8</v>
      </c>
      <c r="F335">
        <v>2.92</v>
      </c>
      <c r="G335" t="s">
        <v>48</v>
      </c>
      <c r="H335">
        <f t="shared" si="5"/>
        <v>8.76</v>
      </c>
    </row>
    <row r="336" spans="1:8" x14ac:dyDescent="0.25">
      <c r="A336" t="s">
        <v>34</v>
      </c>
      <c r="B336" s="2">
        <v>44971</v>
      </c>
      <c r="C336">
        <v>47</v>
      </c>
      <c r="D336">
        <v>0.18</v>
      </c>
      <c r="E336" t="s">
        <v>8</v>
      </c>
      <c r="F336">
        <v>2.4700000000000002</v>
      </c>
      <c r="G336" t="s">
        <v>21</v>
      </c>
      <c r="H336">
        <f t="shared" si="5"/>
        <v>116.09</v>
      </c>
    </row>
    <row r="337" spans="1:8" x14ac:dyDescent="0.25">
      <c r="A337" t="s">
        <v>13</v>
      </c>
      <c r="B337" s="2">
        <v>44974</v>
      </c>
      <c r="C337">
        <v>50</v>
      </c>
      <c r="D337">
        <v>0.11</v>
      </c>
      <c r="E337" t="s">
        <v>11</v>
      </c>
      <c r="F337">
        <v>1.47</v>
      </c>
      <c r="G337" t="s">
        <v>81</v>
      </c>
      <c r="H337">
        <f t="shared" si="5"/>
        <v>73.5</v>
      </c>
    </row>
    <row r="338" spans="1:8" x14ac:dyDescent="0.25">
      <c r="A338" t="s">
        <v>17</v>
      </c>
      <c r="B338" s="2">
        <v>44978</v>
      </c>
      <c r="C338">
        <v>91</v>
      </c>
      <c r="D338">
        <v>0.16</v>
      </c>
      <c r="E338" t="s">
        <v>18</v>
      </c>
      <c r="F338">
        <v>2.92</v>
      </c>
      <c r="G338" t="s">
        <v>49</v>
      </c>
      <c r="H338">
        <f t="shared" si="5"/>
        <v>265.71999999999997</v>
      </c>
    </row>
    <row r="339" spans="1:8" x14ac:dyDescent="0.25">
      <c r="A339" t="s">
        <v>22</v>
      </c>
      <c r="B339" s="2">
        <v>44981</v>
      </c>
      <c r="C339">
        <v>28</v>
      </c>
      <c r="D339">
        <v>0.13</v>
      </c>
      <c r="E339" t="s">
        <v>8</v>
      </c>
      <c r="F339">
        <v>1.44</v>
      </c>
      <c r="G339" t="s">
        <v>56</v>
      </c>
      <c r="H339">
        <f t="shared" si="5"/>
        <v>40.32</v>
      </c>
    </row>
    <row r="340" spans="1:8" x14ac:dyDescent="0.25">
      <c r="A340" t="s">
        <v>7</v>
      </c>
      <c r="B340" s="2">
        <v>44985</v>
      </c>
      <c r="C340">
        <v>20</v>
      </c>
      <c r="D340">
        <v>0.2</v>
      </c>
      <c r="E340" t="s">
        <v>8</v>
      </c>
      <c r="F340">
        <v>3.76</v>
      </c>
      <c r="G340" t="s">
        <v>42</v>
      </c>
      <c r="H340">
        <f t="shared" si="5"/>
        <v>75.199999999999989</v>
      </c>
    </row>
    <row r="341" spans="1:8" x14ac:dyDescent="0.25">
      <c r="A341" t="s">
        <v>13</v>
      </c>
      <c r="B341" s="2">
        <v>44988</v>
      </c>
      <c r="C341">
        <v>14</v>
      </c>
      <c r="D341">
        <v>0.06</v>
      </c>
      <c r="E341" t="s">
        <v>11</v>
      </c>
      <c r="F341">
        <v>0.89</v>
      </c>
      <c r="G341" t="s">
        <v>52</v>
      </c>
      <c r="H341">
        <f t="shared" si="5"/>
        <v>12.46</v>
      </c>
    </row>
    <row r="342" spans="1:8" x14ac:dyDescent="0.25">
      <c r="A342" t="s">
        <v>37</v>
      </c>
      <c r="B342" s="2">
        <v>44992</v>
      </c>
      <c r="C342">
        <v>23</v>
      </c>
      <c r="D342">
        <v>0.08</v>
      </c>
      <c r="E342" t="s">
        <v>38</v>
      </c>
      <c r="F342">
        <v>2.31</v>
      </c>
      <c r="G342" t="s">
        <v>70</v>
      </c>
      <c r="H342">
        <f t="shared" si="5"/>
        <v>53.13</v>
      </c>
    </row>
    <row r="343" spans="1:8" x14ac:dyDescent="0.25">
      <c r="A343" t="s">
        <v>29</v>
      </c>
      <c r="B343" s="2">
        <v>44995</v>
      </c>
      <c r="C343">
        <v>27</v>
      </c>
      <c r="D343">
        <v>0.15</v>
      </c>
      <c r="E343" t="s">
        <v>8</v>
      </c>
      <c r="F343">
        <v>2.77</v>
      </c>
      <c r="G343" t="s">
        <v>36</v>
      </c>
      <c r="H343">
        <f t="shared" si="5"/>
        <v>74.790000000000006</v>
      </c>
    </row>
    <row r="344" spans="1:8" x14ac:dyDescent="0.25">
      <c r="A344" t="s">
        <v>20</v>
      </c>
      <c r="B344" s="2">
        <v>44998</v>
      </c>
      <c r="C344">
        <v>33</v>
      </c>
      <c r="D344">
        <v>0.13</v>
      </c>
      <c r="E344" t="s">
        <v>11</v>
      </c>
      <c r="F344">
        <v>2.2200000000000002</v>
      </c>
      <c r="G344" t="s">
        <v>69</v>
      </c>
      <c r="H344">
        <f t="shared" si="5"/>
        <v>73.260000000000005</v>
      </c>
    </row>
    <row r="345" spans="1:8" x14ac:dyDescent="0.25">
      <c r="A345" t="s">
        <v>20</v>
      </c>
      <c r="B345" s="2">
        <v>45002</v>
      </c>
      <c r="C345">
        <v>55</v>
      </c>
      <c r="D345">
        <v>0.12</v>
      </c>
      <c r="E345" t="s">
        <v>11</v>
      </c>
      <c r="F345">
        <v>2.2200000000000002</v>
      </c>
      <c r="G345" t="s">
        <v>51</v>
      </c>
      <c r="H345">
        <f t="shared" si="5"/>
        <v>122.10000000000001</v>
      </c>
    </row>
    <row r="346" spans="1:8" x14ac:dyDescent="0.25">
      <c r="A346" t="s">
        <v>17</v>
      </c>
      <c r="B346" s="2">
        <v>45005</v>
      </c>
      <c r="C346">
        <v>41</v>
      </c>
      <c r="D346">
        <v>0.19</v>
      </c>
      <c r="E346" t="s">
        <v>18</v>
      </c>
      <c r="F346">
        <v>2.91</v>
      </c>
      <c r="G346" t="s">
        <v>59</v>
      </c>
      <c r="H346">
        <f t="shared" si="5"/>
        <v>119.31</v>
      </c>
    </row>
    <row r="347" spans="1:8" x14ac:dyDescent="0.25">
      <c r="A347" t="s">
        <v>34</v>
      </c>
      <c r="B347" s="2">
        <v>45009</v>
      </c>
      <c r="C347">
        <v>22</v>
      </c>
      <c r="D347">
        <v>0.05</v>
      </c>
      <c r="E347" t="s">
        <v>8</v>
      </c>
      <c r="F347">
        <v>2.41</v>
      </c>
      <c r="G347" t="s">
        <v>28</v>
      </c>
      <c r="H347">
        <f t="shared" si="5"/>
        <v>53.02</v>
      </c>
    </row>
    <row r="348" spans="1:8" x14ac:dyDescent="0.25">
      <c r="A348" t="s">
        <v>13</v>
      </c>
      <c r="B348" s="2">
        <v>45012</v>
      </c>
      <c r="C348">
        <v>15</v>
      </c>
      <c r="D348">
        <v>0.16</v>
      </c>
      <c r="E348" t="s">
        <v>11</v>
      </c>
      <c r="F348">
        <v>1.07</v>
      </c>
      <c r="G348" t="s">
        <v>74</v>
      </c>
      <c r="H348">
        <f t="shared" si="5"/>
        <v>16.05</v>
      </c>
    </row>
    <row r="349" spans="1:8" x14ac:dyDescent="0.25">
      <c r="A349" t="s">
        <v>20</v>
      </c>
      <c r="B349" s="2">
        <v>45015</v>
      </c>
      <c r="C349">
        <v>51</v>
      </c>
      <c r="D349">
        <v>0.16</v>
      </c>
      <c r="E349" t="s">
        <v>11</v>
      </c>
      <c r="F349">
        <v>1.52</v>
      </c>
      <c r="G349" t="s">
        <v>79</v>
      </c>
      <c r="H349">
        <f t="shared" si="5"/>
        <v>77.52</v>
      </c>
    </row>
    <row r="350" spans="1:8" x14ac:dyDescent="0.25">
      <c r="A350" t="s">
        <v>25</v>
      </c>
      <c r="B350" s="2">
        <v>45019</v>
      </c>
      <c r="C350">
        <v>48</v>
      </c>
      <c r="D350">
        <v>0.1</v>
      </c>
      <c r="E350" t="s">
        <v>8</v>
      </c>
      <c r="F350">
        <v>4.07</v>
      </c>
      <c r="G350" t="s">
        <v>78</v>
      </c>
      <c r="H350">
        <f t="shared" si="5"/>
        <v>195.36</v>
      </c>
    </row>
    <row r="351" spans="1:8" x14ac:dyDescent="0.25">
      <c r="A351" t="s">
        <v>29</v>
      </c>
      <c r="B351" s="2">
        <v>45022</v>
      </c>
      <c r="C351">
        <v>34</v>
      </c>
      <c r="D351">
        <v>0.11</v>
      </c>
      <c r="E351" t="s">
        <v>8</v>
      </c>
      <c r="F351">
        <v>2.8</v>
      </c>
      <c r="G351" t="s">
        <v>77</v>
      </c>
      <c r="H351">
        <f t="shared" si="5"/>
        <v>95.199999999999989</v>
      </c>
    </row>
    <row r="352" spans="1:8" x14ac:dyDescent="0.25">
      <c r="A352" t="s">
        <v>25</v>
      </c>
      <c r="B352" s="2">
        <v>45026</v>
      </c>
      <c r="C352">
        <v>85</v>
      </c>
      <c r="D352">
        <v>0.15</v>
      </c>
      <c r="E352" t="s">
        <v>8</v>
      </c>
      <c r="F352">
        <v>4.6900000000000004</v>
      </c>
      <c r="G352" t="s">
        <v>44</v>
      </c>
      <c r="H352">
        <f t="shared" si="5"/>
        <v>398.65000000000003</v>
      </c>
    </row>
    <row r="353" spans="1:8" x14ac:dyDescent="0.25">
      <c r="A353" t="s">
        <v>37</v>
      </c>
      <c r="B353" s="2">
        <v>45029</v>
      </c>
      <c r="C353">
        <v>85</v>
      </c>
      <c r="D353">
        <v>0.01</v>
      </c>
      <c r="E353" t="s">
        <v>38</v>
      </c>
      <c r="F353">
        <v>3.19</v>
      </c>
      <c r="G353" t="s">
        <v>56</v>
      </c>
      <c r="H353">
        <f t="shared" si="5"/>
        <v>271.14999999999998</v>
      </c>
    </row>
    <row r="354" spans="1:8" x14ac:dyDescent="0.25">
      <c r="A354" t="s">
        <v>20</v>
      </c>
      <c r="B354" s="2">
        <v>45033</v>
      </c>
      <c r="C354">
        <v>80</v>
      </c>
      <c r="D354">
        <v>0.16</v>
      </c>
      <c r="E354" t="s">
        <v>11</v>
      </c>
      <c r="F354">
        <v>2</v>
      </c>
      <c r="G354" t="s">
        <v>62</v>
      </c>
      <c r="H354">
        <f t="shared" si="5"/>
        <v>160</v>
      </c>
    </row>
    <row r="355" spans="1:8" x14ac:dyDescent="0.25">
      <c r="A355" t="s">
        <v>29</v>
      </c>
      <c r="B355" s="2">
        <v>45036</v>
      </c>
      <c r="C355">
        <v>96</v>
      </c>
      <c r="D355">
        <v>0.05</v>
      </c>
      <c r="E355" t="s">
        <v>8</v>
      </c>
      <c r="F355">
        <v>2.89</v>
      </c>
      <c r="G355" t="s">
        <v>41</v>
      </c>
      <c r="H355">
        <f t="shared" si="5"/>
        <v>277.44</v>
      </c>
    </row>
    <row r="356" spans="1:8" x14ac:dyDescent="0.25">
      <c r="A356" t="s">
        <v>20</v>
      </c>
      <c r="B356" s="2">
        <v>45039</v>
      </c>
      <c r="C356">
        <v>57</v>
      </c>
      <c r="D356">
        <v>0.05</v>
      </c>
      <c r="E356" t="s">
        <v>11</v>
      </c>
      <c r="F356">
        <v>2.38</v>
      </c>
      <c r="G356" t="s">
        <v>56</v>
      </c>
      <c r="H356">
        <f t="shared" si="5"/>
        <v>135.66</v>
      </c>
    </row>
    <row r="357" spans="1:8" x14ac:dyDescent="0.25">
      <c r="A357" t="s">
        <v>7</v>
      </c>
      <c r="B357" s="2">
        <v>45043</v>
      </c>
      <c r="C357">
        <v>42</v>
      </c>
      <c r="D357">
        <v>0.16</v>
      </c>
      <c r="E357" t="s">
        <v>8</v>
      </c>
      <c r="F357">
        <v>3.47</v>
      </c>
      <c r="G357" t="s">
        <v>71</v>
      </c>
      <c r="H357">
        <f t="shared" si="5"/>
        <v>145.74</v>
      </c>
    </row>
    <row r="358" spans="1:8" x14ac:dyDescent="0.25">
      <c r="A358" t="s">
        <v>22</v>
      </c>
      <c r="B358" s="2">
        <v>45046</v>
      </c>
      <c r="C358">
        <v>68</v>
      </c>
      <c r="D358">
        <v>0.02</v>
      </c>
      <c r="E358" t="s">
        <v>8</v>
      </c>
      <c r="F358">
        <v>0.82</v>
      </c>
      <c r="G358" t="s">
        <v>35</v>
      </c>
      <c r="H358">
        <f t="shared" si="5"/>
        <v>55.76</v>
      </c>
    </row>
    <row r="359" spans="1:8" x14ac:dyDescent="0.25">
      <c r="A359" t="s">
        <v>20</v>
      </c>
      <c r="B359" s="2">
        <v>45050</v>
      </c>
      <c r="C359">
        <v>48</v>
      </c>
      <c r="D359">
        <v>0.15</v>
      </c>
      <c r="E359" t="s">
        <v>11</v>
      </c>
      <c r="F359">
        <v>2.7</v>
      </c>
      <c r="G359" t="s">
        <v>75</v>
      </c>
      <c r="H359">
        <f t="shared" si="5"/>
        <v>129.60000000000002</v>
      </c>
    </row>
    <row r="360" spans="1:8" x14ac:dyDescent="0.25">
      <c r="A360" t="s">
        <v>20</v>
      </c>
      <c r="B360" s="2">
        <v>45053</v>
      </c>
      <c r="C360">
        <v>48</v>
      </c>
      <c r="D360">
        <v>0.04</v>
      </c>
      <c r="E360" t="s">
        <v>11</v>
      </c>
      <c r="F360">
        <v>2.46</v>
      </c>
      <c r="G360" t="s">
        <v>61</v>
      </c>
      <c r="H360">
        <f t="shared" si="5"/>
        <v>118.08</v>
      </c>
    </row>
    <row r="361" spans="1:8" x14ac:dyDescent="0.25">
      <c r="A361" t="s">
        <v>29</v>
      </c>
      <c r="B361" s="2">
        <v>45056</v>
      </c>
      <c r="C361">
        <v>3</v>
      </c>
      <c r="D361">
        <v>0.19</v>
      </c>
      <c r="E361" t="s">
        <v>8</v>
      </c>
      <c r="F361">
        <v>1.65</v>
      </c>
      <c r="G361" t="s">
        <v>59</v>
      </c>
      <c r="H361">
        <f t="shared" si="5"/>
        <v>4.9499999999999993</v>
      </c>
    </row>
    <row r="362" spans="1:8" x14ac:dyDescent="0.25">
      <c r="A362" t="s">
        <v>15</v>
      </c>
      <c r="B362" s="2">
        <v>45060</v>
      </c>
      <c r="C362">
        <v>65</v>
      </c>
      <c r="D362">
        <v>0.08</v>
      </c>
      <c r="E362" t="s">
        <v>8</v>
      </c>
      <c r="F362">
        <v>2.94</v>
      </c>
      <c r="G362" t="s">
        <v>32</v>
      </c>
      <c r="H362">
        <f t="shared" si="5"/>
        <v>191.1</v>
      </c>
    </row>
    <row r="363" spans="1:8" x14ac:dyDescent="0.25">
      <c r="A363" t="s">
        <v>17</v>
      </c>
      <c r="B363" s="2">
        <v>45063</v>
      </c>
      <c r="C363">
        <v>66</v>
      </c>
      <c r="D363">
        <v>0.16</v>
      </c>
      <c r="E363" t="s">
        <v>18</v>
      </c>
      <c r="F363">
        <v>2.78</v>
      </c>
      <c r="G363" t="s">
        <v>35</v>
      </c>
      <c r="H363">
        <f t="shared" si="5"/>
        <v>183.48</v>
      </c>
    </row>
    <row r="364" spans="1:8" x14ac:dyDescent="0.25">
      <c r="A364" t="s">
        <v>20</v>
      </c>
      <c r="B364" s="2">
        <v>45067</v>
      </c>
      <c r="C364">
        <v>7</v>
      </c>
      <c r="D364">
        <v>0.04</v>
      </c>
      <c r="E364" t="s">
        <v>11</v>
      </c>
      <c r="F364">
        <v>2.75</v>
      </c>
      <c r="G364" t="s">
        <v>49</v>
      </c>
      <c r="H364">
        <f t="shared" si="5"/>
        <v>19.25</v>
      </c>
    </row>
    <row r="365" spans="1:8" x14ac:dyDescent="0.25">
      <c r="A365" t="s">
        <v>10</v>
      </c>
      <c r="B365" s="2">
        <v>45070</v>
      </c>
      <c r="C365">
        <v>44</v>
      </c>
      <c r="D365">
        <v>0.01</v>
      </c>
      <c r="E365" t="s">
        <v>11</v>
      </c>
      <c r="F365">
        <v>1.05</v>
      </c>
      <c r="G365" t="s">
        <v>27</v>
      </c>
      <c r="H365">
        <f t="shared" si="5"/>
        <v>46.2</v>
      </c>
    </row>
    <row r="366" spans="1:8" x14ac:dyDescent="0.25">
      <c r="A366" t="s">
        <v>7</v>
      </c>
      <c r="B366" s="2">
        <v>45073</v>
      </c>
      <c r="C366">
        <v>78</v>
      </c>
      <c r="D366">
        <v>0.1</v>
      </c>
      <c r="E366" t="s">
        <v>8</v>
      </c>
      <c r="F366">
        <v>3.04</v>
      </c>
      <c r="G366" t="s">
        <v>60</v>
      </c>
      <c r="H366">
        <f t="shared" si="5"/>
        <v>237.12</v>
      </c>
    </row>
    <row r="367" spans="1:8" x14ac:dyDescent="0.25">
      <c r="A367" t="s">
        <v>25</v>
      </c>
      <c r="B367" s="2">
        <v>45077</v>
      </c>
      <c r="C367">
        <v>27</v>
      </c>
      <c r="D367">
        <v>0.08</v>
      </c>
      <c r="E367" t="s">
        <v>8</v>
      </c>
      <c r="F367">
        <v>3.93</v>
      </c>
      <c r="G367" t="s">
        <v>9</v>
      </c>
      <c r="H367">
        <f t="shared" si="5"/>
        <v>106.11</v>
      </c>
    </row>
    <row r="368" spans="1:8" x14ac:dyDescent="0.25">
      <c r="A368" t="s">
        <v>37</v>
      </c>
      <c r="B368" s="2">
        <v>45080</v>
      </c>
      <c r="C368">
        <v>78</v>
      </c>
      <c r="D368">
        <v>0.08</v>
      </c>
      <c r="E368" t="s">
        <v>38</v>
      </c>
      <c r="F368">
        <v>2.5299999999999998</v>
      </c>
      <c r="G368" t="s">
        <v>19</v>
      </c>
      <c r="H368">
        <f t="shared" si="5"/>
        <v>197.33999999999997</v>
      </c>
    </row>
    <row r="369" spans="1:8" x14ac:dyDescent="0.25">
      <c r="A369" t="s">
        <v>13</v>
      </c>
      <c r="B369" s="2">
        <v>45084</v>
      </c>
      <c r="C369">
        <v>83</v>
      </c>
      <c r="D369">
        <v>0.18</v>
      </c>
      <c r="E369" t="s">
        <v>11</v>
      </c>
      <c r="F369">
        <v>0.82</v>
      </c>
      <c r="G369" t="s">
        <v>39</v>
      </c>
      <c r="H369">
        <f t="shared" si="5"/>
        <v>68.06</v>
      </c>
    </row>
    <row r="370" spans="1:8" x14ac:dyDescent="0.25">
      <c r="A370" t="s">
        <v>20</v>
      </c>
      <c r="B370" s="2">
        <v>45087</v>
      </c>
      <c r="C370">
        <v>55</v>
      </c>
      <c r="D370">
        <v>0.14000000000000001</v>
      </c>
      <c r="E370" t="s">
        <v>11</v>
      </c>
      <c r="F370">
        <v>2.99</v>
      </c>
      <c r="G370" t="s">
        <v>51</v>
      </c>
      <c r="H370">
        <f t="shared" si="5"/>
        <v>164.45000000000002</v>
      </c>
    </row>
    <row r="371" spans="1:8" x14ac:dyDescent="0.25">
      <c r="A371" t="s">
        <v>34</v>
      </c>
      <c r="B371" s="2">
        <v>45091</v>
      </c>
      <c r="C371">
        <v>36</v>
      </c>
      <c r="D371">
        <v>0.02</v>
      </c>
      <c r="E371" t="s">
        <v>8</v>
      </c>
      <c r="F371">
        <v>1.66</v>
      </c>
      <c r="G371" t="s">
        <v>57</v>
      </c>
      <c r="H371">
        <f t="shared" si="5"/>
        <v>59.76</v>
      </c>
    </row>
    <row r="372" spans="1:8" x14ac:dyDescent="0.25">
      <c r="A372" t="s">
        <v>15</v>
      </c>
      <c r="B372" s="2">
        <v>45094</v>
      </c>
      <c r="C372">
        <v>74</v>
      </c>
      <c r="D372">
        <v>0</v>
      </c>
      <c r="E372" t="s">
        <v>8</v>
      </c>
      <c r="F372">
        <v>2.78</v>
      </c>
      <c r="G372" t="s">
        <v>12</v>
      </c>
      <c r="H372">
        <f t="shared" si="5"/>
        <v>205.72</v>
      </c>
    </row>
    <row r="373" spans="1:8" x14ac:dyDescent="0.25">
      <c r="A373" t="s">
        <v>13</v>
      </c>
      <c r="B373" s="2">
        <v>45097</v>
      </c>
      <c r="C373">
        <v>16</v>
      </c>
      <c r="D373">
        <v>0.15</v>
      </c>
      <c r="E373" t="s">
        <v>11</v>
      </c>
      <c r="F373">
        <v>0.86</v>
      </c>
      <c r="G373" t="s">
        <v>53</v>
      </c>
      <c r="H373">
        <f t="shared" si="5"/>
        <v>13.76</v>
      </c>
    </row>
    <row r="374" spans="1:8" x14ac:dyDescent="0.25">
      <c r="A374" t="s">
        <v>29</v>
      </c>
      <c r="B374" s="2">
        <v>45101</v>
      </c>
      <c r="C374">
        <v>65</v>
      </c>
      <c r="D374">
        <v>0.18</v>
      </c>
      <c r="E374" t="s">
        <v>8</v>
      </c>
      <c r="F374">
        <v>2.33</v>
      </c>
      <c r="G374" t="s">
        <v>76</v>
      </c>
      <c r="H374">
        <f t="shared" si="5"/>
        <v>151.45000000000002</v>
      </c>
    </row>
    <row r="375" spans="1:8" x14ac:dyDescent="0.25">
      <c r="A375" t="s">
        <v>17</v>
      </c>
      <c r="B375" s="2">
        <v>45104</v>
      </c>
      <c r="C375">
        <v>83</v>
      </c>
      <c r="D375">
        <v>0.06</v>
      </c>
      <c r="E375" t="s">
        <v>18</v>
      </c>
      <c r="F375">
        <v>2.58</v>
      </c>
      <c r="G375" t="s">
        <v>23</v>
      </c>
      <c r="H375">
        <f t="shared" si="5"/>
        <v>214.14000000000001</v>
      </c>
    </row>
    <row r="376" spans="1:8" x14ac:dyDescent="0.25">
      <c r="A376" t="s">
        <v>29</v>
      </c>
      <c r="B376" s="2">
        <v>45108</v>
      </c>
      <c r="C376">
        <v>59</v>
      </c>
      <c r="D376">
        <v>0.02</v>
      </c>
      <c r="E376" t="s">
        <v>8</v>
      </c>
      <c r="F376">
        <v>2</v>
      </c>
      <c r="G376" t="s">
        <v>49</v>
      </c>
      <c r="H376">
        <f t="shared" si="5"/>
        <v>118</v>
      </c>
    </row>
    <row r="377" spans="1:8" x14ac:dyDescent="0.25">
      <c r="A377" t="s">
        <v>17</v>
      </c>
      <c r="B377" s="2">
        <v>45111</v>
      </c>
      <c r="C377">
        <v>20</v>
      </c>
      <c r="D377">
        <v>0.09</v>
      </c>
      <c r="E377" t="s">
        <v>18</v>
      </c>
      <c r="F377">
        <v>2.48</v>
      </c>
      <c r="G377" t="s">
        <v>60</v>
      </c>
      <c r="H377">
        <f t="shared" si="5"/>
        <v>49.6</v>
      </c>
    </row>
    <row r="378" spans="1:8" x14ac:dyDescent="0.25">
      <c r="A378" t="s">
        <v>7</v>
      </c>
      <c r="B378" s="2">
        <v>45114</v>
      </c>
      <c r="C378">
        <v>54</v>
      </c>
      <c r="D378">
        <v>0.08</v>
      </c>
      <c r="E378" t="s">
        <v>8</v>
      </c>
      <c r="F378">
        <v>3.47</v>
      </c>
      <c r="G378" t="s">
        <v>65</v>
      </c>
      <c r="H378">
        <f t="shared" si="5"/>
        <v>187.38000000000002</v>
      </c>
    </row>
    <row r="379" spans="1:8" x14ac:dyDescent="0.25">
      <c r="A379" t="s">
        <v>37</v>
      </c>
      <c r="B379" s="2">
        <v>45118</v>
      </c>
      <c r="C379">
        <v>83</v>
      </c>
      <c r="D379">
        <v>0.03</v>
      </c>
      <c r="E379" t="s">
        <v>38</v>
      </c>
      <c r="F379">
        <v>4.4800000000000004</v>
      </c>
      <c r="G379" t="s">
        <v>67</v>
      </c>
      <c r="H379">
        <f t="shared" si="5"/>
        <v>371.84000000000003</v>
      </c>
    </row>
    <row r="380" spans="1:8" x14ac:dyDescent="0.25">
      <c r="A380" t="s">
        <v>15</v>
      </c>
      <c r="B380" s="2">
        <v>45121</v>
      </c>
      <c r="C380">
        <v>58</v>
      </c>
      <c r="D380">
        <v>0</v>
      </c>
      <c r="E380" t="s">
        <v>8</v>
      </c>
      <c r="F380">
        <v>1.71</v>
      </c>
      <c r="G380" t="s">
        <v>9</v>
      </c>
      <c r="H380">
        <f t="shared" si="5"/>
        <v>99.179999999999993</v>
      </c>
    </row>
    <row r="381" spans="1:8" x14ac:dyDescent="0.25">
      <c r="A381" t="s">
        <v>37</v>
      </c>
      <c r="B381" s="2">
        <v>45125</v>
      </c>
      <c r="C381">
        <v>91</v>
      </c>
      <c r="D381">
        <v>7.0000000000000007E-2</v>
      </c>
      <c r="E381" t="s">
        <v>38</v>
      </c>
      <c r="F381">
        <v>4.51</v>
      </c>
      <c r="G381" t="s">
        <v>9</v>
      </c>
      <c r="H381">
        <f t="shared" si="5"/>
        <v>410.40999999999997</v>
      </c>
    </row>
    <row r="382" spans="1:8" x14ac:dyDescent="0.25">
      <c r="A382" t="s">
        <v>13</v>
      </c>
      <c r="B382" s="2">
        <v>45128</v>
      </c>
      <c r="C382">
        <v>14</v>
      </c>
      <c r="D382">
        <v>0.14000000000000001</v>
      </c>
      <c r="E382" t="s">
        <v>11</v>
      </c>
      <c r="F382">
        <v>1.3</v>
      </c>
      <c r="G382" t="s">
        <v>28</v>
      </c>
      <c r="H382">
        <f t="shared" si="5"/>
        <v>18.2</v>
      </c>
    </row>
    <row r="383" spans="1:8" x14ac:dyDescent="0.25">
      <c r="A383" t="s">
        <v>15</v>
      </c>
      <c r="B383" s="2">
        <v>45132</v>
      </c>
      <c r="C383">
        <v>35</v>
      </c>
      <c r="D383">
        <v>0</v>
      </c>
      <c r="E383" t="s">
        <v>8</v>
      </c>
      <c r="F383">
        <v>1.36</v>
      </c>
      <c r="G383" t="s">
        <v>78</v>
      </c>
      <c r="H383">
        <f t="shared" si="5"/>
        <v>47.6</v>
      </c>
    </row>
    <row r="384" spans="1:8" x14ac:dyDescent="0.25">
      <c r="A384" t="s">
        <v>29</v>
      </c>
      <c r="B384" s="2">
        <v>45135</v>
      </c>
      <c r="C384">
        <v>96</v>
      </c>
      <c r="D384">
        <v>0.09</v>
      </c>
      <c r="E384" t="s">
        <v>8</v>
      </c>
      <c r="F384">
        <v>2.42</v>
      </c>
      <c r="G384" t="s">
        <v>62</v>
      </c>
      <c r="H384">
        <f t="shared" si="5"/>
        <v>232.32</v>
      </c>
    </row>
    <row r="385" spans="1:8" x14ac:dyDescent="0.25">
      <c r="A385" t="s">
        <v>20</v>
      </c>
      <c r="B385" s="2">
        <v>45138</v>
      </c>
      <c r="C385">
        <v>64</v>
      </c>
      <c r="D385">
        <v>0.2</v>
      </c>
      <c r="E385" t="s">
        <v>11</v>
      </c>
      <c r="F385">
        <v>2.66</v>
      </c>
      <c r="G385" t="s">
        <v>24</v>
      </c>
      <c r="H385">
        <f t="shared" si="5"/>
        <v>170.24</v>
      </c>
    </row>
    <row r="386" spans="1:8" x14ac:dyDescent="0.25">
      <c r="A386" t="s">
        <v>10</v>
      </c>
      <c r="B386" s="2">
        <v>45142</v>
      </c>
      <c r="C386">
        <v>5</v>
      </c>
      <c r="D386">
        <v>0.06</v>
      </c>
      <c r="E386" t="s">
        <v>11</v>
      </c>
      <c r="F386">
        <v>0.71</v>
      </c>
      <c r="G386" t="s">
        <v>48</v>
      </c>
      <c r="H386">
        <f t="shared" si="5"/>
        <v>3.55</v>
      </c>
    </row>
    <row r="387" spans="1:8" x14ac:dyDescent="0.25">
      <c r="A387" t="s">
        <v>13</v>
      </c>
      <c r="B387" s="2">
        <v>45145</v>
      </c>
      <c r="C387">
        <v>60</v>
      </c>
      <c r="D387">
        <v>0.09</v>
      </c>
      <c r="E387" t="s">
        <v>11</v>
      </c>
      <c r="F387">
        <v>1.36</v>
      </c>
      <c r="G387" t="s">
        <v>41</v>
      </c>
      <c r="H387">
        <f t="shared" ref="H387:H450" si="6">C387*F387</f>
        <v>81.600000000000009</v>
      </c>
    </row>
    <row r="388" spans="1:8" x14ac:dyDescent="0.25">
      <c r="A388" t="s">
        <v>20</v>
      </c>
      <c r="B388" s="2">
        <v>45149</v>
      </c>
      <c r="C388">
        <v>73</v>
      </c>
      <c r="D388">
        <v>0.05</v>
      </c>
      <c r="E388" t="s">
        <v>11</v>
      </c>
      <c r="F388">
        <v>2.5</v>
      </c>
      <c r="G388" t="s">
        <v>26</v>
      </c>
      <c r="H388">
        <f t="shared" si="6"/>
        <v>182.5</v>
      </c>
    </row>
    <row r="389" spans="1:8" x14ac:dyDescent="0.25">
      <c r="A389" t="s">
        <v>7</v>
      </c>
      <c r="B389" s="2">
        <v>45152</v>
      </c>
      <c r="C389">
        <v>38</v>
      </c>
      <c r="D389">
        <v>0.11</v>
      </c>
      <c r="E389" t="s">
        <v>8</v>
      </c>
      <c r="F389">
        <v>1.97</v>
      </c>
      <c r="G389" t="s">
        <v>42</v>
      </c>
      <c r="H389">
        <f t="shared" si="6"/>
        <v>74.86</v>
      </c>
    </row>
    <row r="390" spans="1:8" x14ac:dyDescent="0.25">
      <c r="A390" t="s">
        <v>13</v>
      </c>
      <c r="B390" s="2">
        <v>45155</v>
      </c>
      <c r="C390">
        <v>2</v>
      </c>
      <c r="D390">
        <v>0.01</v>
      </c>
      <c r="E390" t="s">
        <v>11</v>
      </c>
      <c r="F390">
        <v>0.95</v>
      </c>
      <c r="G390" t="s">
        <v>51</v>
      </c>
      <c r="H390">
        <f t="shared" si="6"/>
        <v>1.9</v>
      </c>
    </row>
    <row r="391" spans="1:8" x14ac:dyDescent="0.25">
      <c r="A391" t="s">
        <v>37</v>
      </c>
      <c r="B391" s="2">
        <v>45159</v>
      </c>
      <c r="C391">
        <v>59</v>
      </c>
      <c r="D391">
        <v>0.18</v>
      </c>
      <c r="E391" t="s">
        <v>38</v>
      </c>
      <c r="F391">
        <v>4.1100000000000003</v>
      </c>
      <c r="G391" t="s">
        <v>47</v>
      </c>
      <c r="H391">
        <f t="shared" si="6"/>
        <v>242.49</v>
      </c>
    </row>
    <row r="392" spans="1:8" x14ac:dyDescent="0.25">
      <c r="A392" t="s">
        <v>7</v>
      </c>
      <c r="B392" s="2">
        <v>45162</v>
      </c>
      <c r="C392">
        <v>59</v>
      </c>
      <c r="D392">
        <v>0.2</v>
      </c>
      <c r="E392" t="s">
        <v>8</v>
      </c>
      <c r="F392">
        <v>2.09</v>
      </c>
      <c r="G392" t="s">
        <v>31</v>
      </c>
      <c r="H392">
        <f t="shared" si="6"/>
        <v>123.30999999999999</v>
      </c>
    </row>
    <row r="393" spans="1:8" x14ac:dyDescent="0.25">
      <c r="A393" t="s">
        <v>10</v>
      </c>
      <c r="B393" s="2">
        <v>45166</v>
      </c>
      <c r="C393">
        <v>1</v>
      </c>
      <c r="D393">
        <v>0</v>
      </c>
      <c r="E393" t="s">
        <v>11</v>
      </c>
      <c r="F393">
        <v>0.86</v>
      </c>
      <c r="G393" t="s">
        <v>73</v>
      </c>
      <c r="H393">
        <f t="shared" si="6"/>
        <v>0.86</v>
      </c>
    </row>
    <row r="394" spans="1:8" x14ac:dyDescent="0.25">
      <c r="A394" t="s">
        <v>20</v>
      </c>
      <c r="B394" s="2">
        <v>45169</v>
      </c>
      <c r="C394">
        <v>78</v>
      </c>
      <c r="D394">
        <v>0.12</v>
      </c>
      <c r="E394" t="s">
        <v>11</v>
      </c>
      <c r="F394">
        <v>2.73</v>
      </c>
      <c r="G394" t="s">
        <v>58</v>
      </c>
      <c r="H394">
        <f t="shared" si="6"/>
        <v>212.94</v>
      </c>
    </row>
    <row r="395" spans="1:8" x14ac:dyDescent="0.25">
      <c r="A395" t="s">
        <v>25</v>
      </c>
      <c r="B395" s="2">
        <v>45173</v>
      </c>
      <c r="C395">
        <v>90</v>
      </c>
      <c r="D395">
        <v>0.06</v>
      </c>
      <c r="E395" t="s">
        <v>8</v>
      </c>
      <c r="F395">
        <v>4.75</v>
      </c>
      <c r="G395" t="s">
        <v>79</v>
      </c>
      <c r="H395">
        <f t="shared" si="6"/>
        <v>427.5</v>
      </c>
    </row>
    <row r="396" spans="1:8" x14ac:dyDescent="0.25">
      <c r="A396" t="s">
        <v>7</v>
      </c>
      <c r="B396" s="2">
        <v>45176</v>
      </c>
      <c r="C396">
        <v>35</v>
      </c>
      <c r="D396">
        <v>0.14000000000000001</v>
      </c>
      <c r="E396" t="s">
        <v>8</v>
      </c>
      <c r="F396">
        <v>3.44</v>
      </c>
      <c r="G396" t="s">
        <v>28</v>
      </c>
      <c r="H396">
        <f t="shared" si="6"/>
        <v>120.39999999999999</v>
      </c>
    </row>
    <row r="397" spans="1:8" x14ac:dyDescent="0.25">
      <c r="A397" t="s">
        <v>22</v>
      </c>
      <c r="B397" s="2">
        <v>45179</v>
      </c>
      <c r="C397">
        <v>28</v>
      </c>
      <c r="D397">
        <v>0.04</v>
      </c>
      <c r="E397" t="s">
        <v>8</v>
      </c>
      <c r="F397">
        <v>1.5</v>
      </c>
      <c r="G397" t="s">
        <v>12</v>
      </c>
      <c r="H397">
        <f t="shared" si="6"/>
        <v>42</v>
      </c>
    </row>
    <row r="398" spans="1:8" x14ac:dyDescent="0.25">
      <c r="A398" t="s">
        <v>37</v>
      </c>
      <c r="B398" s="2">
        <v>45183</v>
      </c>
      <c r="C398">
        <v>6</v>
      </c>
      <c r="D398">
        <v>0.16</v>
      </c>
      <c r="E398" t="s">
        <v>38</v>
      </c>
      <c r="F398">
        <v>3.1</v>
      </c>
      <c r="G398" t="s">
        <v>58</v>
      </c>
      <c r="H398">
        <f t="shared" si="6"/>
        <v>18.600000000000001</v>
      </c>
    </row>
    <row r="399" spans="1:8" x14ac:dyDescent="0.25">
      <c r="A399" t="s">
        <v>13</v>
      </c>
      <c r="B399" s="2">
        <v>45186</v>
      </c>
      <c r="C399">
        <v>24</v>
      </c>
      <c r="D399">
        <v>0.1</v>
      </c>
      <c r="E399" t="s">
        <v>11</v>
      </c>
      <c r="F399">
        <v>0.98</v>
      </c>
      <c r="G399" t="s">
        <v>27</v>
      </c>
      <c r="H399">
        <f t="shared" si="6"/>
        <v>23.52</v>
      </c>
    </row>
    <row r="400" spans="1:8" x14ac:dyDescent="0.25">
      <c r="A400" t="s">
        <v>20</v>
      </c>
      <c r="B400" s="2">
        <v>45190</v>
      </c>
      <c r="C400">
        <v>75</v>
      </c>
      <c r="D400">
        <v>0.19</v>
      </c>
      <c r="E400" t="s">
        <v>11</v>
      </c>
      <c r="F400">
        <v>1.85</v>
      </c>
      <c r="G400" t="s">
        <v>52</v>
      </c>
      <c r="H400">
        <f t="shared" si="6"/>
        <v>138.75</v>
      </c>
    </row>
    <row r="401" spans="1:8" x14ac:dyDescent="0.25">
      <c r="A401" t="s">
        <v>7</v>
      </c>
      <c r="B401" s="2">
        <v>45193</v>
      </c>
      <c r="C401">
        <v>14</v>
      </c>
      <c r="D401">
        <v>0.18</v>
      </c>
      <c r="E401" t="s">
        <v>8</v>
      </c>
      <c r="F401">
        <v>3.64</v>
      </c>
      <c r="G401" t="s">
        <v>28</v>
      </c>
      <c r="H401">
        <f t="shared" si="6"/>
        <v>50.96</v>
      </c>
    </row>
    <row r="402" spans="1:8" x14ac:dyDescent="0.25">
      <c r="A402" t="s">
        <v>22</v>
      </c>
      <c r="B402" s="2">
        <v>45196</v>
      </c>
      <c r="C402">
        <v>38</v>
      </c>
      <c r="D402">
        <v>0.01</v>
      </c>
      <c r="E402" t="s">
        <v>8</v>
      </c>
      <c r="F402">
        <v>1.44</v>
      </c>
      <c r="G402" t="s">
        <v>75</v>
      </c>
      <c r="H402">
        <f t="shared" si="6"/>
        <v>54.72</v>
      </c>
    </row>
    <row r="403" spans="1:8" x14ac:dyDescent="0.25">
      <c r="A403" t="s">
        <v>17</v>
      </c>
      <c r="B403" s="2">
        <v>45200</v>
      </c>
      <c r="C403">
        <v>96</v>
      </c>
      <c r="D403">
        <v>0.12</v>
      </c>
      <c r="E403" t="s">
        <v>18</v>
      </c>
      <c r="F403">
        <v>1.79</v>
      </c>
      <c r="G403" t="s">
        <v>49</v>
      </c>
      <c r="H403">
        <f t="shared" si="6"/>
        <v>171.84</v>
      </c>
    </row>
    <row r="404" spans="1:8" x14ac:dyDescent="0.25">
      <c r="A404" t="s">
        <v>22</v>
      </c>
      <c r="B404" s="2">
        <v>45203</v>
      </c>
      <c r="C404">
        <v>16</v>
      </c>
      <c r="D404">
        <v>0.16</v>
      </c>
      <c r="E404" t="s">
        <v>8</v>
      </c>
      <c r="F404">
        <v>0.57999999999999996</v>
      </c>
      <c r="G404" t="s">
        <v>78</v>
      </c>
      <c r="H404">
        <f t="shared" si="6"/>
        <v>9.2799999999999994</v>
      </c>
    </row>
    <row r="405" spans="1:8" x14ac:dyDescent="0.25">
      <c r="A405" t="s">
        <v>25</v>
      </c>
      <c r="B405" s="2">
        <v>45207</v>
      </c>
      <c r="C405">
        <v>16</v>
      </c>
      <c r="D405">
        <v>0.17</v>
      </c>
      <c r="E405" t="s">
        <v>8</v>
      </c>
      <c r="F405">
        <v>3.26</v>
      </c>
      <c r="G405" t="s">
        <v>52</v>
      </c>
      <c r="H405">
        <f t="shared" si="6"/>
        <v>52.16</v>
      </c>
    </row>
    <row r="406" spans="1:8" x14ac:dyDescent="0.25">
      <c r="A406" t="s">
        <v>20</v>
      </c>
      <c r="B406" s="2">
        <v>45210</v>
      </c>
      <c r="C406">
        <v>64</v>
      </c>
      <c r="D406">
        <v>0.18</v>
      </c>
      <c r="E406" t="s">
        <v>11</v>
      </c>
      <c r="F406">
        <v>1.53</v>
      </c>
      <c r="G406" t="s">
        <v>68</v>
      </c>
      <c r="H406">
        <f t="shared" si="6"/>
        <v>97.92</v>
      </c>
    </row>
    <row r="407" spans="1:8" x14ac:dyDescent="0.25">
      <c r="A407" t="s">
        <v>34</v>
      </c>
      <c r="B407" s="2">
        <v>45214</v>
      </c>
      <c r="C407">
        <v>84</v>
      </c>
      <c r="D407">
        <v>0.11</v>
      </c>
      <c r="E407" t="s">
        <v>8</v>
      </c>
      <c r="F407">
        <v>2.91</v>
      </c>
      <c r="G407" t="s">
        <v>71</v>
      </c>
      <c r="H407">
        <f t="shared" si="6"/>
        <v>244.44</v>
      </c>
    </row>
    <row r="408" spans="1:8" x14ac:dyDescent="0.25">
      <c r="A408" t="s">
        <v>20</v>
      </c>
      <c r="B408" s="2">
        <v>45217</v>
      </c>
      <c r="C408">
        <v>52</v>
      </c>
      <c r="D408">
        <v>0.06</v>
      </c>
      <c r="E408" t="s">
        <v>11</v>
      </c>
      <c r="F408">
        <v>2.57</v>
      </c>
      <c r="G408" t="s">
        <v>51</v>
      </c>
      <c r="H408">
        <f t="shared" si="6"/>
        <v>133.63999999999999</v>
      </c>
    </row>
    <row r="409" spans="1:8" x14ac:dyDescent="0.25">
      <c r="A409" t="s">
        <v>34</v>
      </c>
      <c r="B409" s="2">
        <v>45220</v>
      </c>
      <c r="C409">
        <v>54</v>
      </c>
      <c r="D409">
        <v>0.19</v>
      </c>
      <c r="E409" t="s">
        <v>8</v>
      </c>
      <c r="F409">
        <v>2.9</v>
      </c>
      <c r="G409" t="s">
        <v>64</v>
      </c>
      <c r="H409">
        <f t="shared" si="6"/>
        <v>156.6</v>
      </c>
    </row>
    <row r="410" spans="1:8" x14ac:dyDescent="0.25">
      <c r="A410" t="s">
        <v>17</v>
      </c>
      <c r="B410" s="2">
        <v>45224</v>
      </c>
      <c r="C410">
        <v>3</v>
      </c>
      <c r="D410">
        <v>0.14000000000000001</v>
      </c>
      <c r="E410" t="s">
        <v>18</v>
      </c>
      <c r="F410">
        <v>2.74</v>
      </c>
      <c r="G410" t="s">
        <v>70</v>
      </c>
      <c r="H410">
        <f t="shared" si="6"/>
        <v>8.2200000000000006</v>
      </c>
    </row>
    <row r="411" spans="1:8" x14ac:dyDescent="0.25">
      <c r="A411" t="s">
        <v>20</v>
      </c>
      <c r="B411" s="2">
        <v>45227</v>
      </c>
      <c r="C411">
        <v>7</v>
      </c>
      <c r="D411">
        <v>0.05</v>
      </c>
      <c r="E411" t="s">
        <v>11</v>
      </c>
      <c r="F411">
        <v>2.2999999999999998</v>
      </c>
      <c r="G411" t="s">
        <v>41</v>
      </c>
      <c r="H411">
        <f t="shared" si="6"/>
        <v>16.099999999999998</v>
      </c>
    </row>
    <row r="412" spans="1:8" x14ac:dyDescent="0.25">
      <c r="A412" t="s">
        <v>17</v>
      </c>
      <c r="B412" s="2">
        <v>45231</v>
      </c>
      <c r="C412">
        <v>83</v>
      </c>
      <c r="D412">
        <v>0.19</v>
      </c>
      <c r="E412" t="s">
        <v>18</v>
      </c>
      <c r="F412">
        <v>1.1499999999999999</v>
      </c>
      <c r="G412" t="s">
        <v>52</v>
      </c>
      <c r="H412">
        <f t="shared" si="6"/>
        <v>95.449999999999989</v>
      </c>
    </row>
    <row r="413" spans="1:8" x14ac:dyDescent="0.25">
      <c r="A413" t="s">
        <v>13</v>
      </c>
      <c r="B413" s="2">
        <v>45234</v>
      </c>
      <c r="C413">
        <v>48</v>
      </c>
      <c r="D413">
        <v>0.14000000000000001</v>
      </c>
      <c r="E413" t="s">
        <v>11</v>
      </c>
      <c r="F413">
        <v>1.31</v>
      </c>
      <c r="G413" t="s">
        <v>12</v>
      </c>
      <c r="H413">
        <f t="shared" si="6"/>
        <v>62.88</v>
      </c>
    </row>
    <row r="414" spans="1:8" x14ac:dyDescent="0.25">
      <c r="A414" t="s">
        <v>29</v>
      </c>
      <c r="B414" s="2">
        <v>45237</v>
      </c>
      <c r="C414">
        <v>58</v>
      </c>
      <c r="D414">
        <v>0.08</v>
      </c>
      <c r="E414" t="s">
        <v>8</v>
      </c>
      <c r="F414">
        <v>1.93</v>
      </c>
      <c r="G414" t="s">
        <v>41</v>
      </c>
      <c r="H414">
        <f t="shared" si="6"/>
        <v>111.94</v>
      </c>
    </row>
    <row r="415" spans="1:8" x14ac:dyDescent="0.25">
      <c r="A415" t="s">
        <v>22</v>
      </c>
      <c r="B415" s="2">
        <v>45241</v>
      </c>
      <c r="C415">
        <v>32</v>
      </c>
      <c r="D415">
        <v>0.09</v>
      </c>
      <c r="E415" t="s">
        <v>8</v>
      </c>
      <c r="F415">
        <v>1.56</v>
      </c>
      <c r="G415" t="s">
        <v>12</v>
      </c>
      <c r="H415">
        <f t="shared" si="6"/>
        <v>49.92</v>
      </c>
    </row>
    <row r="416" spans="1:8" x14ac:dyDescent="0.25">
      <c r="A416" t="s">
        <v>13</v>
      </c>
      <c r="B416" s="2">
        <v>45244</v>
      </c>
      <c r="C416">
        <v>54</v>
      </c>
      <c r="D416">
        <v>0.19</v>
      </c>
      <c r="E416" t="s">
        <v>11</v>
      </c>
      <c r="F416">
        <v>1.1100000000000001</v>
      </c>
      <c r="G416" t="s">
        <v>53</v>
      </c>
      <c r="H416">
        <f t="shared" si="6"/>
        <v>59.940000000000005</v>
      </c>
    </row>
    <row r="417" spans="1:8" x14ac:dyDescent="0.25">
      <c r="A417" t="s">
        <v>37</v>
      </c>
      <c r="B417" s="2">
        <v>45248</v>
      </c>
      <c r="C417">
        <v>41</v>
      </c>
      <c r="D417">
        <v>0.02</v>
      </c>
      <c r="E417" t="s">
        <v>38</v>
      </c>
      <c r="F417">
        <v>4.0199999999999996</v>
      </c>
      <c r="G417" t="s">
        <v>63</v>
      </c>
      <c r="H417">
        <f t="shared" si="6"/>
        <v>164.82</v>
      </c>
    </row>
    <row r="418" spans="1:8" x14ac:dyDescent="0.25">
      <c r="A418" t="s">
        <v>17</v>
      </c>
      <c r="B418" s="2">
        <v>45251</v>
      </c>
      <c r="C418">
        <v>13</v>
      </c>
      <c r="D418">
        <v>0.13</v>
      </c>
      <c r="E418" t="s">
        <v>18</v>
      </c>
      <c r="F418">
        <v>1.04</v>
      </c>
      <c r="G418" t="s">
        <v>42</v>
      </c>
      <c r="H418">
        <f t="shared" si="6"/>
        <v>13.52</v>
      </c>
    </row>
    <row r="419" spans="1:8" x14ac:dyDescent="0.25">
      <c r="A419" t="s">
        <v>25</v>
      </c>
      <c r="B419" s="2">
        <v>45254</v>
      </c>
      <c r="C419">
        <v>82</v>
      </c>
      <c r="D419">
        <v>0.18</v>
      </c>
      <c r="E419" t="s">
        <v>8</v>
      </c>
      <c r="F419">
        <v>5.64</v>
      </c>
      <c r="G419" t="s">
        <v>46</v>
      </c>
      <c r="H419">
        <f t="shared" si="6"/>
        <v>462.47999999999996</v>
      </c>
    </row>
    <row r="420" spans="1:8" x14ac:dyDescent="0.25">
      <c r="A420" t="s">
        <v>7</v>
      </c>
      <c r="B420" s="2">
        <v>45258</v>
      </c>
      <c r="C420">
        <v>46</v>
      </c>
      <c r="D420">
        <v>0.06</v>
      </c>
      <c r="E420" t="s">
        <v>8</v>
      </c>
      <c r="F420">
        <v>1.76</v>
      </c>
      <c r="G420" t="s">
        <v>59</v>
      </c>
      <c r="H420">
        <f t="shared" si="6"/>
        <v>80.959999999999994</v>
      </c>
    </row>
    <row r="421" spans="1:8" x14ac:dyDescent="0.25">
      <c r="A421" t="s">
        <v>34</v>
      </c>
      <c r="B421" s="2">
        <v>45261</v>
      </c>
      <c r="C421">
        <v>95</v>
      </c>
      <c r="D421">
        <v>0.05</v>
      </c>
      <c r="E421" t="s">
        <v>8</v>
      </c>
      <c r="F421">
        <v>2.46</v>
      </c>
      <c r="G421" t="s">
        <v>76</v>
      </c>
      <c r="H421">
        <f t="shared" si="6"/>
        <v>233.7</v>
      </c>
    </row>
    <row r="422" spans="1:8" x14ac:dyDescent="0.25">
      <c r="A422" t="s">
        <v>17</v>
      </c>
      <c r="B422" s="2">
        <v>45265</v>
      </c>
      <c r="C422">
        <v>99</v>
      </c>
      <c r="D422">
        <v>0.06</v>
      </c>
      <c r="E422" t="s">
        <v>18</v>
      </c>
      <c r="F422">
        <v>2.56</v>
      </c>
      <c r="G422" t="s">
        <v>61</v>
      </c>
      <c r="H422">
        <f t="shared" si="6"/>
        <v>253.44</v>
      </c>
    </row>
    <row r="423" spans="1:8" x14ac:dyDescent="0.25">
      <c r="A423" t="s">
        <v>37</v>
      </c>
      <c r="B423" s="2">
        <v>45268</v>
      </c>
      <c r="C423">
        <v>96</v>
      </c>
      <c r="D423">
        <v>0.09</v>
      </c>
      <c r="E423" t="s">
        <v>38</v>
      </c>
      <c r="F423">
        <v>3.17</v>
      </c>
      <c r="G423" t="s">
        <v>30</v>
      </c>
      <c r="H423">
        <f t="shared" si="6"/>
        <v>304.32</v>
      </c>
    </row>
    <row r="424" spans="1:8" x14ac:dyDescent="0.25">
      <c r="A424" t="s">
        <v>10</v>
      </c>
      <c r="B424" s="2">
        <v>45272</v>
      </c>
      <c r="C424">
        <v>36</v>
      </c>
      <c r="D424">
        <v>0.03</v>
      </c>
      <c r="E424" t="s">
        <v>11</v>
      </c>
      <c r="F424">
        <v>1.18</v>
      </c>
      <c r="G424" t="s">
        <v>53</v>
      </c>
      <c r="H424">
        <f t="shared" si="6"/>
        <v>42.48</v>
      </c>
    </row>
    <row r="425" spans="1:8" x14ac:dyDescent="0.25">
      <c r="A425" t="s">
        <v>34</v>
      </c>
      <c r="B425" s="2">
        <v>45275</v>
      </c>
      <c r="C425">
        <v>85</v>
      </c>
      <c r="D425">
        <v>0.14000000000000001</v>
      </c>
      <c r="E425" t="s">
        <v>8</v>
      </c>
      <c r="F425">
        <v>2.11</v>
      </c>
      <c r="G425" t="s">
        <v>32</v>
      </c>
      <c r="H425">
        <f t="shared" si="6"/>
        <v>179.35</v>
      </c>
    </row>
    <row r="426" spans="1:8" x14ac:dyDescent="0.25">
      <c r="A426" t="s">
        <v>20</v>
      </c>
      <c r="B426" s="2">
        <v>45278</v>
      </c>
      <c r="C426">
        <v>66</v>
      </c>
      <c r="D426">
        <v>7.0000000000000007E-2</v>
      </c>
      <c r="E426" t="s">
        <v>11</v>
      </c>
      <c r="F426">
        <v>1.61</v>
      </c>
      <c r="G426" t="s">
        <v>39</v>
      </c>
      <c r="H426">
        <f t="shared" si="6"/>
        <v>106.26</v>
      </c>
    </row>
    <row r="427" spans="1:8" x14ac:dyDescent="0.25">
      <c r="A427" t="s">
        <v>10</v>
      </c>
      <c r="B427" s="2">
        <v>45282</v>
      </c>
      <c r="C427">
        <v>97</v>
      </c>
      <c r="D427">
        <v>0.11</v>
      </c>
      <c r="E427" t="s">
        <v>11</v>
      </c>
      <c r="F427">
        <v>1.45</v>
      </c>
      <c r="G427" t="s">
        <v>26</v>
      </c>
      <c r="H427">
        <f t="shared" si="6"/>
        <v>140.65</v>
      </c>
    </row>
    <row r="428" spans="1:8" x14ac:dyDescent="0.25">
      <c r="A428" t="s">
        <v>34</v>
      </c>
      <c r="B428" s="2">
        <v>45285</v>
      </c>
      <c r="C428">
        <v>16</v>
      </c>
      <c r="D428">
        <v>0.17</v>
      </c>
      <c r="E428" t="s">
        <v>8</v>
      </c>
      <c r="F428">
        <v>2.52</v>
      </c>
      <c r="G428" t="s">
        <v>9</v>
      </c>
      <c r="H428">
        <f t="shared" si="6"/>
        <v>40.32</v>
      </c>
    </row>
    <row r="429" spans="1:8" x14ac:dyDescent="0.25">
      <c r="A429" t="s">
        <v>37</v>
      </c>
      <c r="B429" s="2">
        <v>45289</v>
      </c>
      <c r="C429">
        <v>64</v>
      </c>
      <c r="D429">
        <v>0.12</v>
      </c>
      <c r="E429" t="s">
        <v>38</v>
      </c>
      <c r="F429">
        <v>4.82</v>
      </c>
      <c r="G429" t="s">
        <v>12</v>
      </c>
      <c r="H429">
        <f t="shared" si="6"/>
        <v>308.48</v>
      </c>
    </row>
    <row r="430" spans="1:8" x14ac:dyDescent="0.25">
      <c r="A430" t="s">
        <v>25</v>
      </c>
      <c r="B430" s="2">
        <v>45292</v>
      </c>
      <c r="C430">
        <v>13</v>
      </c>
      <c r="D430">
        <v>0.01</v>
      </c>
      <c r="E430" t="s">
        <v>8</v>
      </c>
      <c r="F430">
        <v>4.6399999999999997</v>
      </c>
      <c r="G430" t="s">
        <v>81</v>
      </c>
      <c r="H430">
        <f t="shared" si="6"/>
        <v>60.319999999999993</v>
      </c>
    </row>
    <row r="431" spans="1:8" x14ac:dyDescent="0.25">
      <c r="A431" t="s">
        <v>22</v>
      </c>
      <c r="B431" s="2">
        <v>45295</v>
      </c>
      <c r="C431">
        <v>4</v>
      </c>
      <c r="D431">
        <v>0.15</v>
      </c>
      <c r="E431" t="s">
        <v>8</v>
      </c>
      <c r="F431">
        <v>1.97</v>
      </c>
      <c r="G431" t="s">
        <v>58</v>
      </c>
      <c r="H431">
        <f t="shared" si="6"/>
        <v>7.88</v>
      </c>
    </row>
    <row r="432" spans="1:8" x14ac:dyDescent="0.25">
      <c r="A432" t="s">
        <v>7</v>
      </c>
      <c r="B432" s="2">
        <v>45299</v>
      </c>
      <c r="C432">
        <v>54</v>
      </c>
      <c r="D432">
        <v>0.19</v>
      </c>
      <c r="E432" t="s">
        <v>8</v>
      </c>
      <c r="F432">
        <v>3.63</v>
      </c>
      <c r="G432" t="s">
        <v>63</v>
      </c>
      <c r="H432">
        <f t="shared" si="6"/>
        <v>196.01999999999998</v>
      </c>
    </row>
    <row r="433" spans="1:8" x14ac:dyDescent="0.25">
      <c r="A433" t="s">
        <v>13</v>
      </c>
      <c r="B433" s="2">
        <v>45302</v>
      </c>
      <c r="C433">
        <v>64</v>
      </c>
      <c r="D433">
        <v>0.18</v>
      </c>
      <c r="E433" t="s">
        <v>11</v>
      </c>
      <c r="F433">
        <v>1.24</v>
      </c>
      <c r="G433" t="s">
        <v>9</v>
      </c>
      <c r="H433">
        <f t="shared" si="6"/>
        <v>79.36</v>
      </c>
    </row>
    <row r="434" spans="1:8" x14ac:dyDescent="0.25">
      <c r="A434" t="s">
        <v>20</v>
      </c>
      <c r="B434" s="2">
        <v>45306</v>
      </c>
      <c r="C434">
        <v>40</v>
      </c>
      <c r="D434">
        <v>0.08</v>
      </c>
      <c r="E434" t="s">
        <v>11</v>
      </c>
      <c r="F434">
        <v>2.91</v>
      </c>
      <c r="G434" t="s">
        <v>59</v>
      </c>
      <c r="H434">
        <f t="shared" si="6"/>
        <v>116.4</v>
      </c>
    </row>
    <row r="435" spans="1:8" x14ac:dyDescent="0.25">
      <c r="A435" t="s">
        <v>22</v>
      </c>
      <c r="B435" s="2">
        <v>45309</v>
      </c>
      <c r="C435">
        <v>68</v>
      </c>
      <c r="D435">
        <v>0.03</v>
      </c>
      <c r="E435" t="s">
        <v>8</v>
      </c>
      <c r="F435">
        <v>1.41</v>
      </c>
      <c r="G435" t="s">
        <v>78</v>
      </c>
      <c r="H435">
        <f t="shared" si="6"/>
        <v>95.88</v>
      </c>
    </row>
    <row r="436" spans="1:8" x14ac:dyDescent="0.25">
      <c r="A436" t="s">
        <v>34</v>
      </c>
      <c r="B436" s="2">
        <v>45313</v>
      </c>
      <c r="C436">
        <v>20</v>
      </c>
      <c r="D436">
        <v>0.04</v>
      </c>
      <c r="E436" t="s">
        <v>8</v>
      </c>
      <c r="F436">
        <v>2.52</v>
      </c>
      <c r="G436" t="s">
        <v>75</v>
      </c>
      <c r="H436">
        <f t="shared" si="6"/>
        <v>50.4</v>
      </c>
    </row>
    <row r="437" spans="1:8" x14ac:dyDescent="0.25">
      <c r="A437" t="s">
        <v>15</v>
      </c>
      <c r="B437" s="2">
        <v>45316</v>
      </c>
      <c r="C437">
        <v>51</v>
      </c>
      <c r="D437">
        <v>0.16</v>
      </c>
      <c r="E437" t="s">
        <v>8</v>
      </c>
      <c r="F437">
        <v>1.99</v>
      </c>
      <c r="G437" t="s">
        <v>66</v>
      </c>
      <c r="H437">
        <f t="shared" si="6"/>
        <v>101.49</v>
      </c>
    </row>
    <row r="438" spans="1:8" x14ac:dyDescent="0.25">
      <c r="A438" t="s">
        <v>10</v>
      </c>
      <c r="B438" s="2">
        <v>45319</v>
      </c>
      <c r="C438">
        <v>3</v>
      </c>
      <c r="D438">
        <v>0.15</v>
      </c>
      <c r="E438" t="s">
        <v>11</v>
      </c>
      <c r="F438">
        <v>0.97</v>
      </c>
      <c r="G438" t="s">
        <v>71</v>
      </c>
      <c r="H438">
        <f t="shared" si="6"/>
        <v>2.91</v>
      </c>
    </row>
    <row r="439" spans="1:8" x14ac:dyDescent="0.25">
      <c r="A439" t="s">
        <v>20</v>
      </c>
      <c r="B439" s="2">
        <v>45323</v>
      </c>
      <c r="C439">
        <v>56</v>
      </c>
      <c r="D439">
        <v>0.05</v>
      </c>
      <c r="E439" t="s">
        <v>11</v>
      </c>
      <c r="F439">
        <v>1.87</v>
      </c>
      <c r="G439" t="s">
        <v>26</v>
      </c>
      <c r="H439">
        <f t="shared" si="6"/>
        <v>104.72</v>
      </c>
    </row>
    <row r="440" spans="1:8" x14ac:dyDescent="0.25">
      <c r="A440" t="s">
        <v>25</v>
      </c>
      <c r="B440" s="2">
        <v>45326</v>
      </c>
      <c r="C440">
        <v>71</v>
      </c>
      <c r="D440">
        <v>0.03</v>
      </c>
      <c r="E440" t="s">
        <v>8</v>
      </c>
      <c r="F440">
        <v>4.21</v>
      </c>
      <c r="G440" t="s">
        <v>81</v>
      </c>
      <c r="H440">
        <f t="shared" si="6"/>
        <v>298.91000000000003</v>
      </c>
    </row>
    <row r="441" spans="1:8" x14ac:dyDescent="0.25">
      <c r="A441" t="s">
        <v>25</v>
      </c>
      <c r="B441" s="2">
        <v>45330</v>
      </c>
      <c r="C441">
        <v>46</v>
      </c>
      <c r="D441">
        <v>7.0000000000000007E-2</v>
      </c>
      <c r="E441" t="s">
        <v>8</v>
      </c>
      <c r="F441">
        <v>5.84</v>
      </c>
      <c r="G441" t="s">
        <v>36</v>
      </c>
      <c r="H441">
        <f t="shared" si="6"/>
        <v>268.64</v>
      </c>
    </row>
    <row r="442" spans="1:8" x14ac:dyDescent="0.25">
      <c r="A442" t="s">
        <v>37</v>
      </c>
      <c r="B442" s="2">
        <v>45333</v>
      </c>
      <c r="C442">
        <v>10</v>
      </c>
      <c r="D442">
        <v>0.06</v>
      </c>
      <c r="E442" t="s">
        <v>38</v>
      </c>
      <c r="F442">
        <v>3.04</v>
      </c>
      <c r="G442" t="s">
        <v>50</v>
      </c>
      <c r="H442">
        <f t="shared" si="6"/>
        <v>30.4</v>
      </c>
    </row>
    <row r="443" spans="1:8" x14ac:dyDescent="0.25">
      <c r="A443" t="s">
        <v>22</v>
      </c>
      <c r="B443" s="2">
        <v>45336</v>
      </c>
      <c r="C443">
        <v>28</v>
      </c>
      <c r="D443">
        <v>0.01</v>
      </c>
      <c r="E443" t="s">
        <v>8</v>
      </c>
      <c r="F443">
        <v>0.69</v>
      </c>
      <c r="G443" t="s">
        <v>71</v>
      </c>
      <c r="H443">
        <f t="shared" si="6"/>
        <v>19.32</v>
      </c>
    </row>
    <row r="444" spans="1:8" x14ac:dyDescent="0.25">
      <c r="A444" t="s">
        <v>22</v>
      </c>
      <c r="B444" s="2">
        <v>45340</v>
      </c>
      <c r="C444">
        <v>90</v>
      </c>
      <c r="D444">
        <v>0.02</v>
      </c>
      <c r="E444" t="s">
        <v>8</v>
      </c>
      <c r="F444">
        <v>0.73</v>
      </c>
      <c r="G444" t="s">
        <v>24</v>
      </c>
      <c r="H444">
        <f t="shared" si="6"/>
        <v>65.7</v>
      </c>
    </row>
    <row r="445" spans="1:8" x14ac:dyDescent="0.25">
      <c r="A445" t="s">
        <v>29</v>
      </c>
      <c r="B445" s="2">
        <v>45343</v>
      </c>
      <c r="C445">
        <v>11</v>
      </c>
      <c r="D445">
        <v>0.12</v>
      </c>
      <c r="E445" t="s">
        <v>8</v>
      </c>
      <c r="F445">
        <v>1.85</v>
      </c>
      <c r="G445" t="s">
        <v>16</v>
      </c>
      <c r="H445">
        <f t="shared" si="6"/>
        <v>20.350000000000001</v>
      </c>
    </row>
    <row r="446" spans="1:8" x14ac:dyDescent="0.25">
      <c r="A446" t="s">
        <v>7</v>
      </c>
      <c r="B446" s="2">
        <v>45347</v>
      </c>
      <c r="C446">
        <v>56</v>
      </c>
      <c r="D446">
        <v>0.13</v>
      </c>
      <c r="E446" t="s">
        <v>8</v>
      </c>
      <c r="F446">
        <v>3.44</v>
      </c>
      <c r="G446" t="s">
        <v>36</v>
      </c>
      <c r="H446">
        <f t="shared" si="6"/>
        <v>192.64</v>
      </c>
    </row>
    <row r="447" spans="1:8" x14ac:dyDescent="0.25">
      <c r="A447" t="s">
        <v>29</v>
      </c>
      <c r="B447" s="2">
        <v>45350</v>
      </c>
      <c r="C447">
        <v>93</v>
      </c>
      <c r="D447">
        <v>0.15</v>
      </c>
      <c r="E447" t="s">
        <v>8</v>
      </c>
      <c r="F447">
        <v>1.82</v>
      </c>
      <c r="G447" t="s">
        <v>64</v>
      </c>
      <c r="H447">
        <f t="shared" si="6"/>
        <v>169.26000000000002</v>
      </c>
    </row>
    <row r="448" spans="1:8" x14ac:dyDescent="0.25">
      <c r="A448" t="s">
        <v>22</v>
      </c>
      <c r="B448" s="2">
        <v>45354</v>
      </c>
      <c r="C448">
        <v>51</v>
      </c>
      <c r="D448">
        <v>0.13</v>
      </c>
      <c r="E448" t="s">
        <v>8</v>
      </c>
      <c r="F448">
        <v>1.88</v>
      </c>
      <c r="G448" t="s">
        <v>55</v>
      </c>
      <c r="H448">
        <f t="shared" si="6"/>
        <v>95.88</v>
      </c>
    </row>
    <row r="449" spans="1:8" x14ac:dyDescent="0.25">
      <c r="A449" t="s">
        <v>10</v>
      </c>
      <c r="B449" s="2">
        <v>45357</v>
      </c>
      <c r="C449">
        <v>74</v>
      </c>
      <c r="D449">
        <v>0.16</v>
      </c>
      <c r="E449" t="s">
        <v>11</v>
      </c>
      <c r="F449">
        <v>0.73</v>
      </c>
      <c r="G449" t="s">
        <v>79</v>
      </c>
      <c r="H449">
        <f t="shared" si="6"/>
        <v>54.019999999999996</v>
      </c>
    </row>
    <row r="450" spans="1:8" x14ac:dyDescent="0.25">
      <c r="A450" t="s">
        <v>7</v>
      </c>
      <c r="B450" s="2">
        <v>45360</v>
      </c>
      <c r="C450">
        <v>94</v>
      </c>
      <c r="D450">
        <v>0.15</v>
      </c>
      <c r="E450" t="s">
        <v>8</v>
      </c>
      <c r="F450">
        <v>2.75</v>
      </c>
      <c r="G450" t="s">
        <v>79</v>
      </c>
      <c r="H450">
        <f t="shared" si="6"/>
        <v>258.5</v>
      </c>
    </row>
    <row r="451" spans="1:8" x14ac:dyDescent="0.25">
      <c r="A451" t="s">
        <v>13</v>
      </c>
      <c r="B451" s="2">
        <v>45364</v>
      </c>
      <c r="C451">
        <v>73</v>
      </c>
      <c r="D451">
        <v>0.16</v>
      </c>
      <c r="E451" t="s">
        <v>11</v>
      </c>
      <c r="F451">
        <v>0.83</v>
      </c>
      <c r="G451" t="s">
        <v>56</v>
      </c>
      <c r="H451">
        <f t="shared" ref="H451:H501" si="7">C451*F451</f>
        <v>60.589999999999996</v>
      </c>
    </row>
    <row r="452" spans="1:8" x14ac:dyDescent="0.25">
      <c r="A452" t="s">
        <v>29</v>
      </c>
      <c r="B452" s="2">
        <v>45367</v>
      </c>
      <c r="C452">
        <v>45</v>
      </c>
      <c r="D452">
        <v>0.1</v>
      </c>
      <c r="E452" t="s">
        <v>8</v>
      </c>
      <c r="F452">
        <v>2</v>
      </c>
      <c r="G452" t="s">
        <v>14</v>
      </c>
      <c r="H452">
        <f t="shared" si="7"/>
        <v>90</v>
      </c>
    </row>
    <row r="453" spans="1:8" x14ac:dyDescent="0.25">
      <c r="A453" t="s">
        <v>7</v>
      </c>
      <c r="B453" s="2">
        <v>45371</v>
      </c>
      <c r="C453">
        <v>21</v>
      </c>
      <c r="D453">
        <v>0.08</v>
      </c>
      <c r="E453" t="s">
        <v>8</v>
      </c>
      <c r="F453">
        <v>3.67</v>
      </c>
      <c r="G453" t="s">
        <v>24</v>
      </c>
      <c r="H453">
        <f t="shared" si="7"/>
        <v>77.069999999999993</v>
      </c>
    </row>
    <row r="454" spans="1:8" x14ac:dyDescent="0.25">
      <c r="A454" t="s">
        <v>34</v>
      </c>
      <c r="B454" s="2">
        <v>45374</v>
      </c>
      <c r="C454">
        <v>9</v>
      </c>
      <c r="D454">
        <v>0.03</v>
      </c>
      <c r="E454" t="s">
        <v>8</v>
      </c>
      <c r="F454">
        <v>1.87</v>
      </c>
      <c r="G454" t="s">
        <v>47</v>
      </c>
      <c r="H454">
        <f t="shared" si="7"/>
        <v>16.830000000000002</v>
      </c>
    </row>
    <row r="455" spans="1:8" x14ac:dyDescent="0.25">
      <c r="A455" t="s">
        <v>20</v>
      </c>
      <c r="B455" s="2">
        <v>45377</v>
      </c>
      <c r="C455">
        <v>41</v>
      </c>
      <c r="D455">
        <v>0.06</v>
      </c>
      <c r="E455" t="s">
        <v>11</v>
      </c>
      <c r="F455">
        <v>2.09</v>
      </c>
      <c r="G455" t="s">
        <v>39</v>
      </c>
      <c r="H455">
        <f t="shared" si="7"/>
        <v>85.69</v>
      </c>
    </row>
    <row r="456" spans="1:8" x14ac:dyDescent="0.25">
      <c r="A456" t="s">
        <v>10</v>
      </c>
      <c r="B456" s="2">
        <v>45381</v>
      </c>
      <c r="C456">
        <v>66</v>
      </c>
      <c r="D456">
        <v>0.1</v>
      </c>
      <c r="E456" t="s">
        <v>11</v>
      </c>
      <c r="F456">
        <v>0.59</v>
      </c>
      <c r="G456" t="s">
        <v>12</v>
      </c>
      <c r="H456">
        <f t="shared" si="7"/>
        <v>38.94</v>
      </c>
    </row>
    <row r="457" spans="1:8" x14ac:dyDescent="0.25">
      <c r="A457" t="s">
        <v>7</v>
      </c>
      <c r="B457" s="2">
        <v>45384</v>
      </c>
      <c r="C457">
        <v>91</v>
      </c>
      <c r="D457">
        <v>0.16</v>
      </c>
      <c r="E457" t="s">
        <v>8</v>
      </c>
      <c r="F457">
        <v>2.38</v>
      </c>
      <c r="G457" t="s">
        <v>56</v>
      </c>
      <c r="H457">
        <f t="shared" si="7"/>
        <v>216.57999999999998</v>
      </c>
    </row>
    <row r="458" spans="1:8" x14ac:dyDescent="0.25">
      <c r="A458" t="s">
        <v>29</v>
      </c>
      <c r="B458" s="2">
        <v>45388</v>
      </c>
      <c r="C458">
        <v>86</v>
      </c>
      <c r="D458">
        <v>0.02</v>
      </c>
      <c r="E458" t="s">
        <v>8</v>
      </c>
      <c r="F458">
        <v>2.61</v>
      </c>
      <c r="G458" t="s">
        <v>31</v>
      </c>
      <c r="H458">
        <f t="shared" si="7"/>
        <v>224.45999999999998</v>
      </c>
    </row>
    <row r="459" spans="1:8" x14ac:dyDescent="0.25">
      <c r="A459" t="s">
        <v>15</v>
      </c>
      <c r="B459" s="2">
        <v>45391</v>
      </c>
      <c r="C459">
        <v>3</v>
      </c>
      <c r="D459">
        <v>0.2</v>
      </c>
      <c r="E459" t="s">
        <v>8</v>
      </c>
      <c r="F459">
        <v>2.27</v>
      </c>
      <c r="G459" t="s">
        <v>16</v>
      </c>
      <c r="H459">
        <f t="shared" si="7"/>
        <v>6.8100000000000005</v>
      </c>
    </row>
    <row r="460" spans="1:8" x14ac:dyDescent="0.25">
      <c r="A460" t="s">
        <v>29</v>
      </c>
      <c r="B460" s="2">
        <v>45394</v>
      </c>
      <c r="C460">
        <v>99</v>
      </c>
      <c r="D460">
        <v>0.14000000000000001</v>
      </c>
      <c r="E460" t="s">
        <v>8</v>
      </c>
      <c r="F460">
        <v>1.78</v>
      </c>
      <c r="G460" t="s">
        <v>16</v>
      </c>
      <c r="H460">
        <f t="shared" si="7"/>
        <v>176.22</v>
      </c>
    </row>
    <row r="461" spans="1:8" x14ac:dyDescent="0.25">
      <c r="A461" t="s">
        <v>10</v>
      </c>
      <c r="B461" s="2">
        <v>45398</v>
      </c>
      <c r="C461">
        <v>71</v>
      </c>
      <c r="D461">
        <v>0.11</v>
      </c>
      <c r="E461" t="s">
        <v>11</v>
      </c>
      <c r="F461">
        <v>1.46</v>
      </c>
      <c r="G461" t="s">
        <v>70</v>
      </c>
      <c r="H461">
        <f t="shared" si="7"/>
        <v>103.66</v>
      </c>
    </row>
    <row r="462" spans="1:8" x14ac:dyDescent="0.25">
      <c r="A462" t="s">
        <v>29</v>
      </c>
      <c r="B462" s="2">
        <v>45401</v>
      </c>
      <c r="C462">
        <v>9</v>
      </c>
      <c r="D462">
        <v>0.12</v>
      </c>
      <c r="E462" t="s">
        <v>8</v>
      </c>
      <c r="F462">
        <v>1.8</v>
      </c>
      <c r="G462" t="s">
        <v>62</v>
      </c>
      <c r="H462">
        <f t="shared" si="7"/>
        <v>16.2</v>
      </c>
    </row>
    <row r="463" spans="1:8" x14ac:dyDescent="0.25">
      <c r="A463" t="s">
        <v>37</v>
      </c>
      <c r="B463" s="2">
        <v>45405</v>
      </c>
      <c r="C463">
        <v>98</v>
      </c>
      <c r="D463">
        <v>0.04</v>
      </c>
      <c r="E463" t="s">
        <v>38</v>
      </c>
      <c r="F463">
        <v>3.52</v>
      </c>
      <c r="G463" t="s">
        <v>28</v>
      </c>
      <c r="H463">
        <f t="shared" si="7"/>
        <v>344.96</v>
      </c>
    </row>
    <row r="464" spans="1:8" x14ac:dyDescent="0.25">
      <c r="A464" t="s">
        <v>7</v>
      </c>
      <c r="B464" s="2">
        <v>45408</v>
      </c>
      <c r="C464">
        <v>91</v>
      </c>
      <c r="D464">
        <v>0.09</v>
      </c>
      <c r="E464" t="s">
        <v>8</v>
      </c>
      <c r="F464">
        <v>1.88</v>
      </c>
      <c r="G464" t="s">
        <v>44</v>
      </c>
      <c r="H464">
        <f t="shared" si="7"/>
        <v>171.07999999999998</v>
      </c>
    </row>
    <row r="465" spans="1:8" x14ac:dyDescent="0.25">
      <c r="A465" t="s">
        <v>15</v>
      </c>
      <c r="B465" s="2">
        <v>45412</v>
      </c>
      <c r="C465">
        <v>14</v>
      </c>
      <c r="D465">
        <v>0.17</v>
      </c>
      <c r="E465" t="s">
        <v>8</v>
      </c>
      <c r="F465">
        <v>1.79</v>
      </c>
      <c r="G465" t="s">
        <v>35</v>
      </c>
      <c r="H465">
        <f t="shared" si="7"/>
        <v>25.060000000000002</v>
      </c>
    </row>
    <row r="466" spans="1:8" x14ac:dyDescent="0.25">
      <c r="A466" t="s">
        <v>13</v>
      </c>
      <c r="B466" s="2">
        <v>45415</v>
      </c>
      <c r="C466">
        <v>46</v>
      </c>
      <c r="D466">
        <v>0</v>
      </c>
      <c r="E466" t="s">
        <v>11</v>
      </c>
      <c r="F466">
        <v>1.34</v>
      </c>
      <c r="G466" t="s">
        <v>72</v>
      </c>
      <c r="H466">
        <f t="shared" si="7"/>
        <v>61.64</v>
      </c>
    </row>
    <row r="467" spans="1:8" x14ac:dyDescent="0.25">
      <c r="A467" t="s">
        <v>37</v>
      </c>
      <c r="B467" s="2">
        <v>45418</v>
      </c>
      <c r="C467">
        <v>46</v>
      </c>
      <c r="D467">
        <v>0.18</v>
      </c>
      <c r="E467" t="s">
        <v>38</v>
      </c>
      <c r="F467">
        <v>3.89</v>
      </c>
      <c r="G467" t="s">
        <v>52</v>
      </c>
      <c r="H467">
        <f t="shared" si="7"/>
        <v>178.94</v>
      </c>
    </row>
    <row r="468" spans="1:8" x14ac:dyDescent="0.25">
      <c r="A468" t="s">
        <v>15</v>
      </c>
      <c r="B468" s="2">
        <v>45422</v>
      </c>
      <c r="C468">
        <v>97</v>
      </c>
      <c r="D468">
        <v>0.12</v>
      </c>
      <c r="E468" t="s">
        <v>8</v>
      </c>
      <c r="F468">
        <v>2.11</v>
      </c>
      <c r="G468" t="s">
        <v>78</v>
      </c>
      <c r="H468">
        <f t="shared" si="7"/>
        <v>204.67</v>
      </c>
    </row>
    <row r="469" spans="1:8" x14ac:dyDescent="0.25">
      <c r="A469" t="s">
        <v>29</v>
      </c>
      <c r="B469" s="2">
        <v>45425</v>
      </c>
      <c r="C469">
        <v>72</v>
      </c>
      <c r="D469">
        <v>0.14000000000000001</v>
      </c>
      <c r="E469" t="s">
        <v>8</v>
      </c>
      <c r="F469">
        <v>1.53</v>
      </c>
      <c r="G469" t="s">
        <v>68</v>
      </c>
      <c r="H469">
        <f t="shared" si="7"/>
        <v>110.16</v>
      </c>
    </row>
    <row r="470" spans="1:8" x14ac:dyDescent="0.25">
      <c r="A470" t="s">
        <v>10</v>
      </c>
      <c r="B470" s="2">
        <v>45429</v>
      </c>
      <c r="C470">
        <v>82</v>
      </c>
      <c r="D470">
        <v>0.06</v>
      </c>
      <c r="E470" t="s">
        <v>11</v>
      </c>
      <c r="F470">
        <v>0.83</v>
      </c>
      <c r="G470" t="s">
        <v>30</v>
      </c>
      <c r="H470">
        <f t="shared" si="7"/>
        <v>68.06</v>
      </c>
    </row>
    <row r="471" spans="1:8" x14ac:dyDescent="0.25">
      <c r="A471" t="s">
        <v>20</v>
      </c>
      <c r="B471" s="2">
        <v>45432</v>
      </c>
      <c r="C471">
        <v>26</v>
      </c>
      <c r="D471">
        <v>0.11</v>
      </c>
      <c r="E471" t="s">
        <v>11</v>
      </c>
      <c r="F471">
        <v>2.4500000000000002</v>
      </c>
      <c r="G471" t="s">
        <v>51</v>
      </c>
      <c r="H471">
        <f t="shared" si="7"/>
        <v>63.7</v>
      </c>
    </row>
    <row r="472" spans="1:8" x14ac:dyDescent="0.25">
      <c r="A472" t="s">
        <v>22</v>
      </c>
      <c r="B472" s="2">
        <v>45435</v>
      </c>
      <c r="C472">
        <v>88</v>
      </c>
      <c r="D472">
        <v>0.09</v>
      </c>
      <c r="E472" t="s">
        <v>8</v>
      </c>
      <c r="F472">
        <v>1.87</v>
      </c>
      <c r="G472" t="s">
        <v>41</v>
      </c>
      <c r="H472">
        <f t="shared" si="7"/>
        <v>164.56</v>
      </c>
    </row>
    <row r="473" spans="1:8" x14ac:dyDescent="0.25">
      <c r="A473" t="s">
        <v>37</v>
      </c>
      <c r="B473" s="2">
        <v>45439</v>
      </c>
      <c r="C473">
        <v>24</v>
      </c>
      <c r="D473">
        <v>0.09</v>
      </c>
      <c r="E473" t="s">
        <v>38</v>
      </c>
      <c r="F473">
        <v>2.82</v>
      </c>
      <c r="G473" t="s">
        <v>64</v>
      </c>
      <c r="H473">
        <f t="shared" si="7"/>
        <v>67.679999999999993</v>
      </c>
    </row>
    <row r="474" spans="1:8" x14ac:dyDescent="0.25">
      <c r="A474" t="s">
        <v>7</v>
      </c>
      <c r="B474" s="2">
        <v>45442</v>
      </c>
      <c r="C474">
        <v>25</v>
      </c>
      <c r="D474">
        <v>0.05</v>
      </c>
      <c r="E474" t="s">
        <v>8</v>
      </c>
      <c r="F474">
        <v>3.94</v>
      </c>
      <c r="G474" t="s">
        <v>76</v>
      </c>
      <c r="H474">
        <f t="shared" si="7"/>
        <v>98.5</v>
      </c>
    </row>
    <row r="475" spans="1:8" x14ac:dyDescent="0.25">
      <c r="A475" t="s">
        <v>37</v>
      </c>
      <c r="B475" s="2">
        <v>45446</v>
      </c>
      <c r="C475">
        <v>45</v>
      </c>
      <c r="D475">
        <v>0.16</v>
      </c>
      <c r="E475" t="s">
        <v>38</v>
      </c>
      <c r="F475">
        <v>4.42</v>
      </c>
      <c r="G475" t="s">
        <v>39</v>
      </c>
      <c r="H475">
        <f t="shared" si="7"/>
        <v>198.9</v>
      </c>
    </row>
    <row r="476" spans="1:8" x14ac:dyDescent="0.25">
      <c r="A476" t="s">
        <v>29</v>
      </c>
      <c r="B476" s="2">
        <v>45449</v>
      </c>
      <c r="C476">
        <v>27</v>
      </c>
      <c r="D476">
        <v>0.17</v>
      </c>
      <c r="E476" t="s">
        <v>8</v>
      </c>
      <c r="F476">
        <v>2.2400000000000002</v>
      </c>
      <c r="G476" t="s">
        <v>59</v>
      </c>
      <c r="H476">
        <f t="shared" si="7"/>
        <v>60.480000000000004</v>
      </c>
    </row>
    <row r="477" spans="1:8" x14ac:dyDescent="0.25">
      <c r="A477" t="s">
        <v>20</v>
      </c>
      <c r="B477" s="2">
        <v>45453</v>
      </c>
      <c r="C477">
        <v>39</v>
      </c>
      <c r="D477">
        <v>0.08</v>
      </c>
      <c r="E477" t="s">
        <v>11</v>
      </c>
      <c r="F477">
        <v>2.9</v>
      </c>
      <c r="G477" t="s">
        <v>68</v>
      </c>
      <c r="H477">
        <f t="shared" si="7"/>
        <v>113.1</v>
      </c>
    </row>
    <row r="478" spans="1:8" x14ac:dyDescent="0.25">
      <c r="A478" t="s">
        <v>25</v>
      </c>
      <c r="B478" s="2">
        <v>45456</v>
      </c>
      <c r="C478">
        <v>65</v>
      </c>
      <c r="D478">
        <v>0.09</v>
      </c>
      <c r="E478" t="s">
        <v>8</v>
      </c>
      <c r="F478">
        <v>4.82</v>
      </c>
      <c r="G478" t="s">
        <v>33</v>
      </c>
      <c r="H478">
        <f t="shared" si="7"/>
        <v>313.3</v>
      </c>
    </row>
    <row r="479" spans="1:8" x14ac:dyDescent="0.25">
      <c r="A479" t="s">
        <v>13</v>
      </c>
      <c r="B479" s="2">
        <v>45459</v>
      </c>
      <c r="C479">
        <v>68</v>
      </c>
      <c r="D479">
        <v>0.13</v>
      </c>
      <c r="E479" t="s">
        <v>11</v>
      </c>
      <c r="F479">
        <v>1.32</v>
      </c>
      <c r="G479" t="s">
        <v>39</v>
      </c>
      <c r="H479">
        <f t="shared" si="7"/>
        <v>89.76</v>
      </c>
    </row>
    <row r="480" spans="1:8" x14ac:dyDescent="0.25">
      <c r="A480" t="s">
        <v>15</v>
      </c>
      <c r="B480" s="2">
        <v>45463</v>
      </c>
      <c r="C480">
        <v>36</v>
      </c>
      <c r="D480">
        <v>0.05</v>
      </c>
      <c r="E480" t="s">
        <v>8</v>
      </c>
      <c r="F480">
        <v>2.2200000000000002</v>
      </c>
      <c r="G480" t="s">
        <v>58</v>
      </c>
      <c r="H480">
        <f t="shared" si="7"/>
        <v>79.92</v>
      </c>
    </row>
    <row r="481" spans="1:8" x14ac:dyDescent="0.25">
      <c r="A481" t="s">
        <v>15</v>
      </c>
      <c r="B481" s="2">
        <v>45466</v>
      </c>
      <c r="C481">
        <v>31</v>
      </c>
      <c r="D481">
        <v>0.2</v>
      </c>
      <c r="E481" t="s">
        <v>8</v>
      </c>
      <c r="F481">
        <v>1.77</v>
      </c>
      <c r="G481" t="s">
        <v>69</v>
      </c>
      <c r="H481">
        <f t="shared" si="7"/>
        <v>54.87</v>
      </c>
    </row>
    <row r="482" spans="1:8" x14ac:dyDescent="0.25">
      <c r="A482" t="s">
        <v>17</v>
      </c>
      <c r="B482" s="2">
        <v>45470</v>
      </c>
      <c r="C482">
        <v>38</v>
      </c>
      <c r="D482">
        <v>0.16</v>
      </c>
      <c r="E482" t="s">
        <v>18</v>
      </c>
      <c r="F482">
        <v>2.0299999999999998</v>
      </c>
      <c r="G482" t="s">
        <v>53</v>
      </c>
      <c r="H482">
        <f t="shared" si="7"/>
        <v>77.139999999999986</v>
      </c>
    </row>
    <row r="483" spans="1:8" x14ac:dyDescent="0.25">
      <c r="A483" t="s">
        <v>37</v>
      </c>
      <c r="B483" s="2">
        <v>45473</v>
      </c>
      <c r="C483">
        <v>57</v>
      </c>
      <c r="D483">
        <v>0.14000000000000001</v>
      </c>
      <c r="E483" t="s">
        <v>38</v>
      </c>
      <c r="F483">
        <v>3.12</v>
      </c>
      <c r="G483" t="s">
        <v>52</v>
      </c>
      <c r="H483">
        <f t="shared" si="7"/>
        <v>177.84</v>
      </c>
    </row>
    <row r="484" spans="1:8" x14ac:dyDescent="0.25">
      <c r="A484" t="s">
        <v>17</v>
      </c>
      <c r="B484" s="2">
        <v>45476</v>
      </c>
      <c r="C484">
        <v>98</v>
      </c>
      <c r="D484">
        <v>0.01</v>
      </c>
      <c r="E484" t="s">
        <v>18</v>
      </c>
      <c r="F484">
        <v>1.59</v>
      </c>
      <c r="G484" t="s">
        <v>71</v>
      </c>
      <c r="H484">
        <f t="shared" si="7"/>
        <v>155.82000000000002</v>
      </c>
    </row>
    <row r="485" spans="1:8" x14ac:dyDescent="0.25">
      <c r="A485" t="s">
        <v>34</v>
      </c>
      <c r="B485" s="2">
        <v>45480</v>
      </c>
      <c r="C485">
        <v>59</v>
      </c>
      <c r="D485">
        <v>0.08</v>
      </c>
      <c r="E485" t="s">
        <v>8</v>
      </c>
      <c r="F485">
        <v>1.9</v>
      </c>
      <c r="G485" t="s">
        <v>62</v>
      </c>
      <c r="H485">
        <f t="shared" si="7"/>
        <v>112.1</v>
      </c>
    </row>
    <row r="486" spans="1:8" x14ac:dyDescent="0.25">
      <c r="A486" t="s">
        <v>13</v>
      </c>
      <c r="B486" s="2">
        <v>45483</v>
      </c>
      <c r="C486">
        <v>8</v>
      </c>
      <c r="D486">
        <v>0.19</v>
      </c>
      <c r="E486" t="s">
        <v>11</v>
      </c>
      <c r="F486">
        <v>1.4</v>
      </c>
      <c r="G486" t="s">
        <v>58</v>
      </c>
      <c r="H486">
        <f t="shared" si="7"/>
        <v>11.2</v>
      </c>
    </row>
    <row r="487" spans="1:8" x14ac:dyDescent="0.25">
      <c r="A487" t="s">
        <v>29</v>
      </c>
      <c r="B487" s="2">
        <v>45487</v>
      </c>
      <c r="C487">
        <v>7</v>
      </c>
      <c r="D487">
        <v>0.2</v>
      </c>
      <c r="E487" t="s">
        <v>8</v>
      </c>
      <c r="F487">
        <v>1.64</v>
      </c>
      <c r="G487" t="s">
        <v>16</v>
      </c>
      <c r="H487">
        <f t="shared" si="7"/>
        <v>11.479999999999999</v>
      </c>
    </row>
    <row r="488" spans="1:8" x14ac:dyDescent="0.25">
      <c r="A488" t="s">
        <v>20</v>
      </c>
      <c r="B488" s="2">
        <v>45490</v>
      </c>
      <c r="C488">
        <v>96</v>
      </c>
      <c r="D488">
        <v>0.11</v>
      </c>
      <c r="E488" t="s">
        <v>11</v>
      </c>
      <c r="F488">
        <v>1.98</v>
      </c>
      <c r="G488" t="s">
        <v>31</v>
      </c>
      <c r="H488">
        <f t="shared" si="7"/>
        <v>190.07999999999998</v>
      </c>
    </row>
    <row r="489" spans="1:8" x14ac:dyDescent="0.25">
      <c r="A489" t="s">
        <v>13</v>
      </c>
      <c r="B489" s="2">
        <v>45494</v>
      </c>
      <c r="C489">
        <v>29</v>
      </c>
      <c r="D489">
        <v>0.15</v>
      </c>
      <c r="E489" t="s">
        <v>11</v>
      </c>
      <c r="F489">
        <v>1.36</v>
      </c>
      <c r="G489" t="s">
        <v>43</v>
      </c>
      <c r="H489">
        <f t="shared" si="7"/>
        <v>39.440000000000005</v>
      </c>
    </row>
    <row r="490" spans="1:8" x14ac:dyDescent="0.25">
      <c r="A490" t="s">
        <v>34</v>
      </c>
      <c r="B490" s="2">
        <v>45497</v>
      </c>
      <c r="C490">
        <v>56</v>
      </c>
      <c r="D490">
        <v>0.11</v>
      </c>
      <c r="E490" t="s">
        <v>8</v>
      </c>
      <c r="F490">
        <v>2.78</v>
      </c>
      <c r="G490" t="s">
        <v>12</v>
      </c>
      <c r="H490">
        <f t="shared" si="7"/>
        <v>155.67999999999998</v>
      </c>
    </row>
    <row r="491" spans="1:8" x14ac:dyDescent="0.25">
      <c r="A491" t="s">
        <v>20</v>
      </c>
      <c r="B491" s="2">
        <v>45500</v>
      </c>
      <c r="C491">
        <v>76</v>
      </c>
      <c r="D491">
        <v>0.18</v>
      </c>
      <c r="E491" t="s">
        <v>11</v>
      </c>
      <c r="F491">
        <v>1.67</v>
      </c>
      <c r="G491" t="s">
        <v>71</v>
      </c>
      <c r="H491">
        <f t="shared" si="7"/>
        <v>126.91999999999999</v>
      </c>
    </row>
    <row r="492" spans="1:8" x14ac:dyDescent="0.25">
      <c r="A492" t="s">
        <v>29</v>
      </c>
      <c r="B492" s="2">
        <v>45504</v>
      </c>
      <c r="C492">
        <v>31</v>
      </c>
      <c r="D492">
        <v>0.05</v>
      </c>
      <c r="E492" t="s">
        <v>8</v>
      </c>
      <c r="F492">
        <v>2.2799999999999998</v>
      </c>
      <c r="G492" t="s">
        <v>67</v>
      </c>
      <c r="H492">
        <f t="shared" si="7"/>
        <v>70.679999999999993</v>
      </c>
    </row>
    <row r="493" spans="1:8" x14ac:dyDescent="0.25">
      <c r="A493" t="s">
        <v>20</v>
      </c>
      <c r="B493" s="2">
        <v>45507</v>
      </c>
      <c r="C493">
        <v>79</v>
      </c>
      <c r="D493">
        <v>0.08</v>
      </c>
      <c r="E493" t="s">
        <v>11</v>
      </c>
      <c r="F493">
        <v>2.4300000000000002</v>
      </c>
      <c r="G493" t="s">
        <v>46</v>
      </c>
      <c r="H493">
        <f t="shared" si="7"/>
        <v>191.97</v>
      </c>
    </row>
    <row r="494" spans="1:8" x14ac:dyDescent="0.25">
      <c r="A494" t="s">
        <v>29</v>
      </c>
      <c r="B494" s="2">
        <v>45511</v>
      </c>
      <c r="C494">
        <v>76</v>
      </c>
      <c r="D494">
        <v>0.01</v>
      </c>
      <c r="E494" t="s">
        <v>8</v>
      </c>
      <c r="F494">
        <v>2.44</v>
      </c>
      <c r="G494" t="s">
        <v>76</v>
      </c>
      <c r="H494">
        <f t="shared" si="7"/>
        <v>185.44</v>
      </c>
    </row>
    <row r="495" spans="1:8" x14ac:dyDescent="0.25">
      <c r="A495" t="s">
        <v>22</v>
      </c>
      <c r="B495" s="2">
        <v>45514</v>
      </c>
      <c r="C495">
        <v>6</v>
      </c>
      <c r="D495">
        <v>0.06</v>
      </c>
      <c r="E495" t="s">
        <v>8</v>
      </c>
      <c r="F495">
        <v>1.86</v>
      </c>
      <c r="G495" t="s">
        <v>12</v>
      </c>
      <c r="H495">
        <f t="shared" si="7"/>
        <v>11.16</v>
      </c>
    </row>
    <row r="496" spans="1:8" x14ac:dyDescent="0.25">
      <c r="A496" t="s">
        <v>34</v>
      </c>
      <c r="B496" s="2">
        <v>45517</v>
      </c>
      <c r="C496">
        <v>78</v>
      </c>
      <c r="D496">
        <v>0.03</v>
      </c>
      <c r="E496" t="s">
        <v>8</v>
      </c>
      <c r="F496">
        <v>2.92</v>
      </c>
      <c r="G496" t="s">
        <v>26</v>
      </c>
      <c r="H496">
        <f t="shared" si="7"/>
        <v>227.76</v>
      </c>
    </row>
    <row r="497" spans="1:8" x14ac:dyDescent="0.25">
      <c r="A497" t="s">
        <v>29</v>
      </c>
      <c r="B497" s="2">
        <v>45521</v>
      </c>
      <c r="C497">
        <v>9</v>
      </c>
      <c r="D497">
        <v>0.19</v>
      </c>
      <c r="E497" t="s">
        <v>8</v>
      </c>
      <c r="F497">
        <v>2.96</v>
      </c>
      <c r="G497" t="s">
        <v>24</v>
      </c>
      <c r="H497">
        <f t="shared" si="7"/>
        <v>26.64</v>
      </c>
    </row>
    <row r="498" spans="1:8" x14ac:dyDescent="0.25">
      <c r="A498" t="s">
        <v>37</v>
      </c>
      <c r="B498" s="2">
        <v>45524</v>
      </c>
      <c r="C498">
        <v>67</v>
      </c>
      <c r="D498">
        <v>0.02</v>
      </c>
      <c r="E498" t="s">
        <v>38</v>
      </c>
      <c r="F498">
        <v>2.78</v>
      </c>
      <c r="G498" t="s">
        <v>51</v>
      </c>
      <c r="H498">
        <f t="shared" si="7"/>
        <v>186.26</v>
      </c>
    </row>
    <row r="499" spans="1:8" x14ac:dyDescent="0.25">
      <c r="A499" t="s">
        <v>13</v>
      </c>
      <c r="B499" s="2">
        <v>45528</v>
      </c>
      <c r="C499">
        <v>92</v>
      </c>
      <c r="D499">
        <v>0.12</v>
      </c>
      <c r="E499" t="s">
        <v>11</v>
      </c>
      <c r="F499">
        <v>0.89</v>
      </c>
      <c r="G499" t="s">
        <v>69</v>
      </c>
      <c r="H499">
        <f t="shared" si="7"/>
        <v>81.88</v>
      </c>
    </row>
    <row r="500" spans="1:8" x14ac:dyDescent="0.25">
      <c r="A500" t="s">
        <v>25</v>
      </c>
      <c r="B500" s="2">
        <v>45531</v>
      </c>
      <c r="C500">
        <v>41</v>
      </c>
      <c r="D500">
        <v>0.16</v>
      </c>
      <c r="E500" t="s">
        <v>8</v>
      </c>
      <c r="F500">
        <v>3.75</v>
      </c>
      <c r="G500" t="s">
        <v>44</v>
      </c>
      <c r="H500">
        <f t="shared" si="7"/>
        <v>153.75</v>
      </c>
    </row>
    <row r="501" spans="1:8" x14ac:dyDescent="0.25">
      <c r="A501" t="s">
        <v>15</v>
      </c>
      <c r="B501" s="2">
        <v>45535</v>
      </c>
      <c r="C501">
        <v>95</v>
      </c>
      <c r="D501">
        <v>7.0000000000000007E-2</v>
      </c>
      <c r="E501" t="s">
        <v>8</v>
      </c>
      <c r="F501">
        <v>1.76</v>
      </c>
      <c r="G501" t="s">
        <v>62</v>
      </c>
      <c r="H501">
        <f t="shared" si="7"/>
        <v>167.2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B198C-BBE1-4727-8ED8-3C30D02B798E}">
  <dimension ref="A1:K55"/>
  <sheetViews>
    <sheetView showGridLines="0" zoomScale="85" zoomScaleNormal="85" workbookViewId="0">
      <selection activeCell="H2" sqref="H2"/>
    </sheetView>
  </sheetViews>
  <sheetFormatPr baseColWidth="10" defaultRowHeight="15" x14ac:dyDescent="0.25"/>
  <cols>
    <col min="1" max="1" width="22.42578125" bestFit="1" customWidth="1"/>
    <col min="2" max="3" width="14.140625" bestFit="1" customWidth="1"/>
    <col min="4" max="9" width="19.7109375" bestFit="1" customWidth="1"/>
    <col min="10" max="10" width="26.140625" bestFit="1" customWidth="1"/>
    <col min="11" max="11" width="27.85546875" bestFit="1" customWidth="1"/>
    <col min="12" max="18" width="25.42578125" bestFit="1" customWidth="1"/>
    <col min="19" max="19" width="33.85546875" bestFit="1" customWidth="1"/>
    <col min="20" max="20" width="35.85546875" bestFit="1" customWidth="1"/>
    <col min="21" max="74" width="10.140625" bestFit="1" customWidth="1"/>
    <col min="75" max="75" width="15.5703125" bestFit="1" customWidth="1"/>
    <col min="76" max="89" width="19.7109375" bestFit="1" customWidth="1"/>
    <col min="90" max="90" width="22.28515625" bestFit="1" customWidth="1"/>
    <col min="91" max="91" width="20.28515625" bestFit="1" customWidth="1"/>
    <col min="92" max="92" width="23.7109375" bestFit="1" customWidth="1"/>
    <col min="93" max="119" width="19.7109375" bestFit="1" customWidth="1"/>
    <col min="120" max="120" width="22" bestFit="1" customWidth="1"/>
    <col min="121" max="121" width="20" bestFit="1" customWidth="1"/>
    <col min="122" max="122" width="23.42578125" bestFit="1" customWidth="1"/>
    <col min="123" max="149" width="19.7109375" bestFit="1" customWidth="1"/>
    <col min="150" max="150" width="22.28515625" bestFit="1" customWidth="1"/>
    <col min="151" max="151" width="20.28515625" bestFit="1" customWidth="1"/>
    <col min="152" max="152" width="23.7109375" bestFit="1" customWidth="1"/>
    <col min="153" max="179" width="19.7109375" bestFit="1" customWidth="1"/>
    <col min="180" max="180" width="21.85546875" bestFit="1" customWidth="1"/>
    <col min="181" max="181" width="19.85546875" bestFit="1" customWidth="1"/>
    <col min="182" max="182" width="23.28515625" bestFit="1" customWidth="1"/>
    <col min="183" max="209" width="19.7109375" bestFit="1" customWidth="1"/>
    <col min="210" max="210" width="21.28515625" bestFit="1" customWidth="1"/>
    <col min="211" max="211" width="19.28515625" bestFit="1" customWidth="1"/>
    <col min="212" max="212" width="22.7109375" bestFit="1" customWidth="1"/>
    <col min="213" max="239" width="19.7109375" bestFit="1" customWidth="1"/>
    <col min="240" max="240" width="22.28515625" bestFit="1" customWidth="1"/>
    <col min="241" max="241" width="20.28515625" bestFit="1" customWidth="1"/>
    <col min="242" max="242" width="23.7109375" bestFit="1" customWidth="1"/>
    <col min="243" max="243" width="26.42578125" bestFit="1" customWidth="1"/>
    <col min="244" max="244" width="24.42578125" bestFit="1" customWidth="1"/>
    <col min="245" max="245" width="27.85546875" bestFit="1" customWidth="1"/>
    <col min="246" max="246" width="22.28515625" bestFit="1" customWidth="1"/>
    <col min="247" max="247" width="20.28515625" bestFit="1" customWidth="1"/>
    <col min="248" max="248" width="23.7109375" bestFit="1" customWidth="1"/>
    <col min="249" max="249" width="23.28515625" bestFit="1" customWidth="1"/>
    <col min="250" max="250" width="21.42578125" bestFit="1" customWidth="1"/>
    <col min="251" max="251" width="24.7109375" bestFit="1" customWidth="1"/>
    <col min="252" max="252" width="26.42578125" bestFit="1" customWidth="1"/>
    <col min="253" max="253" width="24.42578125" bestFit="1" customWidth="1"/>
    <col min="254" max="254" width="27.85546875" bestFit="1" customWidth="1"/>
    <col min="255" max="269" width="19.7109375" bestFit="1" customWidth="1"/>
    <col min="270" max="270" width="22.140625" bestFit="1" customWidth="1"/>
    <col min="271" max="271" width="20.140625" bestFit="1" customWidth="1"/>
    <col min="272" max="272" width="23.5703125" bestFit="1" customWidth="1"/>
    <col min="273" max="407" width="19.7109375" bestFit="1" customWidth="1"/>
    <col min="408" max="408" width="22.28515625" bestFit="1" customWidth="1"/>
    <col min="409" max="409" width="20.28515625" bestFit="1" customWidth="1"/>
    <col min="410" max="410" width="23.7109375" bestFit="1" customWidth="1"/>
    <col min="411" max="411" width="23.28515625" bestFit="1" customWidth="1"/>
    <col min="412" max="412" width="21.42578125" bestFit="1" customWidth="1"/>
    <col min="413" max="413" width="24.7109375" bestFit="1" customWidth="1"/>
    <col min="414" max="548" width="19.7109375" bestFit="1" customWidth="1"/>
    <col min="549" max="549" width="22" bestFit="1" customWidth="1"/>
    <col min="550" max="550" width="20" bestFit="1" customWidth="1"/>
    <col min="551" max="551" width="23.42578125" bestFit="1" customWidth="1"/>
    <col min="552" max="686" width="19.7109375" bestFit="1" customWidth="1"/>
    <col min="687" max="687" width="22.28515625" bestFit="1" customWidth="1"/>
    <col min="688" max="688" width="20.28515625" bestFit="1" customWidth="1"/>
    <col min="689" max="689" width="23.7109375" bestFit="1" customWidth="1"/>
    <col min="690" max="821" width="19.7109375" bestFit="1" customWidth="1"/>
    <col min="822" max="822" width="21.85546875" bestFit="1" customWidth="1"/>
    <col min="823" max="823" width="19.85546875" bestFit="1" customWidth="1"/>
    <col min="824" max="825" width="23.28515625" bestFit="1" customWidth="1"/>
    <col min="826" max="826" width="21.42578125" bestFit="1" customWidth="1"/>
    <col min="827" max="827" width="24.7109375" bestFit="1" customWidth="1"/>
    <col min="828" max="965" width="19.7109375" bestFit="1" customWidth="1"/>
    <col min="966" max="966" width="21.28515625" bestFit="1" customWidth="1"/>
    <col min="967" max="967" width="19.28515625" bestFit="1" customWidth="1"/>
    <col min="968" max="968" width="22.7109375" bestFit="1" customWidth="1"/>
    <col min="969" max="1103" width="19.7109375" bestFit="1" customWidth="1"/>
    <col min="1104" max="1104" width="22.28515625" bestFit="1" customWidth="1"/>
    <col min="1105" max="1105" width="20.28515625" bestFit="1" customWidth="1"/>
    <col min="1106" max="1106" width="23.7109375" bestFit="1" customWidth="1"/>
    <col min="1107" max="1211" width="19.7109375" bestFit="1" customWidth="1"/>
    <col min="1212" max="1212" width="22.140625" bestFit="1" customWidth="1"/>
    <col min="1213" max="1213" width="20.140625" bestFit="1" customWidth="1"/>
    <col min="1214" max="1214" width="23.5703125" bestFit="1" customWidth="1"/>
    <col min="1215" max="1215" width="23.28515625" bestFit="1" customWidth="1"/>
    <col min="1216" max="1216" width="21.42578125" bestFit="1" customWidth="1"/>
    <col min="1217" max="1217" width="24.7109375" bestFit="1" customWidth="1"/>
    <col min="1218" max="1325" width="19.7109375" bestFit="1" customWidth="1"/>
    <col min="1326" max="1326" width="22" bestFit="1" customWidth="1"/>
    <col min="1327" max="1327" width="20" bestFit="1" customWidth="1"/>
    <col min="1328" max="1328" width="23.42578125" bestFit="1" customWidth="1"/>
    <col min="1329" max="1430" width="19.7109375" bestFit="1" customWidth="1"/>
    <col min="1431" max="1431" width="22.42578125" bestFit="1" customWidth="1"/>
    <col min="1432" max="1432" width="20.42578125" bestFit="1" customWidth="1"/>
    <col min="1433" max="1433" width="23.85546875" bestFit="1" customWidth="1"/>
    <col min="1434" max="1544" width="19.7109375" bestFit="1" customWidth="1"/>
    <col min="1545" max="1545" width="22.140625" bestFit="1" customWidth="1"/>
    <col min="1546" max="1546" width="20.140625" bestFit="1" customWidth="1"/>
    <col min="1547" max="1547" width="23.5703125" bestFit="1" customWidth="1"/>
    <col min="1548" max="1548" width="23.28515625" bestFit="1" customWidth="1"/>
    <col min="1549" max="1549" width="21.42578125" bestFit="1" customWidth="1"/>
    <col min="1550" max="1550" width="24.7109375" bestFit="1" customWidth="1"/>
    <col min="1551" max="1551" width="26.42578125" bestFit="1" customWidth="1"/>
    <col min="1552" max="1552" width="24.42578125" bestFit="1" customWidth="1"/>
    <col min="1553" max="1553" width="27.85546875" bestFit="1" customWidth="1"/>
    <col min="1554" max="1577" width="19.7109375" bestFit="1" customWidth="1"/>
    <col min="1578" max="1578" width="22.28515625" bestFit="1" customWidth="1"/>
    <col min="1579" max="1579" width="20.28515625" bestFit="1" customWidth="1"/>
    <col min="1580" max="1580" width="23.7109375" bestFit="1" customWidth="1"/>
    <col min="1581" max="1581" width="23.28515625" bestFit="1" customWidth="1"/>
    <col min="1582" max="1582" width="21.42578125" bestFit="1" customWidth="1"/>
    <col min="1583" max="1583" width="24.7109375" bestFit="1" customWidth="1"/>
    <col min="1584" max="1610" width="19.7109375" bestFit="1" customWidth="1"/>
    <col min="1611" max="1611" width="22" bestFit="1" customWidth="1"/>
    <col min="1612" max="1612" width="20" bestFit="1" customWidth="1"/>
    <col min="1613" max="1613" width="23.42578125" bestFit="1" customWidth="1"/>
    <col min="1614" max="1640" width="19.7109375" bestFit="1" customWidth="1"/>
    <col min="1641" max="1641" width="22.28515625" bestFit="1" customWidth="1"/>
    <col min="1642" max="1642" width="20.28515625" bestFit="1" customWidth="1"/>
    <col min="1643" max="1643" width="23.7109375" bestFit="1" customWidth="1"/>
    <col min="1644" max="1670" width="19.7109375" bestFit="1" customWidth="1"/>
    <col min="1671" max="1671" width="21.85546875" bestFit="1" customWidth="1"/>
    <col min="1672" max="1672" width="19.85546875" bestFit="1" customWidth="1"/>
    <col min="1673" max="1674" width="23.28515625" bestFit="1" customWidth="1"/>
    <col min="1675" max="1675" width="21.42578125" bestFit="1" customWidth="1"/>
    <col min="1676" max="1676" width="24.7109375" bestFit="1" customWidth="1"/>
    <col min="1677" max="1703" width="19.7109375" bestFit="1" customWidth="1"/>
    <col min="1704" max="1704" width="21.28515625" bestFit="1" customWidth="1"/>
    <col min="1705" max="1705" width="19.28515625" bestFit="1" customWidth="1"/>
    <col min="1706" max="1706" width="22.7109375" bestFit="1" customWidth="1"/>
    <col min="1707" max="1733" width="19.7109375" bestFit="1" customWidth="1"/>
    <col min="1734" max="1734" width="22.28515625" bestFit="1" customWidth="1"/>
    <col min="1735" max="1735" width="20.28515625" bestFit="1" customWidth="1"/>
    <col min="1736" max="1736" width="23.7109375" bestFit="1" customWidth="1"/>
    <col min="1737" max="1737" width="23.28515625" bestFit="1" customWidth="1"/>
    <col min="1738" max="1738" width="21.42578125" bestFit="1" customWidth="1"/>
    <col min="1739" max="1739" width="24.7109375" bestFit="1" customWidth="1"/>
    <col min="1740" max="1740" width="22.85546875" bestFit="1" customWidth="1"/>
    <col min="1741" max="1741" width="20.85546875" bestFit="1" customWidth="1"/>
    <col min="1742" max="1742" width="24.28515625" bestFit="1" customWidth="1"/>
    <col min="1743" max="1743" width="26.42578125" bestFit="1" customWidth="1"/>
    <col min="1744" max="1744" width="24.42578125" bestFit="1" customWidth="1"/>
    <col min="1745" max="1745" width="27.85546875" bestFit="1" customWidth="1"/>
  </cols>
  <sheetData>
    <row r="1" spans="1:11" x14ac:dyDescent="0.25">
      <c r="A1" s="3" t="s">
        <v>87</v>
      </c>
      <c r="B1" t="s">
        <v>83</v>
      </c>
    </row>
    <row r="2" spans="1:11" x14ac:dyDescent="0.25">
      <c r="A2" s="3" t="s">
        <v>88</v>
      </c>
      <c r="B2" t="s">
        <v>86</v>
      </c>
    </row>
    <row r="4" spans="1:11" x14ac:dyDescent="0.25">
      <c r="D4" s="3" t="s">
        <v>89</v>
      </c>
      <c r="E4" s="3" t="s">
        <v>90</v>
      </c>
    </row>
    <row r="5" spans="1:11" x14ac:dyDescent="0.25">
      <c r="D5" t="s">
        <v>113</v>
      </c>
      <c r="E5" t="s">
        <v>113</v>
      </c>
      <c r="F5" t="s">
        <v>114</v>
      </c>
      <c r="G5" t="s">
        <v>114</v>
      </c>
      <c r="H5" t="s">
        <v>115</v>
      </c>
      <c r="I5" t="s">
        <v>115</v>
      </c>
      <c r="J5" t="s">
        <v>117</v>
      </c>
      <c r="K5" t="s">
        <v>84</v>
      </c>
    </row>
    <row r="6" spans="1:11" x14ac:dyDescent="0.25">
      <c r="A6" s="3" t="s">
        <v>6</v>
      </c>
      <c r="B6" s="3" t="s">
        <v>5</v>
      </c>
      <c r="C6" s="3" t="s">
        <v>0</v>
      </c>
      <c r="D6" t="s">
        <v>118</v>
      </c>
      <c r="E6" t="s">
        <v>85</v>
      </c>
      <c r="F6" t="s">
        <v>118</v>
      </c>
      <c r="G6" t="s">
        <v>85</v>
      </c>
      <c r="H6" t="s">
        <v>118</v>
      </c>
      <c r="I6" t="s">
        <v>85</v>
      </c>
    </row>
    <row r="7" spans="1:11" x14ac:dyDescent="0.25">
      <c r="A7" t="s">
        <v>63</v>
      </c>
      <c r="B7" t="s">
        <v>8</v>
      </c>
      <c r="C7" t="s">
        <v>7</v>
      </c>
      <c r="D7" s="1">
        <v>196.01999999999998</v>
      </c>
      <c r="E7" s="1">
        <v>0.19</v>
      </c>
      <c r="F7" s="1"/>
      <c r="G7" s="1"/>
      <c r="H7" s="1"/>
      <c r="I7" s="1"/>
      <c r="J7" s="1">
        <v>196.01999999999998</v>
      </c>
      <c r="K7" s="1">
        <v>0.19</v>
      </c>
    </row>
    <row r="8" spans="1:11" x14ac:dyDescent="0.25">
      <c r="A8" t="s">
        <v>91</v>
      </c>
      <c r="D8" s="1">
        <v>196.01999999999998</v>
      </c>
      <c r="E8" s="1">
        <v>0.19</v>
      </c>
      <c r="F8" s="1"/>
      <c r="G8" s="1"/>
      <c r="H8" s="1"/>
      <c r="I8" s="1"/>
      <c r="J8" s="1">
        <v>196.01999999999998</v>
      </c>
      <c r="K8" s="1">
        <v>0.19</v>
      </c>
    </row>
    <row r="9" spans="1:11" x14ac:dyDescent="0.25">
      <c r="A9" t="s">
        <v>66</v>
      </c>
      <c r="B9" t="s">
        <v>8</v>
      </c>
      <c r="C9" t="s">
        <v>15</v>
      </c>
      <c r="D9" s="1">
        <v>101.49</v>
      </c>
      <c r="E9" s="1">
        <v>0.16</v>
      </c>
      <c r="F9" s="1"/>
      <c r="G9" s="1"/>
      <c r="H9" s="1"/>
      <c r="I9" s="1"/>
      <c r="J9" s="1">
        <v>101.49</v>
      </c>
      <c r="K9" s="1">
        <v>0.16</v>
      </c>
    </row>
    <row r="10" spans="1:11" x14ac:dyDescent="0.25">
      <c r="A10" t="s">
        <v>92</v>
      </c>
      <c r="D10" s="1">
        <v>101.49</v>
      </c>
      <c r="E10" s="1">
        <v>0.16</v>
      </c>
      <c r="F10" s="1"/>
      <c r="G10" s="1"/>
      <c r="H10" s="1"/>
      <c r="I10" s="1"/>
      <c r="J10" s="1">
        <v>101.49</v>
      </c>
      <c r="K10" s="1">
        <v>0.16</v>
      </c>
    </row>
    <row r="11" spans="1:11" x14ac:dyDescent="0.25">
      <c r="A11" t="s">
        <v>9</v>
      </c>
      <c r="B11" t="s">
        <v>11</v>
      </c>
      <c r="C11" t="s">
        <v>13</v>
      </c>
      <c r="D11" s="1">
        <v>79.36</v>
      </c>
      <c r="E11" s="1">
        <v>0.18</v>
      </c>
      <c r="F11" s="1"/>
      <c r="G11" s="1"/>
      <c r="H11" s="1"/>
      <c r="I11" s="1"/>
      <c r="J11" s="1">
        <v>79.36</v>
      </c>
      <c r="K11" s="1">
        <v>0.18</v>
      </c>
    </row>
    <row r="12" spans="1:11" x14ac:dyDescent="0.25">
      <c r="A12" t="s">
        <v>93</v>
      </c>
      <c r="D12" s="1">
        <v>79.36</v>
      </c>
      <c r="E12" s="1">
        <v>0.18</v>
      </c>
      <c r="F12" s="1"/>
      <c r="G12" s="1"/>
      <c r="H12" s="1"/>
      <c r="I12" s="1"/>
      <c r="J12" s="1">
        <v>79.36</v>
      </c>
      <c r="K12" s="1">
        <v>0.18</v>
      </c>
    </row>
    <row r="13" spans="1:11" x14ac:dyDescent="0.25">
      <c r="A13" t="s">
        <v>78</v>
      </c>
      <c r="B13" t="s">
        <v>8</v>
      </c>
      <c r="C13" t="s">
        <v>22</v>
      </c>
      <c r="D13" s="1">
        <v>95.88</v>
      </c>
      <c r="E13" s="1">
        <v>0.03</v>
      </c>
      <c r="F13" s="1"/>
      <c r="G13" s="1"/>
      <c r="H13" s="1"/>
      <c r="I13" s="1"/>
      <c r="J13" s="1">
        <v>95.88</v>
      </c>
      <c r="K13" s="1">
        <v>0.03</v>
      </c>
    </row>
    <row r="14" spans="1:11" x14ac:dyDescent="0.25">
      <c r="A14" t="s">
        <v>94</v>
      </c>
      <c r="D14" s="1">
        <v>95.88</v>
      </c>
      <c r="E14" s="1">
        <v>0.03</v>
      </c>
      <c r="F14" s="1"/>
      <c r="G14" s="1"/>
      <c r="H14" s="1"/>
      <c r="I14" s="1"/>
      <c r="J14" s="1">
        <v>95.88</v>
      </c>
      <c r="K14" s="1">
        <v>0.03</v>
      </c>
    </row>
    <row r="15" spans="1:11" x14ac:dyDescent="0.25">
      <c r="A15" t="s">
        <v>50</v>
      </c>
      <c r="B15" t="s">
        <v>38</v>
      </c>
      <c r="C15" t="s">
        <v>37</v>
      </c>
      <c r="D15" s="1"/>
      <c r="E15" s="1"/>
      <c r="F15" s="1">
        <v>30.4</v>
      </c>
      <c r="G15" s="1">
        <v>0.06</v>
      </c>
      <c r="H15" s="1"/>
      <c r="I15" s="1"/>
      <c r="J15" s="1">
        <v>30.4</v>
      </c>
      <c r="K15" s="1">
        <v>0.06</v>
      </c>
    </row>
    <row r="16" spans="1:11" x14ac:dyDescent="0.25">
      <c r="A16" t="s">
        <v>95</v>
      </c>
      <c r="D16" s="1"/>
      <c r="E16" s="1"/>
      <c r="F16" s="1">
        <v>30.4</v>
      </c>
      <c r="G16" s="1">
        <v>0.06</v>
      </c>
      <c r="H16" s="1"/>
      <c r="I16" s="1"/>
      <c r="J16" s="1">
        <v>30.4</v>
      </c>
      <c r="K16" s="1">
        <v>0.06</v>
      </c>
    </row>
    <row r="17" spans="1:11" x14ac:dyDescent="0.25">
      <c r="A17" t="s">
        <v>55</v>
      </c>
      <c r="B17" t="s">
        <v>8</v>
      </c>
      <c r="C17" t="s">
        <v>22</v>
      </c>
      <c r="D17" s="1"/>
      <c r="E17" s="1"/>
      <c r="F17" s="1"/>
      <c r="G17" s="1"/>
      <c r="H17" s="1">
        <v>95.88</v>
      </c>
      <c r="I17" s="1">
        <v>0.13</v>
      </c>
      <c r="J17" s="1">
        <v>95.88</v>
      </c>
      <c r="K17" s="1">
        <v>0.13</v>
      </c>
    </row>
    <row r="18" spans="1:11" x14ac:dyDescent="0.25">
      <c r="A18" t="s">
        <v>96</v>
      </c>
      <c r="D18" s="1"/>
      <c r="E18" s="1"/>
      <c r="F18" s="1"/>
      <c r="G18" s="1"/>
      <c r="H18" s="1">
        <v>95.88</v>
      </c>
      <c r="I18" s="1">
        <v>0.13</v>
      </c>
      <c r="J18" s="1">
        <v>95.88</v>
      </c>
      <c r="K18" s="1">
        <v>0.13</v>
      </c>
    </row>
    <row r="19" spans="1:11" x14ac:dyDescent="0.25">
      <c r="A19" t="s">
        <v>64</v>
      </c>
      <c r="B19" t="s">
        <v>8</v>
      </c>
      <c r="C19" t="s">
        <v>29</v>
      </c>
      <c r="D19" s="1"/>
      <c r="E19" s="1"/>
      <c r="F19" s="1">
        <v>169.26000000000002</v>
      </c>
      <c r="G19" s="1">
        <v>0.15</v>
      </c>
      <c r="H19" s="1"/>
      <c r="I19" s="1"/>
      <c r="J19" s="1">
        <v>169.26000000000002</v>
      </c>
      <c r="K19" s="1">
        <v>0.15</v>
      </c>
    </row>
    <row r="20" spans="1:11" x14ac:dyDescent="0.25">
      <c r="A20" t="s">
        <v>97</v>
      </c>
      <c r="D20" s="1"/>
      <c r="E20" s="1"/>
      <c r="F20" s="1">
        <v>169.26000000000002</v>
      </c>
      <c r="G20" s="1">
        <v>0.15</v>
      </c>
      <c r="H20" s="1"/>
      <c r="I20" s="1"/>
      <c r="J20" s="1">
        <v>169.26000000000002</v>
      </c>
      <c r="K20" s="1">
        <v>0.15</v>
      </c>
    </row>
    <row r="21" spans="1:11" x14ac:dyDescent="0.25">
      <c r="A21" t="s">
        <v>71</v>
      </c>
      <c r="B21" t="s">
        <v>8</v>
      </c>
      <c r="C21" t="s">
        <v>22</v>
      </c>
      <c r="D21" s="1"/>
      <c r="E21" s="1"/>
      <c r="F21" s="1">
        <v>19.32</v>
      </c>
      <c r="G21" s="1">
        <v>0.01</v>
      </c>
      <c r="H21" s="1"/>
      <c r="I21" s="1"/>
      <c r="J21" s="1">
        <v>19.32</v>
      </c>
      <c r="K21" s="1">
        <v>0.01</v>
      </c>
    </row>
    <row r="22" spans="1:11" x14ac:dyDescent="0.25">
      <c r="A22" t="s">
        <v>71</v>
      </c>
      <c r="B22" t="s">
        <v>11</v>
      </c>
      <c r="C22" t="s">
        <v>10</v>
      </c>
      <c r="D22" s="1">
        <v>2.91</v>
      </c>
      <c r="E22" s="1">
        <v>0.15</v>
      </c>
      <c r="F22" s="1"/>
      <c r="G22" s="1"/>
      <c r="H22" s="1"/>
      <c r="I22" s="1"/>
      <c r="J22" s="1">
        <v>2.91</v>
      </c>
      <c r="K22" s="1">
        <v>0.15</v>
      </c>
    </row>
    <row r="23" spans="1:11" x14ac:dyDescent="0.25">
      <c r="A23" t="s">
        <v>98</v>
      </c>
      <c r="D23" s="1">
        <v>2.91</v>
      </c>
      <c r="E23" s="1">
        <v>0.15</v>
      </c>
      <c r="F23" s="1">
        <v>19.32</v>
      </c>
      <c r="G23" s="1">
        <v>0.01</v>
      </c>
      <c r="H23" s="1"/>
      <c r="I23" s="1"/>
      <c r="J23" s="1">
        <v>22.23</v>
      </c>
      <c r="K23" s="1">
        <v>0.16</v>
      </c>
    </row>
    <row r="24" spans="1:11" x14ac:dyDescent="0.25">
      <c r="A24" t="s">
        <v>56</v>
      </c>
      <c r="B24" t="s">
        <v>11</v>
      </c>
      <c r="C24" t="s">
        <v>13</v>
      </c>
      <c r="D24" s="1"/>
      <c r="E24" s="1"/>
      <c r="F24" s="1"/>
      <c r="G24" s="1"/>
      <c r="H24" s="1">
        <v>60.589999999999996</v>
      </c>
      <c r="I24" s="1">
        <v>0.16</v>
      </c>
      <c r="J24" s="1">
        <v>60.589999999999996</v>
      </c>
      <c r="K24" s="1">
        <v>0.16</v>
      </c>
    </row>
    <row r="25" spans="1:11" x14ac:dyDescent="0.25">
      <c r="A25" t="s">
        <v>99</v>
      </c>
      <c r="D25" s="1"/>
      <c r="E25" s="1"/>
      <c r="F25" s="1"/>
      <c r="G25" s="1"/>
      <c r="H25" s="1">
        <v>60.589999999999996</v>
      </c>
      <c r="I25" s="1">
        <v>0.16</v>
      </c>
      <c r="J25" s="1">
        <v>60.589999999999996</v>
      </c>
      <c r="K25" s="1">
        <v>0.16</v>
      </c>
    </row>
    <row r="26" spans="1:11" x14ac:dyDescent="0.25">
      <c r="A26" t="s">
        <v>16</v>
      </c>
      <c r="B26" t="s">
        <v>8</v>
      </c>
      <c r="C26" t="s">
        <v>29</v>
      </c>
      <c r="D26" s="1"/>
      <c r="E26" s="1"/>
      <c r="F26" s="1">
        <v>20.350000000000001</v>
      </c>
      <c r="G26" s="1">
        <v>0.12</v>
      </c>
      <c r="H26" s="1"/>
      <c r="I26" s="1"/>
      <c r="J26" s="1">
        <v>20.350000000000001</v>
      </c>
      <c r="K26" s="1">
        <v>0.12</v>
      </c>
    </row>
    <row r="27" spans="1:11" x14ac:dyDescent="0.25">
      <c r="A27" t="s">
        <v>100</v>
      </c>
      <c r="D27" s="1"/>
      <c r="E27" s="1"/>
      <c r="F27" s="1">
        <v>20.350000000000001</v>
      </c>
      <c r="G27" s="1">
        <v>0.12</v>
      </c>
      <c r="H27" s="1"/>
      <c r="I27" s="1"/>
      <c r="J27" s="1">
        <v>20.350000000000001</v>
      </c>
      <c r="K27" s="1">
        <v>0.12</v>
      </c>
    </row>
    <row r="28" spans="1:11" x14ac:dyDescent="0.25">
      <c r="A28" t="s">
        <v>59</v>
      </c>
      <c r="B28" t="s">
        <v>11</v>
      </c>
      <c r="C28" t="s">
        <v>20</v>
      </c>
      <c r="D28" s="1">
        <v>116.4</v>
      </c>
      <c r="E28" s="1">
        <v>0.08</v>
      </c>
      <c r="F28" s="1"/>
      <c r="G28" s="1"/>
      <c r="H28" s="1"/>
      <c r="I28" s="1"/>
      <c r="J28" s="1">
        <v>116.4</v>
      </c>
      <c r="K28" s="1">
        <v>0.08</v>
      </c>
    </row>
    <row r="29" spans="1:11" x14ac:dyDescent="0.25">
      <c r="A29" t="s">
        <v>101</v>
      </c>
      <c r="D29" s="1">
        <v>116.4</v>
      </c>
      <c r="E29" s="1">
        <v>0.08</v>
      </c>
      <c r="F29" s="1"/>
      <c r="G29" s="1"/>
      <c r="H29" s="1"/>
      <c r="I29" s="1"/>
      <c r="J29" s="1">
        <v>116.4</v>
      </c>
      <c r="K29" s="1">
        <v>0.08</v>
      </c>
    </row>
    <row r="30" spans="1:11" x14ac:dyDescent="0.25">
      <c r="A30" t="s">
        <v>75</v>
      </c>
      <c r="B30" t="s">
        <v>8</v>
      </c>
      <c r="C30" t="s">
        <v>34</v>
      </c>
      <c r="D30" s="1">
        <v>50.4</v>
      </c>
      <c r="E30" s="1">
        <v>0.04</v>
      </c>
      <c r="F30" s="1"/>
      <c r="G30" s="1"/>
      <c r="H30" s="1"/>
      <c r="I30" s="1"/>
      <c r="J30" s="1">
        <v>50.4</v>
      </c>
      <c r="K30" s="1">
        <v>0.04</v>
      </c>
    </row>
    <row r="31" spans="1:11" x14ac:dyDescent="0.25">
      <c r="A31" t="s">
        <v>102</v>
      </c>
      <c r="D31" s="1">
        <v>50.4</v>
      </c>
      <c r="E31" s="1">
        <v>0.04</v>
      </c>
      <c r="F31" s="1"/>
      <c r="G31" s="1"/>
      <c r="H31" s="1"/>
      <c r="I31" s="1"/>
      <c r="J31" s="1">
        <v>50.4</v>
      </c>
      <c r="K31" s="1">
        <v>0.04</v>
      </c>
    </row>
    <row r="32" spans="1:11" x14ac:dyDescent="0.25">
      <c r="A32" t="s">
        <v>36</v>
      </c>
      <c r="B32" t="s">
        <v>8</v>
      </c>
      <c r="C32" t="s">
        <v>25</v>
      </c>
      <c r="D32" s="1"/>
      <c r="E32" s="1"/>
      <c r="F32" s="1">
        <v>268.64</v>
      </c>
      <c r="G32" s="1">
        <v>7.0000000000000007E-2</v>
      </c>
      <c r="H32" s="1"/>
      <c r="I32" s="1"/>
      <c r="J32" s="1">
        <v>268.64</v>
      </c>
      <c r="K32" s="1">
        <v>7.0000000000000007E-2</v>
      </c>
    </row>
    <row r="33" spans="1:11" x14ac:dyDescent="0.25">
      <c r="A33" t="s">
        <v>36</v>
      </c>
      <c r="B33" t="s">
        <v>8</v>
      </c>
      <c r="C33" t="s">
        <v>7</v>
      </c>
      <c r="D33" s="1"/>
      <c r="E33" s="1"/>
      <c r="F33" s="1">
        <v>192.64</v>
      </c>
      <c r="G33" s="1">
        <v>0.13</v>
      </c>
      <c r="H33" s="1"/>
      <c r="I33" s="1"/>
      <c r="J33" s="1">
        <v>192.64</v>
      </c>
      <c r="K33" s="1">
        <v>0.13</v>
      </c>
    </row>
    <row r="34" spans="1:11" x14ac:dyDescent="0.25">
      <c r="A34" t="s">
        <v>103</v>
      </c>
      <c r="D34" s="1"/>
      <c r="E34" s="1"/>
      <c r="F34" s="1">
        <v>461.28</v>
      </c>
      <c r="G34" s="1">
        <v>0.2</v>
      </c>
      <c r="H34" s="1"/>
      <c r="I34" s="1"/>
      <c r="J34" s="1">
        <v>461.28</v>
      </c>
      <c r="K34" s="1">
        <v>0.2</v>
      </c>
    </row>
    <row r="35" spans="1:11" x14ac:dyDescent="0.25">
      <c r="A35" t="s">
        <v>39</v>
      </c>
      <c r="B35" t="s">
        <v>11</v>
      </c>
      <c r="C35" t="s">
        <v>20</v>
      </c>
      <c r="D35" s="1"/>
      <c r="E35" s="1"/>
      <c r="F35" s="1"/>
      <c r="G35" s="1"/>
      <c r="H35" s="1">
        <v>85.69</v>
      </c>
      <c r="I35" s="1">
        <v>0.06</v>
      </c>
      <c r="J35" s="1">
        <v>85.69</v>
      </c>
      <c r="K35" s="1">
        <v>0.06</v>
      </c>
    </row>
    <row r="36" spans="1:11" x14ac:dyDescent="0.25">
      <c r="A36" t="s">
        <v>104</v>
      </c>
      <c r="D36" s="1"/>
      <c r="E36" s="1"/>
      <c r="F36" s="1"/>
      <c r="G36" s="1"/>
      <c r="H36" s="1">
        <v>85.69</v>
      </c>
      <c r="I36" s="1">
        <v>0.06</v>
      </c>
      <c r="J36" s="1">
        <v>85.69</v>
      </c>
      <c r="K36" s="1">
        <v>0.06</v>
      </c>
    </row>
    <row r="37" spans="1:11" x14ac:dyDescent="0.25">
      <c r="A37" t="s">
        <v>81</v>
      </c>
      <c r="B37" t="s">
        <v>8</v>
      </c>
      <c r="C37" t="s">
        <v>25</v>
      </c>
      <c r="D37" s="1">
        <v>60.319999999999993</v>
      </c>
      <c r="E37" s="1">
        <v>0.01</v>
      </c>
      <c r="F37" s="1">
        <v>298.91000000000003</v>
      </c>
      <c r="G37" s="1">
        <v>0.03</v>
      </c>
      <c r="H37" s="1"/>
      <c r="I37" s="1"/>
      <c r="J37" s="1">
        <v>359.23</v>
      </c>
      <c r="K37" s="1">
        <v>0.04</v>
      </c>
    </row>
    <row r="38" spans="1:11" x14ac:dyDescent="0.25">
      <c r="A38" t="s">
        <v>105</v>
      </c>
      <c r="D38" s="1">
        <v>60.319999999999993</v>
      </c>
      <c r="E38" s="1">
        <v>0.01</v>
      </c>
      <c r="F38" s="1">
        <v>298.91000000000003</v>
      </c>
      <c r="G38" s="1">
        <v>0.03</v>
      </c>
      <c r="H38" s="1"/>
      <c r="I38" s="1"/>
      <c r="J38" s="1">
        <v>359.23</v>
      </c>
      <c r="K38" s="1">
        <v>0.04</v>
      </c>
    </row>
    <row r="39" spans="1:11" x14ac:dyDescent="0.25">
      <c r="A39" t="s">
        <v>26</v>
      </c>
      <c r="B39" t="s">
        <v>11</v>
      </c>
      <c r="C39" t="s">
        <v>20</v>
      </c>
      <c r="D39" s="1"/>
      <c r="E39" s="1"/>
      <c r="F39" s="1">
        <v>104.72</v>
      </c>
      <c r="G39" s="1">
        <v>0.05</v>
      </c>
      <c r="H39" s="1"/>
      <c r="I39" s="1"/>
      <c r="J39" s="1">
        <v>104.72</v>
      </c>
      <c r="K39" s="1">
        <v>0.05</v>
      </c>
    </row>
    <row r="40" spans="1:11" x14ac:dyDescent="0.25">
      <c r="A40" t="s">
        <v>106</v>
      </c>
      <c r="D40" s="1"/>
      <c r="E40" s="1"/>
      <c r="F40" s="1">
        <v>104.72</v>
      </c>
      <c r="G40" s="1">
        <v>0.05</v>
      </c>
      <c r="H40" s="1"/>
      <c r="I40" s="1"/>
      <c r="J40" s="1">
        <v>104.72</v>
      </c>
      <c r="K40" s="1">
        <v>0.05</v>
      </c>
    </row>
    <row r="41" spans="1:11" x14ac:dyDescent="0.25">
      <c r="A41" t="s">
        <v>79</v>
      </c>
      <c r="B41" t="s">
        <v>8</v>
      </c>
      <c r="C41" t="s">
        <v>7</v>
      </c>
      <c r="D41" s="1"/>
      <c r="E41" s="1"/>
      <c r="F41" s="1"/>
      <c r="G41" s="1"/>
      <c r="H41" s="1">
        <v>258.5</v>
      </c>
      <c r="I41" s="1">
        <v>0.15</v>
      </c>
      <c r="J41" s="1">
        <v>258.5</v>
      </c>
      <c r="K41" s="1">
        <v>0.15</v>
      </c>
    </row>
    <row r="42" spans="1:11" x14ac:dyDescent="0.25">
      <c r="A42" t="s">
        <v>79</v>
      </c>
      <c r="B42" t="s">
        <v>11</v>
      </c>
      <c r="C42" t="s">
        <v>10</v>
      </c>
      <c r="D42" s="1"/>
      <c r="E42" s="1"/>
      <c r="F42" s="1"/>
      <c r="G42" s="1"/>
      <c r="H42" s="1">
        <v>54.019999999999996</v>
      </c>
      <c r="I42" s="1">
        <v>0.16</v>
      </c>
      <c r="J42" s="1">
        <v>54.019999999999996</v>
      </c>
      <c r="K42" s="1">
        <v>0.16</v>
      </c>
    </row>
    <row r="43" spans="1:11" x14ac:dyDescent="0.25">
      <c r="A43" t="s">
        <v>107</v>
      </c>
      <c r="D43" s="1"/>
      <c r="E43" s="1"/>
      <c r="F43" s="1"/>
      <c r="G43" s="1"/>
      <c r="H43" s="1">
        <v>312.52</v>
      </c>
      <c r="I43" s="1">
        <v>0.31</v>
      </c>
      <c r="J43" s="1">
        <v>312.52</v>
      </c>
      <c r="K43" s="1">
        <v>0.31</v>
      </c>
    </row>
    <row r="44" spans="1:11" x14ac:dyDescent="0.25">
      <c r="A44" t="s">
        <v>12</v>
      </c>
      <c r="B44" t="s">
        <v>11</v>
      </c>
      <c r="C44" t="s">
        <v>10</v>
      </c>
      <c r="D44" s="1"/>
      <c r="E44" s="1"/>
      <c r="F44" s="1"/>
      <c r="G44" s="1"/>
      <c r="H44" s="1">
        <v>38.94</v>
      </c>
      <c r="I44" s="1">
        <v>0.1</v>
      </c>
      <c r="J44" s="1">
        <v>38.94</v>
      </c>
      <c r="K44" s="1">
        <v>0.1</v>
      </c>
    </row>
    <row r="45" spans="1:11" x14ac:dyDescent="0.25">
      <c r="A45" t="s">
        <v>108</v>
      </c>
      <c r="D45" s="1"/>
      <c r="E45" s="1"/>
      <c r="F45" s="1"/>
      <c r="G45" s="1"/>
      <c r="H45" s="1">
        <v>38.94</v>
      </c>
      <c r="I45" s="1">
        <v>0.1</v>
      </c>
      <c r="J45" s="1">
        <v>38.94</v>
      </c>
      <c r="K45" s="1">
        <v>0.1</v>
      </c>
    </row>
    <row r="46" spans="1:11" x14ac:dyDescent="0.25">
      <c r="A46" t="s">
        <v>14</v>
      </c>
      <c r="B46" t="s">
        <v>8</v>
      </c>
      <c r="C46" t="s">
        <v>29</v>
      </c>
      <c r="D46" s="1"/>
      <c r="E46" s="1"/>
      <c r="F46" s="1"/>
      <c r="G46" s="1"/>
      <c r="H46" s="1">
        <v>90</v>
      </c>
      <c r="I46" s="1">
        <v>0.1</v>
      </c>
      <c r="J46" s="1">
        <v>90</v>
      </c>
      <c r="K46" s="1">
        <v>0.1</v>
      </c>
    </row>
    <row r="47" spans="1:11" x14ac:dyDescent="0.25">
      <c r="A47" t="s">
        <v>109</v>
      </c>
      <c r="D47" s="1"/>
      <c r="E47" s="1"/>
      <c r="F47" s="1"/>
      <c r="G47" s="1"/>
      <c r="H47" s="1">
        <v>90</v>
      </c>
      <c r="I47" s="1">
        <v>0.1</v>
      </c>
      <c r="J47" s="1">
        <v>90</v>
      </c>
      <c r="K47" s="1">
        <v>0.1</v>
      </c>
    </row>
    <row r="48" spans="1:11" x14ac:dyDescent="0.25">
      <c r="A48" t="s">
        <v>24</v>
      </c>
      <c r="B48" t="s">
        <v>8</v>
      </c>
      <c r="C48" t="s">
        <v>22</v>
      </c>
      <c r="D48" s="1"/>
      <c r="E48" s="1"/>
      <c r="F48" s="1">
        <v>65.7</v>
      </c>
      <c r="G48" s="1">
        <v>0.02</v>
      </c>
      <c r="H48" s="1"/>
      <c r="I48" s="1"/>
      <c r="J48" s="1">
        <v>65.7</v>
      </c>
      <c r="K48" s="1">
        <v>0.02</v>
      </c>
    </row>
    <row r="49" spans="1:11" x14ac:dyDescent="0.25">
      <c r="A49" t="s">
        <v>24</v>
      </c>
      <c r="B49" t="s">
        <v>8</v>
      </c>
      <c r="C49" t="s">
        <v>7</v>
      </c>
      <c r="D49" s="1"/>
      <c r="E49" s="1"/>
      <c r="F49" s="1"/>
      <c r="G49" s="1"/>
      <c r="H49" s="1">
        <v>77.069999999999993</v>
      </c>
      <c r="I49" s="1">
        <v>0.08</v>
      </c>
      <c r="J49" s="1">
        <v>77.069999999999993</v>
      </c>
      <c r="K49" s="1">
        <v>0.08</v>
      </c>
    </row>
    <row r="50" spans="1:11" x14ac:dyDescent="0.25">
      <c r="A50" t="s">
        <v>110</v>
      </c>
      <c r="D50" s="1"/>
      <c r="E50" s="1"/>
      <c r="F50" s="1">
        <v>65.7</v>
      </c>
      <c r="G50" s="1">
        <v>0.02</v>
      </c>
      <c r="H50" s="1">
        <v>77.069999999999993</v>
      </c>
      <c r="I50" s="1">
        <v>0.08</v>
      </c>
      <c r="J50" s="1">
        <v>142.76999999999998</v>
      </c>
      <c r="K50" s="1">
        <v>0.1</v>
      </c>
    </row>
    <row r="51" spans="1:11" x14ac:dyDescent="0.25">
      <c r="A51" t="s">
        <v>47</v>
      </c>
      <c r="B51" t="s">
        <v>8</v>
      </c>
      <c r="C51" t="s">
        <v>34</v>
      </c>
      <c r="D51" s="1"/>
      <c r="E51" s="1"/>
      <c r="F51" s="1"/>
      <c r="G51" s="1"/>
      <c r="H51" s="1">
        <v>16.830000000000002</v>
      </c>
      <c r="I51" s="1">
        <v>0.03</v>
      </c>
      <c r="J51" s="1">
        <v>16.830000000000002</v>
      </c>
      <c r="K51" s="1">
        <v>0.03</v>
      </c>
    </row>
    <row r="52" spans="1:11" x14ac:dyDescent="0.25">
      <c r="A52" t="s">
        <v>111</v>
      </c>
      <c r="D52" s="1"/>
      <c r="E52" s="1"/>
      <c r="F52" s="1"/>
      <c r="G52" s="1"/>
      <c r="H52" s="1">
        <v>16.830000000000002</v>
      </c>
      <c r="I52" s="1">
        <v>0.03</v>
      </c>
      <c r="J52" s="1">
        <v>16.830000000000002</v>
      </c>
      <c r="K52" s="1">
        <v>0.03</v>
      </c>
    </row>
    <row r="53" spans="1:11" x14ac:dyDescent="0.25">
      <c r="A53" t="s">
        <v>58</v>
      </c>
      <c r="B53" t="s">
        <v>8</v>
      </c>
      <c r="C53" t="s">
        <v>22</v>
      </c>
      <c r="D53" s="1">
        <v>7.88</v>
      </c>
      <c r="E53" s="1">
        <v>0.15</v>
      </c>
      <c r="F53" s="1"/>
      <c r="G53" s="1"/>
      <c r="H53" s="1"/>
      <c r="I53" s="1"/>
      <c r="J53" s="1">
        <v>7.88</v>
      </c>
      <c r="K53" s="1">
        <v>0.15</v>
      </c>
    </row>
    <row r="54" spans="1:11" x14ac:dyDescent="0.25">
      <c r="A54" t="s">
        <v>112</v>
      </c>
      <c r="D54" s="1">
        <v>7.88</v>
      </c>
      <c r="E54" s="1">
        <v>0.15</v>
      </c>
      <c r="F54" s="1"/>
      <c r="G54" s="1"/>
      <c r="H54" s="1"/>
      <c r="I54" s="1"/>
      <c r="J54" s="1">
        <v>7.88</v>
      </c>
      <c r="K54" s="1">
        <v>0.15</v>
      </c>
    </row>
    <row r="55" spans="1:11" x14ac:dyDescent="0.25">
      <c r="A55" t="s">
        <v>82</v>
      </c>
      <c r="D55" s="1">
        <v>710.66</v>
      </c>
      <c r="E55" s="1">
        <v>0.9900000000000001</v>
      </c>
      <c r="F55" s="1">
        <v>1169.94</v>
      </c>
      <c r="G55" s="1">
        <v>0.64000000000000012</v>
      </c>
      <c r="H55" s="1">
        <v>777.51999999999987</v>
      </c>
      <c r="I55" s="1">
        <v>0.97</v>
      </c>
      <c r="J55" s="1">
        <v>2658.12</v>
      </c>
      <c r="K55" s="1">
        <v>2.6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AD3B1-6BEF-48E8-B0A1-4764E77149D3}">
  <dimension ref="A1:K38"/>
  <sheetViews>
    <sheetView showGridLines="0" tabSelected="1" workbookViewId="0">
      <selection activeCell="M37" sqref="M37"/>
    </sheetView>
  </sheetViews>
  <sheetFormatPr baseColWidth="10" defaultRowHeight="15" x14ac:dyDescent="0.25"/>
  <cols>
    <col min="1" max="1" width="17.85546875" bestFit="1" customWidth="1"/>
    <col min="2" max="3" width="15.42578125" bestFit="1" customWidth="1"/>
    <col min="4" max="4" width="9.42578125" bestFit="1" customWidth="1"/>
    <col min="5" max="5" width="8.7109375" bestFit="1" customWidth="1"/>
    <col min="6" max="6" width="11" bestFit="1" customWidth="1"/>
    <col min="7" max="7" width="8.7109375" bestFit="1" customWidth="1"/>
    <col min="8" max="8" width="9.42578125" bestFit="1" customWidth="1"/>
    <col min="9" max="9" width="8.7109375" bestFit="1" customWidth="1"/>
    <col min="10" max="10" width="11" bestFit="1" customWidth="1"/>
    <col min="11" max="11" width="7.42578125" bestFit="1" customWidth="1"/>
  </cols>
  <sheetData>
    <row r="1" spans="1:11" ht="15" customHeight="1" x14ac:dyDescent="0.25">
      <c r="A1" s="5" t="s">
        <v>121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1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ht="1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 x14ac:dyDescent="0.25">
      <c r="D4" s="6">
        <v>45292</v>
      </c>
      <c r="E4" s="6">
        <v>45292</v>
      </c>
      <c r="F4" s="6">
        <v>45323</v>
      </c>
      <c r="G4" s="6">
        <v>45323</v>
      </c>
      <c r="H4" s="6">
        <v>45352</v>
      </c>
      <c r="I4" s="6">
        <v>45352</v>
      </c>
      <c r="J4" s="8" t="s">
        <v>122</v>
      </c>
      <c r="K4" s="8"/>
    </row>
    <row r="5" spans="1:11" x14ac:dyDescent="0.25">
      <c r="A5" t="s">
        <v>6</v>
      </c>
      <c r="B5" t="s">
        <v>5</v>
      </c>
      <c r="C5" t="s">
        <v>0</v>
      </c>
      <c r="D5" s="4" t="s">
        <v>116</v>
      </c>
      <c r="E5" s="4" t="s">
        <v>4</v>
      </c>
      <c r="F5" s="4" t="s">
        <v>116</v>
      </c>
      <c r="G5" s="4" t="s">
        <v>4</v>
      </c>
      <c r="H5" s="4" t="s">
        <v>116</v>
      </c>
      <c r="I5" s="4" t="s">
        <v>4</v>
      </c>
      <c r="J5" s="8"/>
      <c r="K5" s="8"/>
    </row>
    <row r="6" spans="1:11" x14ac:dyDescent="0.25">
      <c r="A6" t="s">
        <v>63</v>
      </c>
      <c r="B6" t="s">
        <v>8</v>
      </c>
      <c r="C6" t="s">
        <v>7</v>
      </c>
      <c r="D6" s="10">
        <v>196.01999999999998</v>
      </c>
      <c r="E6" s="10">
        <v>0.19</v>
      </c>
      <c r="F6" s="10"/>
      <c r="G6" s="10"/>
      <c r="H6" s="10"/>
      <c r="I6" s="10"/>
      <c r="J6" s="11">
        <v>196.01999999999998</v>
      </c>
      <c r="K6" s="11">
        <v>0.19</v>
      </c>
    </row>
    <row r="7" spans="1:11" x14ac:dyDescent="0.25">
      <c r="A7" t="s">
        <v>66</v>
      </c>
      <c r="B7" t="s">
        <v>8</v>
      </c>
      <c r="C7" t="s">
        <v>15</v>
      </c>
      <c r="D7" s="10">
        <v>101.49</v>
      </c>
      <c r="E7" s="10">
        <v>0.16</v>
      </c>
      <c r="F7" s="10"/>
      <c r="G7" s="10"/>
      <c r="H7" s="10"/>
      <c r="I7" s="10"/>
      <c r="J7" s="11">
        <v>101.49</v>
      </c>
      <c r="K7" s="11">
        <v>0.16</v>
      </c>
    </row>
    <row r="8" spans="1:11" x14ac:dyDescent="0.25">
      <c r="A8" t="s">
        <v>9</v>
      </c>
      <c r="B8" t="s">
        <v>11</v>
      </c>
      <c r="C8" t="s">
        <v>13</v>
      </c>
      <c r="D8" s="10">
        <v>79.36</v>
      </c>
      <c r="E8" s="10">
        <v>0.18</v>
      </c>
      <c r="F8" s="10"/>
      <c r="G8" s="10"/>
      <c r="H8" s="10"/>
      <c r="I8" s="10"/>
      <c r="J8" s="11">
        <v>79.36</v>
      </c>
      <c r="K8" s="11">
        <v>0.18</v>
      </c>
    </row>
    <row r="9" spans="1:11" x14ac:dyDescent="0.25">
      <c r="A9" t="s">
        <v>78</v>
      </c>
      <c r="B9" t="s">
        <v>8</v>
      </c>
      <c r="C9" t="s">
        <v>22</v>
      </c>
      <c r="D9" s="10">
        <v>95.88</v>
      </c>
      <c r="E9" s="10">
        <v>0.03</v>
      </c>
      <c r="F9" s="10"/>
      <c r="G9" s="10"/>
      <c r="H9" s="10"/>
      <c r="I9" s="10"/>
      <c r="J9" s="11">
        <v>95.88</v>
      </c>
      <c r="K9" s="11">
        <v>0.03</v>
      </c>
    </row>
    <row r="10" spans="1:11" x14ac:dyDescent="0.25">
      <c r="C10" s="7" t="s">
        <v>119</v>
      </c>
      <c r="D10" s="12">
        <f>SUM(D6:D9)</f>
        <v>472.75</v>
      </c>
      <c r="E10" s="12">
        <f t="shared" ref="E10:K10" si="0">SUM(E6:E9)</f>
        <v>0.56000000000000005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3">
        <f t="shared" si="0"/>
        <v>472.75</v>
      </c>
      <c r="K10" s="13">
        <f t="shared" si="0"/>
        <v>0.56000000000000005</v>
      </c>
    </row>
    <row r="11" spans="1:11" x14ac:dyDescent="0.25">
      <c r="A11" t="s">
        <v>50</v>
      </c>
      <c r="B11" t="s">
        <v>38</v>
      </c>
      <c r="C11" t="s">
        <v>37</v>
      </c>
      <c r="D11" s="10"/>
      <c r="E11" s="10"/>
      <c r="F11" s="10">
        <v>30.4</v>
      </c>
      <c r="G11" s="10">
        <v>0.06</v>
      </c>
      <c r="H11" s="10"/>
      <c r="I11" s="10"/>
      <c r="J11" s="11">
        <v>30.4</v>
      </c>
      <c r="K11" s="11">
        <v>0.06</v>
      </c>
    </row>
    <row r="12" spans="1:11" x14ac:dyDescent="0.25">
      <c r="A12" t="s">
        <v>55</v>
      </c>
      <c r="B12" t="s">
        <v>8</v>
      </c>
      <c r="C12" t="s">
        <v>22</v>
      </c>
      <c r="D12" s="10"/>
      <c r="E12" s="10"/>
      <c r="F12" s="10"/>
      <c r="G12" s="10"/>
      <c r="H12" s="10">
        <v>95.88</v>
      </c>
      <c r="I12" s="10">
        <v>0.13</v>
      </c>
      <c r="J12" s="11">
        <v>95.88</v>
      </c>
      <c r="K12" s="11">
        <v>0.13</v>
      </c>
    </row>
    <row r="13" spans="1:11" x14ac:dyDescent="0.25">
      <c r="A13" t="s">
        <v>64</v>
      </c>
      <c r="B13" t="s">
        <v>8</v>
      </c>
      <c r="C13" t="s">
        <v>29</v>
      </c>
      <c r="D13" s="10"/>
      <c r="E13" s="10"/>
      <c r="F13" s="10">
        <v>169.26000000000002</v>
      </c>
      <c r="G13" s="10">
        <v>0.15</v>
      </c>
      <c r="H13" s="10"/>
      <c r="I13" s="10"/>
      <c r="J13" s="11">
        <v>169.26000000000002</v>
      </c>
      <c r="K13" s="11">
        <v>0.15</v>
      </c>
    </row>
    <row r="14" spans="1:11" x14ac:dyDescent="0.25">
      <c r="A14" t="s">
        <v>71</v>
      </c>
      <c r="B14" t="s">
        <v>8</v>
      </c>
      <c r="C14" t="s">
        <v>22</v>
      </c>
      <c r="D14" s="10"/>
      <c r="E14" s="10"/>
      <c r="F14" s="10">
        <v>19.32</v>
      </c>
      <c r="G14" s="10">
        <v>0.01</v>
      </c>
      <c r="H14" s="10"/>
      <c r="I14" s="10"/>
      <c r="J14" s="11">
        <v>19.32</v>
      </c>
      <c r="K14" s="11">
        <v>0.01</v>
      </c>
    </row>
    <row r="15" spans="1:11" x14ac:dyDescent="0.25">
      <c r="A15" t="s">
        <v>71</v>
      </c>
      <c r="B15" t="s">
        <v>11</v>
      </c>
      <c r="C15" t="s">
        <v>10</v>
      </c>
      <c r="D15" s="10">
        <v>2.91</v>
      </c>
      <c r="E15" s="10">
        <v>0.15</v>
      </c>
      <c r="F15" s="10"/>
      <c r="G15" s="10"/>
      <c r="H15" s="10"/>
      <c r="I15" s="10"/>
      <c r="J15" s="11">
        <v>2.91</v>
      </c>
      <c r="K15" s="11">
        <v>0.15</v>
      </c>
    </row>
    <row r="16" spans="1:11" x14ac:dyDescent="0.25">
      <c r="A16" t="s">
        <v>56</v>
      </c>
      <c r="B16" t="s">
        <v>11</v>
      </c>
      <c r="C16" t="s">
        <v>13</v>
      </c>
      <c r="D16" s="10"/>
      <c r="E16" s="10"/>
      <c r="F16" s="10"/>
      <c r="G16" s="10"/>
      <c r="H16" s="10">
        <v>60.589999999999996</v>
      </c>
      <c r="I16" s="10">
        <v>0.16</v>
      </c>
      <c r="J16" s="11">
        <v>60.589999999999996</v>
      </c>
      <c r="K16" s="11">
        <v>0.16</v>
      </c>
    </row>
    <row r="17" spans="1:11" x14ac:dyDescent="0.25">
      <c r="C17" s="7" t="s">
        <v>120</v>
      </c>
      <c r="D17" s="12">
        <f t="shared" ref="D17" si="1">SUM(D11:D16)</f>
        <v>2.91</v>
      </c>
      <c r="E17" s="12">
        <f t="shared" ref="E17" si="2">SUM(E11:E16)</f>
        <v>0.15</v>
      </c>
      <c r="F17" s="12">
        <f t="shared" ref="F17" si="3">SUM(F11:F16)</f>
        <v>218.98000000000002</v>
      </c>
      <c r="G17" s="12">
        <f t="shared" ref="G17" si="4">SUM(G11:G16)</f>
        <v>0.22</v>
      </c>
      <c r="H17" s="12">
        <f t="shared" ref="H17" si="5">SUM(H11:H16)</f>
        <v>156.47</v>
      </c>
      <c r="I17" s="12">
        <f t="shared" ref="I17" si="6">SUM(I11:I16)</f>
        <v>0.29000000000000004</v>
      </c>
      <c r="J17" s="13">
        <f t="shared" ref="J17" si="7">SUM(J11:J16)</f>
        <v>378.36</v>
      </c>
      <c r="K17" s="13">
        <f t="shared" ref="K17" si="8">SUM(K11:K16)</f>
        <v>0.66</v>
      </c>
    </row>
    <row r="18" spans="1:11" x14ac:dyDescent="0.25">
      <c r="A18" t="s">
        <v>16</v>
      </c>
      <c r="B18" t="s">
        <v>8</v>
      </c>
      <c r="C18" t="s">
        <v>29</v>
      </c>
      <c r="D18" s="10"/>
      <c r="E18" s="10"/>
      <c r="F18" s="10">
        <v>20.350000000000001</v>
      </c>
      <c r="G18" s="10">
        <v>0.12</v>
      </c>
      <c r="H18" s="10"/>
      <c r="I18" s="10"/>
      <c r="J18" s="11">
        <v>20.350000000000001</v>
      </c>
      <c r="K18" s="11">
        <v>0.12</v>
      </c>
    </row>
    <row r="19" spans="1:11" x14ac:dyDescent="0.25">
      <c r="A19" t="s">
        <v>59</v>
      </c>
      <c r="B19" t="s">
        <v>11</v>
      </c>
      <c r="C19" t="s">
        <v>20</v>
      </c>
      <c r="D19" s="10">
        <v>116.4</v>
      </c>
      <c r="E19" s="10">
        <v>0.08</v>
      </c>
      <c r="F19" s="10"/>
      <c r="G19" s="10"/>
      <c r="H19" s="10"/>
      <c r="I19" s="10"/>
      <c r="J19" s="11">
        <v>116.4</v>
      </c>
      <c r="K19" s="11">
        <v>0.08</v>
      </c>
    </row>
    <row r="20" spans="1:11" x14ac:dyDescent="0.25">
      <c r="C20" s="7" t="s">
        <v>123</v>
      </c>
      <c r="D20" s="12">
        <f>SUM(D18:D19)</f>
        <v>116.4</v>
      </c>
      <c r="E20" s="12">
        <f t="shared" ref="E20:I20" si="9">SUM(E18:E19)</f>
        <v>0.08</v>
      </c>
      <c r="F20" s="12">
        <f t="shared" si="9"/>
        <v>20.350000000000001</v>
      </c>
      <c r="G20" s="12">
        <f t="shared" si="9"/>
        <v>0.12</v>
      </c>
      <c r="H20" s="12">
        <f t="shared" si="9"/>
        <v>0</v>
      </c>
      <c r="I20" s="12">
        <f t="shared" si="9"/>
        <v>0</v>
      </c>
      <c r="J20" s="13">
        <f>SUM(J18:J19)</f>
        <v>136.75</v>
      </c>
      <c r="K20" s="13">
        <f>SUM(K18:K19)</f>
        <v>0.2</v>
      </c>
    </row>
    <row r="21" spans="1:11" x14ac:dyDescent="0.25">
      <c r="A21" t="s">
        <v>75</v>
      </c>
      <c r="B21" t="s">
        <v>8</v>
      </c>
      <c r="C21" t="s">
        <v>34</v>
      </c>
      <c r="D21" s="10">
        <v>50.4</v>
      </c>
      <c r="E21" s="10">
        <v>0.04</v>
      </c>
      <c r="F21" s="10"/>
      <c r="G21" s="10"/>
      <c r="H21" s="10"/>
      <c r="I21" s="10"/>
      <c r="J21" s="11">
        <v>50.4</v>
      </c>
      <c r="K21" s="11">
        <v>0.04</v>
      </c>
    </row>
    <row r="22" spans="1:11" x14ac:dyDescent="0.25">
      <c r="A22" t="s">
        <v>36</v>
      </c>
      <c r="B22" t="s">
        <v>8</v>
      </c>
      <c r="C22" t="s">
        <v>25</v>
      </c>
      <c r="D22" s="10"/>
      <c r="E22" s="10"/>
      <c r="F22" s="10">
        <v>268.64</v>
      </c>
      <c r="G22" s="10">
        <v>7.0000000000000007E-2</v>
      </c>
      <c r="H22" s="10"/>
      <c r="I22" s="10"/>
      <c r="J22" s="11">
        <v>268.64</v>
      </c>
      <c r="K22" s="11">
        <v>7.0000000000000007E-2</v>
      </c>
    </row>
    <row r="23" spans="1:11" x14ac:dyDescent="0.25">
      <c r="A23" t="s">
        <v>36</v>
      </c>
      <c r="B23" t="s">
        <v>8</v>
      </c>
      <c r="C23" t="s">
        <v>7</v>
      </c>
      <c r="D23" s="10"/>
      <c r="E23" s="10"/>
      <c r="F23" s="10">
        <v>192.64</v>
      </c>
      <c r="G23" s="10">
        <v>0.13</v>
      </c>
      <c r="H23" s="10"/>
      <c r="I23" s="10"/>
      <c r="J23" s="11">
        <v>192.64</v>
      </c>
      <c r="K23" s="11">
        <v>0.13</v>
      </c>
    </row>
    <row r="24" spans="1:11" x14ac:dyDescent="0.25">
      <c r="A24" t="s">
        <v>39</v>
      </c>
      <c r="B24" t="s">
        <v>11</v>
      </c>
      <c r="C24" t="s">
        <v>20</v>
      </c>
      <c r="D24" s="10"/>
      <c r="E24" s="10"/>
      <c r="F24" s="10"/>
      <c r="G24" s="10"/>
      <c r="H24" s="10">
        <v>85.69</v>
      </c>
      <c r="I24" s="10">
        <v>0.06</v>
      </c>
      <c r="J24" s="11">
        <v>85.69</v>
      </c>
      <c r="K24" s="11">
        <v>0.06</v>
      </c>
    </row>
    <row r="25" spans="1:11" x14ac:dyDescent="0.25">
      <c r="C25" s="7" t="s">
        <v>124</v>
      </c>
      <c r="D25" s="12">
        <f>SUM(D21:D24)</f>
        <v>50.4</v>
      </c>
      <c r="E25" s="12">
        <f t="shared" ref="E25:I25" si="10">SUM(E21:E24)</f>
        <v>0.04</v>
      </c>
      <c r="F25" s="12">
        <f t="shared" si="10"/>
        <v>461.28</v>
      </c>
      <c r="G25" s="12">
        <f t="shared" si="10"/>
        <v>0.2</v>
      </c>
      <c r="H25" s="12">
        <f t="shared" si="10"/>
        <v>85.69</v>
      </c>
      <c r="I25" s="12">
        <f t="shared" si="10"/>
        <v>0.06</v>
      </c>
      <c r="J25" s="13">
        <f>SUM(J21:J24)</f>
        <v>597.36999999999989</v>
      </c>
      <c r="K25" s="13">
        <f>SUM(K21:K24)</f>
        <v>0.30000000000000004</v>
      </c>
    </row>
    <row r="26" spans="1:11" x14ac:dyDescent="0.25">
      <c r="A26" t="s">
        <v>81</v>
      </c>
      <c r="B26" t="s">
        <v>8</v>
      </c>
      <c r="C26" t="s">
        <v>25</v>
      </c>
      <c r="D26" s="10">
        <v>60.319999999999993</v>
      </c>
      <c r="E26" s="10">
        <v>0.01</v>
      </c>
      <c r="F26" s="10">
        <v>298.91000000000003</v>
      </c>
      <c r="G26" s="10">
        <v>0.03</v>
      </c>
      <c r="H26" s="10"/>
      <c r="I26" s="10"/>
      <c r="J26" s="11">
        <v>359.23</v>
      </c>
      <c r="K26" s="11">
        <v>0.04</v>
      </c>
    </row>
    <row r="27" spans="1:11" x14ac:dyDescent="0.25">
      <c r="A27" t="s">
        <v>26</v>
      </c>
      <c r="B27" t="s">
        <v>11</v>
      </c>
      <c r="C27" t="s">
        <v>20</v>
      </c>
      <c r="D27" s="10"/>
      <c r="E27" s="10"/>
      <c r="F27" s="10">
        <v>104.72</v>
      </c>
      <c r="G27" s="10">
        <v>0.05</v>
      </c>
      <c r="H27" s="10"/>
      <c r="I27" s="10"/>
      <c r="J27" s="11">
        <v>104.72</v>
      </c>
      <c r="K27" s="11">
        <v>0.05</v>
      </c>
    </row>
    <row r="28" spans="1:11" x14ac:dyDescent="0.25">
      <c r="A28" t="s">
        <v>79</v>
      </c>
      <c r="B28" t="s">
        <v>11</v>
      </c>
      <c r="C28" t="s">
        <v>10</v>
      </c>
      <c r="D28" s="10"/>
      <c r="E28" s="10"/>
      <c r="F28" s="10"/>
      <c r="G28" s="10"/>
      <c r="H28" s="10">
        <v>54.019999999999996</v>
      </c>
      <c r="I28" s="10">
        <v>0.16</v>
      </c>
      <c r="J28" s="11">
        <v>54.019999999999996</v>
      </c>
      <c r="K28" s="11">
        <v>0.16</v>
      </c>
    </row>
    <row r="29" spans="1:11" x14ac:dyDescent="0.25">
      <c r="A29" t="s">
        <v>79</v>
      </c>
      <c r="B29" t="s">
        <v>8</v>
      </c>
      <c r="C29" t="s">
        <v>7</v>
      </c>
      <c r="D29" s="10"/>
      <c r="E29" s="10"/>
      <c r="F29" s="10"/>
      <c r="G29" s="10"/>
      <c r="H29" s="10">
        <v>258.5</v>
      </c>
      <c r="I29" s="10">
        <v>0.15</v>
      </c>
      <c r="J29" s="11">
        <v>258.5</v>
      </c>
      <c r="K29" s="11">
        <v>0.15</v>
      </c>
    </row>
    <row r="30" spans="1:11" x14ac:dyDescent="0.25">
      <c r="A30" t="s">
        <v>12</v>
      </c>
      <c r="B30" t="s">
        <v>11</v>
      </c>
      <c r="C30" t="s">
        <v>10</v>
      </c>
      <c r="D30" s="10"/>
      <c r="E30" s="10"/>
      <c r="F30" s="10"/>
      <c r="G30" s="10"/>
      <c r="H30" s="10">
        <v>38.94</v>
      </c>
      <c r="I30" s="10">
        <v>0.1</v>
      </c>
      <c r="J30" s="11">
        <v>38.94</v>
      </c>
      <c r="K30" s="11">
        <v>0.1</v>
      </c>
    </row>
    <row r="31" spans="1:11" x14ac:dyDescent="0.25">
      <c r="C31" s="7" t="s">
        <v>125</v>
      </c>
      <c r="D31" s="12">
        <f>SUM(D26:D30)</f>
        <v>60.319999999999993</v>
      </c>
      <c r="E31" s="12">
        <f t="shared" ref="E31:I31" si="11">SUM(E26:E30)</f>
        <v>0.01</v>
      </c>
      <c r="F31" s="12">
        <f t="shared" si="11"/>
        <v>403.63</v>
      </c>
      <c r="G31" s="12">
        <f t="shared" si="11"/>
        <v>0.08</v>
      </c>
      <c r="H31" s="12">
        <f t="shared" si="11"/>
        <v>351.46</v>
      </c>
      <c r="I31" s="12">
        <f t="shared" si="11"/>
        <v>0.41000000000000003</v>
      </c>
      <c r="J31" s="13">
        <f>SUM(J26:J30)</f>
        <v>815.41000000000008</v>
      </c>
      <c r="K31" s="13">
        <f>SUM(K26:K30)</f>
        <v>0.5</v>
      </c>
    </row>
    <row r="32" spans="1:11" x14ac:dyDescent="0.25">
      <c r="A32" t="s">
        <v>14</v>
      </c>
      <c r="B32" t="s">
        <v>8</v>
      </c>
      <c r="C32" t="s">
        <v>29</v>
      </c>
      <c r="D32" s="10"/>
      <c r="E32" s="10"/>
      <c r="F32" s="10"/>
      <c r="G32" s="10"/>
      <c r="H32" s="10">
        <v>90</v>
      </c>
      <c r="I32" s="10">
        <v>0.1</v>
      </c>
      <c r="J32" s="11">
        <v>90</v>
      </c>
      <c r="K32" s="11">
        <v>0.1</v>
      </c>
    </row>
    <row r="33" spans="1:11" x14ac:dyDescent="0.25">
      <c r="A33" t="s">
        <v>24</v>
      </c>
      <c r="B33" t="s">
        <v>8</v>
      </c>
      <c r="C33" t="s">
        <v>22</v>
      </c>
      <c r="D33" s="10"/>
      <c r="E33" s="10"/>
      <c r="F33" s="10">
        <v>65.7</v>
      </c>
      <c r="G33" s="10">
        <v>0.02</v>
      </c>
      <c r="H33" s="10"/>
      <c r="I33" s="10"/>
      <c r="J33" s="11">
        <v>65.7</v>
      </c>
      <c r="K33" s="11">
        <v>0.02</v>
      </c>
    </row>
    <row r="34" spans="1:11" x14ac:dyDescent="0.25">
      <c r="A34" t="s">
        <v>24</v>
      </c>
      <c r="B34" t="s">
        <v>8</v>
      </c>
      <c r="C34" t="s">
        <v>7</v>
      </c>
      <c r="D34" s="10"/>
      <c r="E34" s="10"/>
      <c r="F34" s="10"/>
      <c r="G34" s="10"/>
      <c r="H34" s="10">
        <v>77.069999999999993</v>
      </c>
      <c r="I34" s="10">
        <v>0.08</v>
      </c>
      <c r="J34" s="11">
        <v>77.069999999999993</v>
      </c>
      <c r="K34" s="11">
        <v>0.08</v>
      </c>
    </row>
    <row r="35" spans="1:11" x14ac:dyDescent="0.25">
      <c r="A35" t="s">
        <v>47</v>
      </c>
      <c r="B35" t="s">
        <v>8</v>
      </c>
      <c r="C35" t="s">
        <v>34</v>
      </c>
      <c r="D35" s="10"/>
      <c r="E35" s="10"/>
      <c r="F35" s="10"/>
      <c r="G35" s="10"/>
      <c r="H35" s="10">
        <v>16.830000000000002</v>
      </c>
      <c r="I35" s="10">
        <v>0.03</v>
      </c>
      <c r="J35" s="11">
        <v>16.830000000000002</v>
      </c>
      <c r="K35" s="11">
        <v>0.03</v>
      </c>
    </row>
    <row r="36" spans="1:11" x14ac:dyDescent="0.25">
      <c r="A36" t="s">
        <v>58</v>
      </c>
      <c r="B36" t="s">
        <v>8</v>
      </c>
      <c r="C36" t="s">
        <v>22</v>
      </c>
      <c r="D36" s="10">
        <v>7.88</v>
      </c>
      <c r="E36" s="10">
        <v>0.15</v>
      </c>
      <c r="F36" s="10"/>
      <c r="G36" s="10"/>
      <c r="H36" s="10"/>
      <c r="I36" s="10"/>
      <c r="J36" s="11">
        <v>7.88</v>
      </c>
      <c r="K36" s="11">
        <v>0.15</v>
      </c>
    </row>
    <row r="37" spans="1:11" x14ac:dyDescent="0.25">
      <c r="C37" s="7" t="s">
        <v>126</v>
      </c>
      <c r="D37" s="12">
        <f>SUM(D32:D36)</f>
        <v>7.88</v>
      </c>
      <c r="E37" s="12">
        <f>SUM(E32:E36)</f>
        <v>0.15</v>
      </c>
      <c r="F37" s="12">
        <f>SUM(F32:F36)</f>
        <v>65.7</v>
      </c>
      <c r="G37" s="12">
        <f>SUM(G32:G36)</f>
        <v>0.02</v>
      </c>
      <c r="H37" s="12">
        <f>SUM(H32:H36)</f>
        <v>183.9</v>
      </c>
      <c r="I37" s="12">
        <f>SUM(I32:I36)</f>
        <v>0.21</v>
      </c>
      <c r="J37" s="13">
        <f>SUM(J32:J36)</f>
        <v>257.48</v>
      </c>
      <c r="K37" s="13">
        <f>SUM(K32:K36)</f>
        <v>0.38</v>
      </c>
    </row>
    <row r="38" spans="1:11" x14ac:dyDescent="0.25">
      <c r="C38" s="9" t="s">
        <v>82</v>
      </c>
      <c r="D38" s="14">
        <v>710.66</v>
      </c>
      <c r="E38" s="14">
        <v>0.9900000000000001</v>
      </c>
      <c r="F38" s="14">
        <v>1169.94</v>
      </c>
      <c r="G38" s="14">
        <v>0.64000000000000012</v>
      </c>
      <c r="H38" s="14">
        <v>777.5200000000001</v>
      </c>
      <c r="I38" s="14">
        <v>0.97</v>
      </c>
      <c r="J38" s="15">
        <f>D38+F38+H38</f>
        <v>2658.12</v>
      </c>
      <c r="K38" s="15">
        <f>E38+G38+I38</f>
        <v>2.6000000000000005</v>
      </c>
    </row>
  </sheetData>
  <mergeCells count="2">
    <mergeCell ref="A1:K3"/>
    <mergeCell ref="J4:K5"/>
  </mergeCell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Z Y w W X Y 4 b A y k A A A A 9 g A A A B I A H A B D b 2 5 m a W c v U G F j a 2 F n Z S 5 4 b W w g o h g A K K A U A A A A A A A A A A A A A A A A A A A A A A A A A A A A h Y 8 x D o I w G I W v Q r r T l r I Q 8 l M G d Z P E x M S 4 N q V C A x R D i + V u D h 7 J K 4 h R 1 M 3 x f e 8 b 3 r t f b 5 B P X R t c 1 G B 1 b z I U Y Y o C Z W R f a l N l a H S n M E E 5 h 5 2 Q j a h U M M v G p p M t M 1 Q 7 d 0 4 J 8 d 5 j H + N + q A i j N C L H Y r u X t e o E + s j 6 v x x q Y 5 0 w U i E O h 9 c Y z n A U M x y z B F M g C 4 R C m 6 / A 5 r 3 P 9 g f C a m z d O C h e q n C 9 A b J E I O 8 P / A F Q S w M E F A A C A A g A l Z Y w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W W M F k o i k e 4 D g A A A B E A A A A T A B w A R m 9 y b X V s Y X M v U 2 V j d G l v b j E u b S C i G A A o o B Q A A A A A A A A A A A A A A A A A A A A A A A A A A A A r T k 0 u y c z P U w i G 0 I b W A F B L A Q I t A B Q A A g A I A J W W M F l 2 O G w M p A A A A P Y A A A A S A A A A A A A A A A A A A A A A A A A A A A B D b 2 5 m a W c v U G F j a 2 F n Z S 5 4 b W x Q S w E C L Q A U A A I A C A C V l j B Z D 8 r p q 6 Q A A A D p A A A A E w A A A A A A A A A A A A A A A A D w A A A A W 0 N v b n R l b n R f V H l w Z X N d L n h t b F B L A Q I t A B Q A A g A I A J W W M F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u O 1 N w 3 X R C R I N h 3 1 x m O h 4 G A A A A A A I A A A A A A B B m A A A A A Q A A I A A A A I o k l n E p b F 3 e z p i o W C Z C 0 g O C t F Z K 0 9 o m 8 q n 2 5 i W J M 6 A q A A A A A A 6 A A A A A A g A A I A A A A D a b P k v z n 2 e M s 5 u L 3 s R Z H K U L x l U J Z K m j O 1 p / + j t E r w y 9 U A A A A C 0 z 3 q N I H x N 8 U R n P K I v e G y q p W u k E z H / n / Z U P E G C q Y c 3 r 2 w M Q p v k H m W t 4 3 C 0 E J C / W O 1 d f d G u R 2 K R 4 Q k 3 7 + M 9 k 5 H h z Q T L I n c V I s + T U / r a k H d C a Q A A A A B f R j + t e A H z i j g + j J f s g u w h p s 4 J b 3 T L r n n I q G C R J f q k K 8 + z 0 P O 3 a / F J B 3 2 0 C / m Q P v C B v I l P H e E 7 d 4 p j m t y E i 3 J o = < / D a t a M a s h u p > 
</file>

<file path=customXml/itemProps1.xml><?xml version="1.0" encoding="utf-8"?>
<ds:datastoreItem xmlns:ds="http://schemas.openxmlformats.org/officeDocument/2006/customXml" ds:itemID="{5F99E19A-4793-4A06-867A-45E146CD10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Quelldaten</vt:lpstr>
      <vt:lpstr>Pivot</vt:lpstr>
      <vt:lpstr>Arbeitsdaten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dennisdev</dc:creator>
  <cp:lastModifiedBy>Dennis Griesbach</cp:lastModifiedBy>
  <dcterms:created xsi:type="dcterms:W3CDTF">2015-06-05T18:19:34Z</dcterms:created>
  <dcterms:modified xsi:type="dcterms:W3CDTF">2024-09-17T11:43:58Z</dcterms:modified>
</cp:coreProperties>
</file>