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enn\Desktop\Rutgers\Crowdfunding Analysis\Resources\"/>
    </mc:Choice>
  </mc:AlternateContent>
  <xr:revisionPtr revIDLastSave="0" documentId="8_{E0D39213-6BF4-4A50-8E2A-5D5C2D9A27DD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Outcomes Based on Launch Date" sheetId="4" r:id="rId5"/>
  </sheets>
  <definedNames>
    <definedName name="_xlnm._FilterDatabase" localSheetId="0" hidden="1">Kickstarter!$A$1:$U$4115</definedName>
  </definedNames>
  <calcPr calcId="191029"/>
  <pivotCaches>
    <pivotCache cacheId="13" r:id="rId6"/>
    <pivotCache cacheId="18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12" i="11"/>
  <c r="B11" i="11"/>
  <c r="B9" i="11"/>
  <c r="B8" i="11"/>
  <c r="B7" i="11"/>
  <c r="B6" i="11"/>
  <c r="B5" i="11"/>
  <c r="B4" i="11"/>
  <c r="B3" i="11"/>
  <c r="B10" i="11"/>
  <c r="D13" i="11"/>
  <c r="D2" i="11"/>
  <c r="C2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12" i="11" l="1"/>
  <c r="F10" i="11"/>
  <c r="E9" i="11"/>
  <c r="G9" i="11" s="1"/>
  <c r="E7" i="11"/>
  <c r="G7" i="11" s="1"/>
  <c r="E6" i="11"/>
  <c r="G6" i="11" s="1"/>
  <c r="E2" i="11"/>
  <c r="E5" i="11"/>
  <c r="G5" i="11" s="1"/>
  <c r="E8" i="11"/>
  <c r="G8" i="11" s="1"/>
  <c r="E13" i="11"/>
  <c r="G13" i="11" s="1"/>
  <c r="E12" i="11"/>
  <c r="G12" i="11" s="1"/>
  <c r="E11" i="11"/>
  <c r="F11" i="11" s="1"/>
  <c r="E4" i="11"/>
  <c r="G4" i="11" s="1"/>
  <c r="E10" i="11"/>
  <c r="G10" i="11" s="1"/>
  <c r="E3" i="11"/>
  <c r="F13" i="11" l="1"/>
  <c r="G11" i="11"/>
  <c r="H9" i="11"/>
  <c r="F9" i="11"/>
  <c r="F8" i="11"/>
  <c r="H6" i="11"/>
  <c r="F6" i="11"/>
  <c r="F4" i="11"/>
  <c r="H2" i="11"/>
  <c r="F2" i="11"/>
  <c r="H10" i="11"/>
  <c r="F3" i="11"/>
  <c r="G3" i="11"/>
  <c r="H13" i="11"/>
  <c r="H4" i="11"/>
  <c r="H3" i="11"/>
  <c r="H7" i="11"/>
  <c r="G2" i="11"/>
  <c r="H5" i="11"/>
  <c r="F7" i="11"/>
  <c r="F5" i="11"/>
  <c r="H8" i="11"/>
</calcChain>
</file>

<file path=xl/sharedStrings.xml><?xml version="1.0" encoding="utf-8"?>
<sst xmlns="http://schemas.openxmlformats.org/spreadsheetml/2006/main" count="33012" uniqueCount="8400">
  <si>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</si>
  <si>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</si>
  <si>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</si>
  <si>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</si>
  <si>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</si>
  <si>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</si>
  <si>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</si>
  <si>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</si>
  <si>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</si>
  <si>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</si>
  <si>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</si>
  <si>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</si>
  <si>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</si>
  <si>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</si>
  <si>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</si>
  <si>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</si>
  <si>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</si>
  <si>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</si>
  <si>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</si>
  <si>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</si>
  <si>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</si>
  <si>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</si>
  <si>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</si>
  <si>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</si>
  <si>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</si>
  <si>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</si>
  <si>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</si>
  <si>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</si>
  <si>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</si>
  <si>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</si>
  <si>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</si>
  <si>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</si>
  <si>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</si>
  <si>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</si>
  <si>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</si>
  <si>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</si>
  <si>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</si>
  <si>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</si>
  <si>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</si>
  <si>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</si>
  <si>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</si>
  <si>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</si>
  <si>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</si>
  <si>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</si>
  <si>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</si>
  <si>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</si>
  <si>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</si>
  <si>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</si>
  <si>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</si>
  <si>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</si>
  <si>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</si>
  <si>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</si>
  <si>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</si>
  <si>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</si>
  <si>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</si>
  <si>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</si>
  <si>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</si>
  <si>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</si>
  <si>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</si>
  <si>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</si>
  <si>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</si>
  <si>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</si>
  <si>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</si>
  <si>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</si>
  <si>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</si>
  <si>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</si>
  <si>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</si>
  <si>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</si>
  <si>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</si>
  <si>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</si>
  <si>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</si>
  <si>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</si>
  <si>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</si>
  <si>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</si>
  <si>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</si>
  <si>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</si>
  <si>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</si>
  <si>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</si>
  <si>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</si>
  <si>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</si>
  <si>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</si>
  <si>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</si>
  <si>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</si>
  <si>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</si>
  <si>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</si>
  <si>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</si>
  <si>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</si>
  <si>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</si>
  <si>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</si>
  <si>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</si>
  <si>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</si>
  <si>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</si>
  <si>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</si>
  <si>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</si>
  <si>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</si>
  <si>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</si>
  <si>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</si>
  <si>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</si>
  <si>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</si>
  <si>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</si>
  <si>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</si>
  <si>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</si>
  <si>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</si>
  <si>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</si>
  <si>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</si>
  <si>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</si>
  <si>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</si>
  <si>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</si>
  <si>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</si>
  <si>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</si>
  <si>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</si>
  <si>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</si>
  <si>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</si>
  <si>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</si>
  <si>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</si>
  <si>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</si>
  <si>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</si>
  <si>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</si>
  <si>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</si>
  <si>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</si>
  <si>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</si>
  <si>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</si>
  <si>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</si>
  <si>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</si>
  <si>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</si>
  <si>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</si>
  <si>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</si>
  <si>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</si>
  <si>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</si>
  <si>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</si>
  <si>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</si>
  <si>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</si>
  <si>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</si>
  <si>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</si>
  <si>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</si>
  <si>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</si>
  <si>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</si>
  <si>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</si>
  <si>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</si>
  <si>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</si>
  <si>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</si>
  <si>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</si>
  <si>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</si>
  <si>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</si>
  <si>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</si>
  <si>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</si>
  <si>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</si>
  <si>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</si>
  <si>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</si>
  <si>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</si>
  <si>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</si>
  <si>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</si>
  <si>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</si>
  <si>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</si>
  <si>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</si>
  <si>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</si>
  <si>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</si>
  <si>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</si>
  <si>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</si>
  <si>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</si>
  <si>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</si>
  <si>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</si>
  <si>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</si>
  <si>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</si>
  <si>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</si>
  <si>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</si>
  <si>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</si>
  <si>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</si>
  <si>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</si>
  <si>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</si>
  <si>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</si>
  <si>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</si>
  <si>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</si>
  <si>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</si>
  <si>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</si>
  <si>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</si>
  <si>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</si>
  <si>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</si>
  <si>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</si>
  <si>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</si>
  <si>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</si>
  <si>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</si>
  <si>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</si>
  <si>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</si>
  <si>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</si>
  <si>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</si>
  <si>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</si>
  <si>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</si>
  <si>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</si>
  <si>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</si>
  <si>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</si>
  <si>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</si>
  <si>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</si>
  <si>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</si>
  <si>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</si>
  <si>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</si>
  <si>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</si>
  <si>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</si>
  <si>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</si>
  <si>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</si>
  <si>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</si>
  <si>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</si>
  <si>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</si>
  <si>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</si>
  <si>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</si>
  <si>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</si>
  <si>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</si>
  <si>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</si>
  <si>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</si>
  <si>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</si>
  <si>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</si>
  <si>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</si>
  <si>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</si>
  <si>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</si>
  <si>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</si>
  <si>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</si>
  <si>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</si>
  <si>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</si>
  <si>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</si>
  <si>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</si>
  <si>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</si>
  <si>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</si>
  <si>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</si>
  <si>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</si>
  <si>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</si>
  <si>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</si>
  <si>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</si>
  <si>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</si>
  <si>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</si>
  <si>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</si>
  <si>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</si>
  <si>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</si>
  <si>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</si>
  <si>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</si>
  <si>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</si>
  <si>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</si>
  <si>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</si>
  <si>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</si>
  <si>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</si>
  <si>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</si>
  <si>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</si>
  <si>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</si>
  <si>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</si>
  <si>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</si>
  <si>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</si>
  <si>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</si>
  <si>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</si>
  <si>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</si>
  <si>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</si>
  <si>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</si>
  <si>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</si>
  <si>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</si>
  <si>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</si>
  <si>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</si>
  <si>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</si>
  <si>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</si>
  <si>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</si>
  <si>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</si>
  <si>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</si>
  <si>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</si>
  <si>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</si>
  <si>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</si>
  <si>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</si>
  <si>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</si>
  <si>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</si>
  <si>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</si>
  <si>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</si>
  <si>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</si>
  <si>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</si>
  <si>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</si>
  <si>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</si>
  <si>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</si>
  <si>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</si>
  <si>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</si>
  <si>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</si>
  <si>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</si>
  <si>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</si>
  <si>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</si>
  <si>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</si>
  <si>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</si>
  <si>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</si>
  <si>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</si>
  <si>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</si>
  <si>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</si>
  <si>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</si>
  <si>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</si>
  <si>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</si>
  <si>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</si>
  <si>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</si>
  <si>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</si>
  <si>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</si>
  <si>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</si>
  <si>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</si>
  <si>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</si>
  <si>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</si>
  <si>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</si>
  <si>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</si>
  <si>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</si>
  <si>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</si>
  <si>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</si>
  <si>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</si>
  <si>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</si>
  <si>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</si>
  <si>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</si>
  <si>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</si>
  <si>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</si>
  <si>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</si>
  <si>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</si>
  <si>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</si>
  <si>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</si>
  <si>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</si>
  <si>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</si>
  <si>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</si>
  <si>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</si>
  <si>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</si>
  <si>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</si>
  <si>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</si>
  <si>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</si>
  <si>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</si>
  <si>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</si>
  <si>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</si>
  <si>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</si>
  <si>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</si>
  <si>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</si>
  <si>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</si>
  <si>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</si>
  <si>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</si>
  <si>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</si>
  <si>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</si>
  <si>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</si>
  <si>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</si>
  <si>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</si>
  <si>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</si>
  <si>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</si>
  <si>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</si>
  <si>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</si>
  <si>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</si>
  <si>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</si>
  <si>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</si>
  <si>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</si>
  <si>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</si>
  <si>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</si>
  <si>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</si>
  <si>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</si>
  <si>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</si>
  <si>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</si>
  <si>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</si>
  <si>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</si>
  <si>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</si>
  <si>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</si>
  <si>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</si>
  <si>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</si>
  <si>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</si>
  <si>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</si>
  <si>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</si>
  <si>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</si>
  <si>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</si>
  <si>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</si>
  <si>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</si>
  <si>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</si>
  <si>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</si>
  <si>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</si>
  <si>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</si>
  <si>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</si>
  <si>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</si>
  <si>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</si>
  <si>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</si>
  <si>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</si>
  <si>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</si>
  <si>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</si>
  <si>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</si>
  <si>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</si>
  <si>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</si>
  <si>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</si>
  <si>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</si>
  <si>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</si>
  <si>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</si>
  <si>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</si>
  <si>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</si>
  <si>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</si>
  <si>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</si>
  <si>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</si>
  <si>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</si>
  <si>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</si>
  <si>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</si>
  <si>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</si>
  <si>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</si>
  <si>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</si>
  <si>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</si>
  <si>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</si>
  <si>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</si>
  <si>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</si>
  <si>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</si>
  <si>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</si>
  <si>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</si>
  <si>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</si>
  <si>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</si>
  <si>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</si>
  <si>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</si>
  <si>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</si>
  <si>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</si>
  <si>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</si>
  <si>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</si>
  <si>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</si>
  <si>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</si>
  <si>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</si>
  <si>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</si>
  <si>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</si>
  <si>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</si>
  <si>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</si>
  <si>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</si>
  <si>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</si>
  <si>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</si>
  <si>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</si>
  <si>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</si>
  <si>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</si>
  <si>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</si>
  <si>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</si>
  <si>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</si>
  <si>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</si>
  <si>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</si>
  <si>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</si>
  <si>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</si>
  <si>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</si>
  <si>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</si>
  <si>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</si>
  <si>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</si>
  <si>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</si>
  <si>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</si>
  <si>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</si>
  <si>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</si>
  <si>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</si>
  <si>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</si>
  <si>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</si>
  <si>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</si>
  <si>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</si>
  <si>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</si>
  <si>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</si>
  <si>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</si>
  <si>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</si>
  <si>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</si>
  <si>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</si>
  <si>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</si>
  <si>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</si>
  <si>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</si>
  <si>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</si>
  <si>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</si>
  <si>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</si>
  <si>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</si>
  <si>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</si>
  <si>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</si>
  <si>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</si>
  <si>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</si>
  <si>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</si>
  <si>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</si>
  <si>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</si>
  <si>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</si>
  <si>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</si>
  <si>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</si>
  <si>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</si>
  <si>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</si>
  <si>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</si>
  <si>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</si>
  <si>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</si>
  <si>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</si>
  <si>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</si>
  <si>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</si>
  <si>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</si>
  <si>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</si>
  <si>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</si>
  <si>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</si>
  <si>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</si>
  <si>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</si>
  <si>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</si>
  <si>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</si>
  <si>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</si>
  <si>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</si>
  <si>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</si>
  <si>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</si>
  <si>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</si>
  <si>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</si>
  <si>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</si>
  <si>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</si>
  <si>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</si>
  <si>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</si>
  <si>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</si>
  <si>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</si>
  <si>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</si>
  <si>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</si>
  <si>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</si>
  <si>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</si>
  <si>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</si>
  <si>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</si>
  <si>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</si>
  <si>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</si>
  <si>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</si>
  <si>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</si>
  <si>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</si>
  <si>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</si>
  <si>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</si>
  <si>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</si>
  <si>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</si>
  <si>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</si>
  <si>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</si>
  <si>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</si>
  <si>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</si>
  <si>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</si>
  <si>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</si>
  <si>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</si>
  <si>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</si>
  <si>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</si>
  <si>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</si>
  <si>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</si>
  <si>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</si>
  <si>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</si>
  <si>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</si>
  <si>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</si>
  <si>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</si>
  <si>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</si>
  <si>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</si>
  <si>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</si>
  <si>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</si>
  <si>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</si>
  <si>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</si>
  <si>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</si>
  <si>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</si>
  <si>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</si>
  <si>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</si>
  <si>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</si>
  <si>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</si>
  <si>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</si>
  <si>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</si>
  <si>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</si>
  <si>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</si>
  <si>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</si>
  <si>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</si>
  <si>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</si>
  <si>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</si>
  <si>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</si>
  <si>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</si>
  <si>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</si>
  <si>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</si>
  <si>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</si>
  <si>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</si>
  <si>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</si>
  <si>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</si>
  <si>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</si>
  <si>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</si>
  <si>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</si>
  <si>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</si>
  <si>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</si>
  <si>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</si>
  <si>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</si>
  <si>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</si>
  <si>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</si>
  <si>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</si>
  <si>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</si>
  <si>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</si>
  <si>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</si>
  <si>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</si>
  <si>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</si>
  <si>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</si>
  <si>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</si>
  <si>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</si>
  <si>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</si>
  <si>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</si>
  <si>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</si>
  <si>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</si>
  <si>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</si>
  <si>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</si>
  <si>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</si>
  <si>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</si>
  <si>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</si>
  <si>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</si>
  <si>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</si>
  <si>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</si>
  <si>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</si>
  <si>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</si>
  <si>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</si>
  <si>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</si>
  <si>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</si>
  <si>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</si>
  <si>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</si>
  <si>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</si>
  <si>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</si>
  <si>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</si>
  <si>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</si>
  <si>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</si>
  <si>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</si>
  <si>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</si>
  <si>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</si>
  <si>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</si>
  <si>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</si>
  <si>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</si>
  <si>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</si>
  <si>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</si>
  <si>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</si>
  <si>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</si>
  <si>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</si>
  <si>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</si>
  <si>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</si>
  <si>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</si>
  <si>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</si>
  <si>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</si>
  <si>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</si>
  <si>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</si>
  <si>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</si>
  <si>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</si>
  <si>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</si>
  <si>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</si>
  <si>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</si>
  <si>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</si>
  <si>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</si>
  <si>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</si>
  <si>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</si>
  <si>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</si>
  <si>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</si>
  <si>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</si>
  <si>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</si>
  <si>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</si>
  <si>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</si>
  <si>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</si>
  <si>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</si>
  <si>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</si>
  <si>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</si>
  <si>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</si>
  <si>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</si>
  <si>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</si>
  <si>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</si>
  <si>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</si>
  <si>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</si>
  <si>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</si>
  <si>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</si>
  <si>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</si>
  <si>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</si>
  <si>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</si>
  <si>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</si>
  <si>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</si>
  <si>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</si>
  <si>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</si>
  <si>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</si>
  <si>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</si>
  <si>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</si>
  <si>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</si>
  <si>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</si>
  <si>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</si>
  <si>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</si>
  <si>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</si>
  <si>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</si>
  <si>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</si>
  <si>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</si>
  <si>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</si>
  <si>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</si>
  <si>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</si>
  <si>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</si>
  <si>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</si>
  <si>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</si>
  <si>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</si>
  <si>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</si>
  <si>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</si>
  <si>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</si>
  <si>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</si>
  <si>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</si>
  <si>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</si>
  <si>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</si>
  <si>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</si>
  <si>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</si>
  <si>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</si>
  <si>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</si>
  <si>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</si>
  <si>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</si>
  <si>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</si>
  <si>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</si>
  <si>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</si>
  <si>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</si>
  <si>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</si>
  <si>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</si>
  <si>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</si>
  <si>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</si>
  <si>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</si>
  <si>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</si>
  <si>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</si>
  <si>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</si>
  <si>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</si>
  <si>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</si>
  <si>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</si>
  <si>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</si>
  <si>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</si>
  <si>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</si>
  <si>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</si>
  <si>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</si>
  <si>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</si>
  <si>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</si>
  <si>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</si>
  <si>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</si>
  <si>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</si>
  <si>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</si>
  <si>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</si>
  <si>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</si>
  <si>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</si>
  <si>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</si>
  <si>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</si>
  <si>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</si>
  <si>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</si>
  <si>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</si>
  <si>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</si>
  <si>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</si>
  <si>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</si>
  <si>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</si>
  <si>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</si>
  <si>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</si>
  <si>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</si>
  <si>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</si>
  <si>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</si>
  <si>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</si>
  <si>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</si>
  <si>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</si>
  <si>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</si>
  <si>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</si>
  <si>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</si>
  <si>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</si>
  <si>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</si>
  <si>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</si>
  <si>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</si>
  <si>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</si>
  <si>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</si>
  <si>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</si>
  <si>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</si>
  <si>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</si>
  <si>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</si>
  <si>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</si>
  <si>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</si>
  <si>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</si>
  <si>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</si>
  <si>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</si>
  <si>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</si>
  <si>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</si>
  <si>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</si>
  <si>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</si>
  <si>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</si>
  <si>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</si>
  <si>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</si>
  <si>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</si>
  <si>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</si>
  <si>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</si>
  <si>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</si>
  <si>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</si>
  <si>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</si>
  <si>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</si>
  <si>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</si>
  <si>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</si>
  <si>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</si>
  <si>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</si>
  <si>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</si>
  <si>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</si>
  <si>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</si>
  <si>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</si>
  <si>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</si>
  <si>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</si>
  <si>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</si>
  <si>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</si>
  <si>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</si>
  <si>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</si>
  <si>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</si>
  <si>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</si>
  <si>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</si>
  <si>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</si>
  <si>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</si>
  <si>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</si>
  <si>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</si>
  <si>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</si>
  <si>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</si>
  <si>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</si>
  <si>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</si>
  <si>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</si>
  <si>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</si>
  <si>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</si>
  <si>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</si>
  <si>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</si>
  <si>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</si>
  <si>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</si>
  <si>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</si>
  <si>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</si>
  <si>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</si>
  <si>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</si>
  <si>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</si>
  <si>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</si>
  <si>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</si>
  <si>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</si>
  <si>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</si>
  <si>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</si>
  <si>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</si>
  <si>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</si>
  <si>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</si>
  <si>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</si>
  <si>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</si>
  <si>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</si>
  <si>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</si>
  <si>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</si>
  <si>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</si>
  <si>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</si>
  <si>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</si>
  <si>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</si>
  <si>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</si>
  <si>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</si>
  <si>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</si>
  <si>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</si>
  <si>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</si>
  <si>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</si>
  <si>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</si>
  <si>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</si>
  <si>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</si>
  <si>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</si>
  <si>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</si>
  <si>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</si>
  <si>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</si>
  <si>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</si>
  <si>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</si>
  <si>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</si>
  <si>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</si>
  <si>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</si>
  <si>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</si>
  <si>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</si>
  <si>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</si>
  <si>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</si>
  <si>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</si>
  <si>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</si>
  <si>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</si>
  <si>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</si>
  <si>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</si>
  <si>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</si>
  <si>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</si>
  <si>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</si>
  <si>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</si>
  <si>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</si>
  <si>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</si>
  <si>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</si>
  <si>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</si>
  <si>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</si>
  <si>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</si>
  <si>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</si>
  <si>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</si>
  <si>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</si>
  <si>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</si>
  <si>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</si>
  <si>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</si>
  <si>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</si>
  <si>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</si>
  <si>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</si>
  <si>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</si>
  <si>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</si>
  <si>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</si>
  <si>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</si>
  <si>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</si>
  <si>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</si>
  <si>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</si>
  <si>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</si>
  <si>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</si>
  <si>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</si>
  <si>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</si>
  <si>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</si>
  <si>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</si>
  <si>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</si>
  <si>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</si>
  <si>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</si>
  <si>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</si>
  <si>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</si>
  <si>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</si>
  <si>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</si>
  <si>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</si>
  <si>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</si>
  <si>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</si>
  <si>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</si>
  <si>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</si>
  <si>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</si>
  <si>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</si>
  <si>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</si>
  <si>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</si>
  <si>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</si>
  <si>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</si>
  <si>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</si>
  <si>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</si>
  <si>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</si>
  <si>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</si>
  <si>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</si>
  <si>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</si>
  <si>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</si>
  <si>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</si>
  <si>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</si>
  <si>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</si>
  <si>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</si>
  <si>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</si>
  <si>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</si>
  <si>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</si>
  <si>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</si>
  <si>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</si>
  <si>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</si>
  <si>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</si>
  <si>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</si>
  <si>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</si>
  <si>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</si>
  <si>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</si>
  <si>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</si>
  <si>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</si>
  <si>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</si>
  <si>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</si>
  <si>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</si>
  <si>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</si>
  <si>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</si>
  <si>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</si>
  <si>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</si>
  <si>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</si>
  <si>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</si>
  <si>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</si>
  <si>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</si>
  <si>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</si>
  <si>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</si>
  <si>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</si>
  <si>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</si>
  <si>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</si>
  <si>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</si>
  <si>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</si>
  <si>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</si>
  <si>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</si>
  <si>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</si>
  <si>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</si>
  <si>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</si>
  <si>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</si>
  <si>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</si>
  <si>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</si>
  <si>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</si>
  <si>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</si>
  <si>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</si>
  <si>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</si>
  <si>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</si>
  <si>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</si>
  <si>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</si>
  <si>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</si>
  <si>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</si>
  <si>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</si>
  <si>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</si>
  <si>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</si>
  <si>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</si>
  <si>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</si>
  <si>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</si>
  <si>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</si>
  <si>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</si>
  <si>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</si>
  <si>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</si>
  <si>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</si>
  <si>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</si>
  <si>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</si>
  <si>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</si>
  <si>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</si>
  <si>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</si>
  <si>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</si>
  <si>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</si>
  <si>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</si>
  <si>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</si>
  <si>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</si>
  <si>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</si>
  <si>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</si>
  <si>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</si>
  <si>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</si>
  <si>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</si>
  <si>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</si>
  <si>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</si>
  <si>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</si>
  <si>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</si>
  <si>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</si>
  <si>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</si>
  <si>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</si>
  <si>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</si>
  <si>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</si>
  <si>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</si>
  <si>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</si>
  <si>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</si>
  <si>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</si>
  <si>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</si>
  <si>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</si>
  <si>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</si>
  <si>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</si>
  <si>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</si>
  <si>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</si>
  <si>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</si>
  <si>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</si>
  <si>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</si>
  <si>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</si>
  <si>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</si>
  <si>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</si>
  <si>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</si>
  <si>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</si>
  <si>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</si>
  <si>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</si>
  <si>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</si>
  <si>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</si>
  <si>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</si>
  <si>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</si>
  <si>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</si>
  <si>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</si>
  <si>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</si>
  <si>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</si>
  <si>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</si>
  <si>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</si>
  <si>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</si>
  <si>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</si>
  <si>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</si>
  <si>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</si>
  <si>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</si>
  <si>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</si>
  <si>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</si>
  <si>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</si>
  <si>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</si>
  <si>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</si>
  <si>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</si>
  <si>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</si>
  <si>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</si>
  <si>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</si>
  <si>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</si>
  <si>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</si>
  <si>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</si>
  <si>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</si>
  <si>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</si>
  <si>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</si>
  <si>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</si>
  <si>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</si>
  <si>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</si>
  <si>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</si>
  <si>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</si>
  <si>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</si>
  <si>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</si>
  <si>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</si>
  <si>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</si>
  <si>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</si>
  <si>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</si>
  <si>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</si>
  <si>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</si>
  <si>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</si>
  <si>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</si>
  <si>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</si>
  <si>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</si>
  <si>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</si>
  <si>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</si>
  <si>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</si>
  <si>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</si>
  <si>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</si>
  <si>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</si>
  <si>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</si>
  <si>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</si>
  <si>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</si>
  <si>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</si>
  <si>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</si>
  <si>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</si>
  <si>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</si>
  <si>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</si>
  <si>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</si>
  <si>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</si>
  <si>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</si>
  <si>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</si>
  <si>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</si>
  <si>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</si>
  <si>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</si>
  <si>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</si>
  <si>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</si>
  <si>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</si>
  <si>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</si>
  <si>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</si>
  <si>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</si>
  <si>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</si>
  <si>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</si>
  <si>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</si>
  <si>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</si>
  <si>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</si>
  <si>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</si>
  <si>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</si>
  <si>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</si>
  <si>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</si>
  <si>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</si>
  <si>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</si>
  <si>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</si>
  <si>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</si>
  <si>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</si>
  <si>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</si>
  <si>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</si>
  <si>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</si>
  <si>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</si>
  <si>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</si>
  <si>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</si>
  <si>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</si>
  <si>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</si>
  <si>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</si>
  <si>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</si>
  <si>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</si>
  <si>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</si>
  <si>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</si>
  <si>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</si>
  <si>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</si>
  <si>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</si>
  <si>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</si>
  <si>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</si>
  <si>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</si>
  <si>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</si>
  <si>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</si>
  <si>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</si>
  <si>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</si>
  <si>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</si>
  <si>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</si>
  <si>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</si>
  <si>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</si>
  <si>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</si>
  <si>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</si>
  <si>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</si>
  <si>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</si>
  <si>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</si>
  <si>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</si>
  <si>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</si>
  <si>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</si>
  <si>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</si>
  <si>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</si>
  <si>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</si>
  <si>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</si>
  <si>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</si>
  <si>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</si>
  <si>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</si>
  <si>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</si>
  <si>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</si>
  <si>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</si>
  <si>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</si>
  <si>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</si>
  <si>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</si>
  <si>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</si>
  <si>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</si>
  <si>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</si>
  <si>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</si>
  <si>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</si>
  <si>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</si>
  <si>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</si>
  <si>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</si>
  <si>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</si>
  <si>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</si>
  <si>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</si>
  <si>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</si>
  <si>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</si>
  <si>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</si>
  <si>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</si>
  <si>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</si>
  <si>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</si>
  <si>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</si>
  <si>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</si>
  <si>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</si>
  <si>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</si>
  <si>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</si>
  <si>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</si>
  <si>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</si>
  <si>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</si>
  <si>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</si>
  <si>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</si>
  <si>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</si>
  <si>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</si>
  <si>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</si>
  <si>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</si>
  <si>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</si>
  <si>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</si>
  <si>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</si>
  <si>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</si>
  <si>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</si>
  <si>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</si>
  <si>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</si>
  <si>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</si>
  <si>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</si>
  <si>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</si>
  <si>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</si>
  <si>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</si>
  <si>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</si>
  <si>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</si>
  <si>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</si>
  <si>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</si>
  <si>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</si>
  <si>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</si>
  <si>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</si>
  <si>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</si>
  <si>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</si>
  <si>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</si>
  <si>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</si>
  <si>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</si>
  <si>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</si>
  <si>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</si>
  <si>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</si>
  <si>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</si>
  <si>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</si>
  <si>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</si>
  <si>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</si>
  <si>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</si>
  <si>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</si>
  <si>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</si>
  <si>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</si>
  <si>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</si>
  <si>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</si>
  <si>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</si>
  <si>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</si>
  <si>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</si>
  <si>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</si>
  <si>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</si>
  <si>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</si>
  <si>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</si>
  <si>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</si>
  <si>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</si>
  <si>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</si>
  <si>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</si>
  <si>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</si>
  <si>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</si>
  <si>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</si>
  <si>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</si>
  <si>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</si>
  <si>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</si>
  <si>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</si>
  <si>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</si>
  <si>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</si>
  <si>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</si>
  <si>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</si>
  <si>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</si>
  <si>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</si>
  <si>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</si>
  <si>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</si>
  <si>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</si>
  <si>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</si>
  <si>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</si>
  <si>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</si>
  <si>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</si>
  <si>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</si>
  <si>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</si>
  <si>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</si>
  <si>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</si>
  <si>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</si>
  <si>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</si>
  <si>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</si>
  <si>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</si>
  <si>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</si>
  <si>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</si>
  <si>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</si>
  <si>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</si>
  <si>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</si>
  <si>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</si>
  <si>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</si>
  <si>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</si>
  <si>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</si>
  <si>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</si>
  <si>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</si>
  <si>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</si>
  <si>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</si>
  <si>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</si>
  <si>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</si>
  <si>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</si>
  <si>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</si>
  <si>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</si>
  <si>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</si>
  <si>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</si>
  <si>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</si>
  <si>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</si>
  <si>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</si>
  <si>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</si>
  <si>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</si>
  <si>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</si>
  <si>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</si>
  <si>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</si>
  <si>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</si>
  <si>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</si>
  <si>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</si>
  <si>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</si>
  <si>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</si>
  <si>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</si>
  <si>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</si>
  <si>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</si>
  <si>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</si>
  <si>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</si>
  <si>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</si>
  <si>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</si>
  <si>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</si>
  <si>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</si>
  <si>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</si>
  <si>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</si>
  <si>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</si>
  <si>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</si>
  <si>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</si>
  <si>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</si>
  <si>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</si>
  <si>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</si>
  <si>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</si>
  <si>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</si>
  <si>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</si>
  <si>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</si>
  <si>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</si>
  <si>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</si>
  <si>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</si>
  <si>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</si>
  <si>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</si>
  <si>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</si>
  <si>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</si>
  <si>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</si>
  <si>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</si>
  <si>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</si>
  <si>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</si>
  <si>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</si>
  <si>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</si>
  <si>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</si>
  <si>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</si>
  <si>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</si>
  <si>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</si>
  <si>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</si>
  <si>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</si>
  <si>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</si>
  <si>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</si>
  <si>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</si>
  <si>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</si>
  <si>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</si>
  <si>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</si>
  <si>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</si>
  <si>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</si>
  <si>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</si>
  <si>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</si>
  <si>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</si>
  <si>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</si>
  <si>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</si>
  <si>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</si>
  <si>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</si>
  <si>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</si>
  <si>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</si>
  <si>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</si>
  <si>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</si>
  <si>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</si>
  <si>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</si>
  <si>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</si>
  <si>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</si>
  <si>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</si>
  <si>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</si>
  <si>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</si>
  <si>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</si>
  <si>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</si>
  <si>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</si>
  <si>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</si>
  <si>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</si>
  <si>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</si>
  <si>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</si>
  <si>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</si>
  <si>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</si>
  <si>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</si>
  <si>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</si>
  <si>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</si>
  <si>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</si>
  <si>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</si>
  <si>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</si>
  <si>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</si>
  <si>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</si>
  <si>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</si>
  <si>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</si>
  <si>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</si>
  <si>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</si>
  <si>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</si>
  <si>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</si>
  <si>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</si>
  <si>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</si>
  <si>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</si>
  <si>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</si>
  <si>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</si>
  <si>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</si>
  <si>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</si>
  <si>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</si>
  <si>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</si>
  <si>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</si>
  <si>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</si>
  <si>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</si>
  <si>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</si>
  <si>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</si>
  <si>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</si>
  <si>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</si>
  <si>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</si>
  <si>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</si>
  <si>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</si>
  <si>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</si>
  <si>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</si>
  <si>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</si>
  <si>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</si>
  <si>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</si>
  <si>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</si>
  <si>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</si>
  <si>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</si>
  <si>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</si>
  <si>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</si>
  <si>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</si>
  <si>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</si>
  <si>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</si>
  <si>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</si>
  <si>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</si>
  <si>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</si>
  <si>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</si>
  <si>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</si>
  <si>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</si>
  <si>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</si>
  <si>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</si>
  <si>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</si>
  <si>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</si>
  <si>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</si>
  <si>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</si>
  <si>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</si>
  <si>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</si>
  <si>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</si>
  <si>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</si>
  <si>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</si>
  <si>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</si>
  <si>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</si>
  <si>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</si>
  <si>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</si>
  <si>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</si>
  <si>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</si>
  <si>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</si>
  <si>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</si>
  <si>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</si>
  <si>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</si>
  <si>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</si>
  <si>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</si>
  <si>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</si>
  <si>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</si>
  <si>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</si>
  <si>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</si>
  <si>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</si>
  <si>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</si>
  <si>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</si>
  <si>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</si>
  <si>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</si>
  <si>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</si>
  <si>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</si>
  <si>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</si>
  <si>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</si>
  <si>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</si>
  <si>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</si>
  <si>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</si>
  <si>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</si>
  <si>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</si>
  <si>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</si>
  <si>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</si>
  <si>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</si>
  <si>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</si>
  <si>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</si>
  <si>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</si>
  <si>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</si>
  <si>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</si>
  <si>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</si>
  <si>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</si>
  <si>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</si>
  <si>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</si>
  <si>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</si>
  <si>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</si>
  <si>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</si>
  <si>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</si>
  <si>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</si>
  <si>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</si>
  <si>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</si>
  <si>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</si>
  <si>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</si>
  <si>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</si>
  <si>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</si>
  <si>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</si>
  <si>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</si>
  <si>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</si>
  <si>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</si>
  <si>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</si>
  <si>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</si>
  <si>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</si>
  <si>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</si>
  <si>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</si>
  <si>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</si>
  <si>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</si>
  <si>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</si>
  <si>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</si>
  <si>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</si>
  <si>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</si>
  <si>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</si>
  <si>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</si>
  <si>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</si>
  <si>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</si>
  <si>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</si>
  <si>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</si>
  <si>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</si>
  <si>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</si>
  <si>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</si>
  <si>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</si>
  <si>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</si>
  <si>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</si>
  <si>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</si>
  <si>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</si>
  <si>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</si>
  <si>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</si>
  <si>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</si>
  <si>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</si>
  <si>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</si>
  <si>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</si>
  <si>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</si>
  <si>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</si>
  <si>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</si>
  <si>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</si>
  <si>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</si>
  <si>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</si>
  <si>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</si>
  <si>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</si>
  <si>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</si>
  <si>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</si>
  <si>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</si>
  <si>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</si>
  <si>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</si>
  <si>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</si>
  <si>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</si>
  <si>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</si>
  <si>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</si>
  <si>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</si>
  <si>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</si>
  <si>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</si>
  <si>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</si>
  <si>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</si>
  <si>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</si>
  <si>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</si>
  <si>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</si>
  <si>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</si>
  <si>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</si>
  <si>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</si>
  <si>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</si>
  <si>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</si>
  <si>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</si>
  <si>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</si>
  <si>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</si>
  <si>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</si>
  <si>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</si>
  <si>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</si>
  <si>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</si>
  <si>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</si>
  <si>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</si>
  <si>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</si>
  <si>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</si>
  <si>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</si>
  <si>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</si>
  <si>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</si>
  <si>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</si>
  <si>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</si>
  <si>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</si>
  <si>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</si>
  <si>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</si>
  <si>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</si>
  <si>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</si>
  <si>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</si>
  <si>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</si>
  <si>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</si>
  <si>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</si>
  <si>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</si>
  <si>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</si>
  <si>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</si>
  <si>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</si>
  <si>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</si>
  <si>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</si>
  <si>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</si>
  <si>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</si>
  <si>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</si>
  <si>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</si>
  <si>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</si>
  <si>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</si>
  <si>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</si>
  <si>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</si>
  <si>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</si>
  <si>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</si>
  <si>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</si>
  <si>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</si>
  <si>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</si>
  <si>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</si>
  <si>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</si>
  <si>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</si>
  <si>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</si>
  <si>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</si>
  <si>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</si>
  <si>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</si>
  <si>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</si>
  <si>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</si>
  <si>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</si>
  <si>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</si>
  <si>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</si>
  <si>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</si>
  <si>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</si>
  <si>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</si>
  <si>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</si>
  <si>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</si>
  <si>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</si>
  <si>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</si>
  <si>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</si>
  <si>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</si>
  <si>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</si>
  <si>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</si>
  <si>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</si>
  <si>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</si>
  <si>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</si>
  <si>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</si>
  <si>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</si>
  <si>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</si>
  <si>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</si>
  <si>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</si>
  <si>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</si>
  <si>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</si>
  <si>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</si>
  <si>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</si>
  <si>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</si>
  <si>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</si>
  <si>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</si>
  <si>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</si>
  <si>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</si>
  <si>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</si>
  <si>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</si>
  <si>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</si>
  <si>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</si>
  <si>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</si>
  <si>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</si>
  <si>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</si>
  <si>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</si>
  <si>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</si>
  <si>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</si>
  <si>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</si>
  <si>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</si>
  <si>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</si>
  <si>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</si>
  <si>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</si>
  <si>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</si>
  <si>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</si>
  <si>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</si>
  <si>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</si>
  <si>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</si>
  <si>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</si>
  <si>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</si>
  <si>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</si>
  <si>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</si>
  <si>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</si>
  <si>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</si>
  <si>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</si>
  <si>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</si>
  <si>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</si>
  <si>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</si>
  <si>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</si>
  <si>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</si>
  <si>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</si>
  <si>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</si>
  <si>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</si>
  <si>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</si>
  <si>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</si>
  <si>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</si>
  <si>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</si>
  <si>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</si>
  <si>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</si>
  <si>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</si>
  <si>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</si>
  <si>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</si>
  <si>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</si>
  <si>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</si>
  <si>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</si>
  <si>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</si>
  <si>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</si>
  <si>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</si>
  <si>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</si>
  <si>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</si>
  <si>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</si>
  <si>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</si>
  <si>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</si>
  <si>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</si>
  <si>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</si>
  <si>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</si>
  <si>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</si>
  <si>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</si>
  <si>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</si>
  <si>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</si>
  <si>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</si>
  <si>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</si>
  <si>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</si>
  <si>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</si>
  <si>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</si>
  <si>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</si>
  <si>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</si>
  <si>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</si>
  <si>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</si>
  <si>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</si>
  <si>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</si>
  <si>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</si>
  <si>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</si>
  <si>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</si>
  <si>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</si>
  <si>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</si>
  <si>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</si>
  <si>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</si>
  <si>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</si>
  <si>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</si>
  <si>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</si>
  <si>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</si>
  <si>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</si>
  <si>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</si>
  <si>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</si>
  <si>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</si>
  <si>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</si>
  <si>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</si>
  <si>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</si>
  <si>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</si>
  <si>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</si>
  <si>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</si>
  <si>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</si>
  <si>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</si>
  <si>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</si>
  <si>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</si>
  <si>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</si>
  <si>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</si>
  <si>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</si>
  <si>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</si>
  <si>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</si>
  <si>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</si>
  <si>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</si>
  <si>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</si>
  <si>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</si>
  <si>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</si>
  <si>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</si>
  <si>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</si>
  <si>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</si>
  <si>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</si>
  <si>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</si>
  <si>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</si>
  <si>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</si>
  <si>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</si>
  <si>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</si>
  <si>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</si>
  <si>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</si>
  <si>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</si>
  <si>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</si>
  <si>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</si>
  <si>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</si>
  <si>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</si>
  <si>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</si>
  <si>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</si>
  <si>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</si>
  <si>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</si>
  <si>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</si>
  <si>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</si>
  <si>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</si>
  <si>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</si>
  <si>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</si>
  <si>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</si>
  <si>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</si>
  <si>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</si>
  <si>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</si>
  <si>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</si>
  <si>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</si>
  <si>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</si>
  <si>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</si>
  <si>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</si>
  <si>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</si>
  <si>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</si>
  <si>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</si>
  <si>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</si>
  <si>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</si>
  <si>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</si>
  <si>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</si>
  <si>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</si>
  <si>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</si>
  <si>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</si>
  <si>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</si>
  <si>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</si>
  <si>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</si>
  <si>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</si>
  <si>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</si>
  <si>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</si>
  <si>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</si>
  <si>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</si>
  <si>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</si>
  <si>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</si>
  <si>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</si>
  <si>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</si>
  <si>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</si>
  <si>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</si>
  <si>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</si>
  <si>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</si>
  <si>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</si>
  <si>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</si>
  <si>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</si>
  <si>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</si>
  <si>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</si>
  <si>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</si>
  <si>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</si>
  <si>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</si>
  <si>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</si>
  <si>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</si>
  <si>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</si>
  <si>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</si>
  <si>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</si>
  <si>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</si>
  <si>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</si>
  <si>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</si>
  <si>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</si>
  <si>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</si>
  <si>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</si>
  <si>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</si>
  <si>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</si>
  <si>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</si>
  <si>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</si>
  <si>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</si>
  <si>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</si>
  <si>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</si>
  <si>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</si>
  <si>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</si>
  <si>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</si>
  <si>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</si>
  <si>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</si>
  <si>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</si>
  <si>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</si>
  <si>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</si>
  <si>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</si>
  <si>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</si>
  <si>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</si>
  <si>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</si>
  <si>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</si>
  <si>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</si>
  <si>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</si>
  <si>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</si>
  <si>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</si>
  <si>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</si>
  <si>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</si>
  <si>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</si>
  <si>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</si>
  <si>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</si>
  <si>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</si>
  <si>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</si>
  <si>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</si>
  <si>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</si>
  <si>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</si>
  <si>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</si>
  <si>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</si>
  <si>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</si>
  <si>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</si>
  <si>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</si>
  <si>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</si>
  <si>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</si>
  <si>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</si>
  <si>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</si>
  <si>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</si>
  <si>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</si>
  <si>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</si>
  <si>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</si>
  <si>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</si>
  <si>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</si>
  <si>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</si>
  <si>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</si>
  <si>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</si>
  <si>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</si>
  <si>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</si>
  <si>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</si>
  <si>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</si>
  <si>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</si>
  <si>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</si>
  <si>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</si>
  <si>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</si>
  <si>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</si>
  <si>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</si>
  <si>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</si>
  <si>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</si>
  <si>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</si>
  <si>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</si>
  <si>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</si>
  <si>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</si>
  <si>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</si>
  <si>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</si>
  <si>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</si>
  <si>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</si>
  <si>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</si>
  <si>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</si>
  <si>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</si>
  <si>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</si>
  <si>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</si>
  <si>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</si>
  <si>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</si>
  <si>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</si>
  <si>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</si>
  <si>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</si>
  <si>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</si>
  <si>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</si>
  <si>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</si>
  <si>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</si>
  <si>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</si>
  <si>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</si>
  <si>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</si>
  <si>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</si>
  <si>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</si>
  <si>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</si>
  <si>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</si>
  <si>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</si>
  <si>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</si>
  <si>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</si>
  <si>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</si>
  <si>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</si>
  <si>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</si>
  <si>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</si>
  <si>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</si>
  <si>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</si>
  <si>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</si>
  <si>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</si>
  <si>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</si>
  <si>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</si>
  <si>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</si>
  <si>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</si>
  <si>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</si>
  <si>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</si>
  <si>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</si>
  <si>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</si>
  <si>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</si>
  <si>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</si>
  <si>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</si>
  <si>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</si>
  <si>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</si>
  <si>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</si>
  <si>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</si>
  <si>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</si>
  <si>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</si>
  <si>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</si>
  <si>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</si>
  <si>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</si>
  <si>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</si>
  <si>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</si>
  <si>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</si>
  <si>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</si>
  <si>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</si>
  <si>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</si>
  <si>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</si>
  <si>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</si>
  <si>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</si>
  <si>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</si>
  <si>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</si>
  <si>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</si>
  <si>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</si>
  <si>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</si>
  <si>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</si>
  <si>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</si>
  <si>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</si>
  <si>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</si>
  <si>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</si>
  <si>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</si>
  <si>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</si>
  <si>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</si>
  <si>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</si>
  <si>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</si>
  <si>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</si>
  <si>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</si>
  <si>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</si>
  <si>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</si>
  <si>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</si>
  <si>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</si>
  <si>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</si>
  <si>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</si>
  <si>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</si>
  <si>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</si>
  <si>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</si>
  <si>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</si>
  <si>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</si>
  <si>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</si>
  <si>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</si>
  <si>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</si>
  <si>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</si>
  <si>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</si>
  <si>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</si>
  <si>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</si>
  <si>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</si>
  <si>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</si>
  <si>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</si>
  <si>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</si>
  <si>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</si>
  <si>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</si>
  <si>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</si>
  <si>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</si>
  <si>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</si>
  <si>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</si>
  <si>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</si>
  <si>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</si>
  <si>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</si>
  <si>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</si>
  <si>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</si>
  <si>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</si>
  <si>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</si>
  <si>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</si>
  <si>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</si>
  <si>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</si>
  <si>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</si>
  <si>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</si>
  <si>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</si>
  <si>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</si>
  <si>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</si>
  <si>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</si>
  <si>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</si>
  <si>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</si>
  <si>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</si>
  <si>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</si>
  <si>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</si>
  <si>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</si>
  <si>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</si>
  <si>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</si>
  <si>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</si>
  <si>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</si>
  <si>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</si>
  <si>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</si>
  <si>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</si>
  <si>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</si>
  <si>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</si>
  <si>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</si>
  <si>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</si>
  <si>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</si>
  <si>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</si>
  <si>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</si>
  <si>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</si>
  <si>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</si>
  <si>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</si>
  <si>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</si>
  <si>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</si>
  <si>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</si>
  <si>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</si>
  <si>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</si>
  <si>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</si>
  <si>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</si>
  <si>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</si>
  <si>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</si>
  <si>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</si>
  <si>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</si>
  <si>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</si>
  <si>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</si>
  <si>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</si>
  <si>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</si>
  <si>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</si>
  <si>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</si>
  <si>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</si>
  <si>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</si>
  <si>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</si>
  <si>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</si>
  <si>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</si>
  <si>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</si>
  <si>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</si>
  <si>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</si>
  <si>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</si>
  <si>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</si>
  <si>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</si>
  <si>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</si>
  <si>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</si>
  <si>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</si>
  <si>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</si>
  <si>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</si>
  <si>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</si>
  <si>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</si>
  <si>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</si>
  <si>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</si>
  <si>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</si>
  <si>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</si>
  <si>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</si>
  <si>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</si>
  <si>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</si>
  <si>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</si>
  <si>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</si>
  <si>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</si>
  <si>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</si>
  <si>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</si>
  <si>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</si>
  <si>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</si>
  <si>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</si>
  <si>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</si>
  <si>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</si>
  <si>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</si>
  <si>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</si>
  <si>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</si>
  <si>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</si>
  <si>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</si>
  <si>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</si>
  <si>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</si>
  <si>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</si>
  <si>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</si>
  <si>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</si>
  <si>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</si>
  <si>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</si>
  <si>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</si>
  <si>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</si>
  <si>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</si>
  <si>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</si>
  <si>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</si>
  <si>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</si>
  <si>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</si>
  <si>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</si>
  <si>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</si>
  <si>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</si>
  <si>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</si>
  <si>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</si>
  <si>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</si>
  <si>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</si>
  <si>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</si>
  <si>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</si>
  <si>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</si>
  <si>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</si>
  <si>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</si>
  <si>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</si>
  <si>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</si>
  <si>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</si>
  <si>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</si>
  <si>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</si>
  <si>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</si>
  <si>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</si>
  <si>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</si>
  <si>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</si>
  <si>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</si>
  <si>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</si>
  <si>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</si>
  <si>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</si>
  <si>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</si>
  <si>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</si>
  <si>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</si>
  <si>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</si>
  <si>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</si>
  <si>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</si>
  <si>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</si>
  <si>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</si>
  <si>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</si>
  <si>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</si>
  <si>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</si>
  <si>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</si>
  <si>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</si>
  <si>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</si>
  <si>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</si>
  <si>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</si>
  <si>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</si>
  <si>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</si>
  <si>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</si>
  <si>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</si>
  <si>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</si>
  <si>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</si>
  <si>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</si>
  <si>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</si>
  <si>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</si>
  <si>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</si>
  <si>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</si>
  <si>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</si>
  <si>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</si>
  <si>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</si>
  <si>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</si>
  <si>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</si>
  <si>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</si>
  <si>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</si>
  <si>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</si>
  <si>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</si>
  <si>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</si>
  <si>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</si>
  <si>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</si>
  <si>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</si>
  <si>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</si>
  <si>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</si>
  <si>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</si>
  <si>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</si>
  <si>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</si>
  <si>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</si>
  <si>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</si>
  <si>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</si>
  <si>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</si>
  <si>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</si>
  <si>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</si>
  <si>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</si>
  <si>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</si>
  <si>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</si>
  <si>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</si>
  <si>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</si>
  <si>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</si>
  <si>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</si>
  <si>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</si>
  <si>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</si>
  <si>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</si>
  <si>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</si>
  <si>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</si>
  <si>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</si>
  <si>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</si>
  <si>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</si>
  <si>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</si>
  <si>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</si>
  <si>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</si>
  <si>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</si>
  <si>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</si>
  <si>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</si>
  <si>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</si>
  <si>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</si>
  <si>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</si>
  <si>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</si>
  <si>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</si>
  <si>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</si>
  <si>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</si>
  <si>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</si>
  <si>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</si>
  <si>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</si>
  <si>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</si>
  <si>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</si>
  <si>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</si>
  <si>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</si>
  <si>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</si>
  <si>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</si>
  <si>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</si>
  <si>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</si>
  <si>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</si>
  <si>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</si>
  <si>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</si>
  <si>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</si>
  <si>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</si>
  <si>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</si>
  <si>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</si>
  <si>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</si>
  <si>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</si>
  <si>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</si>
  <si>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</si>
  <si>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</si>
  <si>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</si>
  <si>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</si>
  <si>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</si>
  <si>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</si>
  <si>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</si>
  <si>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</si>
  <si>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</si>
  <si>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</si>
  <si>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</si>
  <si>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</si>
  <si>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</si>
  <si>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</si>
  <si>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</si>
  <si>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</si>
  <si>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</si>
  <si>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</si>
  <si>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</si>
  <si>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</si>
  <si>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</si>
  <si>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</si>
  <si>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</si>
  <si>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</si>
  <si>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</si>
  <si>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</si>
  <si>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</si>
  <si>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</si>
  <si>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</si>
  <si>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</si>
  <si>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</si>
  <si>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</si>
  <si>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</si>
  <si>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</si>
  <si>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</si>
  <si>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</si>
  <si>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</si>
  <si>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</si>
  <si>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</si>
  <si>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</si>
  <si>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</si>
  <si>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</si>
  <si>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</si>
  <si>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</si>
  <si>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</si>
  <si>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</si>
  <si>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</si>
  <si>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</si>
  <si>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</si>
  <si>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</si>
  <si>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</si>
  <si>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</si>
  <si>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</si>
  <si>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</si>
  <si>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</si>
  <si>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</si>
  <si>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</si>
  <si>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</si>
  <si>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</si>
  <si>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</si>
  <si>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</si>
  <si>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</si>
  <si>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</si>
  <si>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</si>
  <si>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</si>
  <si>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</si>
  <si>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</si>
  <si>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</si>
  <si>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</si>
  <si>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</si>
  <si>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</si>
  <si>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</si>
  <si>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</si>
  <si>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</si>
  <si>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</si>
  <si>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</si>
  <si>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</si>
  <si>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</si>
  <si>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</si>
  <si>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</si>
  <si>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</si>
  <si>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</si>
  <si>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</si>
  <si>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</si>
  <si>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</si>
  <si>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</si>
  <si>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</si>
  <si>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</si>
  <si>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</si>
  <si>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</si>
  <si>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</si>
  <si>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</si>
  <si>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</si>
  <si>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</si>
  <si>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</si>
  <si>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</si>
  <si>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</si>
  <si>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</si>
  <si>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</si>
  <si>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</si>
  <si>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</si>
  <si>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</si>
  <si>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</si>
  <si>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</si>
  <si>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</si>
  <si>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</si>
  <si>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</si>
  <si>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</si>
  <si>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</si>
  <si>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</si>
  <si>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</si>
  <si>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</si>
  <si>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</si>
  <si>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</si>
  <si>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</si>
  <si>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</si>
  <si>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</si>
  <si>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</si>
  <si>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</si>
  <si>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</si>
  <si>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</si>
  <si>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</si>
  <si>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</si>
  <si>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</si>
  <si>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</si>
  <si>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</si>
  <si>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</si>
  <si>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</si>
  <si>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</si>
  <si>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</si>
  <si>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</si>
  <si>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</si>
  <si>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</si>
  <si>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</si>
  <si>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</si>
  <si>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</si>
  <si>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</si>
  <si>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</si>
  <si>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</si>
  <si>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</si>
  <si>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</si>
  <si>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</si>
  <si>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</si>
  <si>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</si>
  <si>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</si>
  <si>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</si>
  <si>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</si>
  <si>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</si>
  <si>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</si>
  <si>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</si>
  <si>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</si>
  <si>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</si>
  <si>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</si>
  <si>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</si>
  <si>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</si>
  <si>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</si>
  <si>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</si>
  <si>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</si>
  <si>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</si>
  <si>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</si>
  <si>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</si>
  <si>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</si>
  <si>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</si>
  <si>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</si>
  <si>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</si>
  <si>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</si>
  <si>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</si>
  <si>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</si>
  <si>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</si>
  <si>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</si>
  <si>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</si>
  <si>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</si>
  <si>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</si>
  <si>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</si>
  <si>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</si>
  <si>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</si>
  <si>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</si>
  <si>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</si>
  <si>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</si>
  <si>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</si>
  <si>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</si>
  <si>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</si>
  <si>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</si>
  <si>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</si>
  <si>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</si>
  <si>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</si>
  <si>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</si>
  <si>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</si>
  <si>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</si>
  <si>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</si>
  <si>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</si>
  <si>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</si>
  <si>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</si>
  <si>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</si>
  <si>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</si>
  <si>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</si>
  <si>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</si>
  <si>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</si>
  <si>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</si>
  <si>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</si>
  <si>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</si>
  <si>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</si>
  <si>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</si>
  <si>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</si>
  <si>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</si>
  <si>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</si>
  <si>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</si>
  <si>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</si>
  <si>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</si>
  <si>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</si>
  <si>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</si>
  <si>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</si>
  <si>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</si>
  <si>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</si>
  <si>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</si>
  <si>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</si>
  <si>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</si>
  <si>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</si>
  <si>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</si>
  <si>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</si>
  <si>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</si>
  <si>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</si>
  <si>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</si>
  <si>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</si>
  <si>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</si>
  <si>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</si>
  <si>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</si>
  <si>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</si>
  <si>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</si>
  <si>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</si>
  <si>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</si>
  <si>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</si>
  <si>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</si>
  <si>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</si>
  <si>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</si>
  <si>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</si>
  <si>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</si>
  <si>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</si>
  <si>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</si>
  <si>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</si>
  <si>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</si>
  <si>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</si>
  <si>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</si>
  <si>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</si>
  <si>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</si>
  <si>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</si>
  <si>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</si>
  <si>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</si>
  <si>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</si>
  <si>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</si>
  <si>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</si>
  <si>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</si>
  <si>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</si>
  <si>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</si>
  <si>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</si>
  <si>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</si>
  <si>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</si>
  <si>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</si>
  <si>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</si>
  <si>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</si>
  <si>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</si>
  <si>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</si>
  <si>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</si>
  <si>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</si>
  <si>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</si>
  <si>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</si>
  <si>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</si>
  <si>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</si>
  <si>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</si>
  <si>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</si>
  <si>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</si>
  <si>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</si>
  <si>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</si>
  <si>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</si>
  <si>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</si>
  <si>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</si>
  <si>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</si>
  <si>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</si>
  <si>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</si>
  <si>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</si>
  <si>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</si>
  <si>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</si>
  <si>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</si>
  <si>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</si>
  <si>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</si>
  <si>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</si>
  <si>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</si>
  <si>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</si>
  <si>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</si>
  <si>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</si>
  <si>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</si>
  <si>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</si>
  <si>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</si>
  <si>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</si>
  <si>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</si>
  <si>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</si>
  <si>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</si>
  <si>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</si>
  <si>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</si>
  <si>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</si>
  <si>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</si>
  <si>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</si>
  <si>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</si>
  <si>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</si>
  <si>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</si>
  <si>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</si>
  <si>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</si>
  <si>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</si>
  <si>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</si>
  <si>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</si>
  <si>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</si>
  <si>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</si>
  <si>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</si>
  <si>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</si>
  <si>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</si>
  <si>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</si>
  <si>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</si>
  <si>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</si>
  <si>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</si>
  <si>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</si>
  <si>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</si>
  <si>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</si>
  <si>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</si>
  <si>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</si>
  <si>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</si>
  <si>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</si>
  <si>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</si>
  <si>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</si>
  <si>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</si>
  <si>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</si>
  <si>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</si>
  <si>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</si>
  <si>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</si>
  <si>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</si>
  <si>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</si>
  <si>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</si>
  <si>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</si>
  <si>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</si>
  <si>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</si>
  <si>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</si>
  <si>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</si>
  <si>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</si>
  <si>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</si>
  <si>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</si>
  <si>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</si>
  <si>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</si>
  <si>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</si>
  <si>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</si>
  <si>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</si>
  <si>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</si>
  <si>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</si>
  <si>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</si>
  <si>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</si>
  <si>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</si>
  <si>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</si>
  <si>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</si>
  <si>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</si>
  <si>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</si>
  <si>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</si>
  <si>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</si>
  <si>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</si>
  <si>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</si>
  <si>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</si>
  <si>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</si>
  <si>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</si>
  <si>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</si>
  <si>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</si>
  <si>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</si>
  <si>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</si>
  <si>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</si>
  <si>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</si>
  <si>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</si>
  <si>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</si>
  <si>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</si>
  <si>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</si>
  <si>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</si>
  <si>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</si>
  <si>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</si>
  <si>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</si>
  <si>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</si>
  <si>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</si>
  <si>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</si>
  <si>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</si>
  <si>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</si>
  <si>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</si>
  <si>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</si>
  <si>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</si>
  <si>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</si>
  <si>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</si>
  <si>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</si>
  <si>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</si>
  <si>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</si>
  <si>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</si>
  <si>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</si>
  <si>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</si>
  <si>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</si>
  <si>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</si>
  <si>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</si>
  <si>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</si>
  <si>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</si>
  <si>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</si>
  <si>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</si>
  <si>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</si>
  <si>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</si>
  <si>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</si>
  <si>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</si>
  <si>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</si>
  <si>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</si>
  <si>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</si>
  <si>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</si>
  <si>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</si>
  <si>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</si>
  <si>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</si>
  <si>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</si>
  <si>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</si>
  <si>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</si>
  <si>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</si>
  <si>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</si>
  <si>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</si>
  <si>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</si>
  <si>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</si>
  <si>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</si>
  <si>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</si>
  <si>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</si>
  <si>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</si>
  <si>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</si>
  <si>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</si>
  <si>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</si>
  <si>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</si>
  <si>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</si>
  <si>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</si>
  <si>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</si>
  <si>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</si>
  <si>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</si>
  <si>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</si>
  <si>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</si>
  <si>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</si>
  <si>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</si>
  <si>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</si>
  <si>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</si>
  <si>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</si>
  <si>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</si>
  <si>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</si>
  <si>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</si>
  <si>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</si>
  <si>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</si>
  <si>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</si>
  <si>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</si>
  <si>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</si>
  <si>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</si>
  <si>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</si>
  <si>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</si>
  <si>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</si>
  <si>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</si>
  <si>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</si>
  <si>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</si>
  <si>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</si>
  <si>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</si>
  <si>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</si>
  <si>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</si>
  <si>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</si>
  <si>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</si>
  <si>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</si>
  <si>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</si>
  <si>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</si>
  <si>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</si>
  <si>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</si>
  <si>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</si>
  <si>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</si>
  <si>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</si>
  <si>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</si>
  <si>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</si>
  <si>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</si>
  <si>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</si>
  <si>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</si>
  <si>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</si>
  <si>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</si>
  <si>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</si>
  <si>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</si>
  <si>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</si>
  <si>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</si>
  <si>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</si>
  <si>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</si>
  <si>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</si>
  <si>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</si>
  <si>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</si>
  <si>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</si>
  <si>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</si>
  <si>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</si>
  <si>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</si>
  <si>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</si>
  <si>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</si>
  <si>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</si>
  <si>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</si>
  <si>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</si>
  <si>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</si>
  <si>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</si>
  <si>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</si>
  <si>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</si>
  <si>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</si>
  <si>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</si>
  <si>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</si>
  <si>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</si>
  <si>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</si>
  <si>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</si>
  <si>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</si>
  <si>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</si>
  <si>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</si>
  <si>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</si>
  <si>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</si>
  <si>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</si>
  <si>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</si>
  <si>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</si>
  <si>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</si>
  <si>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</si>
  <si>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</si>
  <si>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</si>
  <si>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</si>
  <si>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</si>
  <si>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</si>
  <si>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</si>
  <si>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</si>
  <si>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</si>
  <si>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</si>
  <si>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</si>
  <si>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</si>
  <si>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</si>
  <si>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</si>
  <si>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</si>
  <si>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</si>
  <si>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</si>
  <si>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</si>
  <si>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</si>
  <si>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</si>
  <si>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</si>
  <si>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</si>
  <si>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</si>
  <si>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</si>
  <si>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</si>
  <si>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</si>
  <si>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</si>
  <si>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</si>
  <si>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</si>
  <si>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</si>
  <si>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</si>
  <si>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</si>
  <si>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</si>
  <si>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</si>
  <si>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</si>
  <si>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</si>
  <si>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</si>
  <si>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</si>
  <si>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</si>
  <si>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</si>
  <si>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</si>
  <si>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</si>
  <si>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</si>
  <si>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</si>
  <si>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</si>
  <si>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</si>
  <si>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</si>
  <si>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</si>
  <si>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</si>
  <si>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</si>
  <si>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</si>
  <si>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</si>
  <si>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</si>
  <si>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</si>
  <si>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</si>
  <si>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</si>
  <si>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</si>
  <si>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</si>
  <si>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</si>
  <si>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</si>
  <si>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</si>
  <si>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</si>
  <si>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</si>
  <si>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</si>
  <si>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</si>
  <si>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</si>
  <si>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</si>
  <si>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</si>
  <si>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</si>
  <si>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</si>
  <si>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</si>
  <si>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</si>
  <si>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</si>
  <si>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</si>
  <si>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</si>
  <si>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</si>
  <si>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</si>
  <si>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</si>
  <si>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</si>
  <si>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</si>
  <si>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</si>
  <si>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</si>
  <si>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</si>
  <si>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</si>
  <si>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</si>
  <si>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</si>
  <si>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</si>
  <si>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</si>
  <si>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</si>
  <si>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</si>
  <si>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</si>
  <si>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</si>
  <si>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</si>
  <si>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</si>
  <si>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</si>
  <si>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</si>
  <si>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</si>
  <si>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</si>
  <si>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</si>
  <si>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</si>
  <si>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</si>
  <si>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</si>
  <si>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</si>
  <si>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</si>
  <si>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</si>
  <si>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</si>
  <si>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</si>
  <si>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</si>
  <si>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</si>
  <si>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</si>
  <si>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</si>
  <si>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</si>
  <si>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</si>
  <si>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</si>
  <si>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</si>
  <si>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</si>
  <si>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</si>
  <si>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</si>
  <si>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</si>
  <si>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</si>
  <si>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</si>
  <si>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</si>
  <si>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</si>
  <si>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</si>
  <si>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</si>
  <si>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</si>
  <si>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</si>
  <si>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</si>
  <si>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</si>
  <si>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</si>
  <si>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</si>
  <si>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</si>
  <si>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</si>
  <si>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</si>
  <si>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</si>
  <si>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</si>
  <si>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</si>
  <si>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</si>
  <si>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</si>
  <si>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</si>
  <si>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</si>
  <si>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</si>
  <si>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</si>
  <si>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</si>
  <si>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</si>
  <si>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</si>
  <si>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</si>
  <si>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</si>
  <si>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</si>
  <si>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</si>
  <si>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</si>
  <si>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</si>
  <si>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</si>
  <si>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</si>
  <si>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</si>
  <si>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</si>
  <si>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</si>
  <si>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</si>
  <si>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</si>
  <si>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</si>
  <si>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</si>
  <si>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</si>
  <si>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</si>
  <si>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</si>
  <si>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</si>
  <si>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</si>
  <si>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</si>
  <si>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</si>
  <si>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</si>
  <si>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</si>
  <si>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</si>
  <si>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</si>
  <si>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</si>
  <si>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</si>
  <si>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</si>
  <si>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</si>
  <si>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</si>
  <si>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</si>
  <si>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</si>
  <si>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</si>
  <si>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</si>
  <si>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</si>
  <si>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</si>
  <si>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</si>
  <si>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</si>
  <si>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</si>
  <si>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</si>
  <si>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</si>
  <si>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</si>
  <si>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</si>
  <si>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</si>
  <si>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</si>
  <si>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</si>
  <si>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</si>
  <si>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</si>
  <si>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</si>
  <si>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</si>
  <si>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</si>
  <si>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</si>
  <si>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</si>
  <si>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</si>
  <si>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</si>
  <si>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</si>
  <si>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</si>
  <si>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</si>
  <si>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</si>
  <si>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</si>
  <si>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</si>
  <si>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</si>
  <si>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</si>
  <si>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</si>
  <si>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</si>
  <si>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</si>
  <si>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</si>
  <si>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</si>
  <si>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</si>
  <si>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</si>
  <si>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</si>
  <si>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</si>
  <si>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</si>
  <si>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</si>
  <si>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</si>
  <si>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</si>
  <si>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</si>
  <si>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</si>
  <si>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</si>
  <si>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</si>
  <si>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</si>
  <si>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</si>
  <si>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</si>
  <si>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</si>
  <si>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</si>
  <si>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</si>
  <si>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</si>
  <si>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</si>
  <si>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</si>
  <si>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</si>
  <si>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</si>
  <si>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</si>
  <si>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</si>
  <si>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</si>
  <si>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</si>
  <si>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</si>
  <si>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</si>
  <si>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</si>
  <si>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</si>
  <si>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</si>
  <si>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</si>
  <si>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</si>
  <si>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</si>
  <si>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</si>
  <si>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</si>
  <si>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</si>
  <si>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</si>
  <si>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</si>
  <si>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</si>
  <si>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</si>
  <si>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</si>
  <si>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</si>
  <si>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</si>
  <si>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</si>
  <si>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</si>
  <si>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</si>
  <si>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</si>
  <si>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</si>
  <si>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</si>
  <si>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</si>
  <si>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</si>
  <si>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</si>
  <si>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</si>
  <si>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</si>
  <si>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</si>
  <si>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</si>
  <si>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</si>
  <si>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</si>
  <si>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</si>
  <si>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</si>
  <si>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</si>
  <si>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</si>
  <si>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</si>
  <si>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</si>
  <si>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</si>
  <si>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</si>
  <si>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</si>
  <si>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</si>
  <si>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</si>
  <si>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</si>
  <si>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</si>
  <si>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</si>
  <si>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</si>
  <si>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</si>
  <si>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</si>
  <si>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</si>
  <si>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</si>
  <si>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</si>
  <si>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</si>
  <si>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</si>
  <si>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</si>
  <si>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</si>
  <si>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</si>
  <si>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</si>
  <si>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</si>
  <si>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</si>
  <si>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</si>
  <si>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</si>
  <si>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</si>
  <si>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</si>
  <si>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</si>
  <si>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</si>
  <si>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</si>
  <si>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</si>
  <si>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</si>
  <si>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</si>
  <si>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</si>
  <si>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</si>
  <si>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</si>
  <si>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</si>
  <si>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</si>
  <si>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</si>
  <si>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</si>
  <si>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</si>
  <si>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</si>
  <si>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</si>
  <si>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</si>
  <si>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</si>
  <si>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</si>
  <si>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</si>
  <si>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</si>
  <si>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</si>
  <si>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</si>
  <si>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</si>
  <si>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</si>
  <si>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</si>
  <si>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</si>
  <si>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</si>
  <si>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</si>
  <si>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</si>
  <si>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</si>
  <si>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</si>
  <si>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</si>
  <si>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</si>
  <si>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</si>
  <si>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</si>
  <si>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</si>
  <si>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</si>
  <si>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</si>
  <si>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</si>
  <si>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</si>
  <si>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</si>
  <si>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</si>
  <si>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</si>
  <si>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</si>
  <si>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</si>
  <si>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</si>
  <si>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</si>
  <si>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</si>
  <si>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</si>
  <si>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</si>
  <si>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</si>
  <si>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</si>
  <si>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</si>
  <si>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</si>
  <si>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</si>
  <si>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</si>
  <si>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</si>
  <si>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</si>
  <si>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</si>
  <si>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</si>
  <si>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</si>
  <si>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</si>
  <si>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</si>
  <si>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</si>
  <si>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</si>
  <si>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</si>
  <si>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</si>
  <si>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</si>
  <si>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</si>
  <si>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</si>
  <si>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</si>
  <si>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</si>
  <si>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</si>
  <si>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</si>
  <si>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</si>
  <si>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</si>
  <si>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</si>
  <si>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</si>
  <si>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</si>
  <si>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</si>
  <si>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</si>
  <si>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</si>
  <si>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</si>
  <si>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</si>
  <si>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</si>
  <si>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</si>
  <si>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</si>
  <si>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</si>
  <si>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</si>
  <si>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</si>
  <si>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</si>
  <si>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</si>
  <si>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</si>
  <si>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</si>
  <si>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</si>
  <si>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</si>
  <si>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</si>
  <si>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</si>
  <si>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</si>
  <si>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</si>
  <si>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</si>
  <si>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</si>
  <si>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</si>
  <si>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</si>
  <si>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</si>
  <si>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</si>
  <si>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</si>
  <si>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</si>
  <si>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</si>
  <si>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</si>
  <si>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</si>
  <si>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</si>
  <si>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</si>
  <si>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</si>
  <si>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</si>
  <si>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</si>
  <si>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</si>
  <si>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</si>
  <si>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</si>
  <si>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</si>
  <si>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</si>
  <si>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</si>
  <si>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</si>
  <si>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</si>
  <si>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</si>
  <si>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</si>
  <si>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</si>
  <si>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</si>
  <si>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</si>
  <si>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</si>
  <si>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</si>
  <si>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</si>
  <si>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</si>
  <si>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</si>
  <si>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</si>
  <si>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</si>
  <si>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</si>
  <si>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</si>
  <si>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</si>
  <si>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</si>
  <si>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</si>
  <si>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</si>
  <si>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</si>
  <si>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</si>
  <si>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</si>
  <si>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</si>
  <si>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</si>
  <si>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</si>
  <si>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</si>
  <si>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</si>
  <si>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</si>
  <si>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</si>
  <si>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</si>
  <si>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</si>
  <si>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</si>
  <si>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</si>
  <si>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</si>
  <si>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</si>
  <si>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</si>
  <si>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</si>
  <si>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</si>
  <si>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</si>
  <si>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</si>
  <si>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</si>
  <si>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</si>
  <si>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</si>
  <si>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</si>
  <si>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</si>
  <si>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</si>
  <si>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</si>
  <si>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</si>
  <si>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</si>
  <si>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</si>
  <si>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</si>
  <si>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</si>
  <si>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</si>
  <si>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</si>
  <si>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</si>
  <si>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</si>
  <si>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</si>
  <si>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</si>
  <si>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</si>
  <si>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</si>
  <si>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</si>
  <si>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</si>
  <si>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</si>
  <si>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</si>
  <si>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</si>
  <si>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</si>
  <si>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</si>
  <si>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</si>
  <si>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</si>
  <si>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</si>
  <si>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</si>
  <si>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</si>
  <si>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</si>
  <si>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</si>
  <si>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</si>
  <si>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</si>
  <si>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</si>
  <si>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</si>
  <si>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</si>
  <si>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</si>
  <si>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</si>
  <si>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</si>
  <si>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</si>
  <si>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</si>
  <si>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</si>
  <si>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</si>
  <si>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</si>
  <si>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</si>
  <si>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</si>
  <si>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</si>
  <si>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</si>
  <si>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</si>
  <si>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</si>
  <si>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</si>
  <si>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</si>
  <si>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</si>
  <si>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</si>
  <si>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</si>
  <si>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</si>
  <si>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</si>
  <si>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</si>
  <si>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</si>
  <si>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</si>
  <si>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</si>
  <si>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</si>
  <si>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</si>
  <si>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</si>
  <si>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</si>
  <si>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</si>
  <si>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</si>
  <si>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</si>
  <si>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</si>
  <si>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</si>
  <si>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</si>
  <si>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</si>
  <si>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</si>
  <si>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</si>
  <si>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</si>
  <si>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</si>
  <si>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</si>
  <si>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</si>
  <si>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</si>
  <si>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</si>
  <si>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</si>
  <si>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</si>
  <si>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</si>
  <si>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</si>
  <si>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</si>
  <si>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</si>
  <si>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</si>
  <si>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</si>
  <si>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</si>
  <si>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</si>
  <si>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</si>
  <si>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</si>
  <si>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</si>
  <si>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</si>
  <si>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</si>
  <si>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</si>
  <si>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</si>
  <si>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</si>
  <si>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</si>
  <si>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</si>
  <si>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</si>
  <si>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</si>
  <si>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</si>
  <si>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</si>
  <si>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</si>
  <si>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</si>
  <si>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</si>
  <si>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</si>
  <si>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</si>
  <si>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</si>
  <si>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</si>
  <si>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</si>
  <si>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</si>
  <si>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</si>
  <si>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</si>
  <si>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</si>
  <si>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</si>
  <si>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</si>
  <si>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</si>
  <si>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</si>
  <si>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</si>
  <si>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</si>
  <si>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</si>
  <si>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</si>
  <si>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</si>
  <si>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</si>
  <si>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</si>
  <si>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</si>
  <si>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</si>
  <si>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</si>
  <si>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</si>
  <si>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</si>
  <si>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</si>
  <si>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</si>
  <si>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</si>
  <si>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</si>
  <si>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</si>
  <si>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</si>
  <si>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</si>
  <si>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</si>
  <si>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</si>
  <si>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</si>
  <si>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</si>
  <si>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</si>
  <si>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</si>
  <si>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</si>
  <si>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</si>
  <si>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</si>
  <si>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</si>
  <si>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</si>
  <si>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</si>
  <si>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</si>
  <si>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</si>
  <si>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</si>
  <si>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</si>
  <si>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</si>
  <si>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</si>
  <si>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</si>
  <si>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</si>
  <si>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</si>
  <si>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</si>
  <si>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</si>
  <si>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</si>
  <si>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</si>
  <si>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</si>
  <si>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</si>
  <si>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</si>
  <si>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</si>
  <si>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</si>
  <si>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</si>
  <si>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</si>
  <si>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</si>
  <si>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</si>
  <si>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</si>
  <si>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</si>
  <si>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</si>
  <si>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</si>
  <si>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</si>
  <si>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</si>
  <si>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</si>
  <si>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</si>
  <si>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</si>
  <si>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</si>
  <si>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</si>
  <si>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</si>
  <si>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</si>
  <si>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</si>
  <si>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</si>
  <si>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</si>
  <si>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</si>
  <si>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</si>
  <si>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</si>
  <si>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</si>
  <si>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</si>
  <si>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</si>
  <si>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</si>
  <si>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</si>
  <si>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</si>
  <si>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</si>
  <si>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</si>
  <si>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</si>
  <si>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</si>
  <si>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</si>
  <si>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</si>
  <si>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</si>
  <si>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</si>
  <si>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</si>
  <si>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</si>
  <si>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</si>
  <si>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</si>
  <si>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</si>
  <si>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</si>
  <si>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</si>
  <si>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</si>
  <si>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</si>
  <si>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</si>
  <si>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</si>
  <si>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</si>
  <si>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</si>
  <si>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</si>
  <si>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</si>
  <si>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</si>
  <si>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</si>
  <si>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</si>
  <si>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</si>
  <si>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</si>
  <si>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</si>
  <si>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</si>
  <si>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</si>
  <si>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</si>
  <si>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</si>
  <si>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</si>
  <si>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</si>
  <si>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</si>
  <si>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</si>
  <si>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</si>
  <si>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</si>
  <si>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</si>
  <si>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</si>
  <si>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</si>
  <si>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</si>
  <si>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</si>
  <si>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</si>
  <si>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</si>
  <si>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</si>
  <si>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</si>
  <si>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</si>
  <si>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</si>
  <si>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</si>
  <si>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</si>
  <si>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</si>
  <si>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</si>
  <si>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</si>
  <si>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</si>
  <si>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</si>
  <si>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</si>
  <si>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</si>
  <si>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</si>
  <si>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</si>
  <si>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</si>
  <si>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</si>
  <si>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</si>
  <si>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</si>
  <si>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</si>
  <si>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</si>
  <si>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</si>
  <si>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</si>
  <si>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</si>
  <si>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</si>
  <si>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</si>
  <si>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</si>
  <si>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</si>
  <si>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</si>
  <si>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</si>
  <si>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</si>
  <si>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</si>
  <si>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</si>
  <si>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</si>
  <si>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</si>
  <si>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</si>
  <si>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</si>
  <si>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</si>
  <si>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</si>
  <si>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</si>
  <si>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</si>
  <si>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</si>
  <si>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</si>
  <si>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</si>
  <si>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</si>
  <si>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</si>
  <si>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</si>
  <si>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</si>
  <si>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</si>
  <si>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</si>
  <si>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</si>
  <si>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</si>
  <si>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</si>
  <si>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</si>
  <si>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</si>
  <si>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</si>
  <si>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</si>
  <si>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</si>
  <si>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</si>
  <si>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</si>
  <si>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</si>
  <si>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</si>
  <si>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</si>
  <si>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</si>
  <si>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</si>
  <si>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</si>
  <si>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</si>
  <si>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</si>
  <si>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</si>
  <si>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</si>
  <si>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</si>
  <si>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</si>
  <si>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</si>
  <si>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</si>
  <si>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</si>
  <si>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</si>
  <si>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</si>
  <si>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</si>
  <si>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</si>
  <si>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</si>
  <si>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</si>
  <si>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</si>
  <si>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</si>
  <si>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</si>
  <si>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</si>
  <si>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</si>
  <si>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</si>
  <si>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</si>
  <si>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</si>
  <si>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</si>
  <si>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</si>
  <si>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</si>
  <si>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</si>
  <si>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</si>
  <si>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</si>
  <si>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</si>
  <si>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</si>
  <si>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</si>
  <si>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</si>
  <si>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</si>
  <si>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</si>
  <si>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</si>
  <si>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</si>
  <si>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</si>
  <si>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</si>
  <si>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</si>
  <si>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</si>
  <si>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</si>
  <si>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</si>
  <si>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</si>
  <si>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</si>
  <si>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</si>
  <si>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</si>
  <si>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</si>
  <si>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</si>
  <si>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</si>
  <si>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</si>
  <si>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</si>
  <si>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</si>
  <si>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</si>
  <si>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</si>
  <si>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</si>
  <si>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</si>
  <si>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</si>
  <si>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</si>
  <si>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</si>
  <si>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</si>
  <si>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</si>
  <si>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</si>
  <si>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</si>
  <si>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</si>
  <si>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</si>
  <si>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</si>
  <si>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</si>
  <si>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</si>
  <si>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</si>
  <si>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</si>
  <si>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</si>
  <si>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</si>
  <si>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</si>
  <si>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</si>
  <si>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</si>
  <si>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</si>
  <si>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</si>
  <si>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</si>
  <si>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</si>
  <si>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</si>
  <si>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</si>
  <si>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</si>
  <si>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</si>
  <si>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</si>
  <si>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</si>
  <si>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</si>
  <si>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</si>
  <si>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</si>
  <si>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</si>
  <si>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</si>
  <si>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</si>
  <si>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</si>
  <si>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</si>
  <si>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</si>
  <si>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</si>
  <si>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</si>
  <si>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</si>
  <si>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</si>
  <si>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</si>
  <si>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</si>
  <si>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</si>
  <si>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</si>
  <si>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</si>
  <si>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</si>
  <si>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</si>
  <si>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</si>
  <si>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</si>
  <si>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</si>
  <si>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</si>
  <si>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</si>
  <si>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</si>
  <si>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</si>
  <si>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</si>
  <si>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</si>
  <si>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</si>
  <si>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</si>
  <si>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</si>
  <si>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</si>
  <si>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</si>
  <si>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</si>
  <si>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</si>
  <si>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</si>
  <si>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</si>
  <si>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</si>
  <si>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</si>
  <si>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</si>
  <si>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</si>
  <si>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</si>
  <si>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</si>
  <si>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</si>
  <si>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</si>
  <si>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</si>
  <si>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</si>
  <si>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</si>
  <si>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</si>
  <si>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</si>
  <si>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</si>
  <si>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</si>
  <si>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</si>
  <si>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</si>
  <si>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</si>
  <si>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</si>
  <si>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</si>
  <si>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</si>
  <si>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</si>
  <si>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</si>
  <si>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</si>
  <si>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</si>
  <si>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</si>
  <si>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</si>
  <si>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</si>
  <si>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</si>
  <si>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</si>
  <si>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</si>
  <si>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</si>
  <si>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</si>
  <si>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</si>
  <si>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</si>
  <si>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</si>
  <si>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</si>
  <si>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</si>
  <si>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</si>
  <si>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</si>
  <si>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</si>
  <si>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</si>
  <si>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</si>
  <si>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</si>
  <si>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</si>
  <si>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</si>
  <si>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</si>
  <si>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</si>
  <si>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</si>
  <si>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</si>
  <si>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</si>
  <si>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</si>
  <si>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</si>
  <si>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</si>
  <si>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</si>
  <si>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</si>
  <si>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</si>
  <si>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</si>
  <si>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</si>
  <si>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</si>
  <si>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</si>
  <si>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</si>
  <si>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</si>
  <si>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</si>
  <si>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</si>
  <si>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</si>
  <si>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</si>
  <si>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</si>
  <si>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</si>
  <si>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</si>
  <si>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</si>
  <si>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</si>
  <si>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</si>
  <si>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</si>
  <si>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</si>
  <si>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</si>
  <si>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</si>
  <si>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</si>
  <si>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</si>
  <si>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</si>
  <si>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</si>
  <si>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</si>
  <si>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</si>
  <si>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</si>
  <si>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</si>
  <si>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</si>
  <si>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</si>
  <si>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</si>
  <si>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</si>
  <si>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</si>
  <si>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</si>
  <si>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</si>
  <si>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</si>
  <si>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</si>
  <si>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</si>
  <si>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</si>
  <si>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</si>
  <si>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</si>
  <si>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</si>
  <si>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</si>
  <si>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</si>
  <si>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</si>
  <si>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</si>
  <si>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</si>
  <si>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</si>
  <si>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</si>
  <si>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</si>
  <si>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</si>
  <si>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</si>
  <si>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</si>
  <si>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</si>
  <si>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</si>
  <si>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</si>
  <si>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</si>
  <si>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</si>
  <si>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</si>
  <si>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</si>
  <si>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</si>
  <si>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</si>
  <si>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</si>
  <si>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</si>
  <si>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</si>
  <si>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</si>
  <si>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</si>
  <si>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</si>
  <si>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</si>
  <si>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</si>
  <si>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</si>
  <si>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</si>
  <si>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</si>
  <si>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</si>
  <si>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</si>
  <si>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</si>
  <si>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</si>
  <si>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</si>
  <si>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</si>
  <si>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</si>
  <si>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</si>
  <si>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</si>
  <si>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</si>
  <si>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</si>
  <si>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</si>
  <si>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</si>
  <si>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</si>
  <si>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</si>
  <si>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</si>
  <si>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</si>
  <si>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</si>
  <si>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</si>
  <si>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</si>
  <si>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</si>
  <si>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</si>
  <si>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</si>
  <si>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</si>
  <si>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</si>
  <si>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</si>
  <si>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</si>
  <si>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</si>
  <si>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</si>
  <si>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</si>
  <si>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</si>
  <si>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</si>
  <si>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</si>
  <si>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</si>
  <si>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</si>
  <si>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</si>
  <si>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</si>
  <si>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</si>
  <si>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</si>
  <si>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</si>
  <si>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</si>
  <si>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</si>
  <si>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</si>
  <si>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</si>
  <si>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</si>
  <si>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</si>
  <si>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</si>
  <si>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</si>
  <si>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</si>
  <si>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</si>
  <si>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</si>
  <si>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</si>
  <si>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</si>
  <si>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</si>
  <si>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</si>
  <si>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</si>
  <si>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</si>
  <si>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</si>
  <si>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</si>
  <si>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</si>
  <si>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</si>
  <si>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</si>
  <si>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</si>
  <si>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</si>
  <si>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</si>
  <si>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</si>
  <si>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</si>
  <si>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</si>
  <si>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</si>
  <si>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</si>
  <si>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</si>
  <si>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</si>
  <si>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</si>
  <si>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</si>
  <si>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</si>
  <si>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</si>
  <si>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</si>
  <si>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</si>
  <si>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</si>
  <si>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</si>
  <si>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</si>
  <si>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</si>
  <si>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</si>
  <si>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</si>
  <si>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</si>
  <si>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</si>
  <si>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</si>
  <si>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</si>
  <si>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</si>
  <si>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</si>
  <si>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</si>
  <si>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</si>
  <si>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</si>
  <si>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</si>
  <si>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</si>
  <si>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</si>
  <si>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</si>
  <si>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</si>
  <si>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</si>
  <si>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</si>
  <si>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</si>
  <si>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</si>
  <si>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</si>
  <si>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</si>
  <si>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</si>
  <si>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</si>
  <si>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</si>
  <si>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</si>
  <si>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</si>
  <si>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</si>
  <si>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</si>
  <si>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</si>
  <si>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</si>
  <si>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</si>
  <si>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</si>
  <si>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</si>
  <si>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</si>
  <si>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</si>
  <si>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</si>
  <si>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</si>
  <si>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</si>
  <si>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</si>
  <si>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</si>
  <si>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</si>
  <si>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</si>
  <si>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</si>
  <si>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</si>
  <si>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</si>
  <si>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</si>
  <si>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</si>
  <si>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</si>
  <si>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</si>
  <si>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</si>
  <si>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</si>
  <si>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</si>
  <si>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</si>
  <si>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</si>
  <si>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</si>
  <si>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</si>
  <si>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</si>
  <si>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</si>
  <si>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</si>
  <si>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</si>
  <si>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</si>
  <si>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</si>
  <si>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</si>
  <si>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</si>
  <si>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</si>
  <si>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</si>
  <si>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</si>
  <si>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</si>
  <si>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</si>
  <si>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</si>
  <si>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</si>
  <si>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</si>
  <si>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</si>
  <si>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</si>
  <si>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</si>
  <si>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</si>
  <si>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</si>
  <si>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</si>
  <si>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</si>
  <si>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</si>
  <si>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</si>
  <si>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</si>
  <si>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</si>
  <si>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</si>
  <si>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</si>
  <si>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</si>
  <si>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</si>
  <si>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</si>
  <si>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</si>
  <si>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</si>
  <si>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</si>
  <si>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</si>
  <si>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</si>
  <si>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</si>
  <si>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</si>
  <si>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</si>
  <si>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</si>
  <si>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</si>
  <si>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</si>
  <si>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</si>
  <si>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</si>
  <si>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</si>
  <si>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</si>
  <si>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</si>
  <si>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</si>
  <si>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</si>
  <si>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</si>
  <si>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</si>
  <si>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</si>
  <si>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</si>
  <si>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</si>
  <si>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</si>
  <si>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</si>
  <si>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</si>
  <si>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</si>
  <si>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</si>
  <si>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</si>
  <si>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</si>
  <si>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</si>
  <si>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</si>
  <si>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</si>
  <si>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</si>
  <si>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</si>
  <si>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</si>
  <si>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</si>
  <si>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</si>
  <si>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</si>
  <si>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</si>
  <si>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</si>
  <si>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</si>
  <si>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</si>
  <si>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</si>
  <si>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</si>
  <si>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</si>
  <si>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</si>
  <si>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</si>
  <si>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</si>
  <si>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</si>
  <si>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</si>
  <si>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</si>
  <si>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</si>
  <si>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</si>
  <si>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</si>
  <si>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</si>
  <si>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</si>
  <si>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</si>
  <si>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</si>
  <si>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</si>
  <si>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</si>
  <si>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</si>
  <si>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</si>
  <si>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</si>
  <si>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</si>
  <si>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</si>
  <si>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</si>
  <si>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</si>
  <si>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</si>
  <si>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</si>
  <si>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</si>
  <si>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</si>
  <si>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</si>
  <si>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</si>
  <si>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</si>
  <si>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</si>
  <si>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</si>
  <si>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</si>
  <si>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</si>
  <si>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</si>
  <si>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</si>
  <si>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</si>
  <si>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</si>
  <si>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</si>
  <si>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</si>
  <si>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</si>
  <si>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</si>
  <si>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</si>
  <si>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</si>
  <si>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</si>
  <si>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</si>
  <si>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</si>
  <si>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</si>
  <si>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</si>
  <si>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</si>
  <si>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</si>
  <si>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</si>
  <si>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</si>
  <si>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</si>
  <si>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</si>
  <si>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</si>
  <si>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</si>
  <si>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</si>
  <si>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</si>
  <si>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</si>
  <si>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</si>
  <si>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</si>
  <si>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</si>
  <si>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</si>
  <si>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</si>
  <si>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</si>
  <si>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</si>
  <si>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</si>
  <si>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</si>
  <si>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</si>
  <si>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</si>
  <si>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</si>
  <si>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</si>
  <si>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</si>
  <si>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</si>
  <si>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</si>
  <si>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</si>
  <si>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</si>
  <si>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</si>
  <si>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</si>
  <si>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</si>
  <si>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</si>
  <si>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</si>
  <si>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</si>
  <si>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</si>
  <si>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</si>
  <si>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</si>
  <si>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</si>
  <si>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</si>
  <si>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</si>
  <si>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</si>
  <si>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</si>
  <si>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</si>
  <si>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</si>
  <si>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</si>
  <si>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</si>
  <si>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</si>
  <si>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</si>
  <si>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</si>
  <si>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</si>
  <si>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</si>
  <si>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</si>
  <si>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</si>
  <si>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</si>
  <si>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</si>
  <si>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</si>
  <si>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</si>
  <si>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</si>
  <si>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</si>
  <si>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</si>
  <si>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</si>
  <si>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</si>
  <si>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</si>
  <si>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</si>
  <si>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</si>
  <si>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</si>
  <si>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</si>
  <si>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</si>
  <si>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</si>
  <si>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</si>
  <si>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</si>
  <si>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</si>
  <si>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</si>
  <si>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</si>
  <si>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</si>
  <si>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</si>
  <si>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</si>
  <si>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</si>
  <si>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</si>
  <si>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</si>
  <si>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</si>
  <si>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</si>
  <si>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</si>
  <si>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</si>
  <si>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</si>
  <si>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</si>
  <si>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</si>
  <si>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</si>
  <si>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</si>
  <si>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</si>
  <si>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</si>
  <si>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</si>
  <si>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</si>
  <si>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</si>
  <si>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</si>
  <si>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</si>
  <si>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</si>
  <si>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</si>
  <si>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</si>
  <si>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</si>
  <si>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</si>
  <si>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</si>
  <si>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</si>
  <si>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</si>
  <si>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</si>
  <si>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</si>
  <si>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</si>
  <si>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</si>
  <si>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</si>
  <si>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</si>
  <si>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</si>
  <si>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</si>
  <si>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</si>
  <si>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</si>
  <si>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</si>
  <si>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</si>
  <si>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</si>
  <si>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</si>
  <si>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</si>
  <si>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</si>
  <si>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</si>
  <si>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</si>
  <si>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</si>
  <si>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</si>
  <si>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</si>
  <si>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</si>
  <si>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</si>
  <si>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</si>
  <si>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</si>
  <si>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</si>
  <si>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</si>
  <si>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</si>
  <si>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</si>
  <si>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</si>
  <si>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</si>
  <si>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</si>
  <si>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</si>
  <si>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</si>
  <si>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</si>
  <si>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</si>
  <si>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</si>
  <si>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</si>
  <si>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</si>
  <si>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</si>
  <si>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</si>
  <si>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</si>
  <si>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</si>
  <si>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</si>
  <si>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</si>
  <si>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</si>
  <si>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</si>
  <si>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</si>
  <si>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</si>
  <si>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</si>
  <si>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</si>
  <si>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</si>
  <si>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</si>
  <si>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</si>
  <si>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</si>
  <si>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</si>
  <si>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</si>
  <si>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</si>
  <si>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</si>
  <si>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</si>
  <si>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</si>
  <si>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</si>
  <si>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</si>
  <si>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</si>
  <si>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</si>
  <si>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</si>
  <si>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</si>
  <si>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</si>
  <si>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</si>
  <si>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</si>
  <si>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</si>
  <si>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</si>
  <si>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</si>
  <si>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</si>
  <si>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</si>
  <si>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</si>
  <si>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</si>
  <si>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</si>
  <si>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</si>
  <si>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</si>
  <si>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</si>
  <si>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</si>
  <si>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</si>
  <si>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</si>
  <si>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</si>
  <si>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</si>
  <si>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</si>
  <si>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</si>
  <si>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</si>
  <si>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</si>
  <si>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</si>
  <si>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</si>
  <si>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</si>
  <si>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</si>
  <si>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</si>
  <si>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</si>
  <si>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</si>
  <si>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</si>
  <si>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</si>
  <si>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</si>
  <si>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</si>
  <si>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</si>
  <si>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</si>
  <si>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</si>
  <si>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</si>
  <si>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</si>
  <si>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</si>
  <si>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</si>
  <si>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</si>
  <si>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</si>
  <si>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</si>
  <si>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</si>
  <si>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</si>
  <si>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</si>
  <si>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</si>
  <si>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</si>
  <si>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</si>
  <si>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</si>
  <si>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</si>
  <si>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</si>
  <si>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</si>
  <si>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</si>
  <si>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</si>
  <si>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</si>
  <si>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</si>
  <si>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</si>
  <si>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</si>
  <si>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</si>
  <si>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</si>
  <si>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</si>
  <si>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</si>
  <si>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</si>
  <si>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</si>
  <si>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</si>
  <si>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</si>
  <si>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</si>
  <si>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</si>
  <si>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</si>
  <si>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</si>
  <si>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</si>
  <si>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</si>
  <si>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</si>
  <si>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</si>
  <si>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</si>
  <si>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</si>
  <si>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</si>
  <si>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</si>
  <si>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</si>
  <si>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</si>
  <si>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</si>
  <si>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</si>
  <si>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</si>
  <si>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</si>
  <si>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</si>
  <si>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</si>
  <si>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</si>
  <si>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</si>
  <si>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</si>
  <si>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</si>
  <si>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</si>
  <si>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</si>
  <si>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</si>
  <si>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</si>
  <si>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</si>
  <si>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</si>
  <si>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</si>
  <si>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</si>
  <si>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</si>
  <si>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</si>
  <si>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</si>
  <si>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</si>
  <si>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</si>
  <si>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</si>
  <si>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</si>
  <si>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</si>
  <si>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</si>
  <si>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</si>
  <si>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</si>
  <si>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</si>
  <si>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</si>
  <si>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</si>
  <si>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</si>
  <si>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</si>
  <si>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</si>
  <si>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</si>
  <si>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</si>
  <si>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</si>
  <si>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</si>
  <si>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</si>
  <si>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</si>
  <si>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</si>
  <si>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</si>
  <si>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</si>
  <si>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</si>
  <si>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</si>
  <si>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</si>
  <si>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</si>
  <si>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</si>
  <si>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</si>
  <si>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</si>
  <si>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</si>
  <si>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</si>
  <si>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</si>
  <si>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</si>
  <si>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</si>
  <si>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</si>
  <si>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</si>
  <si>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</si>
  <si>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</si>
  <si>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</si>
  <si>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</si>
  <si>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</si>
  <si>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</si>
  <si>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</si>
  <si>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</si>
  <si>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</si>
  <si>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</si>
  <si>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</si>
  <si>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</si>
  <si>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</si>
  <si>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</si>
  <si>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</si>
  <si>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</si>
  <si>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</si>
  <si>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</si>
  <si>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</si>
  <si>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</si>
  <si>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</si>
  <si>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</si>
  <si>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</si>
  <si>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</si>
  <si>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</si>
  <si>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</si>
  <si>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</si>
  <si>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</si>
  <si>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</si>
  <si>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</si>
  <si>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</si>
  <si>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</si>
  <si>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</si>
  <si>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</si>
  <si>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</si>
  <si>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</si>
  <si>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</si>
  <si>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</si>
  <si>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</si>
  <si>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</si>
  <si>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</si>
  <si>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</si>
  <si>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</si>
  <si>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</si>
  <si>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</si>
  <si>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</si>
  <si>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</si>
  <si>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</si>
  <si>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</si>
  <si>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</si>
  <si>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</si>
  <si>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</si>
  <si>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</si>
  <si>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</si>
  <si>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</si>
  <si>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</si>
  <si>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</si>
  <si>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</si>
  <si>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</si>
  <si>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</si>
  <si>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</si>
  <si>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</si>
  <si>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</si>
  <si>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</si>
  <si>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</si>
  <si>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</si>
  <si>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</si>
  <si>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</si>
  <si>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</si>
  <si>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</si>
  <si>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</si>
  <si>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</si>
  <si>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</si>
  <si>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</si>
  <si>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</si>
  <si>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</si>
  <si>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</si>
  <si>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</si>
  <si>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</si>
  <si>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</si>
  <si>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</si>
  <si>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</si>
  <si>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</si>
  <si>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</si>
  <si>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</si>
  <si>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</si>
  <si>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</si>
  <si>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</si>
  <si>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</si>
  <si>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</si>
  <si>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</si>
  <si>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</si>
  <si>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</si>
  <si>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</si>
  <si>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</si>
  <si>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</si>
  <si>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</si>
  <si>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</si>
  <si>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</si>
  <si>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</si>
  <si>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</si>
  <si>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</si>
  <si>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</si>
  <si>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</si>
  <si>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</si>
  <si>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</si>
  <si>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</si>
  <si>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</si>
  <si>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</si>
  <si>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</si>
  <si>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</si>
  <si>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</si>
  <si>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</si>
  <si>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</si>
  <si>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</si>
  <si>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</si>
  <si>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</si>
  <si>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</si>
  <si>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</si>
  <si>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</si>
  <si>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</si>
  <si>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</si>
  <si>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</si>
  <si>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</si>
  <si>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</si>
  <si>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</si>
  <si>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</si>
  <si>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</si>
  <si>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</si>
  <si>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</si>
  <si>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</si>
  <si>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</si>
  <si>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</si>
  <si>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</si>
  <si>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</si>
  <si>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</si>
  <si>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</si>
  <si>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</si>
  <si>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</si>
  <si>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</si>
  <si>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</si>
  <si>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</si>
  <si>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</si>
  <si>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</si>
  <si>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</si>
  <si>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</si>
  <si>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</si>
  <si>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</si>
  <si>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</si>
  <si>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</si>
  <si>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</si>
  <si>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</si>
  <si>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</si>
  <si>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</si>
  <si>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</si>
  <si>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</si>
  <si>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</si>
  <si>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</si>
  <si>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</si>
  <si>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</si>
  <si>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</si>
  <si>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</si>
  <si>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</si>
  <si>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</si>
  <si>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</si>
  <si>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</si>
  <si>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</si>
  <si>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</si>
  <si>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</si>
  <si>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</si>
  <si>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</si>
  <si>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</si>
  <si>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</si>
  <si>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</si>
  <si>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</si>
  <si>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</si>
  <si>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</si>
  <si>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</si>
  <si>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</si>
  <si>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</si>
  <si>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</si>
  <si>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</si>
  <si>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</si>
  <si>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</si>
  <si>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</si>
  <si>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</si>
  <si>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</si>
  <si>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</si>
  <si>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</si>
  <si>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</si>
  <si>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</si>
  <si>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</si>
  <si>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</si>
  <si>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</si>
  <si>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</si>
  <si>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</si>
  <si>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</si>
  <si>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</si>
  <si>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</si>
  <si>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</si>
  <si>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</si>
  <si>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</si>
  <si>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</si>
  <si>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</si>
  <si>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</si>
  <si>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</si>
  <si>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</si>
  <si>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</si>
  <si>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</si>
  <si>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</si>
  <si>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</si>
  <si>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</si>
  <si>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</si>
  <si>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</si>
  <si>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</si>
  <si>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</si>
  <si>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</si>
  <si>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</si>
  <si>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</si>
  <si>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</si>
  <si>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</si>
  <si>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</si>
  <si>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</si>
  <si>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</si>
  <si>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</si>
  <si>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</si>
  <si>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</si>
  <si>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</si>
  <si>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</si>
  <si>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</si>
  <si>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</si>
  <si>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</si>
  <si>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</si>
  <si>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</si>
  <si>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</si>
  <si>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</si>
  <si>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</si>
  <si>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</si>
  <si>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</si>
  <si>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</si>
  <si>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</si>
  <si>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</si>
  <si>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</si>
  <si>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</si>
  <si>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</si>
  <si>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</si>
  <si>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</si>
  <si>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</si>
  <si>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</si>
  <si>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</si>
  <si>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</si>
  <si>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</si>
  <si>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</si>
  <si>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</si>
  <si>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</si>
  <si>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</si>
  <si>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</si>
  <si>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</si>
  <si>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</si>
  <si>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</si>
  <si>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</si>
  <si>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</si>
  <si>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</si>
  <si>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</si>
  <si>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</si>
  <si>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</si>
  <si>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</si>
  <si>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</si>
  <si>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</si>
  <si>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</si>
  <si>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</si>
  <si>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</si>
  <si>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</si>
  <si>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</si>
  <si>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</si>
  <si>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</si>
  <si>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</si>
  <si>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</si>
  <si>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</si>
  <si>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</si>
  <si>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</si>
  <si>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</si>
  <si>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</si>
  <si>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</si>
  <si>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</si>
  <si>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</si>
  <si>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</si>
  <si>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</si>
  <si>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</si>
  <si>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</si>
  <si>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</si>
  <si>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</si>
  <si>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</si>
  <si>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</si>
  <si>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</si>
  <si>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</si>
  <si>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</si>
  <si>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</si>
  <si>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</si>
  <si>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</si>
  <si>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</si>
  <si>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</si>
  <si>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</si>
  <si>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</si>
  <si>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</si>
  <si>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</si>
  <si>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</si>
  <si>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</si>
  <si>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</si>
  <si>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</si>
  <si>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</si>
  <si>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</si>
  <si>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</si>
  <si>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</si>
  <si>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</si>
  <si>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</si>
  <si>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</si>
  <si>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</si>
  <si>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</si>
  <si>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</si>
  <si>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</si>
  <si>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</si>
  <si>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</si>
  <si>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</si>
  <si>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</si>
  <si>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</si>
  <si>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</si>
  <si>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</si>
  <si>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</si>
  <si>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</si>
  <si>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</si>
  <si>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</si>
  <si>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</si>
  <si>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</si>
  <si>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</si>
  <si>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</si>
  <si>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</si>
  <si>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</si>
  <si>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</si>
  <si>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</si>
  <si>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</si>
  <si>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</si>
  <si>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</si>
  <si>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</si>
  <si>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</si>
  <si>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</si>
  <si>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</si>
  <si>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</si>
  <si>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</si>
  <si>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</si>
  <si>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</si>
  <si>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</si>
  <si>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</si>
  <si>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</si>
  <si>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</si>
  <si>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</si>
  <si>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</si>
  <si>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</si>
  <si>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</si>
  <si>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</si>
  <si>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</si>
  <si>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</si>
  <si>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</si>
  <si>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</si>
  <si>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</si>
  <si>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</si>
  <si>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</si>
  <si>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</si>
  <si>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</si>
  <si>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</si>
  <si>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</si>
  <si>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</si>
  <si>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</si>
  <si>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</si>
  <si>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</si>
  <si>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</si>
  <si>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</si>
  <si>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</si>
  <si>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</si>
  <si>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</si>
  <si>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</si>
  <si>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</si>
  <si>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</si>
  <si>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</si>
  <si>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</si>
  <si>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</si>
  <si>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</si>
  <si>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</si>
  <si>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</si>
  <si>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</si>
  <si>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</si>
  <si>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</si>
  <si>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</si>
  <si>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</si>
  <si>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</si>
  <si>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</si>
  <si>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</si>
  <si>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</si>
  <si>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</si>
  <si>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</si>
  <si>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</si>
  <si>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</si>
  <si>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</si>
  <si>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</si>
  <si>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</si>
  <si>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</si>
  <si>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</si>
  <si>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</si>
  <si>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</si>
  <si>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</si>
  <si>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</si>
  <si>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</si>
  <si>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</si>
  <si>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</si>
  <si>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</si>
  <si>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</si>
  <si>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</si>
  <si>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</si>
  <si>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</si>
  <si>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</si>
  <si>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</si>
  <si>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</si>
  <si>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</si>
  <si>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</si>
  <si>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</si>
  <si>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</si>
  <si>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</si>
  <si>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</si>
  <si>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</si>
  <si>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</si>
  <si>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</si>
  <si>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</si>
  <si>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</si>
  <si>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</si>
  <si>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</si>
  <si>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</si>
  <si>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</si>
  <si>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</si>
  <si>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</si>
  <si>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</si>
  <si>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</si>
  <si>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</si>
  <si>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</si>
  <si>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</si>
  <si>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</si>
  <si>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</si>
  <si>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</si>
  <si>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</si>
  <si>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</si>
  <si>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</si>
  <si>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</si>
  <si>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</si>
  <si>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</si>
  <si>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</si>
  <si>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</si>
  <si>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</si>
  <si>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</si>
  <si>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</si>
  <si>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</si>
  <si>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</si>
  <si>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</si>
  <si>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</si>
  <si>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</si>
  <si>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</si>
  <si>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</si>
  <si>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</si>
  <si>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</si>
  <si>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</si>
  <si>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</si>
  <si>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</si>
  <si>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</si>
  <si>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</si>
  <si>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</si>
  <si>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</si>
  <si>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</si>
  <si>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</si>
  <si>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</si>
  <si>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</si>
  <si>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</si>
  <si>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</si>
  <si>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</si>
  <si>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</si>
  <si>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</si>
  <si>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</si>
  <si>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</si>
  <si>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</si>
  <si>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</si>
  <si>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</si>
  <si>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</si>
  <si>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</si>
  <si>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</si>
  <si>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</si>
  <si>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</si>
  <si>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</si>
  <si>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</si>
  <si>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</si>
  <si>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</si>
  <si>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</si>
  <si>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</si>
  <si>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</si>
  <si>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</si>
  <si>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</si>
  <si>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</si>
  <si>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</si>
  <si>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</si>
  <si>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</si>
  <si>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</si>
  <si>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</si>
  <si>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</si>
  <si>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</si>
  <si>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</si>
  <si>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</si>
  <si>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</si>
  <si>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</si>
  <si>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</si>
  <si>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</si>
  <si>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</si>
  <si>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</si>
  <si>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</si>
  <si>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</si>
  <si>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</si>
  <si>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</si>
  <si>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</si>
  <si>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</si>
  <si>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</si>
  <si>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</si>
  <si>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</si>
  <si>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</si>
  <si>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</si>
  <si>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</si>
  <si>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</si>
  <si>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</si>
  <si>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</si>
  <si>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</si>
  <si>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</si>
  <si>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</si>
  <si>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</si>
  <si>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</si>
  <si>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</si>
  <si>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</si>
  <si>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</si>
  <si>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</si>
  <si>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</si>
  <si>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</si>
  <si>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</si>
  <si>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</si>
  <si>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</si>
  <si>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</si>
  <si>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</si>
  <si>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</si>
  <si>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</si>
  <si>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</si>
  <si>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</si>
  <si>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</si>
  <si>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</si>
  <si>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</si>
  <si>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</si>
  <si>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</si>
  <si>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</si>
  <si>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</si>
  <si>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</si>
  <si>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</si>
  <si>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</si>
  <si>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</si>
  <si>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</si>
  <si>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</si>
  <si>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</si>
  <si>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</si>
  <si>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</si>
  <si>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</si>
  <si>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</si>
  <si>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</si>
  <si>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</si>
  <si>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</si>
  <si>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</si>
  <si>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</si>
  <si>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</si>
  <si>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</si>
  <si>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</si>
  <si>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</si>
  <si>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</si>
  <si>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</si>
  <si>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</si>
  <si>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</si>
  <si>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</si>
  <si>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</si>
  <si>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</si>
  <si>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</si>
  <si>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</si>
  <si>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</si>
  <si>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</si>
  <si>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</si>
  <si>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</si>
  <si>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</si>
  <si>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</si>
  <si>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</si>
  <si>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</si>
  <si>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</si>
  <si>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</si>
  <si>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</si>
  <si>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</si>
  <si>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</si>
  <si>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</si>
  <si>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</si>
  <si>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</si>
  <si>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</si>
  <si>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</si>
  <si>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</si>
  <si>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</si>
  <si>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</si>
  <si>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</si>
  <si>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</si>
  <si>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</si>
  <si>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</si>
  <si>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</si>
  <si>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</si>
  <si>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</si>
  <si>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</si>
  <si>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</si>
  <si>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</si>
  <si>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</si>
  <si>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</si>
  <si>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</si>
  <si>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</si>
  <si>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</si>
  <si>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</si>
  <si>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</si>
  <si>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</si>
  <si>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</si>
  <si>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</si>
  <si>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</si>
  <si>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</si>
  <si>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</si>
  <si>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</si>
  <si>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</si>
  <si>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</si>
  <si>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</si>
  <si>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</si>
  <si>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</si>
  <si>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</si>
  <si>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</si>
  <si>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</si>
  <si>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</si>
  <si>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</si>
  <si>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</si>
  <si>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</si>
  <si>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</si>
  <si>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</si>
  <si>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</si>
  <si>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</si>
  <si>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</si>
  <si>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</si>
  <si>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</si>
  <si>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</si>
  <si>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</si>
  <si>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</si>
  <si>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</si>
  <si>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</si>
  <si>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</si>
  <si>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</si>
  <si>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</si>
  <si>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</si>
  <si>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</si>
  <si>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</si>
  <si>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</si>
  <si>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</si>
  <si>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</si>
  <si>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</si>
  <si>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</si>
  <si>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</si>
  <si>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</si>
  <si>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</si>
  <si>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</si>
  <si>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</si>
  <si>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</si>
  <si>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</si>
  <si>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</si>
  <si>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</si>
  <si>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</si>
  <si>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</si>
  <si>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</si>
  <si>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</si>
  <si>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</si>
  <si>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</si>
  <si>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</si>
  <si>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</si>
  <si>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</si>
  <si>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</si>
  <si>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</si>
  <si>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</si>
  <si>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</si>
  <si>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</si>
  <si>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</si>
  <si>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</si>
  <si>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</si>
  <si>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</si>
  <si>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</si>
  <si>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</si>
  <si>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</si>
  <si>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</si>
  <si>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</si>
  <si>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</si>
  <si>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</si>
  <si>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</si>
  <si>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</si>
  <si>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</si>
  <si>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</si>
  <si>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</si>
  <si>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</si>
  <si>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</si>
  <si>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</si>
  <si>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</si>
  <si>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</si>
  <si>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</si>
  <si>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</si>
  <si>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</si>
  <si>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</si>
  <si>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</si>
  <si>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</si>
  <si>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</si>
  <si>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</si>
  <si>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</si>
  <si>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</si>
  <si>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</si>
  <si>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</si>
  <si>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</si>
  <si>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</si>
  <si>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</si>
  <si>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</si>
  <si>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</si>
  <si>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</si>
  <si>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</si>
  <si>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</si>
  <si>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</si>
  <si>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</si>
  <si>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</si>
  <si>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</si>
  <si>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</si>
  <si>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</si>
  <si>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</si>
  <si>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</si>
  <si>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</si>
  <si>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</si>
  <si>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</si>
  <si>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</si>
  <si>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</si>
  <si>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</si>
  <si>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</si>
  <si>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</si>
  <si>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</si>
  <si>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</si>
  <si>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</si>
  <si>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</si>
  <si>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</si>
  <si>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</si>
  <si>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</si>
  <si>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</si>
  <si>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</si>
  <si>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</si>
  <si>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</si>
  <si>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</si>
  <si>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</si>
  <si>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</si>
  <si>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</si>
  <si>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</si>
  <si>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</si>
  <si>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</si>
  <si>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</si>
  <si>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</si>
  <si>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</si>
  <si>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</si>
  <si>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</si>
  <si>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</si>
  <si>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</si>
  <si>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</si>
  <si>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</si>
  <si>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</si>
  <si>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</si>
  <si>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</si>
  <si>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</si>
  <si>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</si>
  <si>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</si>
  <si>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</si>
  <si>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</si>
  <si>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</si>
  <si>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</si>
  <si>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</si>
  <si>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</si>
  <si>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</si>
  <si>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</si>
  <si>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</si>
  <si>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</si>
  <si>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</si>
  <si>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</si>
  <si>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</si>
  <si>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</si>
  <si>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</si>
  <si>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</si>
  <si>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</si>
  <si>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</si>
  <si>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</si>
  <si>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</si>
  <si>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</si>
  <si>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</si>
  <si>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</si>
  <si>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</si>
  <si>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</si>
  <si>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</si>
  <si>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</si>
  <si>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</si>
  <si>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</si>
  <si>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</si>
  <si>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</si>
  <si>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</si>
  <si>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</si>
  <si>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</si>
  <si>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</si>
  <si>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</si>
  <si>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</si>
  <si>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</si>
  <si>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</si>
  <si>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</si>
  <si>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</si>
  <si>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</si>
  <si>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</si>
  <si>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</si>
  <si>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</si>
  <si>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</si>
  <si>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</si>
  <si>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</si>
  <si>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</si>
  <si>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</si>
  <si>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</si>
  <si>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</si>
  <si>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</si>
  <si>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</si>
  <si>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</si>
  <si>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</si>
  <si>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</si>
  <si>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</si>
  <si>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</si>
  <si>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</si>
  <si>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</si>
  <si>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</si>
  <si>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</si>
  <si>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</si>
  <si>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</si>
  <si>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</si>
  <si>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</si>
  <si>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</si>
  <si>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</si>
  <si>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</si>
  <si>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</si>
  <si>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</si>
  <si>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</si>
  <si>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</si>
  <si>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</si>
  <si>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</si>
  <si>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</si>
  <si>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</si>
  <si>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</si>
  <si>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</si>
  <si>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</si>
  <si>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</si>
  <si>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</si>
  <si>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</si>
  <si>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</si>
  <si>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</si>
  <si>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</si>
  <si>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</si>
  <si>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</si>
  <si>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</si>
  <si>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</si>
  <si>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</si>
  <si>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</si>
  <si>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</si>
  <si>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</si>
  <si>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</si>
  <si>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</si>
  <si>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</si>
  <si>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</si>
  <si>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</si>
  <si>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</si>
  <si>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</si>
  <si>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</si>
  <si>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</si>
  <si>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</si>
  <si>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</si>
  <si>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</si>
  <si>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</si>
  <si>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</si>
  <si>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</si>
  <si>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</si>
  <si>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</si>
  <si>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</si>
  <si>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</si>
  <si>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</si>
  <si>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</si>
  <si>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</si>
  <si>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</si>
  <si>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</si>
  <si>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</si>
  <si>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</si>
  <si>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</si>
  <si>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</si>
  <si>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</si>
  <si>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</si>
  <si>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</si>
  <si>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</si>
  <si>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</si>
  <si>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</si>
  <si>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</si>
  <si>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</si>
  <si>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</si>
  <si>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</si>
  <si>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</si>
  <si>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</si>
  <si>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</si>
  <si>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</si>
  <si>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</si>
  <si>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</si>
  <si>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</si>
  <si>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</si>
  <si>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</si>
  <si>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</si>
  <si>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</si>
  <si>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</si>
  <si>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</si>
  <si>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</si>
  <si>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</si>
  <si>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</si>
  <si>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</si>
  <si>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</si>
  <si>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</si>
  <si>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</si>
  <si>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</si>
  <si>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</si>
  <si>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</si>
  <si>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</si>
  <si>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</si>
  <si>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</si>
  <si>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</si>
  <si>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</si>
  <si>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</si>
  <si>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</si>
  <si>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</si>
  <si>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</si>
  <si>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</si>
  <si>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</si>
  <si>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</si>
  <si>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</si>
  <si>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</si>
  <si>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</si>
  <si>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</si>
  <si>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</si>
  <si>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</si>
  <si>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</si>
  <si>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</si>
  <si>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</si>
  <si>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</si>
  <si>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</si>
  <si>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</si>
  <si>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</si>
  <si>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</si>
  <si>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</si>
  <si>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</si>
  <si>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</si>
  <si>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</si>
  <si>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</si>
  <si>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</si>
  <si>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</si>
  <si>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</si>
  <si>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</si>
  <si>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</si>
  <si>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</si>
  <si>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</si>
  <si>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</si>
  <si>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</si>
  <si>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</si>
  <si>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</si>
  <si>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</si>
  <si>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</si>
  <si>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</si>
  <si>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</si>
  <si>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</si>
  <si>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</si>
  <si>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</si>
  <si>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</si>
  <si>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</si>
  <si>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</si>
  <si>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</si>
  <si>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</si>
  <si>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</si>
  <si>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</si>
  <si>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</si>
  <si>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</si>
  <si>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</si>
  <si>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</si>
  <si>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</si>
  <si>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</si>
  <si>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</si>
  <si>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</si>
  <si>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</si>
  <si>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</si>
  <si>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</si>
  <si>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</si>
  <si>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</si>
  <si>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</si>
  <si>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</si>
  <si>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</si>
  <si>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</si>
  <si>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</si>
  <si>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</si>
  <si>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</si>
  <si>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</si>
  <si>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</si>
  <si>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</si>
  <si>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</si>
  <si>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</si>
  <si>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</si>
  <si>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</si>
  <si>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</si>
  <si>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</si>
  <si>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</si>
  <si>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</si>
  <si>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</si>
  <si>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</si>
  <si>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</si>
  <si>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</si>
  <si>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</si>
  <si>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</si>
  <si>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</si>
  <si>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</si>
  <si>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</si>
  <si>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</si>
  <si>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</si>
  <si>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</si>
  <si>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</si>
  <si>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</si>
  <si>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</si>
  <si>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</si>
  <si>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</si>
  <si>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</si>
  <si>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</si>
  <si>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</si>
  <si>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</si>
  <si>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</si>
  <si>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</si>
  <si>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</si>
  <si>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</si>
  <si>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</si>
  <si>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</si>
  <si>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</si>
  <si>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</si>
  <si>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</si>
  <si>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</si>
  <si>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</si>
  <si>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</si>
  <si>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</si>
  <si>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</si>
  <si>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</si>
  <si>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</si>
  <si>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</si>
  <si>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</si>
  <si>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</si>
  <si>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</si>
  <si>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</si>
  <si>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</si>
  <si>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</si>
  <si>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</si>
  <si>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</si>
  <si>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</si>
  <si>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</si>
  <si>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</si>
  <si>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</si>
  <si>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</si>
  <si>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</si>
  <si>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</si>
  <si>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</si>
  <si>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</si>
  <si>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</si>
  <si>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</si>
  <si>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</si>
  <si>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</si>
  <si>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</si>
  <si>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</si>
  <si>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</si>
  <si>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</si>
  <si>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</si>
  <si>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</si>
  <si>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</si>
  <si>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</si>
  <si>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</si>
  <si>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</si>
  <si>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</si>
  <si>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</si>
  <si>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</si>
  <si>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</si>
  <si>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</si>
  <si>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</si>
  <si>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</si>
  <si>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</si>
  <si>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</si>
  <si>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</si>
  <si>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</si>
  <si>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</si>
  <si>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</si>
  <si>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</si>
  <si>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</si>
  <si>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</si>
  <si>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</si>
  <si>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</si>
  <si>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</si>
  <si>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</si>
  <si>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</si>
  <si>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</si>
  <si>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</si>
  <si>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</si>
  <si>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</si>
  <si>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</si>
  <si>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</si>
  <si>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</si>
  <si>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</si>
  <si>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</si>
  <si>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</si>
  <si>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</si>
  <si>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</si>
  <si>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</si>
  <si>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</si>
  <si>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</si>
  <si>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</si>
  <si>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</si>
  <si>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</si>
  <si>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</si>
  <si>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</si>
  <si>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</si>
  <si>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</si>
  <si>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</si>
  <si>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</si>
  <si>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</si>
  <si>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</si>
  <si>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</si>
  <si>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</si>
  <si>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</si>
  <si>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</si>
  <si>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</si>
  <si>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</si>
  <si>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</si>
  <si>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</si>
  <si>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</si>
  <si>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</si>
  <si>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</si>
  <si>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</si>
  <si>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</si>
  <si>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</si>
  <si>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</si>
  <si>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</si>
  <si>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</si>
  <si>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</si>
  <si>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</si>
  <si>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</si>
  <si>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</si>
  <si>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</si>
  <si>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</si>
  <si>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</si>
  <si>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</si>
  <si>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</si>
  <si>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</si>
  <si>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</si>
  <si>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</si>
  <si>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</si>
  <si>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</si>
  <si>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</si>
  <si>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</si>
  <si>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</si>
  <si>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</si>
  <si>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</si>
  <si>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</si>
  <si>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</si>
  <si>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</si>
  <si>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</si>
  <si>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</si>
  <si>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</si>
  <si>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</si>
  <si>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</si>
  <si>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</si>
  <si>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</si>
  <si>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</si>
  <si>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</si>
  <si>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</si>
  <si>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</si>
  <si>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</si>
  <si>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</si>
  <si>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</si>
  <si>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</si>
  <si>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</si>
  <si>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</si>
  <si>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</si>
  <si>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</si>
  <si>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</si>
  <si>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</si>
  <si>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</si>
  <si>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</si>
  <si>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</si>
  <si>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</si>
  <si>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</si>
  <si>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</si>
  <si>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</si>
  <si>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</si>
  <si>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</si>
  <si>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</si>
  <si>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</si>
  <si>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</si>
  <si>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</si>
  <si>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</si>
  <si>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</si>
  <si>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</si>
  <si>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</si>
  <si>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</si>
  <si>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</si>
  <si>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</si>
  <si>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</si>
  <si>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</si>
  <si>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</si>
  <si>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</si>
  <si>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</si>
  <si>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</si>
  <si>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</si>
  <si>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</si>
  <si>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</si>
  <si>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</si>
  <si>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</si>
  <si>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</si>
  <si>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</si>
  <si>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</si>
  <si>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</si>
  <si>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</si>
  <si>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</si>
  <si>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</si>
  <si>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</si>
  <si>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</si>
  <si>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</si>
  <si>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</si>
  <si>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</si>
  <si>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</si>
  <si>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</si>
  <si>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</si>
  <si>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</si>
  <si>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</si>
  <si>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</si>
  <si>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</si>
  <si>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</si>
  <si>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</si>
  <si>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</si>
  <si>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</si>
  <si>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</si>
  <si>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</si>
  <si>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</si>
  <si>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</si>
  <si>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</si>
  <si>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</si>
  <si>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</si>
  <si>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</si>
  <si>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</si>
  <si>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</si>
  <si>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</si>
  <si>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</si>
  <si>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</si>
  <si>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</si>
  <si>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</si>
  <si>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</si>
  <si>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</si>
  <si>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</si>
  <si>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</si>
  <si>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</si>
  <si>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</si>
  <si>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</si>
  <si>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</si>
  <si>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</si>
  <si>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</si>
  <si>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</si>
  <si>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</si>
  <si>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</si>
  <si>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</si>
  <si>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</si>
  <si>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</si>
  <si>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</si>
  <si>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</si>
  <si>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</si>
  <si>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</si>
  <si>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</si>
  <si>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</si>
  <si>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</si>
  <si>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</si>
  <si>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</si>
  <si>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</si>
  <si>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</si>
  <si>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</si>
  <si>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</si>
  <si>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</si>
  <si>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</si>
  <si>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</si>
  <si>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</si>
  <si>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</si>
  <si>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</si>
  <si>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</si>
  <si>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</si>
  <si>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</si>
  <si>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</si>
  <si>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</si>
  <si>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</si>
  <si>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</si>
  <si>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</si>
  <si>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</si>
  <si>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</si>
  <si>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</si>
  <si>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</si>
  <si>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</si>
  <si>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</si>
  <si>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</si>
  <si>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</si>
  <si>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</si>
  <si>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</si>
  <si>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</si>
  <si>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</si>
  <si>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</si>
  <si>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</si>
  <si>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</si>
  <si>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</si>
  <si>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</si>
  <si>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</si>
  <si>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</si>
  <si>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</si>
  <si>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</si>
  <si>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</si>
  <si>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</si>
  <si>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</si>
  <si>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</si>
  <si>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</si>
  <si>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</si>
  <si>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</si>
  <si>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</si>
  <si>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</si>
  <si>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</si>
  <si>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</si>
  <si>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</si>
  <si>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</si>
  <si>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</si>
  <si>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</si>
  <si>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</si>
  <si>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</si>
  <si>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</si>
  <si>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</si>
  <si>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</si>
  <si>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</si>
  <si>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</si>
  <si>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</si>
  <si>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</si>
  <si>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</si>
  <si>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</si>
  <si>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</si>
  <si>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</si>
  <si>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</si>
  <si>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</si>
  <si>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</si>
  <si>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</si>
  <si>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</si>
  <si>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</si>
  <si>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</si>
  <si>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</si>
  <si>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</si>
  <si>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</si>
  <si>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</si>
  <si>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</si>
  <si>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</si>
  <si>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</si>
  <si>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</si>
  <si>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</si>
  <si>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</si>
  <si>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</si>
  <si>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</si>
  <si>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</si>
  <si>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</si>
  <si>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</si>
  <si>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</si>
  <si>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</si>
  <si>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</si>
  <si>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</si>
  <si>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</si>
  <si>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</si>
  <si>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</si>
  <si>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</si>
  <si>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</si>
  <si>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</si>
  <si>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</si>
  <si>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</si>
  <si>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</si>
  <si>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</si>
  <si>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</si>
  <si>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</si>
  <si>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</si>
  <si>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</si>
  <si>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</si>
  <si>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</si>
  <si>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</si>
  <si>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</si>
  <si>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</si>
  <si>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</si>
  <si>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</si>
  <si>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</si>
  <si>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</si>
  <si>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</si>
  <si>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</si>
  <si>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</si>
  <si>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</si>
  <si>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</si>
  <si>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</si>
  <si>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</si>
  <si>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</si>
  <si>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</si>
  <si>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</si>
  <si>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</si>
  <si>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</si>
  <si>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</si>
  <si>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</si>
  <si>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</si>
  <si>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</si>
  <si>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</si>
  <si>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</si>
  <si>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</si>
  <si>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</si>
  <si>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</si>
  <si>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</si>
  <si>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</si>
  <si>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</si>
  <si>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</si>
  <si>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</si>
  <si>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</si>
  <si>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</si>
  <si>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</si>
  <si>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</si>
  <si>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</si>
  <si>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</si>
  <si>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</si>
  <si>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</si>
  <si>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</si>
  <si>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</si>
  <si>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</si>
  <si>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</si>
  <si>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</si>
  <si>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</si>
  <si>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</si>
  <si>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</si>
  <si>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</si>
  <si>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</si>
  <si>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</si>
  <si>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</si>
  <si>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</si>
  <si>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</si>
  <si>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</si>
  <si>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</si>
  <si>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</si>
  <si>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</si>
  <si>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</si>
  <si>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</si>
  <si>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</si>
  <si>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</si>
  <si>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</si>
  <si>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</si>
  <si>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</si>
  <si>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</si>
  <si>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</si>
  <si>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</si>
  <si>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</si>
  <si>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</si>
  <si>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</si>
  <si>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</si>
  <si>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</si>
  <si>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</si>
  <si>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</si>
  <si>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</si>
  <si>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</si>
  <si>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</si>
  <si>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</si>
  <si>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</si>
  <si>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</si>
  <si>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</si>
  <si>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</si>
  <si>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</si>
  <si>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</si>
  <si>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</si>
  <si>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</si>
  <si>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</si>
  <si>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</si>
  <si>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</si>
  <si>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</si>
  <si>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</si>
  <si>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</si>
  <si>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</si>
  <si>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</si>
  <si>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</si>
  <si>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</si>
  <si>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</si>
  <si>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</si>
  <si>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</si>
  <si>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</si>
  <si>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</si>
  <si>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</si>
  <si>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</si>
  <si>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</si>
  <si>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</si>
  <si>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</si>
  <si>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</si>
  <si>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</si>
  <si>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</si>
  <si>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</si>
  <si>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</si>
  <si>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</si>
  <si>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</si>
  <si>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</si>
  <si>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</si>
  <si>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</si>
  <si>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</si>
  <si>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</si>
  <si>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</si>
  <si>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</si>
  <si>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</si>
  <si>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</si>
  <si>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</si>
  <si>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</si>
  <si>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</si>
  <si>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</si>
  <si>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</si>
  <si>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</si>
  <si>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</si>
  <si>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</si>
  <si>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</si>
  <si>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</si>
  <si>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</si>
  <si>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</si>
  <si>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</si>
  <si>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</si>
  <si>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</si>
  <si>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</si>
  <si>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</si>
  <si>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</si>
  <si>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</si>
  <si>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</si>
  <si>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</si>
  <si>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</si>
  <si>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</si>
  <si>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</si>
  <si>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</si>
  <si>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</si>
  <si>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</si>
  <si>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</si>
  <si>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</si>
  <si>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</si>
  <si>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</si>
  <si>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</si>
  <si>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</si>
  <si>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</si>
  <si>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</si>
  <si>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</si>
  <si>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</si>
  <si>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</si>
  <si>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</si>
  <si>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</si>
  <si>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</si>
  <si>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</si>
  <si>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</si>
  <si>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</si>
  <si>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</si>
  <si>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</si>
  <si>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</si>
  <si>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</si>
  <si>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</si>
  <si>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</si>
  <si>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</si>
  <si>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</si>
  <si>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</si>
  <si>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</si>
  <si>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</si>
  <si>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</si>
  <si>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</si>
  <si>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</si>
  <si>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</si>
  <si>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</si>
  <si>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</si>
  <si>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</si>
  <si>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</si>
  <si>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</si>
  <si>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</si>
  <si>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</si>
  <si>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</si>
  <si>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</si>
  <si>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</si>
  <si>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</si>
  <si>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</si>
  <si>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</si>
  <si>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</si>
  <si>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</si>
  <si>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</si>
  <si>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</si>
  <si>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</si>
  <si>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</si>
  <si>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</si>
  <si>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</si>
  <si>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</si>
  <si>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</si>
  <si>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</si>
  <si>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</si>
  <si>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</si>
  <si>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</si>
  <si>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</si>
  <si>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</si>
  <si>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</si>
  <si>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</si>
  <si>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</si>
  <si>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</si>
  <si>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</si>
  <si>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</si>
  <si>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</si>
  <si>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</si>
  <si>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</si>
  <si>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</si>
  <si>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</si>
  <si>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</si>
  <si>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</si>
  <si>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</si>
  <si>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</si>
  <si>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</si>
  <si>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</si>
  <si>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</si>
  <si>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</si>
  <si>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</si>
  <si>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</si>
  <si>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</si>
  <si>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</si>
  <si>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</si>
  <si>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</si>
  <si>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</si>
  <si>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</si>
  <si>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</si>
  <si>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</si>
  <si>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</si>
  <si>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</si>
  <si>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</si>
  <si>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</si>
  <si>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</si>
  <si>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</si>
  <si>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</si>
  <si>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</si>
  <si>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</si>
  <si>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</si>
  <si>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</si>
  <si>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</si>
  <si>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</si>
  <si>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</si>
  <si>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</si>
  <si>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</si>
  <si>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</si>
  <si>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</si>
  <si>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</si>
  <si>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</si>
  <si>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</si>
  <si>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</si>
  <si>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</si>
  <si>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</si>
  <si>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</si>
  <si>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</si>
  <si>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</si>
  <si>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</si>
  <si>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</si>
  <si>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</si>
  <si>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</si>
  <si>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</si>
  <si>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</si>
  <si>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</si>
  <si>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</si>
  <si>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</si>
  <si>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</si>
  <si>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</si>
  <si>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</si>
  <si>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</si>
  <si>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</si>
  <si>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</si>
  <si>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</si>
  <si>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</si>
  <si>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</si>
  <si>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</si>
  <si>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</si>
  <si>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</si>
  <si>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</si>
  <si>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</si>
  <si>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</si>
  <si>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</si>
  <si>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</si>
  <si>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</si>
  <si>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</si>
  <si>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</si>
  <si>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</si>
  <si>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</si>
  <si>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</si>
  <si>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</si>
  <si>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</si>
  <si>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</si>
  <si>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</si>
  <si>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</si>
  <si>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</si>
  <si>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</si>
  <si>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</si>
  <si>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</si>
  <si>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</si>
  <si>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</si>
  <si>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</si>
  <si>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</si>
  <si>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</si>
  <si>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</si>
  <si>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</si>
  <si>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</si>
  <si>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</si>
  <si>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</si>
  <si>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</si>
  <si>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</si>
  <si>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</si>
  <si>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</si>
  <si>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</si>
  <si>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</si>
  <si>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</si>
  <si>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</si>
  <si>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</si>
  <si>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</si>
  <si>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</si>
  <si>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</si>
  <si>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</si>
  <si>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</si>
  <si>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</si>
  <si>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</si>
  <si>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</si>
  <si>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</si>
  <si>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</si>
  <si>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</si>
  <si>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</si>
  <si>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</si>
  <si>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</si>
  <si>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</si>
  <si>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</si>
  <si>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</si>
  <si>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</si>
  <si>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</si>
  <si>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</si>
  <si>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</si>
  <si>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</si>
  <si>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</si>
  <si>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</si>
  <si>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</si>
  <si>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</si>
  <si>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</si>
  <si>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</si>
  <si>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</si>
  <si>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</si>
  <si>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</si>
  <si>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</si>
  <si>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</si>
  <si>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</si>
  <si>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</si>
  <si>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</si>
  <si>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</si>
  <si>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</si>
  <si>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</si>
  <si>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</si>
  <si>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</si>
  <si>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</si>
  <si>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</si>
  <si>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</si>
  <si>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</si>
  <si>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</si>
  <si>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</si>
  <si>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</si>
  <si>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</si>
  <si>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</si>
  <si>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</si>
  <si>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</si>
  <si>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</si>
  <si>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</si>
  <si>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</si>
  <si>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</si>
  <si>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</si>
  <si>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</si>
  <si>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</si>
  <si>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</si>
  <si>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</si>
  <si>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</si>
  <si>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</si>
  <si>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</si>
  <si>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</si>
  <si>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</si>
  <si>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</si>
  <si>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</si>
  <si>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</si>
  <si>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</si>
  <si>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</si>
  <si>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</si>
  <si>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</si>
  <si>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</si>
  <si>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</si>
  <si>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</si>
  <si>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</si>
  <si>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</si>
  <si>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</si>
  <si>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</si>
  <si>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</si>
  <si>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</si>
  <si>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</si>
  <si>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</si>
  <si>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</si>
  <si>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</si>
  <si>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</si>
  <si>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</si>
  <si>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</si>
  <si>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</si>
  <si>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</si>
  <si>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</si>
  <si>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</si>
  <si>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</si>
  <si>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</si>
  <si>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</si>
  <si>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</si>
  <si>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</si>
  <si>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</si>
  <si>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</si>
  <si>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</si>
  <si>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</si>
  <si>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</si>
  <si>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</si>
  <si>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</si>
  <si>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</si>
  <si>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</si>
  <si>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</si>
  <si>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</si>
  <si>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</si>
  <si>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</si>
  <si>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</si>
  <si>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</si>
  <si>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</si>
  <si>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</si>
  <si>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</si>
  <si>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</si>
  <si>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</si>
  <si>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</si>
  <si>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</si>
  <si>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</si>
  <si>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</si>
  <si>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</si>
  <si>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</si>
  <si>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</si>
  <si>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</si>
  <si>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</si>
  <si>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</si>
  <si>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</si>
  <si>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</si>
  <si>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</si>
  <si>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</si>
  <si>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</si>
  <si>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</si>
  <si>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</si>
  <si>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</si>
  <si>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</si>
  <si>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</si>
  <si>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</si>
  <si>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</si>
  <si>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</si>
  <si>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</si>
  <si>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</si>
  <si>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</si>
  <si>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</si>
  <si>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</si>
  <si>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</si>
  <si>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</si>
  <si>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</si>
  <si>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</si>
  <si>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</si>
  <si>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</si>
  <si>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</si>
  <si>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</si>
  <si>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</si>
  <si>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</si>
  <si>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</si>
  <si>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</si>
  <si>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</si>
  <si>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</si>
  <si>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</si>
  <si>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</si>
  <si>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</si>
  <si>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</si>
  <si>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</si>
  <si>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</si>
  <si>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</si>
  <si>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</si>
  <si>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</si>
  <si>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</si>
  <si>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</si>
  <si>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</si>
  <si>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</si>
  <si>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</si>
  <si>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</si>
  <si>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</si>
  <si>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</si>
  <si>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</si>
  <si>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</si>
  <si>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</si>
  <si>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</si>
  <si>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</si>
  <si>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</si>
  <si>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</si>
  <si>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</si>
  <si>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</si>
  <si>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</si>
  <si>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</si>
  <si>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</si>
  <si>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</si>
  <si>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</si>
  <si>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</si>
  <si>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</si>
  <si>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</si>
  <si>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</si>
  <si>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</si>
  <si>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</si>
  <si>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</si>
  <si>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</si>
  <si>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</si>
  <si>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</si>
  <si>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</si>
  <si>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</si>
  <si>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</si>
  <si>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</si>
  <si>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</si>
  <si>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</si>
  <si>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</si>
  <si>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</si>
  <si>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</si>
  <si>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</si>
  <si>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</si>
  <si>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</si>
  <si>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</si>
  <si>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</si>
  <si>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</si>
  <si>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</si>
  <si>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</si>
  <si>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</si>
  <si>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</si>
  <si>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</si>
  <si>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</si>
  <si>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</si>
  <si>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</si>
  <si>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</si>
  <si>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</si>
  <si>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</si>
  <si>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</si>
  <si>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</si>
  <si>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</si>
  <si>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</si>
  <si>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</si>
  <si>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</si>
  <si>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</si>
  <si>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</si>
  <si>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</si>
  <si>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</si>
  <si>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</si>
  <si>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</si>
  <si>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</si>
  <si>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</si>
  <si>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</si>
  <si>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</si>
  <si>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</si>
  <si>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</si>
  <si>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</si>
  <si>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</si>
  <si>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</si>
  <si>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</si>
  <si>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</si>
  <si>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</si>
  <si>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</si>
  <si>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</si>
  <si>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</si>
  <si>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</si>
  <si>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</si>
  <si>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</si>
  <si>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</si>
  <si>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</si>
  <si>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</si>
  <si>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</si>
  <si>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</si>
  <si>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</si>
  <si>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</si>
  <si>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</si>
  <si>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</si>
  <si>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</si>
  <si>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</si>
  <si>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</si>
  <si>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</si>
  <si>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</si>
  <si>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</si>
  <si>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</si>
  <si>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</si>
  <si>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</si>
  <si>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</si>
  <si>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</si>
  <si>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</si>
  <si>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</si>
  <si>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</si>
  <si>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</si>
  <si>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</si>
  <si>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</si>
  <si>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</si>
  <si>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</si>
  <si>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</si>
  <si>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</si>
  <si>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</si>
  <si>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</si>
  <si>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</si>
  <si>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</si>
  <si>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</si>
  <si>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</si>
  <si>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</si>
  <si>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</si>
  <si>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</si>
  <si>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</si>
  <si>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</si>
  <si>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</si>
  <si>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</si>
  <si>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</si>
  <si>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</si>
  <si>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</si>
  <si>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</si>
  <si>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</si>
  <si>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</si>
  <si>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</si>
  <si>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</si>
  <si>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</si>
  <si>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</si>
  <si>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</si>
  <si>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</si>
  <si>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</si>
  <si>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</si>
  <si>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</si>
  <si>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</si>
  <si>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</si>
  <si>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</si>
  <si>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</si>
  <si>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</si>
  <si>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</si>
  <si>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</si>
  <si>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</si>
  <si>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</si>
  <si>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</si>
  <si>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</si>
  <si>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</si>
  <si>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</si>
  <si>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</si>
  <si>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</si>
  <si>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</si>
  <si>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</si>
  <si>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</si>
  <si>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</si>
  <si>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</si>
  <si>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</si>
  <si>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</si>
  <si>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</si>
  <si>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</si>
  <si>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</si>
  <si>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</si>
  <si>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</si>
  <si>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</si>
  <si>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</si>
  <si>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</si>
  <si>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</si>
  <si>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</si>
  <si>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</si>
  <si>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</si>
  <si>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</si>
  <si>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</si>
  <si>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</si>
  <si>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</si>
  <si>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</si>
  <si>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</si>
  <si>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</si>
  <si>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</si>
  <si>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</si>
  <si>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</si>
  <si>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</si>
  <si>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</si>
  <si>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</si>
  <si>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</si>
  <si>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</si>
  <si>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</si>
  <si>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</si>
  <si>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</si>
  <si>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</si>
  <si>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</si>
  <si>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</si>
  <si>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</si>
  <si>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</si>
  <si>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</si>
  <si>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</si>
  <si>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</si>
  <si>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</si>
  <si>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</si>
  <si>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</si>
  <si>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</si>
  <si>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</si>
  <si>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</si>
  <si>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</si>
  <si>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</si>
  <si>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</si>
  <si>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</si>
  <si>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</si>
  <si>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</si>
  <si>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</si>
  <si>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</si>
  <si>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</si>
  <si>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</si>
  <si>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</si>
  <si>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</si>
  <si>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</si>
  <si>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</si>
  <si>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</si>
  <si>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</si>
  <si>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</si>
  <si>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</si>
  <si>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</si>
  <si>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</si>
  <si>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</si>
  <si>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</si>
  <si>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</si>
  <si>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</si>
  <si>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</si>
  <si>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</si>
  <si>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</si>
  <si>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</si>
  <si>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</si>
  <si>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</si>
  <si>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</si>
  <si>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</si>
  <si>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</si>
  <si>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</si>
  <si>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</si>
  <si>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</si>
  <si>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</si>
  <si>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</si>
  <si>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</si>
  <si>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</si>
  <si>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</si>
  <si>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</si>
  <si>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</si>
  <si>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</si>
  <si>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</si>
  <si>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</si>
  <si>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</si>
  <si>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</si>
  <si>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</si>
  <si>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</si>
  <si>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</si>
  <si>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</si>
  <si>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</si>
  <si>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</si>
  <si>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</si>
  <si>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</si>
  <si>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</si>
  <si>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</si>
  <si>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</si>
  <si>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</si>
  <si>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</si>
  <si>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</si>
  <si>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</si>
  <si>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</si>
  <si>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</si>
  <si>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</si>
  <si>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</si>
  <si>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</si>
  <si>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</si>
  <si>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</si>
  <si>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</si>
  <si>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</si>
  <si>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</si>
  <si>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</si>
  <si>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</si>
  <si>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</si>
  <si>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</si>
  <si>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</si>
  <si>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</si>
  <si>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</si>
  <si>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</si>
  <si>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</si>
  <si>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</si>
  <si>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</si>
  <si>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</si>
  <si>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</si>
  <si>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</si>
  <si>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</si>
  <si>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</si>
  <si>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</si>
  <si>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</si>
  <si>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</si>
  <si>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</si>
  <si>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</si>
  <si>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</si>
  <si>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</si>
  <si>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</si>
  <si>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</si>
  <si>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</si>
  <si>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</si>
  <si>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</si>
  <si>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</si>
  <si>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</si>
  <si>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</si>
  <si>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</si>
  <si>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</si>
  <si>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</si>
  <si>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</si>
  <si>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</si>
  <si>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</si>
  <si>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</si>
  <si>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</si>
  <si>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</si>
  <si>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</si>
  <si>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</si>
  <si>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</si>
  <si>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</si>
  <si>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</si>
  <si>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</si>
  <si>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</si>
  <si>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</si>
  <si>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</si>
  <si>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</si>
  <si>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</si>
  <si>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</si>
  <si>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</si>
  <si>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</si>
  <si>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</si>
  <si>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</si>
  <si>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</si>
  <si>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</si>
  <si>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</si>
  <si>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</si>
  <si>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</si>
  <si>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</si>
  <si>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</si>
  <si>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</si>
  <si>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</si>
  <si>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</si>
  <si>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</si>
  <si>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</si>
  <si>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</si>
  <si>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</si>
  <si>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</si>
  <si>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</si>
  <si>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</si>
  <si>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</si>
  <si>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</si>
  <si>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</si>
  <si>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</si>
  <si>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</si>
  <si>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</si>
  <si>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</si>
  <si>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</si>
  <si>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</si>
  <si>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</si>
  <si>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</si>
  <si>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</si>
  <si>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</si>
  <si>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</si>
  <si>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</si>
  <si>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</si>
  <si>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</si>
  <si>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</si>
  <si>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</si>
  <si>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</si>
  <si>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</si>
  <si>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</si>
  <si>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</si>
  <si>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</si>
  <si>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</si>
  <si>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</si>
  <si>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</si>
  <si>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</si>
  <si>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</si>
  <si>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</si>
  <si>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</si>
  <si>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</si>
  <si>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</si>
  <si>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</si>
  <si>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</si>
  <si>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</si>
  <si>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</si>
  <si>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</si>
  <si>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</si>
  <si>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</si>
  <si>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</si>
  <si>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</si>
  <si>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</si>
  <si>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</si>
  <si>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</si>
  <si>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</si>
  <si>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</si>
  <si>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</si>
  <si>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</si>
  <si>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</si>
  <si>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</si>
  <si>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</si>
  <si>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</si>
  <si>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</si>
  <si>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</si>
  <si>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</si>
  <si>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</si>
  <si>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</si>
  <si>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</si>
  <si>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</si>
  <si>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</si>
  <si>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</si>
  <si>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</si>
  <si>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</si>
  <si>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</si>
  <si>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</si>
  <si>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</si>
  <si>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</si>
  <si>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</si>
  <si>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</si>
  <si>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</si>
  <si>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</si>
  <si>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</si>
  <si>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</si>
  <si>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</si>
  <si>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</si>
  <si>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</si>
  <si>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</si>
  <si>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</si>
  <si>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</si>
  <si>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</si>
  <si>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</si>
  <si>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</si>
  <si>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</si>
  <si>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</si>
  <si>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</si>
  <si>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</si>
  <si>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</si>
  <si>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</si>
  <si>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</si>
  <si>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</si>
  <si>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</si>
  <si>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</si>
  <si>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</si>
  <si>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</si>
  <si>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</si>
  <si>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</si>
  <si>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</si>
  <si>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</si>
  <si>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</si>
  <si>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</si>
  <si>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</si>
  <si>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</si>
  <si>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</si>
  <si>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</si>
  <si>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</si>
  <si>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</si>
  <si>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</si>
  <si>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</si>
  <si>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</si>
  <si>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</si>
  <si>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</si>
  <si>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</si>
  <si>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</si>
  <si>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</si>
  <si>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</si>
  <si>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</si>
  <si>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</si>
  <si>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</si>
  <si>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</si>
  <si>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</si>
  <si>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</si>
  <si>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</si>
  <si>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</si>
  <si>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</si>
  <si>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</si>
  <si>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</si>
  <si>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</si>
  <si>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</si>
  <si>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</si>
  <si>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</si>
  <si>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</si>
  <si>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</si>
  <si>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</si>
  <si>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</si>
  <si>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</si>
  <si>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</si>
  <si>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</si>
  <si>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</si>
  <si>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</si>
  <si>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</si>
  <si>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</si>
  <si>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</si>
  <si>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</si>
  <si>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</si>
  <si>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</si>
  <si>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</si>
  <si>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</si>
  <si>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</si>
  <si>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</si>
  <si>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</si>
  <si>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</si>
  <si>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</si>
  <si>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</si>
  <si>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</si>
  <si>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</si>
  <si>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</si>
  <si>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</si>
  <si>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</si>
  <si>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</si>
  <si>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</si>
  <si>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</si>
  <si>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</si>
  <si>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</si>
  <si>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</si>
  <si>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</si>
  <si>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</si>
  <si>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</si>
  <si>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</si>
  <si>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</si>
  <si>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</si>
  <si>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</si>
  <si>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</si>
  <si>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</si>
  <si>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</si>
  <si>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</si>
  <si>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</si>
  <si>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</si>
  <si>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</si>
  <si>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</si>
  <si>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</si>
  <si>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</si>
  <si>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</si>
  <si>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</si>
  <si>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</si>
  <si>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</si>
  <si>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</si>
  <si>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</si>
  <si>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</si>
  <si>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</si>
  <si>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</si>
  <si>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</si>
  <si>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</si>
  <si>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</si>
  <si>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</si>
  <si>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</si>
  <si>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</si>
  <si>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</si>
  <si>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</si>
  <si>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</si>
  <si>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</si>
  <si>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</si>
  <si>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</si>
  <si>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</si>
  <si>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</si>
  <si>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</si>
  <si>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</si>
  <si>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</si>
  <si>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</si>
  <si>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</si>
  <si>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</si>
  <si>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</si>
  <si>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</si>
  <si>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</si>
  <si>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</si>
  <si>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</si>
  <si>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</si>
  <si>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</si>
  <si>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</si>
  <si>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</si>
  <si>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</si>
  <si>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</si>
  <si>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</si>
  <si>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</si>
  <si>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</si>
  <si>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</si>
  <si>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</si>
  <si>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</si>
  <si>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</si>
  <si>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</si>
  <si>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</si>
  <si>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</si>
  <si>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</si>
  <si>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</si>
  <si>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</si>
  <si>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</si>
  <si>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</si>
  <si>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</si>
  <si>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</si>
  <si>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</si>
  <si>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</si>
  <si>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</si>
  <si>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</si>
  <si>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</si>
  <si>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</si>
  <si>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</si>
  <si>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</si>
  <si>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</si>
  <si>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</si>
  <si>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</si>
  <si>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</si>
  <si>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</si>
  <si>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</si>
  <si>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</si>
  <si>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</si>
  <si>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</si>
  <si>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</si>
  <si>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</si>
  <si>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</si>
  <si>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</si>
  <si>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</si>
  <si>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</si>
  <si>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</si>
  <si>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</si>
  <si>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</si>
  <si>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</si>
  <si>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</si>
  <si>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</si>
  <si>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</si>
  <si>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</si>
  <si>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</si>
  <si>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</si>
  <si>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</si>
  <si>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</si>
  <si>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</si>
  <si>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</si>
  <si>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</si>
  <si>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</si>
  <si>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</si>
  <si>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</si>
  <si>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</si>
  <si>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</si>
  <si>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</si>
  <si>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</si>
  <si>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</si>
  <si>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</si>
  <si>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</si>
  <si>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</si>
  <si>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</si>
  <si>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</si>
  <si>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</si>
  <si>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</si>
  <si>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</si>
  <si>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</si>
  <si>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</si>
  <si>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</si>
  <si>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</si>
  <si>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</si>
  <si>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</si>
  <si>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</si>
  <si>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</si>
  <si>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</si>
  <si>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</si>
  <si>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</si>
  <si>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</si>
  <si>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</si>
  <si>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</si>
  <si>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</si>
  <si>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</si>
  <si>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</si>
  <si>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</si>
  <si>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</si>
  <si>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</si>
  <si>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</si>
  <si>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</si>
  <si>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</si>
  <si>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</si>
  <si>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</si>
  <si>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</si>
  <si>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</si>
  <si>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</si>
  <si>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</si>
  <si>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</si>
  <si>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</si>
  <si>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</si>
  <si>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</si>
  <si>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</si>
  <si>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</si>
  <si>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</si>
  <si>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</si>
  <si>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</si>
  <si>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</si>
  <si>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</si>
  <si>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</si>
  <si>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</si>
  <si>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</si>
  <si>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</si>
  <si>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</si>
  <si>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</si>
  <si>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</si>
  <si>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</si>
  <si>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</si>
  <si>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</si>
  <si>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</si>
  <si>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</si>
  <si>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</si>
  <si>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</si>
  <si>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</si>
  <si>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</si>
  <si>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</si>
  <si>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</si>
  <si>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</si>
  <si>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</si>
  <si>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</si>
  <si>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</si>
  <si>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</si>
  <si>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</si>
  <si>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</si>
  <si>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</si>
  <si>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</si>
  <si>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</si>
  <si>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</si>
  <si>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</si>
  <si>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</si>
  <si>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</si>
  <si>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</si>
  <si>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</si>
  <si>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</si>
  <si>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</si>
  <si>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</si>
  <si>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</si>
  <si>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</si>
  <si>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</si>
  <si>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</si>
  <si>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</si>
  <si>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</si>
  <si>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</si>
  <si>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</si>
  <si>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</si>
  <si>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</si>
  <si>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</si>
  <si>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</si>
  <si>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</si>
  <si>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</si>
  <si>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</si>
  <si>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</si>
  <si>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</si>
  <si>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</si>
  <si>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</si>
  <si>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</si>
  <si>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</si>
  <si>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</si>
  <si>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</si>
  <si>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</si>
  <si>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</si>
  <si>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</si>
  <si>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</si>
  <si>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</si>
  <si>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</si>
  <si>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</si>
  <si>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</si>
  <si>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</si>
  <si>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</si>
  <si>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</si>
  <si>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</si>
  <si>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</si>
  <si>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</si>
  <si>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</si>
  <si>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</si>
  <si>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</si>
  <si>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</si>
  <si>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</si>
  <si>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</si>
  <si>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</si>
  <si>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</si>
  <si>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</si>
  <si>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</si>
  <si>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</si>
  <si>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</si>
  <si>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</si>
  <si>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</si>
  <si>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</si>
  <si>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</si>
  <si>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</si>
  <si>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</si>
  <si>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</si>
  <si>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</si>
  <si>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</si>
  <si>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</si>
  <si>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</si>
  <si>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</si>
  <si>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</si>
  <si>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</si>
  <si>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</si>
  <si>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</si>
  <si>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</si>
  <si>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</si>
  <si>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</si>
  <si>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</si>
  <si>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</si>
  <si>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</si>
  <si>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</si>
  <si>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</si>
  <si>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</si>
  <si>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</si>
  <si>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</si>
  <si>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</si>
  <si>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</si>
  <si>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</si>
  <si>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</si>
  <si>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</si>
  <si>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</si>
  <si>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</si>
  <si>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</si>
  <si>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</si>
  <si>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</si>
  <si>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</si>
  <si>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</si>
  <si>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</si>
  <si>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</si>
  <si>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</si>
  <si>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</si>
  <si>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</si>
  <si>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</si>
  <si>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</si>
  <si>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</si>
  <si>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</si>
  <si>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</si>
  <si>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</si>
  <si>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</si>
  <si>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</si>
  <si>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</si>
  <si>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</si>
  <si>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</si>
  <si>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</si>
  <si>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</si>
  <si>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</si>
  <si>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</si>
  <si>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</si>
  <si>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</si>
  <si>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</si>
  <si>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</si>
  <si>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</si>
  <si>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</si>
  <si>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</si>
  <si>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</si>
  <si>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</si>
  <si>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</si>
  <si>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</si>
  <si>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</si>
  <si>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</si>
  <si>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</si>
  <si>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</si>
  <si>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</si>
  <si>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</si>
  <si>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</si>
  <si>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</si>
  <si>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</si>
  <si>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</si>
  <si>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</si>
  <si>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</si>
  <si>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</si>
  <si>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</si>
  <si>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</si>
  <si>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</si>
  <si>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</si>
  <si>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</si>
  <si>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</si>
  <si>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</si>
  <si>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</si>
  <si>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</si>
  <si>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</si>
  <si>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</si>
  <si>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</si>
  <si>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</si>
  <si>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</si>
  <si>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</si>
  <si>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</si>
  <si>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</si>
  <si>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</si>
  <si>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</si>
  <si>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</si>
  <si>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</si>
  <si>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</si>
  <si>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</si>
  <si>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</si>
  <si>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</si>
  <si>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</si>
  <si>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</si>
  <si>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</si>
  <si>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</si>
  <si>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</si>
  <si>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</si>
  <si>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</si>
  <si>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</si>
  <si>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</si>
  <si>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</si>
  <si>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</si>
  <si>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</si>
  <si>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</si>
  <si>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</si>
  <si>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</si>
  <si>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</si>
  <si>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</si>
  <si>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</si>
  <si>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</si>
  <si>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</si>
  <si>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</si>
  <si>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</si>
  <si>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</si>
  <si>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</si>
  <si>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</si>
  <si>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</si>
  <si>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</si>
  <si>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</si>
  <si>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</si>
  <si>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</si>
  <si>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</si>
  <si>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</si>
  <si>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</si>
  <si>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</si>
  <si>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</si>
  <si>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</si>
  <si>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</si>
  <si>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</si>
  <si>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</si>
  <si>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</si>
  <si>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</si>
  <si>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</si>
  <si>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</si>
  <si>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</si>
  <si>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</si>
  <si>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</si>
  <si>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</si>
  <si>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</si>
  <si>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</si>
  <si>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</si>
  <si>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</si>
  <si>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</si>
  <si>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</si>
  <si>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</si>
  <si>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</si>
  <si>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</si>
  <si>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</si>
  <si>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</si>
  <si>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</si>
  <si>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</si>
  <si>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</si>
  <si>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</si>
  <si>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</si>
  <si>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</si>
  <si>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</si>
  <si>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</si>
  <si>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</si>
  <si>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</si>
  <si>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</si>
  <si>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</si>
  <si>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</si>
  <si>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</si>
  <si>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</si>
  <si>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</si>
  <si>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</si>
  <si>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</si>
  <si>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</si>
  <si>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</si>
  <si>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</si>
  <si>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</si>
  <si>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</si>
  <si>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</si>
  <si>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</si>
  <si>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</si>
  <si>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</si>
  <si>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</si>
  <si>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</si>
  <si>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</si>
  <si>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</si>
  <si>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</si>
  <si>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</si>
  <si>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</si>
  <si>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</si>
  <si>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</si>
  <si>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</si>
  <si>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</si>
  <si>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</si>
  <si>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</si>
  <si>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</si>
  <si>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</si>
  <si>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</si>
  <si>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</si>
  <si>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</si>
  <si>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</si>
  <si>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</si>
  <si>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</si>
  <si>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</si>
  <si>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</si>
  <si>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</si>
  <si>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</si>
  <si>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</si>
  <si>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</si>
  <si>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</si>
  <si>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</si>
  <si>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</si>
  <si>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</si>
  <si>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</si>
  <si>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</si>
  <si>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</si>
  <si>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</si>
  <si>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</si>
  <si>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</si>
  <si>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</si>
  <si>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</si>
  <si>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</si>
  <si>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</si>
  <si>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</si>
  <si>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</si>
  <si>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</si>
  <si>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</si>
  <si>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</si>
  <si>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</si>
  <si>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</si>
  <si>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</si>
  <si>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</si>
  <si>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</si>
  <si>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</si>
  <si>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</si>
  <si>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</si>
  <si>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</si>
  <si>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</si>
  <si>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</si>
  <si>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</si>
  <si>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</si>
  <si>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</si>
  <si>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</si>
  <si>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</si>
  <si>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</si>
  <si>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</si>
  <si>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</si>
  <si>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</si>
  <si>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</si>
  <si>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</si>
  <si>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</si>
  <si>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</si>
  <si>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</si>
  <si>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</si>
  <si>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</si>
  <si>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</si>
  <si>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</si>
  <si>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</si>
  <si>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</si>
  <si>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</si>
  <si>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</si>
  <si>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</si>
  <si>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</si>
  <si>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</si>
  <si>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</si>
  <si>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</si>
  <si>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</si>
  <si>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</si>
  <si>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</si>
  <si>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</si>
  <si>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</si>
  <si>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</si>
  <si>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</si>
  <si>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</si>
  <si>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</si>
  <si>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</si>
  <si>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</si>
  <si>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</si>
  <si>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</si>
  <si>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</si>
  <si>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</si>
  <si>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</si>
  <si>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</si>
  <si>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</si>
  <si>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</si>
  <si>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</si>
  <si>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</si>
  <si>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</si>
  <si>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</si>
  <si>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</si>
  <si>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</si>
  <si>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</si>
  <si>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</si>
  <si>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</si>
  <si>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</si>
  <si>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</si>
  <si>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</si>
  <si>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</si>
  <si>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</si>
  <si>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</si>
  <si>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</si>
  <si>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</si>
  <si>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</si>
  <si>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</si>
  <si>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</si>
  <si>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</si>
  <si>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</si>
  <si>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</si>
  <si>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</si>
  <si>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</si>
  <si>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</si>
  <si>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</si>
  <si>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</si>
  <si>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</si>
  <si>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</si>
  <si>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</si>
  <si>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</si>
  <si>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</si>
  <si>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</si>
  <si>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</si>
  <si>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</si>
  <si>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</si>
  <si>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</si>
  <si>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</si>
  <si>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</si>
  <si>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</si>
  <si>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</si>
  <si>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</si>
  <si>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</si>
  <si>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</si>
  <si>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</si>
  <si>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</si>
  <si>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</si>
  <si>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</si>
  <si>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</si>
  <si>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</si>
  <si>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</si>
  <si>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</si>
  <si>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</si>
  <si>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</si>
  <si>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</si>
  <si>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</si>
  <si>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</si>
  <si>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</si>
  <si>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</si>
  <si>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</si>
  <si>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</si>
  <si>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</si>
  <si>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</si>
  <si>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</si>
  <si>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</si>
  <si>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</si>
  <si>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</si>
  <si>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</si>
  <si>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</si>
  <si>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</si>
  <si>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</si>
  <si>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</si>
  <si>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</si>
  <si>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</si>
  <si>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</si>
  <si>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</si>
  <si>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</si>
  <si>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</si>
  <si>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</si>
  <si>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</si>
  <si>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</si>
  <si>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</si>
  <si>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</si>
  <si>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</si>
  <si>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</si>
  <si>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</si>
  <si>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</si>
  <si>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</si>
  <si>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</si>
  <si>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</si>
  <si>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</si>
  <si>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</si>
  <si>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</si>
  <si>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</si>
  <si>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</si>
  <si>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</si>
  <si>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</si>
  <si>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</si>
  <si>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</si>
  <si>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</si>
  <si>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</si>
  <si>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</si>
  <si>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</si>
  <si>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</si>
  <si>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</si>
  <si>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</si>
  <si>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</si>
  <si>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</si>
  <si>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</si>
  <si>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</si>
  <si>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</si>
  <si>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</si>
  <si>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</si>
  <si>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</si>
  <si>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</si>
  <si>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</si>
  <si>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</si>
  <si>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</si>
  <si>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</si>
  <si>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</si>
  <si>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</si>
  <si>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</si>
  <si>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</si>
  <si>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</si>
  <si>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</si>
  <si>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</si>
  <si>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</si>
  <si>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</si>
  <si>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</si>
  <si>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</si>
  <si>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</si>
  <si>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</si>
  <si>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</si>
  <si>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</si>
  <si>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</si>
  <si>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</si>
  <si>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</si>
  <si>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</si>
  <si>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</si>
  <si>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</si>
  <si>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</si>
  <si>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</si>
  <si>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</si>
  <si>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</si>
  <si>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</si>
  <si>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</si>
  <si>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</si>
  <si>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</si>
  <si>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</si>
  <si>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</si>
  <si>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</si>
  <si>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</si>
  <si>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</si>
  <si>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</si>
  <si>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</si>
  <si>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</si>
  <si>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</si>
  <si>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</si>
  <si>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</si>
  <si>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</si>
  <si>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</si>
  <si>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</si>
  <si>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</si>
  <si>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</si>
  <si>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</si>
  <si>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</si>
  <si>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</si>
  <si>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</si>
  <si>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</si>
  <si>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</si>
  <si>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</si>
  <si>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</si>
  <si>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</si>
  <si>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</si>
  <si>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</si>
  <si>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</si>
  <si>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</si>
  <si>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</si>
  <si>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</si>
  <si>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</si>
  <si>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</si>
  <si>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</si>
  <si>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</si>
  <si>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</si>
  <si>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</si>
  <si>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</si>
  <si>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</si>
  <si>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</si>
  <si>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</si>
  <si>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</si>
  <si>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</si>
  <si>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</si>
  <si>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</si>
  <si>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</si>
  <si>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</si>
  <si>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</si>
  <si>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</si>
  <si>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</si>
  <si>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</si>
  <si>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</si>
  <si>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</si>
  <si>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</si>
  <si>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</si>
  <si>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</si>
  <si>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</si>
  <si>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</si>
  <si>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</si>
  <si>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</si>
  <si>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</si>
  <si>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</si>
  <si>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</si>
  <si>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</si>
  <si>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</si>
  <si>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</si>
  <si>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</si>
  <si>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</si>
  <si>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</si>
  <si>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</si>
  <si>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</si>
  <si>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</si>
  <si>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</si>
  <si>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</si>
  <si>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</si>
  <si>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</si>
  <si>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</si>
  <si>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</si>
  <si>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</si>
  <si>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</si>
  <si>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</si>
  <si>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</si>
  <si>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</si>
  <si>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</si>
  <si>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</si>
  <si>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</si>
  <si>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</si>
  <si>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</si>
  <si>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</si>
  <si>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</si>
  <si>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</si>
  <si>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</si>
  <si>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</si>
  <si>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</si>
  <si>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</si>
  <si>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</si>
  <si>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</si>
  <si>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</si>
  <si>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</si>
  <si>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</si>
  <si>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</si>
  <si>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</si>
  <si>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</si>
  <si>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</si>
  <si>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</si>
  <si>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</si>
  <si>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</si>
  <si>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</si>
  <si>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</si>
  <si>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</si>
  <si>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</si>
  <si>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</si>
  <si>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</si>
  <si>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</si>
  <si>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</si>
  <si>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</si>
  <si>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</si>
  <si>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</si>
  <si>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</si>
  <si>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</si>
  <si>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</si>
  <si>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</si>
  <si>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</si>
  <si>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</si>
  <si>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</si>
  <si>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</si>
  <si>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</si>
  <si>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</si>
  <si>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</si>
  <si>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</si>
  <si>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</si>
  <si>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</si>
  <si>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</si>
  <si>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</si>
  <si>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</si>
  <si>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</si>
  <si>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</si>
  <si>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</si>
  <si>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</si>
  <si>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</si>
  <si>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</si>
  <si>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</si>
  <si>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</si>
  <si>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</si>
  <si>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</si>
  <si>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</si>
  <si>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</si>
  <si>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</si>
  <si>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</si>
  <si>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</si>
  <si>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</si>
  <si>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</si>
  <si>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</si>
  <si>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</si>
  <si>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</si>
  <si>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</si>
  <si>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</si>
  <si>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</si>
  <si>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</si>
  <si>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</si>
  <si>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</si>
  <si>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</si>
  <si>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</si>
  <si>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</si>
  <si>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</si>
  <si>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</si>
  <si>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</si>
  <si>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</si>
  <si>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</si>
  <si>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</si>
  <si>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</si>
  <si>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</si>
  <si>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</si>
  <si>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</si>
  <si>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</si>
  <si>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</si>
  <si>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</si>
  <si>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</si>
  <si>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</si>
  <si>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</si>
  <si>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</si>
  <si>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</si>
  <si>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</si>
  <si>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</si>
  <si>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</si>
  <si>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</si>
  <si>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</si>
  <si>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</si>
  <si>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</si>
  <si>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</si>
  <si>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</si>
  <si>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</si>
  <si>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</si>
  <si>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</si>
  <si>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</si>
  <si>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</si>
  <si>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</si>
  <si>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</si>
  <si>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</si>
  <si>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</si>
  <si>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</si>
  <si>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</si>
  <si>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</si>
  <si>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</si>
  <si>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</si>
  <si>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</si>
  <si>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</si>
  <si>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</si>
  <si>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</si>
  <si>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</si>
  <si>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</si>
  <si>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</si>
  <si>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</si>
  <si>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</si>
  <si>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</si>
  <si>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</si>
  <si>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</si>
  <si>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</si>
  <si>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</si>
  <si>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</si>
  <si>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</si>
  <si>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</si>
  <si>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</si>
  <si>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</si>
  <si>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</si>
  <si>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</si>
  <si>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</si>
  <si>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</si>
  <si>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</si>
  <si>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</si>
  <si>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</si>
  <si>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</si>
  <si>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</si>
  <si>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</si>
  <si>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</si>
  <si>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</si>
  <si>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</si>
  <si>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</si>
  <si>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</si>
  <si>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</si>
  <si>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</si>
  <si>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</si>
  <si>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</si>
  <si>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</si>
  <si>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</si>
  <si>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</si>
  <si>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</si>
  <si>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</si>
  <si>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</si>
  <si>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</si>
  <si>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</si>
  <si>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</si>
  <si>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</si>
  <si>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</si>
  <si>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</si>
  <si>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</si>
  <si>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</si>
  <si>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</si>
  <si>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</si>
  <si>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</si>
  <si>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</si>
  <si>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</si>
  <si>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</si>
  <si>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</si>
  <si>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</si>
  <si>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</si>
  <si>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</si>
  <si>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</si>
  <si>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</si>
  <si>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</si>
  <si>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</si>
  <si>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</si>
  <si>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</si>
  <si>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</si>
  <si>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</si>
  <si>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</si>
  <si>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</si>
  <si>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</si>
  <si>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</si>
  <si>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</si>
  <si>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</si>
  <si>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</si>
  <si>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</si>
  <si>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</si>
  <si>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</si>
  <si>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</si>
  <si>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</si>
  <si>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</si>
  <si>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</si>
  <si>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</si>
  <si>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</si>
  <si>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</si>
  <si>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</si>
  <si>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</si>
  <si>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</si>
  <si>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</si>
  <si>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</si>
  <si>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</si>
  <si>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</si>
  <si>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</si>
  <si>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</si>
  <si>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</si>
  <si>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</si>
  <si>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</si>
  <si>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</si>
  <si>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</si>
  <si>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</si>
  <si>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</si>
  <si>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</si>
  <si>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</si>
  <si>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</si>
  <si>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</si>
  <si>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</si>
  <si>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</si>
  <si>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</si>
  <si>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</si>
  <si>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</si>
  <si>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</si>
  <si>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</si>
  <si>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</si>
  <si>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</si>
  <si>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</si>
  <si>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</si>
  <si>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</si>
  <si>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</si>
  <si>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</si>
  <si>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</si>
  <si>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</si>
  <si>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</si>
  <si>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</si>
  <si>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</si>
  <si>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</si>
  <si>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</si>
  <si>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</si>
  <si>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</si>
  <si>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</si>
  <si>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</si>
  <si>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</si>
  <si>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</si>
  <si>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</si>
  <si>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</si>
  <si>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</si>
  <si>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</si>
  <si>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</si>
  <si>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</si>
  <si>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</si>
  <si>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</si>
  <si>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</si>
  <si>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</si>
  <si>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</si>
  <si>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</si>
  <si>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</si>
  <si>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</si>
  <si>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</si>
  <si>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</si>
  <si>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</si>
  <si>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</si>
  <si>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</si>
  <si>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</si>
  <si>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</si>
  <si>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</si>
  <si>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</si>
  <si>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</si>
  <si>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</si>
  <si>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</si>
  <si>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</si>
  <si>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</si>
  <si>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</si>
  <si>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</si>
  <si>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</si>
  <si>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</si>
  <si>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</si>
  <si>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</si>
  <si>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</si>
  <si>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</si>
  <si>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</si>
  <si>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</si>
  <si>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</si>
  <si>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</si>
  <si>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</si>
  <si>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</si>
  <si>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</si>
  <si>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</si>
  <si>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</si>
  <si>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</si>
  <si>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</si>
  <si>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</si>
  <si>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</si>
  <si>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</si>
  <si>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</si>
  <si>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</si>
  <si>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</si>
  <si>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</si>
  <si>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</si>
  <si>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</si>
  <si>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</si>
  <si>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</si>
  <si>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</si>
  <si>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</si>
  <si>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</si>
  <si>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</si>
  <si>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</si>
  <si>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</si>
  <si>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</si>
  <si>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</si>
  <si>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</si>
  <si>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</si>
  <si>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</si>
  <si>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</si>
  <si>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</si>
  <si>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</si>
  <si>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</si>
  <si>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</si>
  <si>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</si>
  <si>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</si>
  <si>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</si>
  <si>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</si>
  <si>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</si>
  <si>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</si>
  <si>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</si>
  <si>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</si>
  <si>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</si>
  <si>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</si>
  <si>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</si>
  <si>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</si>
  <si>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</si>
  <si>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</si>
  <si>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</si>
  <si>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</si>
  <si>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</si>
  <si>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</si>
  <si>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</si>
  <si>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</si>
  <si>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</si>
  <si>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</si>
  <si>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</si>
  <si>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</si>
  <si>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</si>
  <si>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</si>
  <si>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</si>
  <si>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</si>
  <si>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</si>
  <si>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</si>
  <si>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</si>
  <si>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</si>
  <si>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</si>
  <si>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</si>
  <si>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</si>
  <si>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</si>
  <si>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</si>
  <si>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</si>
  <si>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</si>
  <si>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</si>
  <si>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</si>
  <si>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</si>
  <si>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</si>
  <si>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</si>
  <si>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</si>
  <si>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</si>
  <si>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</si>
  <si>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</si>
  <si>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</si>
  <si>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</si>
  <si>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</si>
  <si>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</si>
  <si>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</si>
  <si>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</si>
  <si>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</si>
  <si>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</si>
  <si>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</si>
  <si>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</si>
  <si>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</si>
  <si>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</si>
  <si>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</si>
  <si>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</si>
  <si>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</si>
  <si>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</si>
  <si>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</si>
  <si>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</si>
  <si>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</si>
  <si>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</si>
  <si>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</si>
  <si>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</si>
  <si>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</si>
  <si>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</si>
  <si>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</si>
  <si>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</si>
  <si>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</si>
  <si>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</si>
  <si>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</si>
  <si>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</si>
  <si>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</si>
  <si>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</si>
  <si>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</si>
  <si>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</si>
  <si>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</si>
  <si>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</si>
  <si>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</si>
  <si>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</si>
  <si>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</si>
  <si>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</si>
  <si>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</si>
  <si>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</si>
  <si>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</si>
  <si>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</si>
  <si>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</si>
  <si>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</si>
  <si>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</si>
  <si>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</si>
  <si>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</si>
  <si>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</si>
  <si>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</si>
  <si>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</si>
  <si>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</si>
  <si>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</si>
  <si>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</si>
  <si>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</si>
  <si>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</si>
  <si>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</si>
  <si>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</si>
  <si>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</si>
  <si>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</si>
  <si>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</si>
  <si>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</si>
  <si>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</si>
  <si>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</si>
  <si>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</si>
  <si>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</si>
  <si>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</si>
  <si>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</si>
  <si>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</si>
  <si>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</si>
  <si>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</si>
  <si>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</si>
  <si>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</si>
  <si>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</si>
  <si>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</si>
  <si>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</si>
  <si>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</si>
  <si>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</si>
  <si>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</si>
  <si>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</si>
  <si>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</si>
  <si>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</si>
  <si>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</si>
  <si>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</si>
  <si>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</si>
  <si>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</si>
  <si>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</si>
  <si>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</si>
  <si>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</si>
  <si>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</si>
  <si>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</si>
  <si>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</si>
  <si>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</si>
  <si>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</si>
  <si>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</si>
  <si>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</si>
  <si>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</si>
  <si>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</si>
  <si>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</si>
  <si>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</si>
  <si>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</si>
  <si>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</si>
  <si>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</si>
  <si>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</si>
  <si>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</si>
  <si>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</si>
  <si>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</si>
  <si>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</si>
  <si>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</si>
  <si>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</si>
  <si>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</si>
  <si>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</si>
  <si>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</si>
  <si>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</si>
  <si>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</si>
  <si>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</si>
  <si>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</si>
  <si>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</si>
  <si>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</si>
  <si>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</si>
  <si>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</si>
  <si>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</si>
  <si>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</si>
  <si>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</si>
  <si>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</si>
  <si>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</si>
  <si>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</si>
  <si>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</si>
  <si>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</si>
  <si>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</si>
  <si>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</si>
  <si>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</si>
  <si>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</si>
  <si>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</si>
  <si>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</si>
  <si>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</si>
  <si>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</si>
  <si>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</si>
  <si>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</si>
  <si>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</si>
  <si>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</si>
  <si>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</si>
  <si>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</si>
  <si>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</si>
  <si>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</si>
  <si>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</si>
  <si>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</si>
  <si>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</si>
  <si>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</si>
  <si>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</si>
  <si>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</si>
  <si>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</si>
  <si>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</si>
  <si>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</si>
  <si>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</si>
  <si>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</si>
  <si>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</si>
  <si>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</si>
  <si>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</si>
  <si>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</si>
  <si>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</si>
  <si>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</si>
  <si>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</si>
  <si>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</si>
  <si>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</si>
  <si>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</si>
  <si>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</si>
  <si>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</si>
  <si>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</si>
  <si>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</si>
  <si>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</si>
  <si>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</si>
  <si>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</si>
  <si>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</si>
  <si>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</si>
  <si>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</si>
  <si>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</si>
  <si>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</si>
  <si>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</si>
  <si>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</si>
  <si>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</si>
  <si>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</si>
  <si>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</si>
  <si>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</si>
  <si>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</si>
  <si>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</si>
  <si>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</si>
  <si>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</si>
  <si>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</si>
  <si>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</si>
  <si>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</si>
  <si>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</si>
  <si>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</si>
  <si>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</si>
  <si>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</si>
  <si>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</si>
  <si>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</si>
  <si>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</si>
  <si>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</si>
  <si>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</si>
  <si>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</si>
  <si>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</si>
  <si>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</si>
  <si>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</si>
  <si>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</si>
  <si>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</si>
  <si>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</si>
  <si>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</si>
  <si>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</si>
  <si>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</si>
  <si>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</si>
  <si>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</si>
  <si>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</si>
  <si>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</si>
  <si>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</si>
  <si>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</si>
  <si>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</si>
  <si>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</si>
  <si>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</si>
  <si>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</si>
  <si>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</si>
  <si>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</si>
  <si>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</si>
  <si>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</si>
  <si>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</si>
  <si>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</si>
  <si>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</si>
  <si>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</si>
  <si>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</si>
  <si>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</si>
  <si>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</si>
  <si>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</si>
  <si>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</si>
  <si>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</si>
  <si>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</si>
  <si>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</si>
  <si>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</si>
  <si>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</si>
  <si>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</si>
  <si>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</si>
  <si>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</si>
  <si>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</si>
  <si>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</si>
  <si>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</si>
  <si>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</si>
  <si>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</si>
  <si>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</si>
  <si>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</si>
  <si>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</si>
  <si>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</si>
  <si>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</si>
  <si>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</si>
  <si>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</si>
  <si>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</si>
  <si>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</si>
  <si>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</si>
  <si>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</si>
  <si>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</si>
  <si>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</si>
  <si>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</si>
  <si>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</si>
  <si>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</si>
  <si>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</si>
  <si>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</si>
  <si>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</si>
  <si>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</si>
  <si>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</si>
  <si>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</si>
  <si>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</si>
  <si>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</si>
  <si>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</si>
  <si>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</si>
  <si>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</si>
  <si>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</si>
  <si>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</si>
  <si>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</si>
  <si>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</si>
  <si>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</si>
  <si>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</si>
  <si>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</si>
  <si>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</si>
  <si>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</si>
  <si>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</si>
  <si>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</si>
  <si>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</si>
  <si>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</si>
  <si>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</si>
  <si>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</si>
  <si>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</si>
  <si>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</si>
  <si>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</si>
  <si>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</si>
  <si>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</si>
  <si>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</si>
  <si>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</si>
  <si>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</si>
  <si>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</si>
  <si>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</si>
  <si>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</si>
  <si>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</si>
  <si>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</si>
  <si>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</si>
  <si>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</si>
  <si>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</si>
  <si>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</si>
  <si>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</si>
  <si>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</si>
  <si>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</si>
  <si>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</si>
  <si>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</si>
  <si>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</si>
  <si>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</si>
  <si>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</si>
  <si>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</si>
  <si>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</si>
  <si>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</si>
  <si>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</si>
  <si>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</si>
  <si>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</si>
  <si>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</si>
  <si>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</si>
  <si>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</si>
  <si>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</si>
  <si>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</si>
  <si>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</si>
  <si>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</si>
  <si>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</si>
  <si>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</si>
  <si>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</si>
  <si>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</si>
  <si>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</si>
  <si>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</si>
  <si>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</si>
  <si>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</si>
  <si>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</si>
  <si>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</si>
  <si>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</si>
  <si>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</si>
  <si>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</si>
  <si>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</si>
  <si>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</si>
  <si>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</si>
  <si>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</si>
  <si>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</si>
  <si>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</si>
  <si>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</si>
  <si>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</si>
  <si>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</si>
  <si>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</si>
  <si>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</si>
  <si>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</si>
  <si>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</si>
  <si>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</si>
  <si>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</si>
  <si>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</si>
  <si>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</si>
  <si>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</si>
  <si>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</si>
  <si>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</si>
  <si>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</si>
  <si>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</si>
  <si>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</si>
  <si>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</si>
  <si>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</si>
  <si>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</si>
  <si>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</si>
  <si>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</si>
  <si>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</si>
  <si>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</si>
  <si>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</si>
  <si>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</si>
  <si>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</si>
  <si>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</si>
  <si>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</si>
  <si>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</si>
  <si>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</si>
  <si>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</si>
  <si>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</si>
  <si>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</si>
  <si>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</si>
  <si>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</si>
  <si>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</si>
  <si>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</si>
  <si>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</si>
  <si>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</si>
  <si>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</si>
  <si>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</si>
  <si>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</si>
  <si>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</si>
  <si>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</si>
  <si>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</si>
  <si>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</si>
  <si>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</si>
  <si>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</si>
  <si>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</si>
  <si>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</si>
  <si>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</si>
  <si>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</si>
  <si>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</si>
  <si>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</si>
  <si>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</si>
  <si>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</si>
  <si>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</si>
  <si>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</si>
  <si>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</si>
  <si>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</si>
  <si>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</si>
  <si>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</si>
  <si>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</si>
  <si>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</si>
  <si>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</si>
  <si>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</si>
  <si>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</si>
  <si>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</si>
  <si>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</si>
  <si>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</si>
  <si>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</si>
  <si>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</si>
  <si>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</si>
  <si>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</si>
  <si>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</si>
  <si>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</si>
  <si>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</si>
  <si>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</si>
  <si>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</si>
  <si>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</si>
  <si>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</si>
  <si>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</si>
  <si>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</si>
  <si>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</si>
  <si>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</si>
  <si>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</si>
  <si>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</si>
  <si>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</si>
  <si>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</si>
  <si>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</si>
  <si>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</si>
  <si>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</si>
  <si>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</si>
  <si>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</si>
  <si>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</si>
  <si>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</si>
  <si>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</si>
  <si>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</si>
  <si>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</si>
  <si>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</si>
  <si>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</si>
  <si>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</si>
  <si>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</si>
  <si>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</si>
  <si>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</si>
  <si>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</si>
  <si>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</si>
  <si>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</si>
  <si>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</si>
  <si>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</si>
  <si>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</si>
  <si>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</si>
  <si>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</si>
  <si>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</si>
  <si>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</si>
  <si>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</si>
  <si>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</si>
  <si>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</si>
  <si>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</si>
  <si>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</si>
  <si>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4999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</si>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</sst>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170" fontId="0" fillId="0" borderId="0" xfId="0" applyNumberFormat="1"/>
    <xf numFmtId="17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CC0000"/>
      <color rgb="FF161B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9619732824647216"/>
          <c:y val="3.0157863572824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8-4425-8FCC-E52BAC8B98E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8-4425-8FCC-E52BAC8B98E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8-4425-8FCC-E52BAC8B9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0362080"/>
        <c:axId val="1490362496"/>
      </c:lineChart>
      <c:catAx>
        <c:axId val="14903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62496"/>
        <c:crosses val="autoZero"/>
        <c:auto val="1"/>
        <c:lblAlgn val="ctr"/>
        <c:lblOffset val="100"/>
        <c:noMultiLvlLbl val="0"/>
      </c:catAx>
      <c:valAx>
        <c:axId val="149036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CD-4FE3-8C60-84FDDAD875F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CD-4FE3-8C60-84FDDAD875F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CD-4FE3-8C60-84FDDAD87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42192"/>
        <c:axId val="1383340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4999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94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9CD-4FE3-8C60-84FDDAD875F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4999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9CD-4FE3-8C60-84FDDAD875F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4999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9CD-4FE3-8C60-84FDDAD875F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4999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170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9CD-4FE3-8C60-84FDDAD875FA}"/>
                  </c:ext>
                </c:extLst>
              </c15:ser>
            </c15:filteredLineSeries>
          </c:ext>
        </c:extLst>
      </c:lineChart>
      <c:catAx>
        <c:axId val="13833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40528"/>
        <c:crosses val="autoZero"/>
        <c:auto val="1"/>
        <c:lblAlgn val="ctr"/>
        <c:lblOffset val="100"/>
        <c:noMultiLvlLbl val="0"/>
      </c:catAx>
      <c:valAx>
        <c:axId val="138334052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3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7242477579414962"/>
          <c:y val="4.94196277492403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C-4FAA-B32C-85AD8117D7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C-4FAA-B32C-85AD8117D7B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C-4FAA-B32C-85AD8117D7B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C-4FAA-B32C-85AD8117D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515759"/>
        <c:axId val="1703516175"/>
      </c:barChart>
      <c:catAx>
        <c:axId val="170351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16175"/>
        <c:crosses val="autoZero"/>
        <c:auto val="1"/>
        <c:lblAlgn val="ctr"/>
        <c:lblOffset val="100"/>
        <c:noMultiLvlLbl val="0"/>
      </c:catAx>
      <c:valAx>
        <c:axId val="170351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51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0555594004119"/>
          <c:y val="5.71441953118998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F-4AC7-A030-2D7BDE3D03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F-4AC7-A030-2D7BDE3D03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F-4AC7-A030-2D7BDE3D03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6F-4AC7-A030-2D7BDE3D0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564303"/>
        <c:axId val="1699574287"/>
      </c:lineChart>
      <c:catAx>
        <c:axId val="16995643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74287"/>
        <c:crosses val="autoZero"/>
        <c:auto val="1"/>
        <c:lblAlgn val="ctr"/>
        <c:lblOffset val="100"/>
        <c:noMultiLvlLbl val="0"/>
      </c:catAx>
      <c:valAx>
        <c:axId val="16995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56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377190</xdr:colOff>
      <xdr:row>2</xdr:row>
      <xdr:rowOff>132396</xdr:rowOff>
    </xdr:from>
    <xdr:to>
      <xdr:col>19</xdr:col>
      <xdr:colOff>123825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9BE3F-9E37-4D22-9021-2168A530E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140969</xdr:colOff>
      <xdr:row>14</xdr:row>
      <xdr:rowOff>18096</xdr:rowOff>
    </xdr:from>
    <xdr:to>
      <xdr:col>15</xdr:col>
      <xdr:colOff>257175</xdr:colOff>
      <xdr:row>37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2CAE9-ECFC-4C55-A2EA-87FE5345F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135255</xdr:colOff>
      <xdr:row>0</xdr:row>
      <xdr:rowOff>174307</xdr:rowOff>
    </xdr:from>
    <xdr:to>
      <xdr:col>19</xdr:col>
      <xdr:colOff>390525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E8F70-2669-4EAF-98D8-D69F617EE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550544</xdr:colOff>
      <xdr:row>1</xdr:row>
      <xdr:rowOff>126681</xdr:rowOff>
    </xdr:from>
    <xdr:to>
      <xdr:col>20</xdr:col>
      <xdr:colOff>114300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A0AFF-D66A-49AB-A67B-400A30E13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orn Dennisseur" refreshedDate="44479.954550578703" createdVersion="7" refreshedVersion="7" minRefreshableVersion="3" recordCount="4115" xr:uid="{DF3C486D-7A3C-46E8-BC18-CF1C7A0BAFD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orn Dennisseur" refreshedDate="44479.954551273149" createdVersion="7" refreshedVersion="7" minRefreshableVersion="3" recordCount="4115" xr:uid="{49B8B4A0-99F1-4A21-AF90-CD89E7DAA9D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jorn Dennisseur" refreshedDate="44479.954552546296" createdVersion="7" refreshedVersion="7" minRefreshableVersion="3" recordCount="4115" xr:uid="{9638D293-D1B3-4CDE-9349-62B5264034F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4E9AE-3114-44F7-BF52-C0209799F903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0E2C9-D4C7-46AB-B2C3-5FBC228335AF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66BAC-7CE9-452E-BFA7-D81C1167AD0C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R2850" sqref="R2850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13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13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13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3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3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3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3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F9">
    <cfRule type="cellIs" dxfId="0" priority="5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161BD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2D59-80A8-4E66-ADFA-F6DF73108B65}">
  <dimension ref="A1:E18"/>
  <sheetViews>
    <sheetView workbookViewId="0">
      <selection activeCell="F18" sqref="F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8" t="s">
        <v>8358</v>
      </c>
      <c r="B1" t="s">
        <v>8315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8363</v>
      </c>
      <c r="B4" s="8" t="s">
        <v>8360</v>
      </c>
    </row>
    <row r="5" spans="1:5" x14ac:dyDescent="0.3">
      <c r="A5" s="8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9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9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9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9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9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9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9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9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9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9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9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9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9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BD55-B622-479E-B726-AB313AB0D68E}">
  <dimension ref="A1:H13"/>
  <sheetViews>
    <sheetView tabSelected="1" workbookViewId="0">
      <selection activeCell="F2" sqref="F2:F3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</row>
    <row r="3" spans="1:8" x14ac:dyDescent="0.3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 x14ac:dyDescent="0.3">
      <c r="A4" t="s">
        <v>8390</v>
      </c>
      <c r="B4">
        <f>COUNTIFS(Kickstarter!$D:$D,"&gt;=4999",Kickstarter!$F:$F,"successful",Kickstarter!$D:$D,"&lt;=9999",Kickstarter!$R:$R,"plays")</f>
        <v>94</v>
      </c>
      <c r="C4">
        <f>COUNTIFS(Kickstarter!$D:$D,"&gt;=4999",Kickstarter!$F:$F,"failed",Kickstarter!$D:$D,"&lt;=9999",Kickstarter!$R:$R,"plays")</f>
        <v>76</v>
      </c>
      <c r="D4">
        <f>COUNTIFS(Kickstarter!$D:$D,"&gt;=4999",Kickstarter!$F:$F,"canceled",Kickstarter!$D:$D,"&lt;=9999",Kickstarter!$R:$R,"plays")</f>
        <v>0</v>
      </c>
      <c r="E4">
        <f t="shared" si="0"/>
        <v>170</v>
      </c>
      <c r="F4" s="12">
        <f t="shared" si="1"/>
        <v>0.55294117647058827</v>
      </c>
      <c r="G4" s="12">
        <f t="shared" si="2"/>
        <v>0.44705882352941179</v>
      </c>
      <c r="H4" s="12">
        <f t="shared" si="3"/>
        <v>0</v>
      </c>
    </row>
    <row r="5" spans="1:8" x14ac:dyDescent="0.3">
      <c r="A5" t="s">
        <v>8391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 x14ac:dyDescent="0.3">
      <c r="A6" t="s">
        <v>8392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 x14ac:dyDescent="0.3">
      <c r="A7" t="s">
        <v>8393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 x14ac:dyDescent="0.3">
      <c r="A8" t="s">
        <v>8394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 x14ac:dyDescent="0.3">
      <c r="A9" t="s">
        <v>8395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 x14ac:dyDescent="0.3">
      <c r="A10" t="s">
        <v>8396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 x14ac:dyDescent="0.3">
      <c r="A11" t="s">
        <v>8397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v>0</v>
      </c>
    </row>
    <row r="12" spans="1:8" x14ac:dyDescent="0.3">
      <c r="A12" t="s">
        <v>8398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2">
        <f t="shared" si="1"/>
        <v>0</v>
      </c>
      <c r="G12" s="12">
        <f t="shared" si="2"/>
        <v>1</v>
      </c>
      <c r="H12" s="12">
        <v>0</v>
      </c>
    </row>
    <row r="13" spans="1:8" x14ac:dyDescent="0.3">
      <c r="A13" t="s">
        <v>8399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COUNTIFS(Kickstarter!$D:$D,"&lt;50000",Kickstarter!$F:$F,"canceled",Kickstarter!$R:$R,"plays")</f>
        <v>0</v>
      </c>
      <c r="E13">
        <f t="shared" si="0"/>
        <v>12</v>
      </c>
      <c r="F13" s="12">
        <f t="shared" si="1"/>
        <v>0.16666666666666666</v>
      </c>
      <c r="G13" s="12">
        <f t="shared" si="2"/>
        <v>0.83333333333333337</v>
      </c>
      <c r="H13" s="1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FBEA-ACCE-4915-8707-134E71B0BBEC}">
  <dimension ref="A1:F6"/>
  <sheetViews>
    <sheetView workbookViewId="0">
      <selection activeCell="C11" sqref="C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8" t="s">
        <v>8222</v>
      </c>
      <c r="B1" t="s">
        <v>8223</v>
      </c>
    </row>
    <row r="3" spans="1:6" x14ac:dyDescent="0.3">
      <c r="A3" s="8" t="s">
        <v>8363</v>
      </c>
      <c r="B3" s="8" t="s">
        <v>8360</v>
      </c>
    </row>
    <row r="4" spans="1:6" x14ac:dyDescent="0.3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357E-2B82-4590-ACED-718EF206D215}">
  <dimension ref="A1:F18"/>
  <sheetViews>
    <sheetView workbookViewId="0">
      <selection activeCell="P35" sqref="P3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8" t="s">
        <v>8358</v>
      </c>
      <c r="B1" t="s">
        <v>8315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8360</v>
      </c>
    </row>
    <row r="5" spans="1:6" x14ac:dyDescent="0.3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9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9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9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9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9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9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9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9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9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9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9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9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Bjorn Dennisseur</cp:lastModifiedBy>
  <dcterms:created xsi:type="dcterms:W3CDTF">2017-04-20T15:17:24Z</dcterms:created>
  <dcterms:modified xsi:type="dcterms:W3CDTF">2021-10-11T03:47:01Z</dcterms:modified>
</cp:coreProperties>
</file>