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denn\Desktop\Rutgers\Crowdfunding Analysis\"/>
    </mc:Choice>
  </mc:AlternateContent>
  <xr:revisionPtr revIDLastSave="0" documentId="8_{C4B6D969-5C37-46DE-8BC5-9619274666F4}" xr6:coauthVersionLast="47" xr6:coauthVersionMax="47" xr10:uidLastSave="{00000000-0000-0000-0000-000000000000}"/>
  <bookViews>
    <workbookView xWindow="-108" yWindow="-108" windowWidth="23256" windowHeight="12576" firstSheet="2" activeTab="2" xr2:uid="{00000000-000D-0000-FFFF-FFFF00000000}"/>
  </bookViews>
  <sheets>
    <sheet name="Category Statistics" sheetId="2" r:id="rId1"/>
    <sheet name="Outcomes Based on Launch Date" sheetId="4" r:id="rId2"/>
    <sheet name="Chart1" sheetId="9" r:id="rId3"/>
    <sheet name="Kickstarter" sheetId="1" r:id="rId4"/>
    <sheet name="Descriptive Statistics" sheetId="8" r:id="rId5"/>
    <sheet name="Successful US Kickstarters" sheetId="6" r:id="rId6"/>
    <sheet name="Failed US Kickstarters" sheetId="7" r:id="rId7"/>
    <sheet name="Edinburgh Research" sheetId="5" r:id="rId8"/>
    <sheet name="Subcategory Statistics" sheetId="3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<sst xmlns="http://schemas.openxmlformats.org/spreadsheetml/2006/main" count="38341" uniqueCount="8399">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</sst>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165" fontId="2" fillId="0" borderId="0" xfId="0" applyNumberFormat="1" applyFont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161BD4"/>
      <color rgb="FFFF00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7242477579414962"/>
          <c:y val="4.94196277492403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DC-4FAA-B32C-85AD8117D7B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DC-4FAA-B32C-85AD8117D7B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DC-4FAA-B32C-85AD8117D7B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DC-4FAA-B32C-85AD8117D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3515759"/>
        <c:axId val="1703516175"/>
      </c:barChart>
      <c:catAx>
        <c:axId val="170351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516175"/>
        <c:crosses val="autoZero"/>
        <c:auto val="1"/>
        <c:lblAlgn val="ctr"/>
        <c:lblOffset val="100"/>
        <c:noMultiLvlLbl val="0"/>
      </c:catAx>
      <c:valAx>
        <c:axId val="170351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51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2120555594004119"/>
          <c:y val="5.71441953118998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6F-4AC7-A030-2D7BDE3D036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6F-4AC7-A030-2D7BDE3D036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6F-4AC7-A030-2D7BDE3D036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6F-4AC7-A030-2D7BDE3D0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564303"/>
        <c:axId val="1699574287"/>
      </c:lineChart>
      <c:catAx>
        <c:axId val="16995643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574287"/>
        <c:crosses val="autoZero"/>
        <c:auto val="1"/>
        <c:lblAlgn val="ctr"/>
        <c:lblOffset val="100"/>
        <c:noMultiLvlLbl val="0"/>
      </c:catAx>
      <c:valAx>
        <c:axId val="169957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56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6-46F2-A425-D1BDCEDC59C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6-46F2-A425-D1BDCEDC59C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46-46F2-A425-D1BDCEDC5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3443023"/>
        <c:axId val="1383443855"/>
      </c:barChart>
      <c:catAx>
        <c:axId val="138344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443855"/>
        <c:crosses val="autoZero"/>
        <c:auto val="1"/>
        <c:lblAlgn val="ctr"/>
        <c:lblOffset val="100"/>
        <c:noMultiLvlLbl val="0"/>
      </c:catAx>
      <c:valAx>
        <c:axId val="138344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44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/>
    <cx:plotArea>
      <cx:plotAreaRegion>
        <cx:series layoutId="boxWhisker" uniqueId="{AD976460-95C5-4564-9E04-1B124DE8DF3A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09A61D5-41C0-45E1-939D-03715C9054FB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722204B-400D-4AA0-B653-1BEDE5A0DD32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135255</xdr:colOff>
      <xdr:row>0</xdr:row>
      <xdr:rowOff>174307</xdr:rowOff>
    </xdr:from>
    <xdr:to>
      <xdr:col>19</xdr:col>
      <xdr:colOff>390525</xdr:colOff>
      <xdr:row>28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9E8F70-2669-4EAF-98D8-D69F617EE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550544</xdr:colOff>
      <xdr:row>1</xdr:row>
      <xdr:rowOff>126681</xdr:rowOff>
    </xdr:from>
    <xdr:to>
      <xdr:col>20</xdr:col>
      <xdr:colOff>114300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7A0AFF-D66A-49AB-A67B-400A30E13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6C89131-B830-43F9-BDD8-C357E9B292C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E97CE47-E35C-4B41-AC89-F433E51431B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17144</xdr:colOff>
      <xdr:row>2</xdr:row>
      <xdr:rowOff>174306</xdr:rowOff>
    </xdr:from>
    <xdr:to>
      <xdr:col>19</xdr:col>
      <xdr:colOff>495300</xdr:colOff>
      <xdr:row>34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CAB4CE-CB85-4265-8353-DC342C044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jorn Dennisseur" refreshedDate="44470.562241550928" createdVersion="7" refreshedVersion="7" minRefreshableVersion="3" recordCount="4115" xr:uid="{9638D293-D1B3-4CDE-9349-62B5264034F3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jorn Dennisseur" refreshedDate="44470.57751678241" createdVersion="7" refreshedVersion="7" minRefreshableVersion="3" recordCount="4115" xr:uid="{49B8B4A0-99F1-4A21-AF90-CD89E7DAA9D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0E2C9-D4C7-46AB-B2C3-5FBC228335A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566BAC-7CE9-452E-BFA7-D81C1167AD0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EBB67-4C5A-432C-A0B8-6AB8C8442EA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FFBEA-ACCE-4915-8707-134E71B0BBEC}">
  <dimension ref="A1:F6"/>
  <sheetViews>
    <sheetView workbookViewId="0">
      <selection activeCell="C11" sqref="C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9" t="s">
        <v>8222</v>
      </c>
      <c r="B1" t="s">
        <v>8223</v>
      </c>
    </row>
    <row r="3" spans="1:6" x14ac:dyDescent="0.3">
      <c r="A3" s="9" t="s">
        <v>8363</v>
      </c>
      <c r="B3" s="9" t="s">
        <v>8360</v>
      </c>
    </row>
    <row r="4" spans="1:6" x14ac:dyDescent="0.3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8357E-2B82-4590-ACED-718EF206D215}">
  <dimension ref="A1:F18"/>
  <sheetViews>
    <sheetView workbookViewId="0">
      <selection activeCell="P35" sqref="P3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9" t="s">
        <v>8358</v>
      </c>
      <c r="B1" t="s">
        <v>8315</v>
      </c>
    </row>
    <row r="2" spans="1:6" x14ac:dyDescent="0.3">
      <c r="A2" s="9" t="s">
        <v>8379</v>
      </c>
      <c r="B2" t="s">
        <v>8364</v>
      </c>
    </row>
    <row r="4" spans="1:6" x14ac:dyDescent="0.3">
      <c r="A4" s="9" t="s">
        <v>8363</v>
      </c>
      <c r="B4" s="9" t="s">
        <v>8360</v>
      </c>
    </row>
    <row r="5" spans="1:6" x14ac:dyDescent="0.3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0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0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0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0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0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0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0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0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0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0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0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0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0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5.6640625" bestFit="1" customWidth="1"/>
    <col min="19" max="19" width="22.88671875" bestFit="1" customWidth="1"/>
    <col min="20" max="20" width="21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"canceled"</formula>
    </cfRule>
    <cfRule type="cellIs" dxfId="12" priority="6" operator="equal">
      <formula>"successful"</formula>
    </cfRule>
    <cfRule type="cellIs" dxfId="11" priority="7" operator="equal">
      <formula>"live"</formula>
    </cfRule>
  </conditionalFormatting>
  <conditionalFormatting sqref="F9">
    <cfRule type="cellIs" dxfId="10" priority="5" operator="equal">
      <formula>"canceled"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161BD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E5908-5FEA-463C-A107-932C05C01B23}">
  <dimension ref="A1:C14"/>
  <sheetViews>
    <sheetView workbookViewId="0">
      <selection activeCell="B21" sqref="B21"/>
    </sheetView>
  </sheetViews>
  <sheetFormatPr defaultRowHeight="14.4" x14ac:dyDescent="0.3"/>
  <cols>
    <col min="1" max="1" width="25.88671875" bestFit="1" customWidth="1"/>
    <col min="2" max="2" width="10.21875" bestFit="1" customWidth="1"/>
    <col min="3" max="3" width="13.109375" bestFit="1" customWidth="1"/>
  </cols>
  <sheetData>
    <row r="1" spans="1:3" x14ac:dyDescent="0.3">
      <c r="B1" t="s">
        <v>8387</v>
      </c>
      <c r="C1" t="s">
        <v>8388</v>
      </c>
    </row>
    <row r="2" spans="1:3" x14ac:dyDescent="0.3">
      <c r="A2" t="s">
        <v>8385</v>
      </c>
      <c r="B2" s="13">
        <f>AVERAGE('Successful US Kickstarters'!D:D)</f>
        <v>5048.8786407766993</v>
      </c>
      <c r="C2" s="14">
        <f>AVERAGE('Failed US Kickstarters'!D:D)</f>
        <v>10554.212</v>
      </c>
    </row>
    <row r="3" spans="1:3" x14ac:dyDescent="0.3">
      <c r="A3" t="s">
        <v>8386</v>
      </c>
      <c r="B3" s="13">
        <f>MEDIAN('Successful US Kickstarters'!D:D)</f>
        <v>3000</v>
      </c>
      <c r="C3" s="13">
        <f>MEDIAN('Failed US Kickstarters'!D:D)</f>
        <v>5000</v>
      </c>
    </row>
    <row r="4" spans="1:3" x14ac:dyDescent="0.3">
      <c r="A4" t="s">
        <v>8391</v>
      </c>
      <c r="B4" s="13">
        <f>_xlfn.STDEV.P('Successful US Kickstarters'!D:D)</f>
        <v>7748.7537726373303</v>
      </c>
      <c r="C4" s="13">
        <f>_xlfn.STDEV.P('Failed US Kickstarters'!D:D)</f>
        <v>21967.731061515115</v>
      </c>
    </row>
    <row r="5" spans="1:3" x14ac:dyDescent="0.3">
      <c r="A5" t="s">
        <v>8392</v>
      </c>
      <c r="B5" s="13">
        <f>_xlfn.QUARTILE.EXC('Successful US Kickstarters'!D:D,3)</f>
        <v>5000</v>
      </c>
      <c r="C5" s="13">
        <f>_xlfn.QUARTILE.EXC('Failed US Kickstarters'!D:D,3)</f>
        <v>10000</v>
      </c>
    </row>
    <row r="6" spans="1:3" x14ac:dyDescent="0.3">
      <c r="A6" t="s">
        <v>8393</v>
      </c>
      <c r="B6" s="13">
        <f>_xlfn.QUARTILE.EXC('Successful US Kickstarters'!D:D,1)</f>
        <v>1500</v>
      </c>
      <c r="C6" s="13">
        <f>_xlfn.QUARTILE.EXC('Failed US Kickstarters'!D:D,1)</f>
        <v>2000</v>
      </c>
    </row>
    <row r="7" spans="1:3" x14ac:dyDescent="0.3">
      <c r="A7" t="s">
        <v>8394</v>
      </c>
      <c r="B7" s="13">
        <f>B5-B6</f>
        <v>3500</v>
      </c>
      <c r="C7" s="13">
        <f>C5-C6</f>
        <v>8000</v>
      </c>
    </row>
    <row r="8" spans="1:3" x14ac:dyDescent="0.3">
      <c r="B8" s="13"/>
      <c r="C8" s="13"/>
    </row>
    <row r="9" spans="1:3" x14ac:dyDescent="0.3">
      <c r="A9" t="s">
        <v>8389</v>
      </c>
      <c r="B9" s="13">
        <f>AVERAGE('Successful US Kickstarters'!E:E)</f>
        <v>5601.5458009708727</v>
      </c>
      <c r="C9" s="14">
        <f>AVERAGE('Failed US Kickstarters'!E:E)</f>
        <v>558.65484000000004</v>
      </c>
    </row>
    <row r="10" spans="1:3" x14ac:dyDescent="0.3">
      <c r="A10" t="s">
        <v>8390</v>
      </c>
      <c r="B10" s="13">
        <f>MEDIAN('Successful US Kickstarters'!E:E)</f>
        <v>3167.5</v>
      </c>
      <c r="C10" s="13">
        <f>MEDIAN('Failed US Kickstarters'!E:E)</f>
        <v>103</v>
      </c>
    </row>
    <row r="11" spans="1:3" x14ac:dyDescent="0.3">
      <c r="A11" t="s">
        <v>8395</v>
      </c>
      <c r="B11" s="13">
        <f>_xlfn.STDEV.P('Successful US Kickstarters'!E:E)</f>
        <v>8334.5731699164608</v>
      </c>
      <c r="C11" s="13">
        <f>_xlfn.STDEV.P('Failed US Kickstarters'!E:E)</f>
        <v>1330.5230280400915</v>
      </c>
    </row>
    <row r="12" spans="1:3" x14ac:dyDescent="0.3">
      <c r="A12" t="s">
        <v>8396</v>
      </c>
      <c r="B12" s="13">
        <f>_xlfn.QUARTILE.EXC('Successful US Kickstarters'!E:E,3)</f>
        <v>5699</v>
      </c>
      <c r="C12" s="13">
        <f>_xlfn.QUARTILE.EXC('Failed US Kickstarters'!E:E,3)</f>
        <v>501</v>
      </c>
    </row>
    <row r="13" spans="1:3" x14ac:dyDescent="0.3">
      <c r="A13" t="s">
        <v>8397</v>
      </c>
      <c r="B13" s="13">
        <f>_xlfn.QUARTILE.EXC('Successful US Kickstarters'!E:E,1)</f>
        <v>1716.5074999999999</v>
      </c>
      <c r="C13" s="13">
        <f>_xlfn.QUARTILE.EXC('Failed US Kickstarters'!E:E,1)</f>
        <v>9.25</v>
      </c>
    </row>
    <row r="14" spans="1:3" x14ac:dyDescent="0.3">
      <c r="A14" t="s">
        <v>8398</v>
      </c>
      <c r="B14" s="13">
        <f>B12-B13</f>
        <v>3982.4925000000003</v>
      </c>
      <c r="C14" s="13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08A85-2148-4398-8DAC-65DF8CEF8581}">
  <dimension ref="A1:T413"/>
  <sheetViews>
    <sheetView workbookViewId="0">
      <selection sqref="A1:XFD413"/>
    </sheetView>
  </sheetViews>
  <sheetFormatPr defaultRowHeight="14.4" x14ac:dyDescent="0.3"/>
  <cols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2">
        <v>42646.092812499999</v>
      </c>
      <c r="T2" s="12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2">
        <v>42430.040798611109</v>
      </c>
      <c r="T3" s="12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2">
        <v>42238.13282407407</v>
      </c>
      <c r="T4" s="12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2">
        <v>41850.400937500002</v>
      </c>
      <c r="T5" s="12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2">
        <v>42753.205625000002</v>
      </c>
      <c r="T6" s="12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2">
        <v>42155.920219907406</v>
      </c>
      <c r="T7" s="12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2">
        <v>42157.591064814813</v>
      </c>
      <c r="T8" s="12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2">
        <v>42676.065150462964</v>
      </c>
      <c r="T9" s="12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2">
        <v>42473.007037037038</v>
      </c>
      <c r="T10" s="12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2">
        <v>42282.768414351856</v>
      </c>
      <c r="T11" s="12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2">
        <v>42473.794710648144</v>
      </c>
      <c r="T12" s="12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2">
        <v>42712.23474537037</v>
      </c>
      <c r="T13" s="12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2">
        <v>42561.154664351852</v>
      </c>
      <c r="T14" s="12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2">
        <v>42709.134780092587</v>
      </c>
      <c r="T15" s="12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2">
        <v>42086.614942129629</v>
      </c>
      <c r="T16" s="12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2">
        <v>42064.652673611112</v>
      </c>
      <c r="T17" s="12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2">
        <v>42292.701053240744</v>
      </c>
      <c r="T18" s="12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2">
        <v>42169.814340277779</v>
      </c>
      <c r="T20" s="12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2">
        <v>42483.675208333334</v>
      </c>
      <c r="T21" s="12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2">
        <v>42195.749745370369</v>
      </c>
      <c r="T22" s="12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2">
        <v>42675.057997685188</v>
      </c>
      <c r="T23" s="12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2">
        <v>42018.94159722222</v>
      </c>
      <c r="T24" s="12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2">
        <v>42026.924976851849</v>
      </c>
      <c r="T25" s="12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2">
        <v>41920.787534722222</v>
      </c>
      <c r="T26" s="12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2">
        <v>42558.189432870371</v>
      </c>
      <c r="T27" s="12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2">
        <v>41808.198518518519</v>
      </c>
      <c r="T28" s="12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2">
        <v>42056.013124999998</v>
      </c>
      <c r="T30" s="12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2">
        <v>42016.938692129625</v>
      </c>
      <c r="T31" s="12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2">
        <v>42591.899988425925</v>
      </c>
      <c r="T32" s="12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2">
        <v>42183.231006944443</v>
      </c>
      <c r="T33" s="12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2">
        <v>41780.525937500002</v>
      </c>
      <c r="T34" s="12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2">
        <v>42158.065694444449</v>
      </c>
      <c r="T35" s="12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2">
        <v>42154.873124999998</v>
      </c>
      <c r="T36" s="12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2">
        <v>42208.84646990741</v>
      </c>
      <c r="T37" s="12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2">
        <v>42451.496817129635</v>
      </c>
      <c r="T38" s="12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2">
        <v>41759.13962962963</v>
      </c>
      <c r="T39" s="12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2">
        <v>42693.742604166662</v>
      </c>
      <c r="T40" s="12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2">
        <v>42250.598217592589</v>
      </c>
      <c r="T41" s="12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2">
        <v>42060.683935185181</v>
      </c>
      <c r="T42" s="12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2">
        <v>42136.270787037036</v>
      </c>
      <c r="T43" s="12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2">
        <v>42171.034861111111</v>
      </c>
      <c r="T44" s="12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2">
        <v>42494.683634259258</v>
      </c>
      <c r="T45" s="12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2">
        <v>41758.839675925927</v>
      </c>
      <c r="T46" s="12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2">
        <v>42171.824884259258</v>
      </c>
      <c r="T47" s="12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2">
        <v>42268.127696759257</v>
      </c>
      <c r="T48" s="12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2">
        <v>41842.607592592591</v>
      </c>
      <c r="T50" s="12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2">
        <v>41853.240208333329</v>
      </c>
      <c r="T51" s="12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2">
        <v>42061.212488425925</v>
      </c>
      <c r="T52" s="12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2">
        <v>42036.24428240741</v>
      </c>
      <c r="T53" s="12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2">
        <v>42157.470185185186</v>
      </c>
      <c r="T54" s="12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2">
        <v>41827.909942129627</v>
      </c>
      <c r="T55" s="12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2">
        <v>42162.729548611111</v>
      </c>
      <c r="T56" s="12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2">
        <v>42233.738564814819</v>
      </c>
      <c r="T57" s="12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2">
        <v>42042.197824074072</v>
      </c>
      <c r="T58" s="12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2">
        <v>41808.669571759259</v>
      </c>
      <c r="T60" s="12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2">
        <v>41852.658310185187</v>
      </c>
      <c r="T61" s="12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2">
        <v>42694.110185185185</v>
      </c>
      <c r="T62" s="12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2">
        <v>42341.818379629629</v>
      </c>
      <c r="T63" s="12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2">
        <v>41880.061006944445</v>
      </c>
      <c r="T64" s="12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2">
        <v>41941.683865740742</v>
      </c>
      <c r="T65" s="12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2">
        <v>42026.88118055556</v>
      </c>
      <c r="T66" s="12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2">
        <v>41922.640590277777</v>
      </c>
      <c r="T67" s="12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2">
        <v>41993.824340277773</v>
      </c>
      <c r="T68" s="12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2">
        <v>41909.969386574077</v>
      </c>
      <c r="T70" s="12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2">
        <v>41891.665324074071</v>
      </c>
      <c r="T71" s="12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2">
        <v>41226.017361111109</v>
      </c>
      <c r="T72" s="12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2">
        <v>40478.263923611114</v>
      </c>
      <c r="T73" s="12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2">
        <v>41862.83997685185</v>
      </c>
      <c r="T74" s="12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2">
        <v>40633.154363425929</v>
      </c>
      <c r="T75" s="12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2">
        <v>40970.875671296293</v>
      </c>
      <c r="T76" s="12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2">
        <v>41026.953055555554</v>
      </c>
      <c r="T77" s="12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2">
        <v>41829.788252314815</v>
      </c>
      <c r="T78" s="12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2">
        <v>40884.066678240742</v>
      </c>
      <c r="T80" s="12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2">
        <v>41841.26489583333</v>
      </c>
      <c r="T81" s="12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2">
        <v>41799.685902777775</v>
      </c>
      <c r="T82" s="12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2">
        <v>41775.753761574073</v>
      </c>
      <c r="T83" s="12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2">
        <v>41766.80572916667</v>
      </c>
      <c r="T84" s="12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2">
        <v>40644.159259259257</v>
      </c>
      <c r="T85" s="12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2">
        <v>41940.69158564815</v>
      </c>
      <c r="T86" s="12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2">
        <v>41839.175706018519</v>
      </c>
      <c r="T87" s="12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2">
        <v>41772.105937500004</v>
      </c>
      <c r="T88" s="12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2">
        <v>41789.080370370371</v>
      </c>
      <c r="T90" s="12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2">
        <v>40923.729953703703</v>
      </c>
      <c r="T91" s="12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2">
        <v>41878.878379629627</v>
      </c>
      <c r="T92" s="12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2">
        <v>41862.864675925928</v>
      </c>
      <c r="T93" s="12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2">
        <v>40531.886886574073</v>
      </c>
      <c r="T94" s="12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2">
        <v>41477.930914351848</v>
      </c>
      <c r="T95" s="12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2">
        <v>41781.666770833333</v>
      </c>
      <c r="T96" s="12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2">
        <v>41375.702210648145</v>
      </c>
      <c r="T97" s="12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2">
        <v>40883.949317129627</v>
      </c>
      <c r="T98" s="12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2">
        <v>41491.79478009259</v>
      </c>
      <c r="T99" s="12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2">
        <v>42772.833379629628</v>
      </c>
      <c r="T110" s="12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2">
        <v>42503.559467592597</v>
      </c>
      <c r="T114" s="12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2">
        <v>42262.096782407403</v>
      </c>
      <c r="T126" s="12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2">
        <v>42602.576712962968</v>
      </c>
      <c r="T133" s="12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2">
        <v>42284.516064814816</v>
      </c>
      <c r="T140" s="12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2">
        <v>42136.536134259266</v>
      </c>
      <c r="T142" s="12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2">
        <v>42400.704537037032</v>
      </c>
      <c r="T147" s="12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2">
        <v>42017.88045138889</v>
      </c>
      <c r="T148" s="12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2">
        <v>42380.884872685187</v>
      </c>
      <c r="T153" s="12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2">
        <v>42239.957962962959</v>
      </c>
      <c r="T157" s="12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2">
        <v>42493.219236111108</v>
      </c>
      <c r="T164" s="12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2">
        <v>42292.087592592594</v>
      </c>
      <c r="T207" s="12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2">
        <v>41953.8675</v>
      </c>
      <c r="T208" s="12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2">
        <v>41894.91375</v>
      </c>
      <c r="T227" s="12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2">
        <v>41776.063136574077</v>
      </c>
      <c r="T236" s="12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2">
        <v>42572.61681712963</v>
      </c>
      <c r="T238" s="12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2">
        <v>42626.7503125</v>
      </c>
      <c r="T251" s="12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2">
        <v>42643.632858796293</v>
      </c>
      <c r="T255" s="12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2">
        <v>42179.898472222223</v>
      </c>
      <c r="T256" s="12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2">
        <v>42605.765381944439</v>
      </c>
      <c r="T260" s="12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2">
        <v>41921.279976851853</v>
      </c>
      <c r="T265" s="12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2">
        <v>42128.736608796295</v>
      </c>
      <c r="T266" s="12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2">
        <v>42053.916921296302</v>
      </c>
      <c r="T267" s="12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2">
        <v>42171.317442129628</v>
      </c>
      <c r="T268" s="12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2">
        <v>42689.214988425927</v>
      </c>
      <c r="T278" s="12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2">
        <v>41856.010069444441</v>
      </c>
      <c r="T293" s="12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2">
        <v>42177.761782407411</v>
      </c>
      <c r="T300" s="12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2">
        <v>42243.6252662037</v>
      </c>
      <c r="T304" s="12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2">
        <v>42196.028703703705</v>
      </c>
      <c r="T313" s="12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2">
        <v>42220.79487268519</v>
      </c>
      <c r="T338" s="12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2">
        <v>42619.935694444444</v>
      </c>
      <c r="T347" s="12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2">
        <v>41753.593275462961</v>
      </c>
      <c r="T370" s="12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2">
        <v>41891.96503472222</v>
      </c>
      <c r="T376" s="12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2">
        <v>41792.542986111112</v>
      </c>
      <c r="T383" s="12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2">
        <v>42462.140868055561</v>
      </c>
      <c r="T395" s="12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2">
        <v>42155.142638888887</v>
      </c>
      <c r="T413" s="12">
        <v>42215.142638888887</v>
      </c>
    </row>
  </sheetData>
  <conditionalFormatting sqref="F1:F413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"canceled"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161BD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EBF66-560A-47EB-A1A3-5E4CCEE69AB0}">
  <dimension ref="A1:T251"/>
  <sheetViews>
    <sheetView workbookViewId="0">
      <selection sqref="A1:XFD251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2">
        <v>42492.737847222219</v>
      </c>
      <c r="T2" s="12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2">
        <v>42103.016585648147</v>
      </c>
      <c r="T3" s="12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2">
        <v>42108.692060185189</v>
      </c>
      <c r="T4" s="12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2">
        <v>42453.806307870371</v>
      </c>
      <c r="T5" s="12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2">
        <v>42123.648831018523</v>
      </c>
      <c r="T6" s="12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2">
        <v>41858.007071759261</v>
      </c>
      <c r="T7" s="12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2">
        <v>41781.045173611114</v>
      </c>
      <c r="T8" s="12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2">
        <v>42370.007766203707</v>
      </c>
      <c r="T9" s="12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2">
        <v>42165.037581018521</v>
      </c>
      <c r="T10" s="12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2">
        <v>42480.800648148142</v>
      </c>
      <c r="T11" s="12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2">
        <v>41784.789687500001</v>
      </c>
      <c r="T12" s="12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2">
        <v>41831.675034722226</v>
      </c>
      <c r="T13" s="12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2">
        <v>41950.114108796297</v>
      </c>
      <c r="T14" s="12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2">
        <v>42627.955104166671</v>
      </c>
      <c r="T15" s="12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2">
        <v>42531.195277777777</v>
      </c>
      <c r="T16" s="12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2">
        <v>42618.827013888891</v>
      </c>
      <c r="T17" s="12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2">
        <v>42540.593530092592</v>
      </c>
      <c r="T18" s="12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2">
        <v>41746.189409722225</v>
      </c>
      <c r="T19" s="12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2">
        <v>41974.738576388889</v>
      </c>
      <c r="T20" s="12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2">
        <v>42115.11618055556</v>
      </c>
      <c r="T21" s="12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2">
        <v>42002.817488425921</v>
      </c>
      <c r="T22" s="12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2">
        <v>42722.84474537037</v>
      </c>
      <c r="T23" s="12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2">
        <v>42465.128391203703</v>
      </c>
      <c r="T24" s="12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2">
        <v>42171.743969907402</v>
      </c>
      <c r="T25" s="12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2">
        <v>42672.955138888887</v>
      </c>
      <c r="T26" s="12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2">
        <v>42359.725243055553</v>
      </c>
      <c r="T27" s="12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2">
        <v>42192.905694444446</v>
      </c>
      <c r="T28" s="12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2">
        <v>41916.597638888888</v>
      </c>
      <c r="T29" s="12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2">
        <v>42461.596273148149</v>
      </c>
      <c r="T30" s="12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2">
        <v>42370.90320601852</v>
      </c>
      <c r="T31" s="12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2">
        <v>41948.727256944447</v>
      </c>
      <c r="T32" s="12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2">
        <v>42047.07640046296</v>
      </c>
      <c r="T33" s="12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2">
        <v>42261.632916666669</v>
      </c>
      <c r="T34" s="12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2">
        <v>41985.427361111113</v>
      </c>
      <c r="T35" s="12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2">
        <v>41922.535185185188</v>
      </c>
      <c r="T36" s="12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2">
        <v>41850.863252314812</v>
      </c>
      <c r="T37" s="12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2">
        <v>41831.742962962962</v>
      </c>
      <c r="T38" s="12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2">
        <v>42415.883425925931</v>
      </c>
      <c r="T39" s="12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2">
        <v>41869.714166666665</v>
      </c>
      <c r="T40" s="12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2">
        <v>41953.773090277777</v>
      </c>
      <c r="T41" s="12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2">
        <v>42037.986284722225</v>
      </c>
      <c r="T42" s="12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2">
        <v>41811.555462962962</v>
      </c>
      <c r="T43" s="12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2">
        <v>42701.908807870372</v>
      </c>
      <c r="T44" s="12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2">
        <v>42258.646504629629</v>
      </c>
      <c r="T45" s="12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2">
        <v>42278.664965277778</v>
      </c>
      <c r="T46" s="12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2">
        <v>42515.078217592592</v>
      </c>
      <c r="T47" s="12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2">
        <v>41830.234166666669</v>
      </c>
      <c r="T48" s="12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2">
        <v>41982.904386574075</v>
      </c>
      <c r="T49" s="12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2">
        <v>42210.439768518518</v>
      </c>
      <c r="T50" s="12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2">
        <v>42196.166874999995</v>
      </c>
      <c r="T51" s="12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2">
        <v>42606.056863425925</v>
      </c>
      <c r="T52" s="12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2">
        <v>42199.648912037039</v>
      </c>
      <c r="T53" s="12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2">
        <v>42444.877743055549</v>
      </c>
      <c r="T54" s="12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2">
        <v>42499.731701388882</v>
      </c>
      <c r="T55" s="12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2">
        <v>41929.266215277778</v>
      </c>
      <c r="T56" s="12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2">
        <v>42142.768819444449</v>
      </c>
      <c r="T57" s="12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2">
        <v>42354.131643518514</v>
      </c>
      <c r="T58" s="12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2">
        <v>41828.922905092593</v>
      </c>
      <c r="T59" s="12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2">
        <v>42245.234340277777</v>
      </c>
      <c r="T60" s="12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2">
        <v>42278.629710648151</v>
      </c>
      <c r="T61" s="12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2">
        <v>41826.61954861111</v>
      </c>
      <c r="T62" s="12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2">
        <v>42205.171018518522</v>
      </c>
      <c r="T63" s="12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2">
        <v>42041.205000000002</v>
      </c>
      <c r="T64" s="12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2">
        <v>42203.677766203706</v>
      </c>
      <c r="T65" s="12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2">
        <v>41983.752847222218</v>
      </c>
      <c r="T66" s="12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2">
        <v>42103.024398148147</v>
      </c>
      <c r="T67" s="12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2">
        <v>42089.901574074072</v>
      </c>
      <c r="T68" s="12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2">
        <v>42297.691006944442</v>
      </c>
      <c r="T69" s="12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2">
        <v>41833.089756944442</v>
      </c>
      <c r="T70" s="12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2">
        <v>42325.920717592591</v>
      </c>
      <c r="T71" s="12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2">
        <v>41858.214629629627</v>
      </c>
      <c r="T72" s="12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2">
        <v>41793.710231481484</v>
      </c>
      <c r="T73" s="12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2">
        <v>41793.814259259263</v>
      </c>
      <c r="T74" s="12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2">
        <v>41831.697939814818</v>
      </c>
      <c r="T75" s="12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2">
        <v>42621.389340277776</v>
      </c>
      <c r="T76" s="12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2">
        <v>41780.785729166666</v>
      </c>
      <c r="T77" s="12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2">
        <v>41766.072500000002</v>
      </c>
      <c r="T78" s="12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2">
        <v>41766.617291666669</v>
      </c>
      <c r="T79" s="12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2">
        <v>42248.627013888887</v>
      </c>
      <c r="T80" s="12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2">
        <v>41885.221550925926</v>
      </c>
      <c r="T81" s="12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2">
        <v>42159.224432870367</v>
      </c>
      <c r="T82" s="12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2">
        <v>42265.817002314812</v>
      </c>
      <c r="T83" s="12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2">
        <v>41975.124340277776</v>
      </c>
      <c r="T84" s="12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2">
        <v>42065.190694444449</v>
      </c>
      <c r="T85" s="12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2">
        <v>41848.84002314815</v>
      </c>
      <c r="T86" s="12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2">
        <v>42103.884930555556</v>
      </c>
      <c r="T87" s="12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2">
        <v>42059.970729166671</v>
      </c>
      <c r="T88" s="12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2">
        <v>42041.743090277778</v>
      </c>
      <c r="T89" s="12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2">
        <v>41829.73715277778</v>
      </c>
      <c r="T90" s="12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2">
        <v>41789.893599537041</v>
      </c>
      <c r="T91" s="12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2">
        <v>41833.660995370366</v>
      </c>
      <c r="T92" s="12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2">
        <v>41914.590011574073</v>
      </c>
      <c r="T93" s="12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2">
        <v>42611.261064814811</v>
      </c>
      <c r="T94" s="12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2">
        <v>42253.633159722223</v>
      </c>
      <c r="T95" s="12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2">
        <v>42295.891828703709</v>
      </c>
      <c r="T96" s="12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2">
        <v>42402.947002314817</v>
      </c>
      <c r="T97" s="12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2">
        <v>42509.814108796301</v>
      </c>
      <c r="T98" s="12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2">
        <v>41977.004976851851</v>
      </c>
      <c r="T99" s="12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2">
        <v>42171.758611111116</v>
      </c>
      <c r="T100" s="12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2">
        <v>42056.1324537037</v>
      </c>
      <c r="T101" s="12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2">
        <v>41867.652280092596</v>
      </c>
      <c r="T102" s="12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2">
        <v>41779.657870370371</v>
      </c>
      <c r="T103" s="12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2">
        <v>42679.958472222221</v>
      </c>
      <c r="T104" s="12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2">
        <v>42032.250208333338</v>
      </c>
      <c r="T105" s="12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2">
        <v>41793.191875000004</v>
      </c>
      <c r="T106" s="12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2">
        <v>41843.775011574071</v>
      </c>
      <c r="T107" s="12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2">
        <v>42136.092488425929</v>
      </c>
      <c r="T108" s="12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2">
        <v>42317.826377314821</v>
      </c>
      <c r="T109" s="12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2">
        <v>42186.01116898148</v>
      </c>
      <c r="T110" s="12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2">
        <v>42095.229166666672</v>
      </c>
      <c r="T111" s="12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2">
        <v>41906.819513888891</v>
      </c>
      <c r="T112" s="12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2">
        <v>41834.135370370372</v>
      </c>
      <c r="T113" s="12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2">
        <v>41863.359282407408</v>
      </c>
      <c r="T114" s="12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2">
        <v>42224.756909722222</v>
      </c>
      <c r="T115" s="12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2">
        <v>41939.8122337963</v>
      </c>
      <c r="T116" s="12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2">
        <v>42059.270023148143</v>
      </c>
      <c r="T117" s="12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2">
        <v>42308.211215277777</v>
      </c>
      <c r="T118" s="12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2">
        <v>42020.768634259264</v>
      </c>
      <c r="T119" s="12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2">
        <v>41786.959745370368</v>
      </c>
      <c r="T120" s="12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2">
        <v>41820.870821759258</v>
      </c>
      <c r="T121" s="12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2">
        <v>42265.683182870373</v>
      </c>
      <c r="T122" s="12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2">
        <v>42601.827141203699</v>
      </c>
      <c r="T123" s="12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2">
        <v>42228.151701388888</v>
      </c>
      <c r="T124" s="12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2">
        <v>42415.168564814812</v>
      </c>
      <c r="T125" s="12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2">
        <v>42538.968310185184</v>
      </c>
      <c r="T126" s="12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2">
        <v>42233.671747685185</v>
      </c>
      <c r="T127" s="12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2">
        <v>42675.262962962966</v>
      </c>
      <c r="T128" s="12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2">
        <v>42534.631481481483</v>
      </c>
      <c r="T129" s="12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2">
        <v>42151.905717592599</v>
      </c>
      <c r="T130" s="12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2">
        <v>41961.492488425924</v>
      </c>
      <c r="T131" s="12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2">
        <v>41940.587233796294</v>
      </c>
      <c r="T132" s="12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2">
        <v>42111.904097222221</v>
      </c>
      <c r="T133" s="12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2">
        <v>42279.778564814813</v>
      </c>
      <c r="T134" s="12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2">
        <v>42213.662905092591</v>
      </c>
      <c r="T135" s="12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2">
        <v>42109.801712962959</v>
      </c>
      <c r="T136" s="12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2">
        <v>42031.833587962959</v>
      </c>
      <c r="T137" s="12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2">
        <v>42615.142870370371</v>
      </c>
      <c r="T138" s="12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2">
        <v>42439.702314814815</v>
      </c>
      <c r="T139" s="12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2">
        <v>42243.790393518517</v>
      </c>
      <c r="T140" s="12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2">
        <v>42550.048449074078</v>
      </c>
      <c r="T141" s="12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2">
        <v>42306.848854166667</v>
      </c>
      <c r="T142" s="12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2">
        <v>42457.932025462964</v>
      </c>
      <c r="T143" s="12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2">
        <v>42513.976319444439</v>
      </c>
      <c r="T144" s="12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2">
        <v>41816.950370370374</v>
      </c>
      <c r="T145" s="12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2">
        <v>41880.788842592592</v>
      </c>
      <c r="T146" s="12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2">
        <v>42342.845555555556</v>
      </c>
      <c r="T147" s="12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2">
        <v>42053.722060185188</v>
      </c>
      <c r="T148" s="12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2">
        <v>42414.235879629632</v>
      </c>
      <c r="T149" s="12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2">
        <v>41801.711550925924</v>
      </c>
      <c r="T150" s="12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2">
        <v>42770.290590277778</v>
      </c>
      <c r="T151" s="12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2">
        <v>42452.815659722226</v>
      </c>
      <c r="T152" s="12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2">
        <v>42601.854699074072</v>
      </c>
      <c r="T153" s="12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2">
        <v>42447.863553240735</v>
      </c>
      <c r="T154" s="12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2">
        <v>41811.536180555559</v>
      </c>
      <c r="T155" s="12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2">
        <v>41981.067523148144</v>
      </c>
      <c r="T156" s="12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2">
        <v>42469.68414351852</v>
      </c>
      <c r="T157" s="12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2">
        <v>42534.866875</v>
      </c>
      <c r="T158" s="12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2">
        <v>41830.858344907407</v>
      </c>
      <c r="T159" s="12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2">
        <v>42543.788564814815</v>
      </c>
      <c r="T160" s="12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2">
        <v>41975.642974537041</v>
      </c>
      <c r="T161" s="12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2">
        <v>41795.598923611113</v>
      </c>
      <c r="T162" s="12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2">
        <v>42508.179965277777</v>
      </c>
      <c r="T163" s="12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2">
        <v>41747.86986111111</v>
      </c>
      <c r="T164" s="12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2">
        <v>42399.707407407404</v>
      </c>
      <c r="T165" s="12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2">
        <v>42230.08116898148</v>
      </c>
      <c r="T166" s="12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2">
        <v>42286.749780092592</v>
      </c>
      <c r="T167" s="12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2">
        <v>42125.644467592589</v>
      </c>
      <c r="T168" s="12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2">
        <v>42289.94049768518</v>
      </c>
      <c r="T169" s="12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2">
        <v>42107.864722222221</v>
      </c>
      <c r="T170" s="12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2">
        <v>41809.389930555553</v>
      </c>
      <c r="T171" s="12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2">
        <v>41950.26694444444</v>
      </c>
      <c r="T172" s="12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2">
        <v>42061.963263888887</v>
      </c>
      <c r="T173" s="12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2">
        <v>41842.828680555554</v>
      </c>
      <c r="T174" s="12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2">
        <v>42437.64534722222</v>
      </c>
      <c r="T175" s="12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2">
        <v>41879.043530092589</v>
      </c>
      <c r="T176" s="12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2">
        <v>42020.587349537032</v>
      </c>
      <c r="T177" s="12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2">
        <v>41890.16269675926</v>
      </c>
      <c r="T178" s="12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2">
        <v>41872.807696759257</v>
      </c>
      <c r="T179" s="12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2">
        <v>42391.772997685184</v>
      </c>
      <c r="T180" s="12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2">
        <v>41848.772928240738</v>
      </c>
      <c r="T181" s="12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2">
        <v>41921.770439814813</v>
      </c>
      <c r="T182" s="12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2">
        <v>42021.301192129627</v>
      </c>
      <c r="T183" s="12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2">
        <v>42419.246168981481</v>
      </c>
      <c r="T184" s="12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2">
        <v>42174.780821759254</v>
      </c>
      <c r="T185" s="12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2">
        <v>41856.672152777777</v>
      </c>
      <c r="T186" s="12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2">
        <v>42417.675879629634</v>
      </c>
      <c r="T187" s="12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2">
        <v>42057.190960648149</v>
      </c>
      <c r="T188" s="12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2">
        <v>41878.911550925928</v>
      </c>
      <c r="T189" s="12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2">
        <v>41990.584108796291</v>
      </c>
      <c r="T190" s="12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2">
        <v>42408.999571759254</v>
      </c>
      <c r="T191" s="12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2">
        <v>42217.670104166667</v>
      </c>
      <c r="T192" s="12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2">
        <v>42282.655543981484</v>
      </c>
      <c r="T193" s="12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2">
        <v>42768.97084490741</v>
      </c>
      <c r="T194" s="12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2">
        <v>41765.938657407409</v>
      </c>
      <c r="T195" s="12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2">
        <v>42322.025115740747</v>
      </c>
      <c r="T196" s="12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2">
        <v>42374.655081018514</v>
      </c>
      <c r="T197" s="12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2">
        <v>41941.585231481484</v>
      </c>
      <c r="T198" s="12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2">
        <v>42293.809212962966</v>
      </c>
      <c r="T199" s="12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2">
        <v>42067.947337962964</v>
      </c>
      <c r="T200" s="12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2">
        <v>41903.882951388885</v>
      </c>
      <c r="T201" s="12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2">
        <v>41804.937083333331</v>
      </c>
      <c r="T202" s="12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2">
        <v>42497.070775462969</v>
      </c>
      <c r="T203" s="12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2">
        <v>42305.670914351853</v>
      </c>
      <c r="T205" s="12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2">
        <v>42144.231527777782</v>
      </c>
      <c r="T206" s="12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2">
        <v>41995.084074074075</v>
      </c>
      <c r="T207" s="12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2">
        <v>42074.219699074078</v>
      </c>
      <c r="T208" s="12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2">
        <v>41904.650578703702</v>
      </c>
      <c r="T209" s="12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2">
        <v>41991.022488425922</v>
      </c>
      <c r="T210" s="12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2">
        <v>42169.958506944444</v>
      </c>
      <c r="T211" s="12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2">
        <v>41905.636469907404</v>
      </c>
      <c r="T212" s="12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2">
        <v>41761.810150462967</v>
      </c>
      <c r="T213" s="12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2">
        <v>41865.878657407404</v>
      </c>
      <c r="T214" s="12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2">
        <v>42613.841261574074</v>
      </c>
      <c r="T215" s="12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2">
        <v>42446.060694444444</v>
      </c>
      <c r="T217" s="12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2">
        <v>42421.141469907408</v>
      </c>
      <c r="T218" s="12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2">
        <v>42523.739212962959</v>
      </c>
      <c r="T219" s="12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2">
        <v>41833.951516203706</v>
      </c>
      <c r="T220" s="12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2">
        <v>42479.039212962962</v>
      </c>
      <c r="T221" s="12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2">
        <v>42235.117476851854</v>
      </c>
      <c r="T222" s="12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2">
        <v>42718.963599537034</v>
      </c>
      <c r="T223" s="12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2">
        <v>42031.666898148149</v>
      </c>
      <c r="T224" s="12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2">
        <v>42078.34520833334</v>
      </c>
      <c r="T225" s="12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2">
        <v>41905.795706018522</v>
      </c>
      <c r="T226" s="12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2">
        <v>42695.7105787037</v>
      </c>
      <c r="T227" s="12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2">
        <v>42510.938900462963</v>
      </c>
      <c r="T228" s="12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2">
        <v>42511.698101851856</v>
      </c>
      <c r="T229" s="12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2">
        <v>42041.581307870365</v>
      </c>
      <c r="T230" s="12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2">
        <v>42307.189270833333</v>
      </c>
      <c r="T231" s="12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2">
        <v>42353.761759259258</v>
      </c>
      <c r="T232" s="12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2">
        <v>42058.603877314818</v>
      </c>
      <c r="T233" s="12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2">
        <v>42304.940960648149</v>
      </c>
      <c r="T234" s="12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2">
        <v>42538.742893518516</v>
      </c>
      <c r="T235" s="12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2">
        <v>42122.732499999998</v>
      </c>
      <c r="T236" s="12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2">
        <v>42209.67288194444</v>
      </c>
      <c r="T237" s="12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2">
        <v>41990.506377314814</v>
      </c>
      <c r="T238" s="12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2">
        <v>42039.194988425923</v>
      </c>
      <c r="T239" s="12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2">
        <v>41890.086805555555</v>
      </c>
      <c r="T240" s="12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2">
        <v>42495.722187499996</v>
      </c>
      <c r="T241" s="12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2">
        <v>42570.850381944445</v>
      </c>
      <c r="T242" s="12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2">
        <v>41927.124884259261</v>
      </c>
      <c r="T243" s="12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2">
        <v>42730.903726851851</v>
      </c>
      <c r="T244" s="12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2">
        <v>42475.848067129627</v>
      </c>
      <c r="T245" s="12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2">
        <v>42188.83293981482</v>
      </c>
      <c r="T246" s="12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2">
        <v>42053.049375000002</v>
      </c>
      <c r="T247" s="12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2">
        <v>41883.916678240741</v>
      </c>
      <c r="T248" s="12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2">
        <v>42767.031678240746</v>
      </c>
      <c r="T249" s="12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2">
        <v>42029.135879629626</v>
      </c>
      <c r="T250" s="12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2">
        <v>42358.573182870372</v>
      </c>
      <c r="T251" s="12">
        <v>42377.273611111115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161BD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72B9C-2110-42DD-8DE5-C46AD2750976}">
  <dimension ref="A1:F6"/>
  <sheetViews>
    <sheetView workbookViewId="0">
      <selection activeCell="B9" sqref="B9"/>
    </sheetView>
  </sheetViews>
  <sheetFormatPr defaultRowHeight="14.4" x14ac:dyDescent="0.3"/>
  <cols>
    <col min="1" max="1" width="32.6640625" bestFit="1" customWidth="1"/>
    <col min="2" max="2" width="76.77734375" customWidth="1"/>
    <col min="5" max="5" width="12.44140625" bestFit="1" customWidth="1"/>
    <col min="6" max="6" width="17.4414062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ht="28.8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28.8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28.8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28.8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28.8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2869C-9DCD-491D-9A5E-7BBA8A231DCD}">
  <dimension ref="A1:E7"/>
  <sheetViews>
    <sheetView workbookViewId="0">
      <selection activeCell="B10" sqref="B10:C1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7" width="11" bestFit="1" customWidth="1"/>
  </cols>
  <sheetData>
    <row r="1" spans="1:5" x14ac:dyDescent="0.3">
      <c r="A1" s="9" t="s">
        <v>8222</v>
      </c>
      <c r="B1" t="s">
        <v>8224</v>
      </c>
    </row>
    <row r="2" spans="1:5" x14ac:dyDescent="0.3">
      <c r="A2" s="9" t="s">
        <v>8358</v>
      </c>
      <c r="B2" t="s">
        <v>8364</v>
      </c>
    </row>
    <row r="4" spans="1:5" x14ac:dyDescent="0.3">
      <c r="A4" s="9" t="s">
        <v>8363</v>
      </c>
      <c r="B4" s="9" t="s">
        <v>8360</v>
      </c>
    </row>
    <row r="5" spans="1:5" x14ac:dyDescent="0.3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0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">
      <c r="A7" s="10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Descriptive Statistics</vt:lpstr>
      <vt:lpstr>Successful US Kickstarters</vt:lpstr>
      <vt:lpstr>Failed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Bjorn Dennisseur</cp:lastModifiedBy>
  <dcterms:created xsi:type="dcterms:W3CDTF">2017-04-20T15:17:24Z</dcterms:created>
  <dcterms:modified xsi:type="dcterms:W3CDTF">2021-10-06T02:04:29Z</dcterms:modified>
</cp:coreProperties>
</file>