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top2018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D3" i="2"/>
  <c r="D4" i="2"/>
  <c r="D5" i="2"/>
  <c r="D6" i="2"/>
  <c r="E6" i="2" s="1"/>
  <c r="D7" i="2"/>
  <c r="D8" i="2"/>
  <c r="D9" i="2"/>
  <c r="E9" i="2" s="1"/>
  <c r="D10" i="2"/>
  <c r="D11" i="2"/>
  <c r="D12" i="2"/>
  <c r="E12" i="2" s="1"/>
  <c r="D13" i="2"/>
  <c r="D14" i="2"/>
  <c r="E14" i="2" s="1"/>
  <c r="D2" i="2"/>
  <c r="E2" i="2" s="1"/>
  <c r="H2" i="2"/>
  <c r="E3" i="2"/>
  <c r="E4" i="2"/>
  <c r="E5" i="2"/>
  <c r="E7" i="2"/>
  <c r="E8" i="2"/>
  <c r="E10" i="2"/>
  <c r="E11" i="2"/>
  <c r="E13" i="2"/>
  <c r="F2" i="2"/>
  <c r="G2" i="2" s="1"/>
  <c r="G4" i="2"/>
  <c r="G6" i="2"/>
  <c r="G7" i="2"/>
  <c r="G12" i="2"/>
  <c r="F3" i="2"/>
  <c r="G3" i="2" s="1"/>
  <c r="F4" i="2"/>
  <c r="F5" i="2"/>
  <c r="G5" i="2" s="1"/>
  <c r="F6" i="2"/>
  <c r="F7" i="2"/>
  <c r="F8" i="2"/>
  <c r="G8" i="2" s="1"/>
  <c r="F9" i="2"/>
  <c r="G9" i="2" s="1"/>
  <c r="F10" i="2"/>
  <c r="G10" i="2" s="1"/>
  <c r="F11" i="2"/>
  <c r="G11" i="2" s="1"/>
  <c r="F12" i="2"/>
  <c r="F13" i="2"/>
  <c r="G13" i="2" s="1"/>
  <c r="F14" i="2"/>
  <c r="G14" i="2" s="1"/>
</calcChain>
</file>

<file path=xl/sharedStrings.xml><?xml version="1.0" encoding="utf-8"?>
<sst xmlns="http://schemas.openxmlformats.org/spreadsheetml/2006/main" count="1455" uniqueCount="957">
  <si>
    <t>id</t>
  </si>
  <si>
    <t>name</t>
  </si>
  <si>
    <t>artists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</si>
  <si>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</si>
  <si>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</si>
  <si>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</si>
  <si>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</si>
  <si>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</si>
  <si>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</si>
  <si>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</si>
  <si>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</si>
  <si>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</si>
  <si>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</si>
  <si>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</si>
  <si>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duration_ms</t>
  </si>
  <si>
    <t>time_signature</t>
  </si>
  <si>
    <t>6DCZcSspjsKoFjzjrWoCd</t>
  </si>
  <si>
    <t>God's Plan</t>
  </si>
  <si>
    <t>Drake</t>
  </si>
  <si>
    <t>0.754</t>
  </si>
  <si>
    <t>0.449</t>
  </si>
  <si>
    <t>7.0</t>
  </si>
  <si>
    <t>1.0</t>
  </si>
  <si>
    <t>0.109</t>
  </si>
  <si>
    <t>0.0332</t>
  </si>
  <si>
    <t>8.29e-05</t>
  </si>
  <si>
    <t>0.552</t>
  </si>
  <si>
    <t>0.357</t>
  </si>
  <si>
    <t>198973.0</t>
  </si>
  <si>
    <t>4.0</t>
  </si>
  <si>
    <t>3ee8Jmje8o58CHK66QrVC</t>
  </si>
  <si>
    <t>SAD!</t>
  </si>
  <si>
    <t>XXXTENTACION</t>
  </si>
  <si>
    <t>0.74</t>
  </si>
  <si>
    <t>0.613</t>
  </si>
  <si>
    <t>8.0</t>
  </si>
  <si>
    <t>-4.88</t>
  </si>
  <si>
    <t>0.145</t>
  </si>
  <si>
    <t>0.258</t>
  </si>
  <si>
    <t>0.00372</t>
  </si>
  <si>
    <t>0.123</t>
  </si>
  <si>
    <t>0.473</t>
  </si>
  <si>
    <t>166606.0</t>
  </si>
  <si>
    <t>0e7ipj03S05BNilyu5bRz</t>
  </si>
  <si>
    <t>rockstar (feat. 21 Savage)</t>
  </si>
  <si>
    <t>Post Malone</t>
  </si>
  <si>
    <t>0.587</t>
  </si>
  <si>
    <t>0.535</t>
  </si>
  <si>
    <t>5.0</t>
  </si>
  <si>
    <t>-6.09</t>
  </si>
  <si>
    <t>0.0</t>
  </si>
  <si>
    <t>0.0898</t>
  </si>
  <si>
    <t>0.117</t>
  </si>
  <si>
    <t>6.56e-05</t>
  </si>
  <si>
    <t>0.131</t>
  </si>
  <si>
    <t>0.14</t>
  </si>
  <si>
    <t>218147.0</t>
  </si>
  <si>
    <t>3swc6WTsr7rl9DqQKQA55</t>
  </si>
  <si>
    <t>Psycho (feat. Ty Dolla $ign)</t>
  </si>
  <si>
    <t>0.739</t>
  </si>
  <si>
    <t>0.559</t>
  </si>
  <si>
    <t>0.58</t>
  </si>
  <si>
    <t>0.112</t>
  </si>
  <si>
    <t>0.439</t>
  </si>
  <si>
    <t>221440.0</t>
  </si>
  <si>
    <t>2G7V7zsVDxg1yRsu7Ew9R</t>
  </si>
  <si>
    <t>In My Feelings</t>
  </si>
  <si>
    <t>0.835</t>
  </si>
  <si>
    <t>0.626</t>
  </si>
  <si>
    <t>0.125</t>
  </si>
  <si>
    <t>0.0589</t>
  </si>
  <si>
    <t>0.396</t>
  </si>
  <si>
    <t>0.35</t>
  </si>
  <si>
    <t>91.03</t>
  </si>
  <si>
    <t>217925.0</t>
  </si>
  <si>
    <t>7dt6x5M1jzdTEt8oCbisT</t>
  </si>
  <si>
    <t>Better Now</t>
  </si>
  <si>
    <t>0.68</t>
  </si>
  <si>
    <t>0.563</t>
  </si>
  <si>
    <t>10.0</t>
  </si>
  <si>
    <t>0.0454</t>
  </si>
  <si>
    <t>0.354</t>
  </si>
  <si>
    <t>0.136</t>
  </si>
  <si>
    <t>0.374</t>
  </si>
  <si>
    <t>231267.0</t>
  </si>
  <si>
    <t>58q2HKrzhC3ozto2nDdN4</t>
  </si>
  <si>
    <t>I Like It</t>
  </si>
  <si>
    <t>Cardi B</t>
  </si>
  <si>
    <t>0.816</t>
  </si>
  <si>
    <t>0.726</t>
  </si>
  <si>
    <t>0.129</t>
  </si>
  <si>
    <t>0.099</t>
  </si>
  <si>
    <t>0.372</t>
  </si>
  <si>
    <t>0.65</t>
  </si>
  <si>
    <t>253390.0</t>
  </si>
  <si>
    <t>7ef4DlsgrMEH11cDZd32M</t>
  </si>
  <si>
    <t>One Kiss (with Dua Lipa)</t>
  </si>
  <si>
    <t>Calvin Harris</t>
  </si>
  <si>
    <t>0.791</t>
  </si>
  <si>
    <t>0.862</t>
  </si>
  <si>
    <t>9.0</t>
  </si>
  <si>
    <t>-3.24</t>
  </si>
  <si>
    <t>0.11</t>
  </si>
  <si>
    <t>0.037</t>
  </si>
  <si>
    <t>2.19e-05</t>
  </si>
  <si>
    <t>0.0814</t>
  </si>
  <si>
    <t>0.592</t>
  </si>
  <si>
    <t>214847.0</t>
  </si>
  <si>
    <t>76cy1WJvNGJTj78UqeA5z</t>
  </si>
  <si>
    <t>IDGAF</t>
  </si>
  <si>
    <t>Dua Lipa</t>
  </si>
  <si>
    <t>0.836</t>
  </si>
  <si>
    <t>0.544</t>
  </si>
  <si>
    <t>0.0943</t>
  </si>
  <si>
    <t>0.0403</t>
  </si>
  <si>
    <t>0.0824</t>
  </si>
  <si>
    <t>0.51</t>
  </si>
  <si>
    <t>217947.0</t>
  </si>
  <si>
    <t>08bNPGLD8AhKpnnERrAc6</t>
  </si>
  <si>
    <t>FRIENDS</t>
  </si>
  <si>
    <t>Marshmello</t>
  </si>
  <si>
    <t>0.88</t>
  </si>
  <si>
    <t>0.0504</t>
  </si>
  <si>
    <t>0.205</t>
  </si>
  <si>
    <t>0.128</t>
  </si>
  <si>
    <t>0.534</t>
  </si>
  <si>
    <t>202621.0</t>
  </si>
  <si>
    <t>1rfofaqEpACxVEHIZBJe6</t>
  </si>
  <si>
    <t>Havana</t>
  </si>
  <si>
    <t>Camila Cabello</t>
  </si>
  <si>
    <t>0.765</t>
  </si>
  <si>
    <t>0.523</t>
  </si>
  <si>
    <t>2.0</t>
  </si>
  <si>
    <t>0.03</t>
  </si>
  <si>
    <t>0.184</t>
  </si>
  <si>
    <t>3.56e-05</t>
  </si>
  <si>
    <t>0.132</t>
  </si>
  <si>
    <t>0.394</t>
  </si>
  <si>
    <t>217307.0</t>
  </si>
  <si>
    <t>0s3nnoMeVWz3989MkNQiR</t>
  </si>
  <si>
    <t>Lucid Dreams</t>
  </si>
  <si>
    <t>Juice WRLD</t>
  </si>
  <si>
    <t>0.511</t>
  </si>
  <si>
    <t>0.566</t>
  </si>
  <si>
    <t>6.0</t>
  </si>
  <si>
    <t>-7.23</t>
  </si>
  <si>
    <t>0.2</t>
  </si>
  <si>
    <t>0.349</t>
  </si>
  <si>
    <t>0.34</t>
  </si>
  <si>
    <t>0.218</t>
  </si>
  <si>
    <t>239836.0</t>
  </si>
  <si>
    <t>3CA9pLiwRIGtUBiMjbZmR</t>
  </si>
  <si>
    <t>Nice For What</t>
  </si>
  <si>
    <t>0.586</t>
  </si>
  <si>
    <t>0.909</t>
  </si>
  <si>
    <t>0.0705</t>
  </si>
  <si>
    <t>0.0891</t>
  </si>
  <si>
    <t>0.000109</t>
  </si>
  <si>
    <t>0.119</t>
  </si>
  <si>
    <t>0.757</t>
  </si>
  <si>
    <t>210747.0</t>
  </si>
  <si>
    <t>7fa9MBXhVfQ8P8Df9OEbD</t>
  </si>
  <si>
    <t>Girls Like You (feat. Cardi B)</t>
  </si>
  <si>
    <t>Maroon 5</t>
  </si>
  <si>
    <t>0.851</t>
  </si>
  <si>
    <t>0.541</t>
  </si>
  <si>
    <t>0.0505</t>
  </si>
  <si>
    <t>0.568</t>
  </si>
  <si>
    <t>0.13</t>
  </si>
  <si>
    <t>0.448</t>
  </si>
  <si>
    <t>235545.0</t>
  </si>
  <si>
    <t>09IStsImFySgyp0pIQdqA</t>
  </si>
  <si>
    <t>The Middle</t>
  </si>
  <si>
    <t>Zedd</t>
  </si>
  <si>
    <t>0.753</t>
  </si>
  <si>
    <t>0.657</t>
  </si>
  <si>
    <t>0.0449</t>
  </si>
  <si>
    <t>0.171</t>
  </si>
  <si>
    <t>0.437</t>
  </si>
  <si>
    <t>107.01</t>
  </si>
  <si>
    <t>184732.0</t>
  </si>
  <si>
    <t>3GCdLUSnKSMJhs4Tj6CV3</t>
  </si>
  <si>
    <t>All The Stars (with SZA)</t>
  </si>
  <si>
    <t>Kendrick Lamar</t>
  </si>
  <si>
    <t>0.698</t>
  </si>
  <si>
    <t>0.633</t>
  </si>
  <si>
    <t>0.0597</t>
  </si>
  <si>
    <t>0.0605</t>
  </si>
  <si>
    <t>0.000194</t>
  </si>
  <si>
    <t>0.0926</t>
  </si>
  <si>
    <t>232187.0</t>
  </si>
  <si>
    <t>2qT1uLXPVPzGgFOx4jtEu</t>
  </si>
  <si>
    <t>no tears left to cry</t>
  </si>
  <si>
    <t>Ariana Grande</t>
  </si>
  <si>
    <t>0.699</t>
  </si>
  <si>
    <t>0.713</t>
  </si>
  <si>
    <t>0.0594</t>
  </si>
  <si>
    <t>0.04</t>
  </si>
  <si>
    <t>3.11e-06</t>
  </si>
  <si>
    <t>0.294</t>
  </si>
  <si>
    <t>205920.0</t>
  </si>
  <si>
    <t>39N9RPD9MRb5WmoLzNzPe</t>
  </si>
  <si>
    <t>X</t>
  </si>
  <si>
    <t>Nicky Jam</t>
  </si>
  <si>
    <t>0.595</t>
  </si>
  <si>
    <t>0.773</t>
  </si>
  <si>
    <t>0.0549</t>
  </si>
  <si>
    <t>0.0364</t>
  </si>
  <si>
    <t>0.00108</t>
  </si>
  <si>
    <t>0.334</t>
  </si>
  <si>
    <t>0.711</t>
  </si>
  <si>
    <t>173628.0</t>
  </si>
  <si>
    <t>0JP9xo3adEtGSdUEISisz</t>
  </si>
  <si>
    <t>Moonlight</t>
  </si>
  <si>
    <t>0.921</t>
  </si>
  <si>
    <t>0.537</t>
  </si>
  <si>
    <t>0.0804</t>
  </si>
  <si>
    <t>0.556</t>
  </si>
  <si>
    <t>0.00404</t>
  </si>
  <si>
    <t>0.102</t>
  </si>
  <si>
    <t>135090.0</t>
  </si>
  <si>
    <t>4qKcDkK6siZ7Jp1Jb4m0a</t>
  </si>
  <si>
    <t>Look Alive (feat. Drake)</t>
  </si>
  <si>
    <t>BlocBoy JB</t>
  </si>
  <si>
    <t>0.922</t>
  </si>
  <si>
    <t>0.581</t>
  </si>
  <si>
    <t>0.27</t>
  </si>
  <si>
    <t>0.00104</t>
  </si>
  <si>
    <t>5.86e-05</t>
  </si>
  <si>
    <t>0.105</t>
  </si>
  <si>
    <t>181263.0</t>
  </si>
  <si>
    <t>5CLGzJsGqhCEECcpnFQA8</t>
  </si>
  <si>
    <t>These Days (feat. Jess Glynne, Macklemore &amp; Dan Caplen)</t>
  </si>
  <si>
    <t>Rudimental</t>
  </si>
  <si>
    <t>0.653</t>
  </si>
  <si>
    <t>0.809</t>
  </si>
  <si>
    <t>0.0474</t>
  </si>
  <si>
    <t>0.194</t>
  </si>
  <si>
    <t>0.165</t>
  </si>
  <si>
    <t>0.55</t>
  </si>
  <si>
    <t>210773.0</t>
  </si>
  <si>
    <t>3V8UKqhEK5zBkBb6d6ub8</t>
  </si>
  <si>
    <t>Te Bot? - Remix</t>
  </si>
  <si>
    <t>Nio Garcia</t>
  </si>
  <si>
    <t>0.903</t>
  </si>
  <si>
    <t>0.675</t>
  </si>
  <si>
    <t>11.0</t>
  </si>
  <si>
    <t>0.214</t>
  </si>
  <si>
    <t>0.542</t>
  </si>
  <si>
    <t>1.28e-05</t>
  </si>
  <si>
    <t>0.0595</t>
  </si>
  <si>
    <t>0.442</t>
  </si>
  <si>
    <t>417920.0</t>
  </si>
  <si>
    <t>7uzmGiiJyRfuViKKK3lVm</t>
  </si>
  <si>
    <t>Mine</t>
  </si>
  <si>
    <t>Bazzi</t>
  </si>
  <si>
    <t>0.71</t>
  </si>
  <si>
    <t>0.789</t>
  </si>
  <si>
    <t>0.0722</t>
  </si>
  <si>
    <t>0.0161</t>
  </si>
  <si>
    <t>2.77e-06</t>
  </si>
  <si>
    <t>0.451</t>
  </si>
  <si>
    <t>0.717</t>
  </si>
  <si>
    <t>131064.0</t>
  </si>
  <si>
    <t>2iUXsYOEPhVqEBwsqP70r</t>
  </si>
  <si>
    <t>Youngblood</t>
  </si>
  <si>
    <t>5 Seconds of Summer</t>
  </si>
  <si>
    <t>0.596</t>
  </si>
  <si>
    <t>0.854</t>
  </si>
  <si>
    <t>0.463</t>
  </si>
  <si>
    <t>0.0169</t>
  </si>
  <si>
    <t>0.124</t>
  </si>
  <si>
    <t>0.152</t>
  </si>
  <si>
    <t>203418.0</t>
  </si>
  <si>
    <t>2xJCMIJfcNYDc5iR0sAm2</t>
  </si>
  <si>
    <t>New Rules</t>
  </si>
  <si>
    <t>0.762</t>
  </si>
  <si>
    <t>0.7</t>
  </si>
  <si>
    <t>0.0694</t>
  </si>
  <si>
    <t>0.00261</t>
  </si>
  <si>
    <t>1.56e-05</t>
  </si>
  <si>
    <t>0.153</t>
  </si>
  <si>
    <t>0.608</t>
  </si>
  <si>
    <t>209320.0</t>
  </si>
  <si>
    <t>7qiZfU4dY1lWllzX7mPBI</t>
  </si>
  <si>
    <t>Shape of You</t>
  </si>
  <si>
    <t>Ed Sheeran</t>
  </si>
  <si>
    <t>0.825</t>
  </si>
  <si>
    <t>0.652</t>
  </si>
  <si>
    <t>0.0802</t>
  </si>
  <si>
    <t>0.0931</t>
  </si>
  <si>
    <t>0.931</t>
  </si>
  <si>
    <t>233713.0</t>
  </si>
  <si>
    <t>45Egmo7icyopuzJN0oMEd</t>
  </si>
  <si>
    <t>Love Lies (with Normani)</t>
  </si>
  <si>
    <t>Khalid</t>
  </si>
  <si>
    <t>0.708</t>
  </si>
  <si>
    <t>0.648</t>
  </si>
  <si>
    <t>0.0956</t>
  </si>
  <si>
    <t>0.134</t>
  </si>
  <si>
    <t>0.338</t>
  </si>
  <si>
    <t>201707.0</t>
  </si>
  <si>
    <t>4e4fqjx0Izh4svvTef1z7</t>
  </si>
  <si>
    <t>Meant to Be (feat. Florida Georgia Line)</t>
  </si>
  <si>
    <t>Bebe Rexha</t>
  </si>
  <si>
    <t>0.642</t>
  </si>
  <si>
    <t>0.772</t>
  </si>
  <si>
    <t>-6.61</t>
  </si>
  <si>
    <t>0.0848</t>
  </si>
  <si>
    <t>0.0476</t>
  </si>
  <si>
    <t>0.0646</t>
  </si>
  <si>
    <t>0.589</t>
  </si>
  <si>
    <t>164205.0</t>
  </si>
  <si>
    <t>7m9OqQk4RVRkw9JJdeAw9</t>
  </si>
  <si>
    <t>Jocelyn Flores</t>
  </si>
  <si>
    <t>0.872</t>
  </si>
  <si>
    <t>0.391</t>
  </si>
  <si>
    <t>0.242</t>
  </si>
  <si>
    <t>0.469</t>
  </si>
  <si>
    <t>4.13e-06</t>
  </si>
  <si>
    <t>0.297</t>
  </si>
  <si>
    <t>119133.0</t>
  </si>
  <si>
    <t>0tgVpDi06FyKpA1z0VMD4</t>
  </si>
  <si>
    <t>Perfect</t>
  </si>
  <si>
    <t>0.599</t>
  </si>
  <si>
    <t>0.0232</t>
  </si>
  <si>
    <t>0.163</t>
  </si>
  <si>
    <t>0.106</t>
  </si>
  <si>
    <t>0.168</t>
  </si>
  <si>
    <t>95.05</t>
  </si>
  <si>
    <t>263400.0</t>
  </si>
  <si>
    <t>3.0</t>
  </si>
  <si>
    <t>5IaHrVsrferBYDm0bDyAB</t>
  </si>
  <si>
    <t>Taste (feat. Offset)</t>
  </si>
  <si>
    <t>Tyga</t>
  </si>
  <si>
    <t>0.884</t>
  </si>
  <si>
    <t>0.12</t>
  </si>
  <si>
    <t>0.0236</t>
  </si>
  <si>
    <t>0.101</t>
  </si>
  <si>
    <t>0.342</t>
  </si>
  <si>
    <t>232959.0</t>
  </si>
  <si>
    <t>6kPJZM97LwdG9QIsT7khp</t>
  </si>
  <si>
    <t>Solo (feat. Demi Lovato)</t>
  </si>
  <si>
    <t>Clean Bandit</t>
  </si>
  <si>
    <t>0.737</t>
  </si>
  <si>
    <t>0.636</t>
  </si>
  <si>
    <t>0.0437</t>
  </si>
  <si>
    <t>0.0441</t>
  </si>
  <si>
    <t>6.66e-05</t>
  </si>
  <si>
    <t>0.565</t>
  </si>
  <si>
    <t>222653.0</t>
  </si>
  <si>
    <t>75ZvA4QfFiZvzhj2xkaWA</t>
  </si>
  <si>
    <t>I Fall Apart</t>
  </si>
  <si>
    <t>0.538</t>
  </si>
  <si>
    <t>0.0382</t>
  </si>
  <si>
    <t>0.0689</t>
  </si>
  <si>
    <t>0.196</t>
  </si>
  <si>
    <t>0.291</t>
  </si>
  <si>
    <t>143.95</t>
  </si>
  <si>
    <t>223347.0</t>
  </si>
  <si>
    <t>63SevszngYpZOwf63o61K</t>
  </si>
  <si>
    <t>Nevermind</t>
  </si>
  <si>
    <t>Dennis Lloyd</t>
  </si>
  <si>
    <t>0.691</t>
  </si>
  <si>
    <t>0.156</t>
  </si>
  <si>
    <t>9.78e-06</t>
  </si>
  <si>
    <t>0.418</t>
  </si>
  <si>
    <t>0.0796</t>
  </si>
  <si>
    <t>156600.0</t>
  </si>
  <si>
    <t>2hl6q70unbviGo3g1R7uF</t>
  </si>
  <si>
    <t>?chame La Culpa</t>
  </si>
  <si>
    <t>Luis Fonsi</t>
  </si>
  <si>
    <t>0.889</t>
  </si>
  <si>
    <t>0.0429</t>
  </si>
  <si>
    <t>0.0328</t>
  </si>
  <si>
    <t>0.0925</t>
  </si>
  <si>
    <t>0.649</t>
  </si>
  <si>
    <t>173720.0</t>
  </si>
  <si>
    <t>0d2iYfpKoM0QCKvcLCkBa</t>
  </si>
  <si>
    <t>Eastside (with Halsey &amp; Khalid)</t>
  </si>
  <si>
    <t>benny blanco</t>
  </si>
  <si>
    <t>0.56</t>
  </si>
  <si>
    <t>0.321</t>
  </si>
  <si>
    <t>0.555</t>
  </si>
  <si>
    <t>0.116</t>
  </si>
  <si>
    <t>0.319</t>
  </si>
  <si>
    <t>173800.0</t>
  </si>
  <si>
    <t>4eWQlBRaTjPPUlzacqEeo</t>
  </si>
  <si>
    <t>Never Be the Same</t>
  </si>
  <si>
    <t>0.637</t>
  </si>
  <si>
    <t>0.0747</t>
  </si>
  <si>
    <t>0.181</t>
  </si>
  <si>
    <t>0.000637</t>
  </si>
  <si>
    <t>0.137</t>
  </si>
  <si>
    <t>0.243</t>
  </si>
  <si>
    <t>226973.0</t>
  </si>
  <si>
    <t>0tBbt8CrmxbjRP0pueQky</t>
  </si>
  <si>
    <t>Wolves</t>
  </si>
  <si>
    <t>Selena Gomez</t>
  </si>
  <si>
    <t>0.72</t>
  </si>
  <si>
    <t>0.807</t>
  </si>
  <si>
    <t>-4.59</t>
  </si>
  <si>
    <t>0.0432</t>
  </si>
  <si>
    <t>0.183</t>
  </si>
  <si>
    <t>0.305</t>
  </si>
  <si>
    <t>197993.0</t>
  </si>
  <si>
    <t>7AFASza1mXqntmGtbxXpr</t>
  </si>
  <si>
    <t>changes</t>
  </si>
  <si>
    <t>0.669</t>
  </si>
  <si>
    <t>0.308</t>
  </si>
  <si>
    <t>0.029</t>
  </si>
  <si>
    <t>0.883</t>
  </si>
  <si>
    <t>0.0984</t>
  </si>
  <si>
    <t>0.52</t>
  </si>
  <si>
    <t>121887.0</t>
  </si>
  <si>
    <t>0E9ZjEAyAwOXZ7wJC0PD3</t>
  </si>
  <si>
    <t>In My Mind</t>
  </si>
  <si>
    <t>Dynoro</t>
  </si>
  <si>
    <t>0.694</t>
  </si>
  <si>
    <t>0.77</t>
  </si>
  <si>
    <t>0.149</t>
  </si>
  <si>
    <t>0.176</t>
  </si>
  <si>
    <t>1.1e-05</t>
  </si>
  <si>
    <t>0.118</t>
  </si>
  <si>
    <t>184560.0</t>
  </si>
  <si>
    <t>1cS0TgbR263ey9jn0MwD2</t>
  </si>
  <si>
    <t>River (feat. Ed Sheeran)</t>
  </si>
  <si>
    <t>Eminem</t>
  </si>
  <si>
    <t>0.748</t>
  </si>
  <si>
    <t>0.749</t>
  </si>
  <si>
    <t>0.516</t>
  </si>
  <si>
    <t>0.142</t>
  </si>
  <si>
    <t>0.0713</t>
  </si>
  <si>
    <t>0.659</t>
  </si>
  <si>
    <t>90.09</t>
  </si>
  <si>
    <t>221013.0</t>
  </si>
  <si>
    <t>6KuqAtoeVzxAYOaMveLNp</t>
  </si>
  <si>
    <t>Dura</t>
  </si>
  <si>
    <t>Daddy Yankee</t>
  </si>
  <si>
    <t>0.848</t>
  </si>
  <si>
    <t>0.0506</t>
  </si>
  <si>
    <t>0.409</t>
  </si>
  <si>
    <t>0.828</t>
  </si>
  <si>
    <t>95.0</t>
  </si>
  <si>
    <t>200480.0</t>
  </si>
  <si>
    <t>2xLMifQCjDGFmkHkpNLD9</t>
  </si>
  <si>
    <t>SICKO MODE</t>
  </si>
  <si>
    <t>Travis Scott</t>
  </si>
  <si>
    <t>0.834</t>
  </si>
  <si>
    <t>0.73</t>
  </si>
  <si>
    <t>0.222</t>
  </si>
  <si>
    <t>0.00513</t>
  </si>
  <si>
    <t>0.446</t>
  </si>
  <si>
    <t>312820.0</t>
  </si>
  <si>
    <t>1zB4vmk8tFRmM9UULNzbL</t>
  </si>
  <si>
    <t>Thunder</t>
  </si>
  <si>
    <t>Imagine Dragons</t>
  </si>
  <si>
    <t>0.605</t>
  </si>
  <si>
    <t>0.822</t>
  </si>
  <si>
    <t>0.0438</t>
  </si>
  <si>
    <t>0.00671</t>
  </si>
  <si>
    <t>0.147</t>
  </si>
  <si>
    <t>0.288</t>
  </si>
  <si>
    <t>187147.0</t>
  </si>
  <si>
    <t>6jA8JUuPCGYjFcgw0AoM5</t>
  </si>
  <si>
    <t>Me Niego</t>
  </si>
  <si>
    <t>Reik</t>
  </si>
  <si>
    <t>0.777</t>
  </si>
  <si>
    <t>0.779</t>
  </si>
  <si>
    <t>0.0972</t>
  </si>
  <si>
    <t>0.0543</t>
  </si>
  <si>
    <t>0.768</t>
  </si>
  <si>
    <t>221653.0</t>
  </si>
  <si>
    <t>4kWO6O1BUXcZmaxitpVUw</t>
  </si>
  <si>
    <t>Jackie Chan</t>
  </si>
  <si>
    <t>Ti?sto</t>
  </si>
  <si>
    <t>0.747</t>
  </si>
  <si>
    <t>0.045</t>
  </si>
  <si>
    <t>0.0586</t>
  </si>
  <si>
    <t>0.687</t>
  </si>
  <si>
    <t>215760.0</t>
  </si>
  <si>
    <t>3Vo4wInECJQuz9BIBMOu8</t>
  </si>
  <si>
    <t>Finesse (Remix) [feat. Cardi B]</t>
  </si>
  <si>
    <t>Bruno Mars</t>
  </si>
  <si>
    <t>0.704</t>
  </si>
  <si>
    <t>0.859</t>
  </si>
  <si>
    <t>0.0996</t>
  </si>
  <si>
    <t>0.0185</t>
  </si>
  <si>
    <t>0.0215</t>
  </si>
  <si>
    <t>0.926</t>
  </si>
  <si>
    <t>217289.0</t>
  </si>
  <si>
    <t>4hQ6UGyWQIGJmHSo0J88J</t>
  </si>
  <si>
    <t>Back To You - From 13 Reasons Why ? Season 2 Soundtrack</t>
  </si>
  <si>
    <t>0.601</t>
  </si>
  <si>
    <t>0.724</t>
  </si>
  <si>
    <t>0.0486</t>
  </si>
  <si>
    <t>0.0945</t>
  </si>
  <si>
    <t>1.68e-06</t>
  </si>
  <si>
    <t>0.508</t>
  </si>
  <si>
    <t>207905.0</t>
  </si>
  <si>
    <t>52okn5MNA47tk87PeZJLE</t>
  </si>
  <si>
    <t>Let You Down</t>
  </si>
  <si>
    <t>NF</t>
  </si>
  <si>
    <t>0.656</t>
  </si>
  <si>
    <t>0.721</t>
  </si>
  <si>
    <t>0.122</t>
  </si>
  <si>
    <t>0.298</t>
  </si>
  <si>
    <t>0.173</t>
  </si>
  <si>
    <t>0.468</t>
  </si>
  <si>
    <t>212120.0</t>
  </si>
  <si>
    <t>1gm616Plq4ScqNi7TVkZ5</t>
  </si>
  <si>
    <t>Call Out My Name</t>
  </si>
  <si>
    <t>The Weeknd</t>
  </si>
  <si>
    <t>0.489</t>
  </si>
  <si>
    <t>0.598</t>
  </si>
  <si>
    <t>0.036</t>
  </si>
  <si>
    <t>0.172</t>
  </si>
  <si>
    <t>228373.0</t>
  </si>
  <si>
    <t>7sO5G9EABYOXQKNPNiE9N</t>
  </si>
  <si>
    <t>Ric Flair Drip (&amp; Metro Boomin)</t>
  </si>
  <si>
    <t>Offset</t>
  </si>
  <si>
    <t>0.428</t>
  </si>
  <si>
    <t>-8.28</t>
  </si>
  <si>
    <t>0.206</t>
  </si>
  <si>
    <t>5.07e-05</t>
  </si>
  <si>
    <t>0.114</t>
  </si>
  <si>
    <t>0.333</t>
  </si>
  <si>
    <t>172800.0</t>
  </si>
  <si>
    <t>2dpaYNEQHiRxtZbfNsse9</t>
  </si>
  <si>
    <t>Happier</t>
  </si>
  <si>
    <t>0.792</t>
  </si>
  <si>
    <t>0.0452</t>
  </si>
  <si>
    <t>0.191</t>
  </si>
  <si>
    <t>0.167</t>
  </si>
  <si>
    <t>0.671</t>
  </si>
  <si>
    <t>214290.0</t>
  </si>
  <si>
    <t>1mXVgsBdtIVeCLJnSnmtd</t>
  </si>
  <si>
    <t>Too Good At Goodbyes</t>
  </si>
  <si>
    <t>Sam Smith</t>
  </si>
  <si>
    <t>0.375</t>
  </si>
  <si>
    <t>0.0491</t>
  </si>
  <si>
    <t>91.92</t>
  </si>
  <si>
    <t>201000.0</t>
  </si>
  <si>
    <t>10Igtw8bSDyyFs7KIsKng</t>
  </si>
  <si>
    <t>Freaky Friday (feat. Chris Brown)</t>
  </si>
  <si>
    <t>Lil Dicky</t>
  </si>
  <si>
    <t>0.755</t>
  </si>
  <si>
    <t>0.224</t>
  </si>
  <si>
    <t>216632.0</t>
  </si>
  <si>
    <t>0pqnGHJpmpxLKifKRmU6W</t>
  </si>
  <si>
    <t>Believer</t>
  </si>
  <si>
    <t>0.776</t>
  </si>
  <si>
    <t>0.78</t>
  </si>
  <si>
    <t>0.0622</t>
  </si>
  <si>
    <t>0.081</t>
  </si>
  <si>
    <t>0.666</t>
  </si>
  <si>
    <t>204347.0</t>
  </si>
  <si>
    <t>2E124GmJRnBJuXbTb4cPU</t>
  </si>
  <si>
    <t>FEFE (feat. Nicki Minaj &amp; Murda Beatz)</t>
  </si>
  <si>
    <t>6ix9ine</t>
  </si>
  <si>
    <t>0.387</t>
  </si>
  <si>
    <t>0.412</t>
  </si>
  <si>
    <t>0.088</t>
  </si>
  <si>
    <t>0.376</t>
  </si>
  <si>
    <t>179405.0</t>
  </si>
  <si>
    <t>3KLygy1YWhmrQx0GRs7IO</t>
  </si>
  <si>
    <t>Rise</t>
  </si>
  <si>
    <t>Jonas Blue</t>
  </si>
  <si>
    <t>0.785</t>
  </si>
  <si>
    <t>-4.65</t>
  </si>
  <si>
    <t>0.0333</t>
  </si>
  <si>
    <t>0.327</t>
  </si>
  <si>
    <t>0.203</t>
  </si>
  <si>
    <t>0.655</t>
  </si>
  <si>
    <t>194408.0</t>
  </si>
  <si>
    <t>7K7MUBCnzgBAvMVW2RTWN</t>
  </si>
  <si>
    <t>Body (feat. brando)</t>
  </si>
  <si>
    <t>Loud Luxury</t>
  </si>
  <si>
    <t>0.752</t>
  </si>
  <si>
    <t>0.764</t>
  </si>
  <si>
    <t>0.038</t>
  </si>
  <si>
    <t>9.44e-05</t>
  </si>
  <si>
    <t>0.582</t>
  </si>
  <si>
    <t>163216.0</t>
  </si>
  <si>
    <t>7GX5flRQZVHRAGd6B4TmD</t>
  </si>
  <si>
    <t>XO TOUR Llif3</t>
  </si>
  <si>
    <t>Lil Uzi Vert</t>
  </si>
  <si>
    <t>0.732</t>
  </si>
  <si>
    <t>0.75</t>
  </si>
  <si>
    <t>0.231</t>
  </si>
  <si>
    <t>0.00264</t>
  </si>
  <si>
    <t>0.401</t>
  </si>
  <si>
    <t>182707.0</t>
  </si>
  <si>
    <t>2ijef6ni2amuunRoKTlgw</t>
  </si>
  <si>
    <t>Sin Pijama</t>
  </si>
  <si>
    <t>Becky G</t>
  </si>
  <si>
    <t>0.745</t>
  </si>
  <si>
    <t>0.0464</t>
  </si>
  <si>
    <t>2.93e-05</t>
  </si>
  <si>
    <t>0.104</t>
  </si>
  <si>
    <t>0.82</t>
  </si>
  <si>
    <t>188560.0</t>
  </si>
  <si>
    <t>2BgEsaKNfHUdlh97KmvFy</t>
  </si>
  <si>
    <t>Anne-Marie</t>
  </si>
  <si>
    <t>0.697</t>
  </si>
  <si>
    <t>0.683</t>
  </si>
  <si>
    <t>0.0372</t>
  </si>
  <si>
    <t>0.603</t>
  </si>
  <si>
    <t>186987.0</t>
  </si>
  <si>
    <t>0TlLq3lA83rQOYtrqBqSc</t>
  </si>
  <si>
    <t>Nonstop</t>
  </si>
  <si>
    <t>0.912</t>
  </si>
  <si>
    <t>0.0164</t>
  </si>
  <si>
    <t>0.013</t>
  </si>
  <si>
    <t>0.422</t>
  </si>
  <si>
    <t>238614.0</t>
  </si>
  <si>
    <t>7AQim7LbvFVZJE3O8TYgf</t>
  </si>
  <si>
    <t>Fuck Love (feat. Trippie Redd)</t>
  </si>
  <si>
    <t>0.797</t>
  </si>
  <si>
    <t>0.533</t>
  </si>
  <si>
    <t>-9.74</t>
  </si>
  <si>
    <t>0.0412</t>
  </si>
  <si>
    <t>0.0172</t>
  </si>
  <si>
    <t>0.000152</t>
  </si>
  <si>
    <t>0.103</t>
  </si>
  <si>
    <t>0.329</t>
  </si>
  <si>
    <t>146520.0</t>
  </si>
  <si>
    <t>2QZ7WLBE8h2y1Y5Fb8RYb</t>
  </si>
  <si>
    <t>In My Blood</t>
  </si>
  <si>
    <t>Shawn Mendes</t>
  </si>
  <si>
    <t>0.622</t>
  </si>
  <si>
    <t>0.712</t>
  </si>
  <si>
    <t>0.066</t>
  </si>
  <si>
    <t>0.0573</t>
  </si>
  <si>
    <t>0.487</t>
  </si>
  <si>
    <t>211360.0</t>
  </si>
  <si>
    <t>7vGuf3Y35N4wmASOKLUVV</t>
  </si>
  <si>
    <t>Silence</t>
  </si>
  <si>
    <t>0.761</t>
  </si>
  <si>
    <t>0.0853</t>
  </si>
  <si>
    <t>0.256</t>
  </si>
  <si>
    <t>4.96e-06</t>
  </si>
  <si>
    <t>0.17</t>
  </si>
  <si>
    <t>0.286</t>
  </si>
  <si>
    <t>180823.0</t>
  </si>
  <si>
    <t>5OCJzvD7sykQEKHH7qAC3</t>
  </si>
  <si>
    <t>God is a woman</t>
  </si>
  <si>
    <t>0.602</t>
  </si>
  <si>
    <t>0.658</t>
  </si>
  <si>
    <t>0.0558</t>
  </si>
  <si>
    <t>0.0233</t>
  </si>
  <si>
    <t>0.237</t>
  </si>
  <si>
    <t>0.268</t>
  </si>
  <si>
    <t>197547.0</t>
  </si>
  <si>
    <t>1j6xOGusnyXq3l6IryKF3</t>
  </si>
  <si>
    <t>D?jala que vuelva (feat. Manuel Turizo)</t>
  </si>
  <si>
    <t>Piso 21</t>
  </si>
  <si>
    <t>0.681</t>
  </si>
  <si>
    <t>0.788</t>
  </si>
  <si>
    <t>0.0785</t>
  </si>
  <si>
    <t>0.0482</t>
  </si>
  <si>
    <t>0.0753</t>
  </si>
  <si>
    <t>0.839</t>
  </si>
  <si>
    <t>220117.0</t>
  </si>
  <si>
    <t>66BjcDhhwWCcQIBxHMpKX</t>
  </si>
  <si>
    <t>Flames</t>
  </si>
  <si>
    <t>David Guetta</t>
  </si>
  <si>
    <t>0.631</t>
  </si>
  <si>
    <t>0.0385</t>
  </si>
  <si>
    <t>0.0817</t>
  </si>
  <si>
    <t>3.8e-06</t>
  </si>
  <si>
    <t>0.0934</t>
  </si>
  <si>
    <t>0.421</t>
  </si>
  <si>
    <t>93.95</t>
  </si>
  <si>
    <t>194680.0</t>
  </si>
  <si>
    <t>0WdGQhoAP2LBsqr5Jhit2</t>
  </si>
  <si>
    <t>What Lovers Do</t>
  </si>
  <si>
    <t>0.799</t>
  </si>
  <si>
    <t>0.597</t>
  </si>
  <si>
    <t>0.0611</t>
  </si>
  <si>
    <t>0.0788</t>
  </si>
  <si>
    <t>5.66e-06</t>
  </si>
  <si>
    <t>0.1</t>
  </si>
  <si>
    <t>0.419</t>
  </si>
  <si>
    <t>199849.0</t>
  </si>
  <si>
    <t>4w8niZpiMy6qz1mntFA5u</t>
  </si>
  <si>
    <t>Taki Taki (with Selena Gomez, Ozuna &amp; Cardi B)</t>
  </si>
  <si>
    <t>DJ Snake</t>
  </si>
  <si>
    <t>0.841</t>
  </si>
  <si>
    <t>0.798</t>
  </si>
  <si>
    <t>0.229</t>
  </si>
  <si>
    <t>3.33e-06</t>
  </si>
  <si>
    <t>0.0618</t>
  </si>
  <si>
    <t>0.591</t>
  </si>
  <si>
    <t>212500.0</t>
  </si>
  <si>
    <t>5Gu0PDLN4YJeW75PpBSg9</t>
  </si>
  <si>
    <t>Let Me Go (with Alesso, Florida Georgia Line &amp; watt)</t>
  </si>
  <si>
    <t>Hailee Steinfeld</t>
  </si>
  <si>
    <t>0.663</t>
  </si>
  <si>
    <t>0.0473</t>
  </si>
  <si>
    <t>0.0337</t>
  </si>
  <si>
    <t>0.0841</t>
  </si>
  <si>
    <t>0.742</t>
  </si>
  <si>
    <t>174800.0</t>
  </si>
  <si>
    <t>6QgjcU0zLnzq5OrUoSZ3O</t>
  </si>
  <si>
    <t>Feel It Still</t>
  </si>
  <si>
    <t>Portugal. The Man</t>
  </si>
  <si>
    <t>0.801</t>
  </si>
  <si>
    <t>0.795</t>
  </si>
  <si>
    <t>0.0417</t>
  </si>
  <si>
    <t>0.000113</t>
  </si>
  <si>
    <t>0.0717</t>
  </si>
  <si>
    <t>163253.0</t>
  </si>
  <si>
    <t>77UjLW8j5UAGAGVGhR5oU</t>
  </si>
  <si>
    <t>Pray For Me (with Kendrick Lamar)</t>
  </si>
  <si>
    <t>0.735</t>
  </si>
  <si>
    <t>0.677</t>
  </si>
  <si>
    <t>0.093</t>
  </si>
  <si>
    <t>0.0762</t>
  </si>
  <si>
    <t>2.17e-05</t>
  </si>
  <si>
    <t>0.111</t>
  </si>
  <si>
    <t>0.188</t>
  </si>
  <si>
    <t>211440.0</t>
  </si>
  <si>
    <t>6n4U3TlzUGhdSFbUUhTvL</t>
  </si>
  <si>
    <t>Walk It Talk It</t>
  </si>
  <si>
    <t>Migos</t>
  </si>
  <si>
    <t>0.628</t>
  </si>
  <si>
    <t>0.201</t>
  </si>
  <si>
    <t>0.0739</t>
  </si>
  <si>
    <t>0.108</t>
  </si>
  <si>
    <t>0.406</t>
  </si>
  <si>
    <t>276147.0</t>
  </si>
  <si>
    <t>5k38wzpLb15YgncyWdTZE</t>
  </si>
  <si>
    <t>Him &amp; I (with Halsey)</t>
  </si>
  <si>
    <t>G-Eazy</t>
  </si>
  <si>
    <t>0.731</t>
  </si>
  <si>
    <t>0.0868</t>
  </si>
  <si>
    <t>0.0534</t>
  </si>
  <si>
    <t>268867.0</t>
  </si>
  <si>
    <t>32lItqlMi4LBhb4k0BaSa</t>
  </si>
  <si>
    <t>Candy Paint</t>
  </si>
  <si>
    <t>0.67</t>
  </si>
  <si>
    <t>0.654</t>
  </si>
  <si>
    <t>0.627</t>
  </si>
  <si>
    <t>1.02e-06</t>
  </si>
  <si>
    <t>0.071</t>
  </si>
  <si>
    <t>0.438</t>
  </si>
  <si>
    <t>227533.0</t>
  </si>
  <si>
    <t>3a1lNhkSLSkpJE4MSHpDu</t>
  </si>
  <si>
    <t>Congratulations</t>
  </si>
  <si>
    <t>0.63</t>
  </si>
  <si>
    <t>0.804</t>
  </si>
  <si>
    <t>0.0363</t>
  </si>
  <si>
    <t>0.215</t>
  </si>
  <si>
    <t>0.253</t>
  </si>
  <si>
    <t>0.492</t>
  </si>
  <si>
    <t>220293.0</t>
  </si>
  <si>
    <t>4QtiVmuA88tPQiCOHZuQ5</t>
  </si>
  <si>
    <t>1, 2, 3 (feat. Jason Derulo &amp; De La Ghetto)</t>
  </si>
  <si>
    <t>Sofia Reyes</t>
  </si>
  <si>
    <t>0.895</t>
  </si>
  <si>
    <t>0.0501</t>
  </si>
  <si>
    <t>0.794</t>
  </si>
  <si>
    <t>201526.0</t>
  </si>
  <si>
    <t>6Za3190Sbw39BBC77WSS1</t>
  </si>
  <si>
    <t>Criminal</t>
  </si>
  <si>
    <t>Natti Natasha</t>
  </si>
  <si>
    <t>0.814</t>
  </si>
  <si>
    <t>0.813</t>
  </si>
  <si>
    <t>0.0561</t>
  </si>
  <si>
    <t>9.33e-05</t>
  </si>
  <si>
    <t>0.255</t>
  </si>
  <si>
    <t>232550.0</t>
  </si>
  <si>
    <t>1ZAyjvIk9YiD76yYy0TEG</t>
  </si>
  <si>
    <t>Plug Walk</t>
  </si>
  <si>
    <t>Rich The Kid</t>
  </si>
  <si>
    <t>0.876</t>
  </si>
  <si>
    <t>0.519</t>
  </si>
  <si>
    <t>0.143</t>
  </si>
  <si>
    <t>0.202</t>
  </si>
  <si>
    <t>0.158</t>
  </si>
  <si>
    <t>175230.0</t>
  </si>
  <si>
    <t>0u2P5u6lvoDfwTYjAADbn</t>
  </si>
  <si>
    <t>lovely (with Khalid)</t>
  </si>
  <si>
    <t>Billie Eilish</t>
  </si>
  <si>
    <t>0.351</t>
  </si>
  <si>
    <t>0.296</t>
  </si>
  <si>
    <t>0.934</t>
  </si>
  <si>
    <t>0.095</t>
  </si>
  <si>
    <t>200186.0</t>
  </si>
  <si>
    <t>2UVbBKQOdFAekPTRsnkzc</t>
  </si>
  <si>
    <t>Stir Fry</t>
  </si>
  <si>
    <t>0.815</t>
  </si>
  <si>
    <t>0.269</t>
  </si>
  <si>
    <t>0.00299</t>
  </si>
  <si>
    <t>0.159</t>
  </si>
  <si>
    <t>0.498</t>
  </si>
  <si>
    <t>190288.0</t>
  </si>
  <si>
    <t>7KXjTSCq5nL1LoYtL7XAw</t>
  </si>
  <si>
    <t>HUMBLE.</t>
  </si>
  <si>
    <t>0.908</t>
  </si>
  <si>
    <t>0.621</t>
  </si>
  <si>
    <t>0.000282</t>
  </si>
  <si>
    <t>5.39e-05</t>
  </si>
  <si>
    <t>0.0958</t>
  </si>
  <si>
    <t>177000.0</t>
  </si>
  <si>
    <t>48zFZh27QU5qsrBjn4C2F</t>
  </si>
  <si>
    <t>Vaina Loca</t>
  </si>
  <si>
    <t>Ozuna</t>
  </si>
  <si>
    <t>0.805</t>
  </si>
  <si>
    <t>0.0752</t>
  </si>
  <si>
    <t>0.315</t>
  </si>
  <si>
    <t>176133.0</t>
  </si>
  <si>
    <t>1bhUWB0zJMIKr9yVPrkEu</t>
  </si>
  <si>
    <t>Perfect Duet (Ed Sheeran &amp; Beyonc?)</t>
  </si>
  <si>
    <t>0.299</t>
  </si>
  <si>
    <t>0.0263</t>
  </si>
  <si>
    <t>0.356</t>
  </si>
  <si>
    <t>259550.0</t>
  </si>
  <si>
    <t>5cepAtqnEQ6yVG6088zMM</t>
  </si>
  <si>
    <t>Coraz?n (feat. Nego do Borel)</t>
  </si>
  <si>
    <t>Maluma</t>
  </si>
  <si>
    <t>0.722</t>
  </si>
  <si>
    <t>0.738</t>
  </si>
  <si>
    <t>0.247</t>
  </si>
  <si>
    <t>0.328</t>
  </si>
  <si>
    <t>1.47e-05</t>
  </si>
  <si>
    <t>0.198</t>
  </si>
  <si>
    <t>184720.0</t>
  </si>
  <si>
    <t>5Z3GHaZ6ec9bsiI5Benrb</t>
  </si>
  <si>
    <t>Young Dumb &amp; Broke</t>
  </si>
  <si>
    <t>0.539</t>
  </si>
  <si>
    <t>0.0421</t>
  </si>
  <si>
    <t>0.199</t>
  </si>
  <si>
    <t>1.66e-05</t>
  </si>
  <si>
    <t>202547.0</t>
  </si>
  <si>
    <t>5Y9fnynLlIvqtM710MHzf</t>
  </si>
  <si>
    <t>S?guelo Bailando</t>
  </si>
  <si>
    <t>0.855</t>
  </si>
  <si>
    <t>0.664</t>
  </si>
  <si>
    <t>-7.11</t>
  </si>
  <si>
    <t>0.0607</t>
  </si>
  <si>
    <t>3.97e-05</t>
  </si>
  <si>
    <t>0.0937</t>
  </si>
  <si>
    <t>226800.0</t>
  </si>
  <si>
    <t>3Ga6eKrUFf12ouh9Yw3v2</t>
  </si>
  <si>
    <t>Downtown</t>
  </si>
  <si>
    <t>Anitta</t>
  </si>
  <si>
    <t>0.775</t>
  </si>
  <si>
    <t>0.679</t>
  </si>
  <si>
    <t>0.135</t>
  </si>
  <si>
    <t>0.18</t>
  </si>
  <si>
    <t>7.26e-05</t>
  </si>
  <si>
    <t>0.068</t>
  </si>
  <si>
    <t>0.619</t>
  </si>
  <si>
    <t>193456.0</t>
  </si>
  <si>
    <t>3xcCix7Jv1Rp90YVmgo35</t>
  </si>
  <si>
    <t>Bella</t>
  </si>
  <si>
    <t>Wolfine</t>
  </si>
  <si>
    <t>0.493</t>
  </si>
  <si>
    <t>0.0735</t>
  </si>
  <si>
    <t>0.000147</t>
  </si>
  <si>
    <t>0.127</t>
  </si>
  <si>
    <t>0.844</t>
  </si>
  <si>
    <t>197120.0</t>
  </si>
  <si>
    <t>5N5k9nd479b1xpDZ4usjr</t>
  </si>
  <si>
    <t>Promises (with Sam Smith)</t>
  </si>
  <si>
    <t>0.781</t>
  </si>
  <si>
    <t>0.0394</t>
  </si>
  <si>
    <t>0.0119</t>
  </si>
  <si>
    <t>4.91e-06</t>
  </si>
  <si>
    <t>0.325</t>
  </si>
  <si>
    <t>0.486</t>
  </si>
  <si>
    <t>123.07</t>
  </si>
  <si>
    <t>213309.0</t>
  </si>
  <si>
    <t>6vN77lE9LK6HP2DewaN6H</t>
  </si>
  <si>
    <t>Yes Indeed</t>
  </si>
  <si>
    <t>Lil Baby</t>
  </si>
  <si>
    <t>0.964</t>
  </si>
  <si>
    <t>0.346</t>
  </si>
  <si>
    <t>0.53</t>
  </si>
  <si>
    <t>0.035</t>
  </si>
  <si>
    <t>0.562</t>
  </si>
  <si>
    <t>142273.0</t>
  </si>
  <si>
    <t>2P91MQbaiQOfbiz9VqhqK</t>
  </si>
  <si>
    <t>I Like Me Better</t>
  </si>
  <si>
    <t>Lauv</t>
  </si>
  <si>
    <t>0.505</t>
  </si>
  <si>
    <t>2.55e-06</t>
  </si>
  <si>
    <t>91.97</t>
  </si>
  <si>
    <t>197437.0</t>
  </si>
  <si>
    <t>2xGjteMU3E1tkEPVFBO08</t>
  </si>
  <si>
    <t>This Is Me</t>
  </si>
  <si>
    <t>Keala Settle</t>
  </si>
  <si>
    <t>0.284</t>
  </si>
  <si>
    <t>0.186</t>
  </si>
  <si>
    <t>0.00583</t>
  </si>
  <si>
    <t>0.000115</t>
  </si>
  <si>
    <t>0.0424</t>
  </si>
  <si>
    <t>234707.0</t>
  </si>
  <si>
    <t>3GVkPk8mqxz0itaAriG1L</t>
  </si>
  <si>
    <t>Everybody Dies In Their Nightmares</t>
  </si>
  <si>
    <t>0.734</t>
  </si>
  <si>
    <t>0.57</t>
  </si>
  <si>
    <t>0.133</t>
  </si>
  <si>
    <t>0.847</t>
  </si>
  <si>
    <t>2.14e-05</t>
  </si>
  <si>
    <t>0.689</t>
  </si>
  <si>
    <t>95467.0</t>
  </si>
  <si>
    <t>630sXRhIcfwr2e4RdNtjK</t>
  </si>
  <si>
    <t>Rewrite The Stars</t>
  </si>
  <si>
    <t>Zac Efron</t>
  </si>
  <si>
    <t>0.684</t>
  </si>
  <si>
    <t>0.0386</t>
  </si>
  <si>
    <t>0.0716</t>
  </si>
  <si>
    <t>217440.0</t>
  </si>
  <si>
    <t>2xmrfQpmS2iJExTlklLoA</t>
  </si>
  <si>
    <t>I Miss You (feat. Julia Michaels)</t>
  </si>
  <si>
    <t>0.638</t>
  </si>
  <si>
    <t>0.0456</t>
  </si>
  <si>
    <t>0.245</t>
  </si>
  <si>
    <t>3.77e-06</t>
  </si>
  <si>
    <t>0.0919</t>
  </si>
  <si>
    <t>0.33</t>
  </si>
  <si>
    <t>205748.0</t>
  </si>
  <si>
    <t>5WvAo7DNuPRmk4APhdPzi</t>
  </si>
  <si>
    <t>No Brainer</t>
  </si>
  <si>
    <t>DJ Khaled</t>
  </si>
  <si>
    <t>0.76</t>
  </si>
  <si>
    <t>0.0733</t>
  </si>
  <si>
    <t>0.0865</t>
  </si>
  <si>
    <t>0.639</t>
  </si>
  <si>
    <t>260000.0</t>
  </si>
  <si>
    <t>1j4kHkkpqZRBwE0A4CN4Y</t>
  </si>
  <si>
    <t>Dusk Till Dawn - Radio Edit</t>
  </si>
  <si>
    <t>ZAYN</t>
  </si>
  <si>
    <t>0.039</t>
  </si>
  <si>
    <t>1.27e-06</t>
  </si>
  <si>
    <t>0.0967</t>
  </si>
  <si>
    <t>239000.0</t>
  </si>
  <si>
    <t>3EPXxR3ImUwfayaurPi3c</t>
  </si>
  <si>
    <t>Be Alright</t>
  </si>
  <si>
    <t>Dean Lewis</t>
  </si>
  <si>
    <t>0.553</t>
  </si>
  <si>
    <t>0.0362</t>
  </si>
  <si>
    <t>0.0813</t>
  </si>
  <si>
    <t>0.443</t>
  </si>
  <si>
    <t>196373.0</t>
  </si>
  <si>
    <t>factors</t>
  </si>
  <si>
    <t>mean</t>
  </si>
  <si>
    <t>standard deviation</t>
  </si>
  <si>
    <t>min_value0.2</t>
  </si>
  <si>
    <t>max_value0.2</t>
  </si>
  <si>
    <t>min_value0.1</t>
  </si>
  <si>
    <t>max_value0.1</t>
  </si>
  <si>
    <t>min_value0.3</t>
  </si>
  <si>
    <t>max_value0.3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</si>
</sst>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>
      <selection activeCell="G11" sqref="G11"/>
    </sheetView>
  </sheetViews>
  <sheetFormatPr defaultRowHeight="14.4" x14ac:dyDescent="0.3"/>
  <cols>
    <col min="1" max="1" width="27.88671875" customWidth="1"/>
    <col min="2" max="2" width="42.441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1">
        <v>-9211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s="1">
        <v>77169</v>
      </c>
      <c r="O2" t="s">
        <v>28</v>
      </c>
      <c r="P2" t="s">
        <v>29</v>
      </c>
    </row>
    <row r="3" spans="1:16" x14ac:dyDescent="0.3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22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s="1">
        <v>75023</v>
      </c>
      <c r="O3" t="s">
        <v>42</v>
      </c>
      <c r="P3" t="s">
        <v>29</v>
      </c>
    </row>
    <row r="4" spans="1:16" x14ac:dyDescent="0.3">
      <c r="A4" t="s">
        <v>43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  <c r="H4" t="s">
        <v>50</v>
      </c>
      <c r="I4" t="s">
        <v>51</v>
      </c>
      <c r="J4" t="s">
        <v>52</v>
      </c>
      <c r="K4" t="s">
        <v>53</v>
      </c>
      <c r="L4" t="s">
        <v>54</v>
      </c>
      <c r="M4" t="s">
        <v>55</v>
      </c>
      <c r="N4" s="1">
        <v>159847</v>
      </c>
      <c r="O4" t="s">
        <v>56</v>
      </c>
      <c r="P4" t="s">
        <v>29</v>
      </c>
    </row>
    <row r="5" spans="1:16" x14ac:dyDescent="0.3">
      <c r="A5" t="s">
        <v>57</v>
      </c>
      <c r="B5" t="s">
        <v>58</v>
      </c>
      <c r="C5" t="s">
        <v>45</v>
      </c>
      <c r="D5" t="s">
        <v>59</v>
      </c>
      <c r="E5" t="s">
        <v>60</v>
      </c>
      <c r="F5" t="s">
        <v>35</v>
      </c>
      <c r="G5" s="1">
        <v>-8011</v>
      </c>
      <c r="H5" t="s">
        <v>22</v>
      </c>
      <c r="I5" t="s">
        <v>52</v>
      </c>
      <c r="J5" t="s">
        <v>61</v>
      </c>
      <c r="K5" t="s">
        <v>50</v>
      </c>
      <c r="L5" t="s">
        <v>62</v>
      </c>
      <c r="M5" t="s">
        <v>63</v>
      </c>
      <c r="N5" s="1">
        <v>140124</v>
      </c>
      <c r="O5" t="s">
        <v>64</v>
      </c>
      <c r="P5" t="s">
        <v>29</v>
      </c>
    </row>
    <row r="6" spans="1:16" x14ac:dyDescent="0.3">
      <c r="A6" t="s">
        <v>65</v>
      </c>
      <c r="B6" t="s">
        <v>66</v>
      </c>
      <c r="C6" t="s">
        <v>18</v>
      </c>
      <c r="D6" t="s">
        <v>67</v>
      </c>
      <c r="E6" t="s">
        <v>68</v>
      </c>
      <c r="F6" t="s">
        <v>22</v>
      </c>
      <c r="G6" s="1">
        <v>-5833</v>
      </c>
      <c r="H6" t="s">
        <v>22</v>
      </c>
      <c r="I6" t="s">
        <v>69</v>
      </c>
      <c r="J6" t="s">
        <v>70</v>
      </c>
      <c r="K6" s="2">
        <v>6.0000000000000002E-5</v>
      </c>
      <c r="L6" t="s">
        <v>71</v>
      </c>
      <c r="M6" t="s">
        <v>72</v>
      </c>
      <c r="N6" t="s">
        <v>73</v>
      </c>
      <c r="O6" t="s">
        <v>74</v>
      </c>
      <c r="P6" t="s">
        <v>29</v>
      </c>
    </row>
    <row r="7" spans="1:16" x14ac:dyDescent="0.3">
      <c r="A7" t="s">
        <v>75</v>
      </c>
      <c r="B7" t="s">
        <v>76</v>
      </c>
      <c r="C7" t="s">
        <v>45</v>
      </c>
      <c r="D7" t="s">
        <v>77</v>
      </c>
      <c r="E7" t="s">
        <v>78</v>
      </c>
      <c r="F7" t="s">
        <v>79</v>
      </c>
      <c r="G7" s="1">
        <v>-5843</v>
      </c>
      <c r="H7" t="s">
        <v>22</v>
      </c>
      <c r="I7" t="s">
        <v>80</v>
      </c>
      <c r="J7" t="s">
        <v>81</v>
      </c>
      <c r="K7" t="s">
        <v>50</v>
      </c>
      <c r="L7" t="s">
        <v>82</v>
      </c>
      <c r="M7" t="s">
        <v>83</v>
      </c>
      <c r="N7" s="1">
        <v>145028</v>
      </c>
      <c r="O7" t="s">
        <v>84</v>
      </c>
      <c r="P7" t="s">
        <v>29</v>
      </c>
    </row>
    <row r="8" spans="1:16" x14ac:dyDescent="0.3">
      <c r="A8" t="s">
        <v>85</v>
      </c>
      <c r="B8" t="s">
        <v>86</v>
      </c>
      <c r="C8" t="s">
        <v>87</v>
      </c>
      <c r="D8" t="s">
        <v>88</v>
      </c>
      <c r="E8" t="s">
        <v>89</v>
      </c>
      <c r="F8" t="s">
        <v>48</v>
      </c>
      <c r="G8" s="1">
        <v>-3998</v>
      </c>
      <c r="H8" t="s">
        <v>50</v>
      </c>
      <c r="I8" t="s">
        <v>90</v>
      </c>
      <c r="J8" t="s">
        <v>91</v>
      </c>
      <c r="K8" t="s">
        <v>50</v>
      </c>
      <c r="L8" t="s">
        <v>92</v>
      </c>
      <c r="M8" t="s">
        <v>93</v>
      </c>
      <c r="N8" s="1">
        <v>136048</v>
      </c>
      <c r="O8" t="s">
        <v>94</v>
      </c>
      <c r="P8" t="s">
        <v>29</v>
      </c>
    </row>
    <row r="9" spans="1:16" x14ac:dyDescent="0.3">
      <c r="A9" t="s">
        <v>95</v>
      </c>
      <c r="B9" t="s">
        <v>96</v>
      </c>
      <c r="C9" t="s">
        <v>97</v>
      </c>
      <c r="D9" t="s">
        <v>98</v>
      </c>
      <c r="E9" t="s">
        <v>99</v>
      </c>
      <c r="F9" t="s">
        <v>100</v>
      </c>
      <c r="G9" t="s">
        <v>101</v>
      </c>
      <c r="H9" t="s">
        <v>50</v>
      </c>
      <c r="I9" t="s">
        <v>102</v>
      </c>
      <c r="J9" t="s">
        <v>103</v>
      </c>
      <c r="K9" t="s">
        <v>104</v>
      </c>
      <c r="L9" t="s">
        <v>105</v>
      </c>
      <c r="M9" t="s">
        <v>106</v>
      </c>
      <c r="N9" s="1">
        <v>123994</v>
      </c>
      <c r="O9" t="s">
        <v>107</v>
      </c>
      <c r="P9" t="s">
        <v>29</v>
      </c>
    </row>
    <row r="10" spans="1:16" x14ac:dyDescent="0.3">
      <c r="A10" t="s">
        <v>108</v>
      </c>
      <c r="B10" t="s">
        <v>109</v>
      </c>
      <c r="C10" t="s">
        <v>110</v>
      </c>
      <c r="D10" t="s">
        <v>111</v>
      </c>
      <c r="E10" t="s">
        <v>112</v>
      </c>
      <c r="F10" t="s">
        <v>21</v>
      </c>
      <c r="G10" s="1">
        <v>-5975</v>
      </c>
      <c r="H10" t="s">
        <v>22</v>
      </c>
      <c r="I10" t="s">
        <v>113</v>
      </c>
      <c r="J10" t="s">
        <v>114</v>
      </c>
      <c r="K10" t="s">
        <v>50</v>
      </c>
      <c r="L10" t="s">
        <v>115</v>
      </c>
      <c r="M10" t="s">
        <v>116</v>
      </c>
      <c r="N10" s="1">
        <v>97028</v>
      </c>
      <c r="O10" t="s">
        <v>117</v>
      </c>
      <c r="P10" t="s">
        <v>29</v>
      </c>
    </row>
    <row r="11" spans="1:16" x14ac:dyDescent="0.3">
      <c r="A11" t="s">
        <v>118</v>
      </c>
      <c r="B11" t="s">
        <v>119</v>
      </c>
      <c r="C11" t="s">
        <v>120</v>
      </c>
      <c r="D11" t="s">
        <v>68</v>
      </c>
      <c r="E11" t="s">
        <v>121</v>
      </c>
      <c r="F11" t="s">
        <v>100</v>
      </c>
      <c r="G11" s="1">
        <v>-2384</v>
      </c>
      <c r="H11" t="s">
        <v>50</v>
      </c>
      <c r="I11" t="s">
        <v>122</v>
      </c>
      <c r="J11" t="s">
        <v>123</v>
      </c>
      <c r="K11" t="s">
        <v>50</v>
      </c>
      <c r="L11" t="s">
        <v>124</v>
      </c>
      <c r="M11" t="s">
        <v>125</v>
      </c>
      <c r="N11" s="1">
        <v>95079</v>
      </c>
      <c r="O11" t="s">
        <v>126</v>
      </c>
      <c r="P11" t="s">
        <v>29</v>
      </c>
    </row>
    <row r="12" spans="1:16" x14ac:dyDescent="0.3">
      <c r="A12" t="s">
        <v>127</v>
      </c>
      <c r="B12" t="s">
        <v>128</v>
      </c>
      <c r="C12" t="s">
        <v>129</v>
      </c>
      <c r="D12" t="s">
        <v>130</v>
      </c>
      <c r="E12" t="s">
        <v>131</v>
      </c>
      <c r="F12" t="s">
        <v>132</v>
      </c>
      <c r="G12" s="1">
        <v>-4333</v>
      </c>
      <c r="H12" t="s">
        <v>22</v>
      </c>
      <c r="I12" t="s">
        <v>133</v>
      </c>
      <c r="J12" t="s">
        <v>134</v>
      </c>
      <c r="K12" t="s">
        <v>135</v>
      </c>
      <c r="L12" t="s">
        <v>136</v>
      </c>
      <c r="M12" t="s">
        <v>137</v>
      </c>
      <c r="N12" s="1">
        <v>104988</v>
      </c>
      <c r="O12" t="s">
        <v>138</v>
      </c>
      <c r="P12" t="s">
        <v>29</v>
      </c>
    </row>
    <row r="13" spans="1:16" x14ac:dyDescent="0.3">
      <c r="A13" t="s">
        <v>139</v>
      </c>
      <c r="B13" t="s">
        <v>140</v>
      </c>
      <c r="C13" t="s">
        <v>141</v>
      </c>
      <c r="D13" t="s">
        <v>142</v>
      </c>
      <c r="E13" t="s">
        <v>143</v>
      </c>
      <c r="F13" t="s">
        <v>144</v>
      </c>
      <c r="G13" t="s">
        <v>145</v>
      </c>
      <c r="H13" t="s">
        <v>50</v>
      </c>
      <c r="I13" t="s">
        <v>146</v>
      </c>
      <c r="J13" t="s">
        <v>147</v>
      </c>
      <c r="K13" t="s">
        <v>50</v>
      </c>
      <c r="L13" t="s">
        <v>148</v>
      </c>
      <c r="M13" t="s">
        <v>149</v>
      </c>
      <c r="N13" s="1">
        <v>83903</v>
      </c>
      <c r="O13" t="s">
        <v>150</v>
      </c>
      <c r="P13" t="s">
        <v>29</v>
      </c>
    </row>
    <row r="14" spans="1:16" x14ac:dyDescent="0.3">
      <c r="A14" t="s">
        <v>151</v>
      </c>
      <c r="B14" t="s">
        <v>152</v>
      </c>
      <c r="C14" t="s">
        <v>18</v>
      </c>
      <c r="D14" t="s">
        <v>153</v>
      </c>
      <c r="E14" t="s">
        <v>154</v>
      </c>
      <c r="F14" t="s">
        <v>35</v>
      </c>
      <c r="G14" s="1">
        <v>-6474</v>
      </c>
      <c r="H14" t="s">
        <v>22</v>
      </c>
      <c r="I14" t="s">
        <v>155</v>
      </c>
      <c r="J14" t="s">
        <v>156</v>
      </c>
      <c r="K14" t="s">
        <v>157</v>
      </c>
      <c r="L14" t="s">
        <v>158</v>
      </c>
      <c r="M14" t="s">
        <v>159</v>
      </c>
      <c r="N14" s="1">
        <v>93394</v>
      </c>
      <c r="O14" t="s">
        <v>160</v>
      </c>
      <c r="P14" t="s">
        <v>29</v>
      </c>
    </row>
    <row r="15" spans="1:16" x14ac:dyDescent="0.3">
      <c r="A15" t="s">
        <v>161</v>
      </c>
      <c r="B15" t="s">
        <v>162</v>
      </c>
      <c r="C15" t="s">
        <v>163</v>
      </c>
      <c r="D15" t="s">
        <v>164</v>
      </c>
      <c r="E15" t="s">
        <v>165</v>
      </c>
      <c r="F15" t="s">
        <v>50</v>
      </c>
      <c r="G15" s="1">
        <v>-6825</v>
      </c>
      <c r="H15" t="s">
        <v>22</v>
      </c>
      <c r="I15" t="s">
        <v>166</v>
      </c>
      <c r="J15" t="s">
        <v>167</v>
      </c>
      <c r="K15" t="s">
        <v>50</v>
      </c>
      <c r="L15" t="s">
        <v>168</v>
      </c>
      <c r="M15" t="s">
        <v>169</v>
      </c>
      <c r="N15" s="1">
        <v>124959</v>
      </c>
      <c r="O15" t="s">
        <v>170</v>
      </c>
      <c r="P15" t="s">
        <v>29</v>
      </c>
    </row>
    <row r="16" spans="1:16" x14ac:dyDescent="0.3">
      <c r="A16" t="s">
        <v>171</v>
      </c>
      <c r="B16" t="s">
        <v>172</v>
      </c>
      <c r="C16" t="s">
        <v>173</v>
      </c>
      <c r="D16" t="s">
        <v>174</v>
      </c>
      <c r="E16" t="s">
        <v>175</v>
      </c>
      <c r="F16" t="s">
        <v>21</v>
      </c>
      <c r="G16" s="1">
        <v>-3061</v>
      </c>
      <c r="H16" t="s">
        <v>22</v>
      </c>
      <c r="I16" t="s">
        <v>176</v>
      </c>
      <c r="J16" t="s">
        <v>177</v>
      </c>
      <c r="K16" t="s">
        <v>50</v>
      </c>
      <c r="L16" t="s">
        <v>62</v>
      </c>
      <c r="M16" t="s">
        <v>178</v>
      </c>
      <c r="N16" t="s">
        <v>179</v>
      </c>
      <c r="O16" t="s">
        <v>180</v>
      </c>
      <c r="P16" t="s">
        <v>29</v>
      </c>
    </row>
    <row r="17" spans="1:16" x14ac:dyDescent="0.3">
      <c r="A17" t="s">
        <v>181</v>
      </c>
      <c r="B17" t="s">
        <v>182</v>
      </c>
      <c r="C17" t="s">
        <v>183</v>
      </c>
      <c r="D17" t="s">
        <v>184</v>
      </c>
      <c r="E17" t="s">
        <v>185</v>
      </c>
      <c r="F17" t="s">
        <v>35</v>
      </c>
      <c r="G17" s="1">
        <v>-4946</v>
      </c>
      <c r="H17" t="s">
        <v>22</v>
      </c>
      <c r="I17" t="s">
        <v>186</v>
      </c>
      <c r="J17" t="s">
        <v>187</v>
      </c>
      <c r="K17" t="s">
        <v>188</v>
      </c>
      <c r="L17" t="s">
        <v>189</v>
      </c>
      <c r="M17" t="s">
        <v>26</v>
      </c>
      <c r="N17" s="1">
        <v>96924</v>
      </c>
      <c r="O17" t="s">
        <v>190</v>
      </c>
      <c r="P17" t="s">
        <v>29</v>
      </c>
    </row>
    <row r="18" spans="1:16" x14ac:dyDescent="0.3">
      <c r="A18" t="s">
        <v>191</v>
      </c>
      <c r="B18" t="s">
        <v>192</v>
      </c>
      <c r="C18" t="s">
        <v>193</v>
      </c>
      <c r="D18" t="s">
        <v>194</v>
      </c>
      <c r="E18" t="s">
        <v>195</v>
      </c>
      <c r="F18" t="s">
        <v>100</v>
      </c>
      <c r="G18" s="1">
        <v>-5507</v>
      </c>
      <c r="H18" t="s">
        <v>50</v>
      </c>
      <c r="I18" t="s">
        <v>196</v>
      </c>
      <c r="J18" t="s">
        <v>197</v>
      </c>
      <c r="K18" t="s">
        <v>198</v>
      </c>
      <c r="L18" t="s">
        <v>199</v>
      </c>
      <c r="M18" t="s">
        <v>81</v>
      </c>
      <c r="N18" s="1">
        <v>121993</v>
      </c>
      <c r="O18" t="s">
        <v>200</v>
      </c>
      <c r="P18" t="s">
        <v>29</v>
      </c>
    </row>
    <row r="19" spans="1:16" x14ac:dyDescent="0.3">
      <c r="A19" t="s">
        <v>201</v>
      </c>
      <c r="B19" t="s">
        <v>202</v>
      </c>
      <c r="C19" t="s">
        <v>203</v>
      </c>
      <c r="D19" t="s">
        <v>204</v>
      </c>
      <c r="E19" t="s">
        <v>205</v>
      </c>
      <c r="F19" t="s">
        <v>100</v>
      </c>
      <c r="G19" s="1">
        <v>-4736</v>
      </c>
      <c r="H19" t="s">
        <v>50</v>
      </c>
      <c r="I19" t="s">
        <v>206</v>
      </c>
      <c r="J19" t="s">
        <v>207</v>
      </c>
      <c r="K19" t="s">
        <v>208</v>
      </c>
      <c r="L19" t="s">
        <v>209</v>
      </c>
      <c r="M19" t="s">
        <v>210</v>
      </c>
      <c r="N19" s="1">
        <v>180073</v>
      </c>
      <c r="O19" t="s">
        <v>211</v>
      </c>
      <c r="P19" t="s">
        <v>29</v>
      </c>
    </row>
    <row r="20" spans="1:16" x14ac:dyDescent="0.3">
      <c r="A20" t="s">
        <v>212</v>
      </c>
      <c r="B20" t="s">
        <v>213</v>
      </c>
      <c r="C20" t="s">
        <v>32</v>
      </c>
      <c r="D20" t="s">
        <v>214</v>
      </c>
      <c r="E20" t="s">
        <v>215</v>
      </c>
      <c r="F20" t="s">
        <v>100</v>
      </c>
      <c r="G20" s="1">
        <v>-5723</v>
      </c>
      <c r="H20" t="s">
        <v>50</v>
      </c>
      <c r="I20" t="s">
        <v>216</v>
      </c>
      <c r="J20" t="s">
        <v>217</v>
      </c>
      <c r="K20" t="s">
        <v>218</v>
      </c>
      <c r="L20" t="s">
        <v>219</v>
      </c>
      <c r="M20" t="s">
        <v>210</v>
      </c>
      <c r="N20" s="1">
        <v>128009</v>
      </c>
      <c r="O20" t="s">
        <v>220</v>
      </c>
      <c r="P20" t="s">
        <v>29</v>
      </c>
    </row>
    <row r="21" spans="1:16" x14ac:dyDescent="0.3">
      <c r="A21" t="s">
        <v>221</v>
      </c>
      <c r="B21" t="s">
        <v>222</v>
      </c>
      <c r="C21" t="s">
        <v>223</v>
      </c>
      <c r="D21" t="s">
        <v>224</v>
      </c>
      <c r="E21" t="s">
        <v>225</v>
      </c>
      <c r="F21" t="s">
        <v>79</v>
      </c>
      <c r="G21" s="1">
        <v>-7495</v>
      </c>
      <c r="H21" t="s">
        <v>22</v>
      </c>
      <c r="I21" t="s">
        <v>226</v>
      </c>
      <c r="J21" t="s">
        <v>227</v>
      </c>
      <c r="K21" t="s">
        <v>228</v>
      </c>
      <c r="L21" t="s">
        <v>229</v>
      </c>
      <c r="M21" t="s">
        <v>204</v>
      </c>
      <c r="N21" s="1">
        <v>140022</v>
      </c>
      <c r="O21" t="s">
        <v>230</v>
      </c>
      <c r="P21" t="s">
        <v>29</v>
      </c>
    </row>
    <row r="22" spans="1:16" x14ac:dyDescent="0.3">
      <c r="A22" t="s">
        <v>231</v>
      </c>
      <c r="B22" t="s">
        <v>232</v>
      </c>
      <c r="C22" t="s">
        <v>233</v>
      </c>
      <c r="D22" t="s">
        <v>234</v>
      </c>
      <c r="E22" t="s">
        <v>235</v>
      </c>
      <c r="F22" t="s">
        <v>50</v>
      </c>
      <c r="G22" s="1">
        <v>-4057</v>
      </c>
      <c r="H22" t="s">
        <v>22</v>
      </c>
      <c r="I22" t="s">
        <v>236</v>
      </c>
      <c r="J22" t="s">
        <v>237</v>
      </c>
      <c r="K22" t="s">
        <v>50</v>
      </c>
      <c r="L22" t="s">
        <v>238</v>
      </c>
      <c r="M22" t="s">
        <v>239</v>
      </c>
      <c r="N22" s="1">
        <v>92213</v>
      </c>
      <c r="O22" t="s">
        <v>240</v>
      </c>
      <c r="P22" t="s">
        <v>29</v>
      </c>
    </row>
    <row r="23" spans="1:16" x14ac:dyDescent="0.3">
      <c r="A23" t="s">
        <v>241</v>
      </c>
      <c r="B23" t="s">
        <v>242</v>
      </c>
      <c r="C23" t="s">
        <v>243</v>
      </c>
      <c r="D23" t="s">
        <v>244</v>
      </c>
      <c r="E23" t="s">
        <v>245</v>
      </c>
      <c r="F23" t="s">
        <v>246</v>
      </c>
      <c r="G23" s="1">
        <v>-3445</v>
      </c>
      <c r="H23" t="s">
        <v>50</v>
      </c>
      <c r="I23" t="s">
        <v>247</v>
      </c>
      <c r="J23" t="s">
        <v>248</v>
      </c>
      <c r="K23" t="s">
        <v>249</v>
      </c>
      <c r="L23" t="s">
        <v>250</v>
      </c>
      <c r="M23" t="s">
        <v>251</v>
      </c>
      <c r="N23" s="1">
        <v>96507</v>
      </c>
      <c r="O23" t="s">
        <v>252</v>
      </c>
      <c r="P23" t="s">
        <v>29</v>
      </c>
    </row>
    <row r="24" spans="1:16" x14ac:dyDescent="0.3">
      <c r="A24" t="s">
        <v>253</v>
      </c>
      <c r="B24" t="s">
        <v>254</v>
      </c>
      <c r="C24" t="s">
        <v>255</v>
      </c>
      <c r="D24" t="s">
        <v>256</v>
      </c>
      <c r="E24" t="s">
        <v>257</v>
      </c>
      <c r="F24" t="s">
        <v>29</v>
      </c>
      <c r="G24" s="1">
        <v>-3874</v>
      </c>
      <c r="H24" t="s">
        <v>22</v>
      </c>
      <c r="I24" t="s">
        <v>258</v>
      </c>
      <c r="J24" t="s">
        <v>259</v>
      </c>
      <c r="K24" t="s">
        <v>260</v>
      </c>
      <c r="L24" t="s">
        <v>261</v>
      </c>
      <c r="M24" t="s">
        <v>262</v>
      </c>
      <c r="N24" s="1">
        <v>142929</v>
      </c>
      <c r="O24" t="s">
        <v>263</v>
      </c>
      <c r="P24" t="s">
        <v>29</v>
      </c>
    </row>
    <row r="25" spans="1:16" x14ac:dyDescent="0.3">
      <c r="A25" t="s">
        <v>264</v>
      </c>
      <c r="B25" t="s">
        <v>265</v>
      </c>
      <c r="C25" t="s">
        <v>266</v>
      </c>
      <c r="D25" t="s">
        <v>267</v>
      </c>
      <c r="E25" t="s">
        <v>268</v>
      </c>
      <c r="F25" t="s">
        <v>21</v>
      </c>
      <c r="G25" s="1">
        <v>-5114</v>
      </c>
      <c r="H25" t="s">
        <v>50</v>
      </c>
      <c r="I25" t="s">
        <v>269</v>
      </c>
      <c r="J25" t="s">
        <v>270</v>
      </c>
      <c r="K25" t="s">
        <v>50</v>
      </c>
      <c r="L25" t="s">
        <v>271</v>
      </c>
      <c r="M25" t="s">
        <v>272</v>
      </c>
      <c r="N25" s="1">
        <v>120274</v>
      </c>
      <c r="O25" t="s">
        <v>273</v>
      </c>
      <c r="P25" t="s">
        <v>29</v>
      </c>
    </row>
    <row r="26" spans="1:16" x14ac:dyDescent="0.3">
      <c r="A26" t="s">
        <v>274</v>
      </c>
      <c r="B26" t="s">
        <v>275</v>
      </c>
      <c r="C26" t="s">
        <v>110</v>
      </c>
      <c r="D26" t="s">
        <v>276</v>
      </c>
      <c r="E26" t="s">
        <v>277</v>
      </c>
      <c r="F26" t="s">
        <v>100</v>
      </c>
      <c r="G26" s="1">
        <v>-6021</v>
      </c>
      <c r="H26" t="s">
        <v>50</v>
      </c>
      <c r="I26" t="s">
        <v>278</v>
      </c>
      <c r="J26" t="s">
        <v>279</v>
      </c>
      <c r="K26" t="s">
        <v>280</v>
      </c>
      <c r="L26" t="s">
        <v>281</v>
      </c>
      <c r="M26" t="s">
        <v>282</v>
      </c>
      <c r="N26" s="1">
        <v>116073</v>
      </c>
      <c r="O26" t="s">
        <v>283</v>
      </c>
      <c r="P26" t="s">
        <v>29</v>
      </c>
    </row>
    <row r="27" spans="1:16" x14ac:dyDescent="0.3">
      <c r="A27" t="s">
        <v>284</v>
      </c>
      <c r="B27" t="s">
        <v>285</v>
      </c>
      <c r="C27" t="s">
        <v>286</v>
      </c>
      <c r="D27" t="s">
        <v>287</v>
      </c>
      <c r="E27" t="s">
        <v>288</v>
      </c>
      <c r="F27" t="s">
        <v>22</v>
      </c>
      <c r="G27" s="1">
        <v>-3183</v>
      </c>
      <c r="H27" t="s">
        <v>50</v>
      </c>
      <c r="I27" t="s">
        <v>289</v>
      </c>
      <c r="J27" t="s">
        <v>225</v>
      </c>
      <c r="K27" t="s">
        <v>50</v>
      </c>
      <c r="L27" t="s">
        <v>290</v>
      </c>
      <c r="M27" t="s">
        <v>291</v>
      </c>
      <c r="N27" s="1">
        <v>95977</v>
      </c>
      <c r="O27" t="s">
        <v>292</v>
      </c>
      <c r="P27" t="s">
        <v>29</v>
      </c>
    </row>
    <row r="28" spans="1:16" x14ac:dyDescent="0.3">
      <c r="A28" t="s">
        <v>293</v>
      </c>
      <c r="B28" t="s">
        <v>294</v>
      </c>
      <c r="C28" t="s">
        <v>295</v>
      </c>
      <c r="D28" t="s">
        <v>296</v>
      </c>
      <c r="E28" t="s">
        <v>297</v>
      </c>
      <c r="F28" t="s">
        <v>144</v>
      </c>
      <c r="G28" s="1">
        <v>-5626</v>
      </c>
      <c r="H28" t="s">
        <v>22</v>
      </c>
      <c r="I28" t="s">
        <v>176</v>
      </c>
      <c r="J28" t="s">
        <v>298</v>
      </c>
      <c r="K28" t="s">
        <v>50</v>
      </c>
      <c r="L28" t="s">
        <v>299</v>
      </c>
      <c r="M28" t="s">
        <v>300</v>
      </c>
      <c r="N28" s="1">
        <v>143955</v>
      </c>
      <c r="O28" t="s">
        <v>301</v>
      </c>
      <c r="P28" t="s">
        <v>29</v>
      </c>
    </row>
    <row r="29" spans="1:16" x14ac:dyDescent="0.3">
      <c r="A29" t="s">
        <v>302</v>
      </c>
      <c r="B29" t="s">
        <v>303</v>
      </c>
      <c r="C29" t="s">
        <v>304</v>
      </c>
      <c r="D29" t="s">
        <v>305</v>
      </c>
      <c r="E29" t="s">
        <v>306</v>
      </c>
      <c r="F29" t="s">
        <v>79</v>
      </c>
      <c r="G29" t="s">
        <v>307</v>
      </c>
      <c r="H29" t="s">
        <v>22</v>
      </c>
      <c r="I29" t="s">
        <v>308</v>
      </c>
      <c r="J29" t="s">
        <v>309</v>
      </c>
      <c r="K29" t="s">
        <v>50</v>
      </c>
      <c r="L29" t="s">
        <v>310</v>
      </c>
      <c r="M29" t="s">
        <v>311</v>
      </c>
      <c r="N29" s="1">
        <v>153995</v>
      </c>
      <c r="O29" t="s">
        <v>312</v>
      </c>
      <c r="P29" t="s">
        <v>29</v>
      </c>
    </row>
    <row r="30" spans="1:16" x14ac:dyDescent="0.3">
      <c r="A30" t="s">
        <v>313</v>
      </c>
      <c r="B30" t="s">
        <v>314</v>
      </c>
      <c r="C30" t="s">
        <v>32</v>
      </c>
      <c r="D30" t="s">
        <v>315</v>
      </c>
      <c r="E30" t="s">
        <v>316</v>
      </c>
      <c r="F30" t="s">
        <v>50</v>
      </c>
      <c r="G30" s="1">
        <v>-9144</v>
      </c>
      <c r="H30" t="s">
        <v>50</v>
      </c>
      <c r="I30" t="s">
        <v>317</v>
      </c>
      <c r="J30" t="s">
        <v>318</v>
      </c>
      <c r="K30" t="s">
        <v>319</v>
      </c>
      <c r="L30" t="s">
        <v>320</v>
      </c>
      <c r="M30" t="s">
        <v>178</v>
      </c>
      <c r="N30" s="1">
        <v>134021</v>
      </c>
      <c r="O30" t="s">
        <v>321</v>
      </c>
      <c r="P30" t="s">
        <v>29</v>
      </c>
    </row>
    <row r="31" spans="1:16" x14ac:dyDescent="0.3">
      <c r="A31" t="s">
        <v>322</v>
      </c>
      <c r="B31" t="s">
        <v>323</v>
      </c>
      <c r="C31" t="s">
        <v>286</v>
      </c>
      <c r="D31" t="s">
        <v>324</v>
      </c>
      <c r="E31" t="s">
        <v>169</v>
      </c>
      <c r="F31" t="s">
        <v>35</v>
      </c>
      <c r="G31" s="1">
        <v>-6312</v>
      </c>
      <c r="H31" t="s">
        <v>22</v>
      </c>
      <c r="I31" t="s">
        <v>325</v>
      </c>
      <c r="J31" t="s">
        <v>326</v>
      </c>
      <c r="K31" t="s">
        <v>50</v>
      </c>
      <c r="L31" t="s">
        <v>327</v>
      </c>
      <c r="M31" t="s">
        <v>328</v>
      </c>
      <c r="N31" t="s">
        <v>329</v>
      </c>
      <c r="O31" t="s">
        <v>330</v>
      </c>
      <c r="P31" t="s">
        <v>331</v>
      </c>
    </row>
    <row r="32" spans="1:16" x14ac:dyDescent="0.3">
      <c r="A32" t="s">
        <v>332</v>
      </c>
      <c r="B32" t="s">
        <v>333</v>
      </c>
      <c r="C32" t="s">
        <v>334</v>
      </c>
      <c r="D32" t="s">
        <v>335</v>
      </c>
      <c r="E32" t="s">
        <v>60</v>
      </c>
      <c r="F32" t="s">
        <v>50</v>
      </c>
      <c r="G32" s="1">
        <v>-7442</v>
      </c>
      <c r="H32" t="s">
        <v>22</v>
      </c>
      <c r="I32" t="s">
        <v>336</v>
      </c>
      <c r="J32" t="s">
        <v>337</v>
      </c>
      <c r="K32" t="s">
        <v>50</v>
      </c>
      <c r="L32" t="s">
        <v>338</v>
      </c>
      <c r="M32" t="s">
        <v>339</v>
      </c>
      <c r="N32" s="1">
        <v>97994</v>
      </c>
      <c r="O32" t="s">
        <v>340</v>
      </c>
      <c r="P32" t="s">
        <v>29</v>
      </c>
    </row>
    <row r="33" spans="1:16" x14ac:dyDescent="0.3">
      <c r="A33" t="s">
        <v>341</v>
      </c>
      <c r="B33" t="s">
        <v>342</v>
      </c>
      <c r="C33" t="s">
        <v>343</v>
      </c>
      <c r="D33" t="s">
        <v>344</v>
      </c>
      <c r="E33" t="s">
        <v>345</v>
      </c>
      <c r="F33" t="s">
        <v>246</v>
      </c>
      <c r="G33" s="1">
        <v>-4546</v>
      </c>
      <c r="H33" t="s">
        <v>50</v>
      </c>
      <c r="I33" t="s">
        <v>346</v>
      </c>
      <c r="J33" t="s">
        <v>347</v>
      </c>
      <c r="K33" t="s">
        <v>348</v>
      </c>
      <c r="L33" t="s">
        <v>72</v>
      </c>
      <c r="M33" t="s">
        <v>349</v>
      </c>
      <c r="N33" s="1">
        <v>105005</v>
      </c>
      <c r="O33" t="s">
        <v>350</v>
      </c>
      <c r="P33" t="s">
        <v>29</v>
      </c>
    </row>
    <row r="34" spans="1:16" x14ac:dyDescent="0.3">
      <c r="A34" t="s">
        <v>351</v>
      </c>
      <c r="B34" t="s">
        <v>352</v>
      </c>
      <c r="C34" t="s">
        <v>45</v>
      </c>
      <c r="D34" t="s">
        <v>217</v>
      </c>
      <c r="E34" t="s">
        <v>353</v>
      </c>
      <c r="F34" t="s">
        <v>35</v>
      </c>
      <c r="G34" s="1">
        <v>-5408</v>
      </c>
      <c r="H34" t="s">
        <v>50</v>
      </c>
      <c r="I34" t="s">
        <v>354</v>
      </c>
      <c r="J34" t="s">
        <v>355</v>
      </c>
      <c r="K34" t="s">
        <v>50</v>
      </c>
      <c r="L34" t="s">
        <v>356</v>
      </c>
      <c r="M34" t="s">
        <v>357</v>
      </c>
      <c r="N34" t="s">
        <v>358</v>
      </c>
      <c r="O34" t="s">
        <v>359</v>
      </c>
      <c r="P34" t="s">
        <v>29</v>
      </c>
    </row>
    <row r="35" spans="1:16" x14ac:dyDescent="0.3">
      <c r="A35" t="s">
        <v>360</v>
      </c>
      <c r="B35" t="s">
        <v>361</v>
      </c>
      <c r="C35" t="s">
        <v>362</v>
      </c>
      <c r="D35" t="s">
        <v>106</v>
      </c>
      <c r="E35" t="s">
        <v>363</v>
      </c>
      <c r="F35" t="s">
        <v>331</v>
      </c>
      <c r="G35" s="1">
        <v>-8354</v>
      </c>
      <c r="H35" t="s">
        <v>22</v>
      </c>
      <c r="I35" t="s">
        <v>356</v>
      </c>
      <c r="J35" t="s">
        <v>364</v>
      </c>
      <c r="K35" t="s">
        <v>365</v>
      </c>
      <c r="L35" t="s">
        <v>366</v>
      </c>
      <c r="M35" t="s">
        <v>367</v>
      </c>
      <c r="N35" s="1">
        <v>99976</v>
      </c>
      <c r="O35" t="s">
        <v>368</v>
      </c>
      <c r="P35" t="s">
        <v>29</v>
      </c>
    </row>
    <row r="36" spans="1:16" x14ac:dyDescent="0.3">
      <c r="A36" t="s">
        <v>369</v>
      </c>
      <c r="B36" t="s">
        <v>370</v>
      </c>
      <c r="C36" t="s">
        <v>371</v>
      </c>
      <c r="D36" t="s">
        <v>89</v>
      </c>
      <c r="E36" t="s">
        <v>372</v>
      </c>
      <c r="F36" t="s">
        <v>50</v>
      </c>
      <c r="G36" s="1">
        <v>-3655</v>
      </c>
      <c r="H36" t="s">
        <v>22</v>
      </c>
      <c r="I36" t="s">
        <v>373</v>
      </c>
      <c r="J36" t="s">
        <v>374</v>
      </c>
      <c r="K36" t="s">
        <v>50</v>
      </c>
      <c r="L36" t="s">
        <v>375</v>
      </c>
      <c r="M36" t="s">
        <v>376</v>
      </c>
      <c r="N36" s="1">
        <v>96024</v>
      </c>
      <c r="O36" t="s">
        <v>377</v>
      </c>
      <c r="P36" t="s">
        <v>29</v>
      </c>
    </row>
    <row r="37" spans="1:16" x14ac:dyDescent="0.3">
      <c r="A37" t="s">
        <v>378</v>
      </c>
      <c r="B37" t="s">
        <v>379</v>
      </c>
      <c r="C37" t="s">
        <v>380</v>
      </c>
      <c r="D37" t="s">
        <v>381</v>
      </c>
      <c r="E37" t="s">
        <v>77</v>
      </c>
      <c r="F37" t="s">
        <v>144</v>
      </c>
      <c r="G37" s="1">
        <v>-7648</v>
      </c>
      <c r="H37" t="s">
        <v>50</v>
      </c>
      <c r="I37" t="s">
        <v>382</v>
      </c>
      <c r="J37" t="s">
        <v>383</v>
      </c>
      <c r="K37" t="s">
        <v>50</v>
      </c>
      <c r="L37" t="s">
        <v>384</v>
      </c>
      <c r="M37" t="s">
        <v>385</v>
      </c>
      <c r="N37" s="1">
        <v>89391</v>
      </c>
      <c r="O37" t="s">
        <v>386</v>
      </c>
      <c r="P37" t="s">
        <v>29</v>
      </c>
    </row>
    <row r="38" spans="1:16" x14ac:dyDescent="0.3">
      <c r="A38" t="s">
        <v>387</v>
      </c>
      <c r="B38" t="s">
        <v>388</v>
      </c>
      <c r="C38" t="s">
        <v>129</v>
      </c>
      <c r="D38" t="s">
        <v>389</v>
      </c>
      <c r="E38" t="s">
        <v>195</v>
      </c>
      <c r="F38" t="s">
        <v>50</v>
      </c>
      <c r="G38" s="1">
        <v>-4333</v>
      </c>
      <c r="H38" t="s">
        <v>22</v>
      </c>
      <c r="I38" t="s">
        <v>390</v>
      </c>
      <c r="J38" t="s">
        <v>391</v>
      </c>
      <c r="K38" t="s">
        <v>392</v>
      </c>
      <c r="L38" t="s">
        <v>393</v>
      </c>
      <c r="M38" t="s">
        <v>394</v>
      </c>
      <c r="N38" s="1">
        <v>129923</v>
      </c>
      <c r="O38" t="s">
        <v>395</v>
      </c>
      <c r="P38" t="s">
        <v>29</v>
      </c>
    </row>
    <row r="39" spans="1:16" x14ac:dyDescent="0.3">
      <c r="A39" t="s">
        <v>396</v>
      </c>
      <c r="B39" t="s">
        <v>397</v>
      </c>
      <c r="C39" t="s">
        <v>398</v>
      </c>
      <c r="D39" t="s">
        <v>399</v>
      </c>
      <c r="E39" t="s">
        <v>400</v>
      </c>
      <c r="F39" t="s">
        <v>246</v>
      </c>
      <c r="G39" t="s">
        <v>401</v>
      </c>
      <c r="H39" t="s">
        <v>50</v>
      </c>
      <c r="I39" t="s">
        <v>402</v>
      </c>
      <c r="J39" t="s">
        <v>90</v>
      </c>
      <c r="K39" t="s">
        <v>50</v>
      </c>
      <c r="L39" t="s">
        <v>403</v>
      </c>
      <c r="M39" t="s">
        <v>404</v>
      </c>
      <c r="N39" s="1">
        <v>124946</v>
      </c>
      <c r="O39" t="s">
        <v>405</v>
      </c>
      <c r="P39" t="s">
        <v>29</v>
      </c>
    </row>
    <row r="40" spans="1:16" x14ac:dyDescent="0.3">
      <c r="A40" t="s">
        <v>406</v>
      </c>
      <c r="B40" t="s">
        <v>407</v>
      </c>
      <c r="C40" t="s">
        <v>32</v>
      </c>
      <c r="D40" t="s">
        <v>408</v>
      </c>
      <c r="E40" t="s">
        <v>409</v>
      </c>
      <c r="F40" t="s">
        <v>246</v>
      </c>
      <c r="G40" s="1">
        <v>-10068</v>
      </c>
      <c r="H40" t="s">
        <v>22</v>
      </c>
      <c r="I40" t="s">
        <v>410</v>
      </c>
      <c r="J40" t="s">
        <v>411</v>
      </c>
      <c r="K40" t="s">
        <v>50</v>
      </c>
      <c r="L40" t="s">
        <v>412</v>
      </c>
      <c r="M40" t="s">
        <v>413</v>
      </c>
      <c r="N40" s="1">
        <v>64934</v>
      </c>
      <c r="O40" t="s">
        <v>414</v>
      </c>
      <c r="P40" t="s">
        <v>29</v>
      </c>
    </row>
    <row r="41" spans="1:16" x14ac:dyDescent="0.3">
      <c r="A41" t="s">
        <v>415</v>
      </c>
      <c r="B41" t="s">
        <v>416</v>
      </c>
      <c r="C41" t="s">
        <v>417</v>
      </c>
      <c r="D41" t="s">
        <v>418</v>
      </c>
      <c r="E41" t="s">
        <v>419</v>
      </c>
      <c r="F41" t="s">
        <v>144</v>
      </c>
      <c r="G41" s="1">
        <v>-5335</v>
      </c>
      <c r="H41" t="s">
        <v>22</v>
      </c>
      <c r="I41" t="s">
        <v>420</v>
      </c>
      <c r="J41" t="s">
        <v>421</v>
      </c>
      <c r="K41" t="s">
        <v>422</v>
      </c>
      <c r="L41" t="s">
        <v>423</v>
      </c>
      <c r="M41" t="s">
        <v>326</v>
      </c>
      <c r="N41" s="1">
        <v>125905</v>
      </c>
      <c r="O41" t="s">
        <v>424</v>
      </c>
      <c r="P41" t="s">
        <v>29</v>
      </c>
    </row>
    <row r="42" spans="1:16" x14ac:dyDescent="0.3">
      <c r="A42" t="s">
        <v>425</v>
      </c>
      <c r="B42" t="s">
        <v>426</v>
      </c>
      <c r="C42" t="s">
        <v>427</v>
      </c>
      <c r="D42" t="s">
        <v>428</v>
      </c>
      <c r="E42" t="s">
        <v>429</v>
      </c>
      <c r="F42" t="s">
        <v>35</v>
      </c>
      <c r="G42" s="1">
        <v>-5916</v>
      </c>
      <c r="H42" t="s">
        <v>50</v>
      </c>
      <c r="I42" t="s">
        <v>430</v>
      </c>
      <c r="J42" t="s">
        <v>431</v>
      </c>
      <c r="K42" t="s">
        <v>50</v>
      </c>
      <c r="L42" t="s">
        <v>432</v>
      </c>
      <c r="M42" t="s">
        <v>433</v>
      </c>
      <c r="N42" t="s">
        <v>434</v>
      </c>
      <c r="O42" t="s">
        <v>435</v>
      </c>
      <c r="P42" t="s">
        <v>29</v>
      </c>
    </row>
    <row r="43" spans="1:16" x14ac:dyDescent="0.3">
      <c r="A43" t="s">
        <v>436</v>
      </c>
      <c r="B43" t="s">
        <v>437</v>
      </c>
      <c r="C43" t="s">
        <v>438</v>
      </c>
      <c r="D43" t="s">
        <v>98</v>
      </c>
      <c r="E43" t="s">
        <v>439</v>
      </c>
      <c r="F43" t="s">
        <v>22</v>
      </c>
      <c r="G43" s="1">
        <v>-3456</v>
      </c>
      <c r="H43" t="s">
        <v>22</v>
      </c>
      <c r="I43" t="s">
        <v>440</v>
      </c>
      <c r="J43" t="s">
        <v>403</v>
      </c>
      <c r="K43" t="s">
        <v>50</v>
      </c>
      <c r="L43" t="s">
        <v>441</v>
      </c>
      <c r="M43" t="s">
        <v>442</v>
      </c>
      <c r="N43" t="s">
        <v>443</v>
      </c>
      <c r="O43" t="s">
        <v>444</v>
      </c>
      <c r="P43" t="s">
        <v>29</v>
      </c>
    </row>
    <row r="44" spans="1:16" x14ac:dyDescent="0.3">
      <c r="A44" t="s">
        <v>445</v>
      </c>
      <c r="B44" t="s">
        <v>446</v>
      </c>
      <c r="C44" t="s">
        <v>447</v>
      </c>
      <c r="D44" t="s">
        <v>448</v>
      </c>
      <c r="E44" t="s">
        <v>449</v>
      </c>
      <c r="F44" t="s">
        <v>35</v>
      </c>
      <c r="G44" s="1">
        <v>-3714</v>
      </c>
      <c r="H44" t="s">
        <v>22</v>
      </c>
      <c r="I44" t="s">
        <v>450</v>
      </c>
      <c r="J44" t="s">
        <v>451</v>
      </c>
      <c r="K44" t="s">
        <v>50</v>
      </c>
      <c r="L44" t="s">
        <v>271</v>
      </c>
      <c r="M44" t="s">
        <v>452</v>
      </c>
      <c r="N44" s="1">
        <v>155008</v>
      </c>
      <c r="O44" t="s">
        <v>453</v>
      </c>
      <c r="P44" t="s">
        <v>29</v>
      </c>
    </row>
    <row r="45" spans="1:16" x14ac:dyDescent="0.3">
      <c r="A45" t="s">
        <v>454</v>
      </c>
      <c r="B45" t="s">
        <v>455</v>
      </c>
      <c r="C45" t="s">
        <v>456</v>
      </c>
      <c r="D45" t="s">
        <v>457</v>
      </c>
      <c r="E45" t="s">
        <v>458</v>
      </c>
      <c r="F45" t="s">
        <v>50</v>
      </c>
      <c r="G45" s="1">
        <v>-4833</v>
      </c>
      <c r="H45" t="s">
        <v>22</v>
      </c>
      <c r="I45" t="s">
        <v>459</v>
      </c>
      <c r="J45" t="s">
        <v>460</v>
      </c>
      <c r="K45" t="s">
        <v>299</v>
      </c>
      <c r="L45" t="s">
        <v>461</v>
      </c>
      <c r="M45" t="s">
        <v>462</v>
      </c>
      <c r="N45" s="1">
        <v>167997</v>
      </c>
      <c r="O45" t="s">
        <v>463</v>
      </c>
      <c r="P45" t="s">
        <v>29</v>
      </c>
    </row>
    <row r="46" spans="1:16" x14ac:dyDescent="0.3">
      <c r="A46" t="s">
        <v>464</v>
      </c>
      <c r="B46" t="s">
        <v>465</v>
      </c>
      <c r="C46" t="s">
        <v>466</v>
      </c>
      <c r="D46" t="s">
        <v>467</v>
      </c>
      <c r="E46" t="s">
        <v>468</v>
      </c>
      <c r="F46" t="s">
        <v>50</v>
      </c>
      <c r="G46" s="1">
        <v>-4449</v>
      </c>
      <c r="H46" t="s">
        <v>50</v>
      </c>
      <c r="I46" t="s">
        <v>469</v>
      </c>
      <c r="J46" t="s">
        <v>470</v>
      </c>
      <c r="K46" t="s">
        <v>50</v>
      </c>
      <c r="L46" t="s">
        <v>345</v>
      </c>
      <c r="M46" t="s">
        <v>471</v>
      </c>
      <c r="N46" s="1">
        <v>94023</v>
      </c>
      <c r="O46" t="s">
        <v>472</v>
      </c>
      <c r="P46" t="s">
        <v>29</v>
      </c>
    </row>
    <row r="47" spans="1:16" x14ac:dyDescent="0.3">
      <c r="A47" t="s">
        <v>473</v>
      </c>
      <c r="B47" t="s">
        <v>474</v>
      </c>
      <c r="C47" t="s">
        <v>475</v>
      </c>
      <c r="D47" t="s">
        <v>476</v>
      </c>
      <c r="E47" t="s">
        <v>448</v>
      </c>
      <c r="F47" t="s">
        <v>331</v>
      </c>
      <c r="G47" s="1">
        <v>-2867</v>
      </c>
      <c r="H47" t="s">
        <v>50</v>
      </c>
      <c r="I47" t="s">
        <v>477</v>
      </c>
      <c r="J47" t="s">
        <v>83</v>
      </c>
      <c r="K47" t="s">
        <v>50</v>
      </c>
      <c r="L47" t="s">
        <v>478</v>
      </c>
      <c r="M47" t="s">
        <v>479</v>
      </c>
      <c r="N47" s="1">
        <v>128005</v>
      </c>
      <c r="O47" t="s">
        <v>480</v>
      </c>
      <c r="P47" t="s">
        <v>29</v>
      </c>
    </row>
    <row r="48" spans="1:16" x14ac:dyDescent="0.3">
      <c r="A48" t="s">
        <v>481</v>
      </c>
      <c r="B48" t="s">
        <v>482</v>
      </c>
      <c r="C48" t="s">
        <v>483</v>
      </c>
      <c r="D48" t="s">
        <v>484</v>
      </c>
      <c r="E48" t="s">
        <v>485</v>
      </c>
      <c r="F48" t="s">
        <v>48</v>
      </c>
      <c r="G48" s="1">
        <v>-4877</v>
      </c>
      <c r="H48" t="s">
        <v>50</v>
      </c>
      <c r="I48" t="s">
        <v>486</v>
      </c>
      <c r="J48" t="s">
        <v>487</v>
      </c>
      <c r="K48" t="s">
        <v>50</v>
      </c>
      <c r="L48" t="s">
        <v>488</v>
      </c>
      <c r="M48" t="s">
        <v>489</v>
      </c>
      <c r="N48" s="1">
        <v>105115</v>
      </c>
      <c r="O48" t="s">
        <v>490</v>
      </c>
      <c r="P48" t="s">
        <v>29</v>
      </c>
    </row>
    <row r="49" spans="1:16" x14ac:dyDescent="0.3">
      <c r="A49" t="s">
        <v>491</v>
      </c>
      <c r="B49" t="s">
        <v>492</v>
      </c>
      <c r="C49" t="s">
        <v>398</v>
      </c>
      <c r="D49" t="s">
        <v>493</v>
      </c>
      <c r="E49" t="s">
        <v>494</v>
      </c>
      <c r="F49" t="s">
        <v>144</v>
      </c>
      <c r="G49" s="1">
        <v>-4856</v>
      </c>
      <c r="H49" t="s">
        <v>22</v>
      </c>
      <c r="I49" t="s">
        <v>495</v>
      </c>
      <c r="J49" t="s">
        <v>496</v>
      </c>
      <c r="K49" t="s">
        <v>497</v>
      </c>
      <c r="L49" t="s">
        <v>336</v>
      </c>
      <c r="M49" t="s">
        <v>498</v>
      </c>
      <c r="N49" s="1">
        <v>102061</v>
      </c>
      <c r="O49" t="s">
        <v>499</v>
      </c>
      <c r="P49" t="s">
        <v>29</v>
      </c>
    </row>
    <row r="50" spans="1:16" x14ac:dyDescent="0.3">
      <c r="A50" t="s">
        <v>500</v>
      </c>
      <c r="B50" t="s">
        <v>501</v>
      </c>
      <c r="C50" t="s">
        <v>502</v>
      </c>
      <c r="D50" t="s">
        <v>503</v>
      </c>
      <c r="E50" t="s">
        <v>504</v>
      </c>
      <c r="F50" t="s">
        <v>48</v>
      </c>
      <c r="G50" s="1">
        <v>-5665</v>
      </c>
      <c r="H50" t="s">
        <v>50</v>
      </c>
      <c r="I50" t="s">
        <v>505</v>
      </c>
      <c r="J50" t="s">
        <v>506</v>
      </c>
      <c r="K50" t="s">
        <v>50</v>
      </c>
      <c r="L50" t="s">
        <v>507</v>
      </c>
      <c r="M50" t="s">
        <v>508</v>
      </c>
      <c r="N50" s="1">
        <v>148066</v>
      </c>
      <c r="O50" t="s">
        <v>509</v>
      </c>
      <c r="P50" t="s">
        <v>29</v>
      </c>
    </row>
    <row r="51" spans="1:16" x14ac:dyDescent="0.3">
      <c r="A51" t="s">
        <v>510</v>
      </c>
      <c r="B51" t="s">
        <v>511</v>
      </c>
      <c r="C51" t="s">
        <v>512</v>
      </c>
      <c r="D51" t="s">
        <v>513</v>
      </c>
      <c r="E51" t="s">
        <v>514</v>
      </c>
      <c r="F51" t="s">
        <v>22</v>
      </c>
      <c r="G51" s="1">
        <v>-4929</v>
      </c>
      <c r="H51" t="s">
        <v>22</v>
      </c>
      <c r="I51" t="s">
        <v>515</v>
      </c>
      <c r="J51" t="s">
        <v>149</v>
      </c>
      <c r="K51" t="s">
        <v>50</v>
      </c>
      <c r="L51" t="s">
        <v>72</v>
      </c>
      <c r="M51" t="s">
        <v>516</v>
      </c>
      <c r="N51" s="1">
        <v>134045</v>
      </c>
      <c r="O51" t="s">
        <v>517</v>
      </c>
      <c r="P51" t="s">
        <v>331</v>
      </c>
    </row>
    <row r="52" spans="1:16" x14ac:dyDescent="0.3">
      <c r="A52" t="s">
        <v>518</v>
      </c>
      <c r="B52" t="s">
        <v>519</v>
      </c>
      <c r="C52" t="s">
        <v>520</v>
      </c>
      <c r="D52" t="s">
        <v>121</v>
      </c>
      <c r="E52" t="s">
        <v>521</v>
      </c>
      <c r="F52" t="s">
        <v>100</v>
      </c>
      <c r="G52" t="s">
        <v>522</v>
      </c>
      <c r="H52" t="s">
        <v>22</v>
      </c>
      <c r="I52" t="s">
        <v>523</v>
      </c>
      <c r="J52" t="s">
        <v>420</v>
      </c>
      <c r="K52" t="s">
        <v>524</v>
      </c>
      <c r="L52" t="s">
        <v>525</v>
      </c>
      <c r="M52" t="s">
        <v>526</v>
      </c>
      <c r="N52" s="1">
        <v>100007</v>
      </c>
      <c r="O52" t="s">
        <v>527</v>
      </c>
      <c r="P52" t="s">
        <v>29</v>
      </c>
    </row>
    <row r="53" spans="1:16" x14ac:dyDescent="0.3">
      <c r="A53" t="s">
        <v>528</v>
      </c>
      <c r="B53" t="s">
        <v>529</v>
      </c>
      <c r="C53" t="s">
        <v>120</v>
      </c>
      <c r="D53" t="s">
        <v>479</v>
      </c>
      <c r="E53" t="s">
        <v>530</v>
      </c>
      <c r="F53" t="s">
        <v>48</v>
      </c>
      <c r="G53" s="1">
        <v>-2749</v>
      </c>
      <c r="H53" t="s">
        <v>22</v>
      </c>
      <c r="I53" t="s">
        <v>531</v>
      </c>
      <c r="J53" t="s">
        <v>532</v>
      </c>
      <c r="K53" t="s">
        <v>50</v>
      </c>
      <c r="L53" t="s">
        <v>533</v>
      </c>
      <c r="M53" t="s">
        <v>534</v>
      </c>
      <c r="N53" s="1">
        <v>100015</v>
      </c>
      <c r="O53" t="s">
        <v>535</v>
      </c>
      <c r="P53" t="s">
        <v>29</v>
      </c>
    </row>
    <row r="54" spans="1:16" x14ac:dyDescent="0.3">
      <c r="A54" t="s">
        <v>536</v>
      </c>
      <c r="B54" t="s">
        <v>537</v>
      </c>
      <c r="C54" t="s">
        <v>538</v>
      </c>
      <c r="D54" t="s">
        <v>184</v>
      </c>
      <c r="E54" t="s">
        <v>539</v>
      </c>
      <c r="F54" t="s">
        <v>48</v>
      </c>
      <c r="G54" s="1">
        <v>-8279</v>
      </c>
      <c r="H54" t="s">
        <v>22</v>
      </c>
      <c r="I54" t="s">
        <v>540</v>
      </c>
      <c r="J54" t="s">
        <v>288</v>
      </c>
      <c r="K54" t="s">
        <v>50</v>
      </c>
      <c r="L54" t="s">
        <v>507</v>
      </c>
      <c r="M54" t="s">
        <v>125</v>
      </c>
      <c r="N54" t="s">
        <v>541</v>
      </c>
      <c r="O54" t="s">
        <v>542</v>
      </c>
      <c r="P54" t="s">
        <v>29</v>
      </c>
    </row>
    <row r="55" spans="1:16" x14ac:dyDescent="0.3">
      <c r="A55" t="s">
        <v>543</v>
      </c>
      <c r="B55" t="s">
        <v>544</v>
      </c>
      <c r="C55" t="s">
        <v>545</v>
      </c>
      <c r="D55" t="s">
        <v>546</v>
      </c>
      <c r="E55" t="s">
        <v>324</v>
      </c>
      <c r="F55" t="s">
        <v>35</v>
      </c>
      <c r="G55" s="1">
        <v>-5042</v>
      </c>
      <c r="H55" t="s">
        <v>22</v>
      </c>
      <c r="I55" t="s">
        <v>547</v>
      </c>
      <c r="J55" t="s">
        <v>461</v>
      </c>
      <c r="K55" t="s">
        <v>50</v>
      </c>
      <c r="L55" t="s">
        <v>23</v>
      </c>
      <c r="M55" t="s">
        <v>546</v>
      </c>
      <c r="N55" s="1">
        <v>133123</v>
      </c>
      <c r="O55" t="s">
        <v>548</v>
      </c>
      <c r="P55" t="s">
        <v>29</v>
      </c>
    </row>
    <row r="56" spans="1:16" x14ac:dyDescent="0.3">
      <c r="A56" t="s">
        <v>549</v>
      </c>
      <c r="B56" t="s">
        <v>550</v>
      </c>
      <c r="C56" t="s">
        <v>456</v>
      </c>
      <c r="D56" t="s">
        <v>551</v>
      </c>
      <c r="E56" t="s">
        <v>552</v>
      </c>
      <c r="F56" t="s">
        <v>79</v>
      </c>
      <c r="G56" s="1">
        <v>-4374</v>
      </c>
      <c r="H56" t="s">
        <v>50</v>
      </c>
      <c r="I56" t="s">
        <v>124</v>
      </c>
      <c r="J56" t="s">
        <v>553</v>
      </c>
      <c r="K56" t="s">
        <v>50</v>
      </c>
      <c r="L56" t="s">
        <v>554</v>
      </c>
      <c r="M56" t="s">
        <v>555</v>
      </c>
      <c r="N56" s="1">
        <v>124949</v>
      </c>
      <c r="O56" t="s">
        <v>556</v>
      </c>
      <c r="P56" t="s">
        <v>29</v>
      </c>
    </row>
    <row r="57" spans="1:16" x14ac:dyDescent="0.3">
      <c r="A57" t="s">
        <v>557</v>
      </c>
      <c r="B57" t="s">
        <v>558</v>
      </c>
      <c r="C57" t="s">
        <v>559</v>
      </c>
      <c r="D57" t="s">
        <v>291</v>
      </c>
      <c r="E57" t="s">
        <v>560</v>
      </c>
      <c r="F57" t="s">
        <v>22</v>
      </c>
      <c r="G57" s="1">
        <v>-9127</v>
      </c>
      <c r="H57" t="s">
        <v>22</v>
      </c>
      <c r="I57" t="s">
        <v>561</v>
      </c>
      <c r="J57" t="s">
        <v>562</v>
      </c>
      <c r="K57" t="s">
        <v>50</v>
      </c>
      <c r="L57" t="s">
        <v>82</v>
      </c>
      <c r="M57" t="s">
        <v>563</v>
      </c>
      <c r="N57" s="1">
        <v>125978</v>
      </c>
      <c r="O57" t="s">
        <v>564</v>
      </c>
      <c r="P57" t="s">
        <v>29</v>
      </c>
    </row>
    <row r="58" spans="1:16" x14ac:dyDescent="0.3">
      <c r="A58" t="s">
        <v>565</v>
      </c>
      <c r="B58" t="s">
        <v>566</v>
      </c>
      <c r="C58" t="s">
        <v>567</v>
      </c>
      <c r="D58" t="s">
        <v>479</v>
      </c>
      <c r="E58" t="s">
        <v>568</v>
      </c>
      <c r="F58" t="s">
        <v>22</v>
      </c>
      <c r="G58" t="s">
        <v>569</v>
      </c>
      <c r="H58" t="s">
        <v>22</v>
      </c>
      <c r="I58" t="s">
        <v>570</v>
      </c>
      <c r="J58" t="s">
        <v>571</v>
      </c>
      <c r="K58" t="s">
        <v>50</v>
      </c>
      <c r="L58" t="s">
        <v>572</v>
      </c>
      <c r="M58" t="s">
        <v>573</v>
      </c>
      <c r="N58" s="1">
        <v>106046</v>
      </c>
      <c r="O58" t="s">
        <v>574</v>
      </c>
      <c r="P58" t="s">
        <v>29</v>
      </c>
    </row>
    <row r="59" spans="1:16" x14ac:dyDescent="0.3">
      <c r="A59" t="s">
        <v>575</v>
      </c>
      <c r="B59" t="s">
        <v>576</v>
      </c>
      <c r="C59" t="s">
        <v>577</v>
      </c>
      <c r="D59" t="s">
        <v>578</v>
      </c>
      <c r="E59" t="s">
        <v>579</v>
      </c>
      <c r="F59" t="s">
        <v>22</v>
      </c>
      <c r="G59" s="1">
        <v>-4399</v>
      </c>
      <c r="H59" t="s">
        <v>22</v>
      </c>
      <c r="I59" t="s">
        <v>580</v>
      </c>
      <c r="J59" t="s">
        <v>309</v>
      </c>
      <c r="K59" t="s">
        <v>581</v>
      </c>
      <c r="L59" t="s">
        <v>470</v>
      </c>
      <c r="M59" t="s">
        <v>582</v>
      </c>
      <c r="N59" s="1">
        <v>121958</v>
      </c>
      <c r="O59" t="s">
        <v>583</v>
      </c>
      <c r="P59" t="s">
        <v>29</v>
      </c>
    </row>
    <row r="60" spans="1:16" x14ac:dyDescent="0.3">
      <c r="A60" t="s">
        <v>584</v>
      </c>
      <c r="B60" t="s">
        <v>585</v>
      </c>
      <c r="C60" t="s">
        <v>586</v>
      </c>
      <c r="D60" t="s">
        <v>587</v>
      </c>
      <c r="E60" t="s">
        <v>588</v>
      </c>
      <c r="F60" t="s">
        <v>246</v>
      </c>
      <c r="G60" s="1">
        <v>-6366</v>
      </c>
      <c r="H60" t="s">
        <v>50</v>
      </c>
      <c r="I60" t="s">
        <v>589</v>
      </c>
      <c r="J60" t="s">
        <v>590</v>
      </c>
      <c r="K60" t="s">
        <v>50</v>
      </c>
      <c r="L60" t="s">
        <v>23</v>
      </c>
      <c r="M60" t="s">
        <v>591</v>
      </c>
      <c r="N60" s="1">
        <v>155096</v>
      </c>
      <c r="O60" t="s">
        <v>592</v>
      </c>
      <c r="P60" t="s">
        <v>29</v>
      </c>
    </row>
    <row r="61" spans="1:16" x14ac:dyDescent="0.3">
      <c r="A61" t="s">
        <v>593</v>
      </c>
      <c r="B61" t="s">
        <v>594</v>
      </c>
      <c r="C61" t="s">
        <v>595</v>
      </c>
      <c r="D61" t="s">
        <v>98</v>
      </c>
      <c r="E61" t="s">
        <v>596</v>
      </c>
      <c r="F61" t="s">
        <v>246</v>
      </c>
      <c r="G61" s="1">
        <v>-3695</v>
      </c>
      <c r="H61" t="s">
        <v>50</v>
      </c>
      <c r="I61" t="s">
        <v>597</v>
      </c>
      <c r="J61" t="s">
        <v>81</v>
      </c>
      <c r="K61" t="s">
        <v>598</v>
      </c>
      <c r="L61" t="s">
        <v>599</v>
      </c>
      <c r="M61" t="s">
        <v>600</v>
      </c>
      <c r="N61" s="1">
        <v>94014</v>
      </c>
      <c r="O61" t="s">
        <v>601</v>
      </c>
      <c r="P61" t="s">
        <v>29</v>
      </c>
    </row>
    <row r="62" spans="1:16" x14ac:dyDescent="0.3">
      <c r="A62" t="s">
        <v>602</v>
      </c>
      <c r="B62">
        <v>2002</v>
      </c>
      <c r="C62" t="s">
        <v>603</v>
      </c>
      <c r="D62" t="s">
        <v>604</v>
      </c>
      <c r="E62" t="s">
        <v>605</v>
      </c>
      <c r="F62" t="s">
        <v>22</v>
      </c>
      <c r="G62" s="1">
        <v>-2881</v>
      </c>
      <c r="H62" t="s">
        <v>50</v>
      </c>
      <c r="I62" t="s">
        <v>52</v>
      </c>
      <c r="J62" t="s">
        <v>606</v>
      </c>
      <c r="K62" t="s">
        <v>50</v>
      </c>
      <c r="L62" t="s">
        <v>393</v>
      </c>
      <c r="M62" t="s">
        <v>607</v>
      </c>
      <c r="N62" s="1">
        <v>96133</v>
      </c>
      <c r="O62" t="s">
        <v>608</v>
      </c>
      <c r="P62" t="s">
        <v>29</v>
      </c>
    </row>
    <row r="63" spans="1:16" x14ac:dyDescent="0.3">
      <c r="A63" t="s">
        <v>609</v>
      </c>
      <c r="B63" t="s">
        <v>610</v>
      </c>
      <c r="C63" t="s">
        <v>18</v>
      </c>
      <c r="D63" t="s">
        <v>611</v>
      </c>
      <c r="E63" t="s">
        <v>561</v>
      </c>
      <c r="F63" t="s">
        <v>21</v>
      </c>
      <c r="G63" s="1">
        <v>-8074</v>
      </c>
      <c r="H63" t="s">
        <v>22</v>
      </c>
      <c r="I63" t="s">
        <v>271</v>
      </c>
      <c r="J63" t="s">
        <v>612</v>
      </c>
      <c r="K63" t="s">
        <v>613</v>
      </c>
      <c r="L63" t="s">
        <v>599</v>
      </c>
      <c r="M63" t="s">
        <v>614</v>
      </c>
      <c r="N63" s="1">
        <v>154983</v>
      </c>
      <c r="O63" t="s">
        <v>615</v>
      </c>
      <c r="P63" t="s">
        <v>29</v>
      </c>
    </row>
    <row r="64" spans="1:16" x14ac:dyDescent="0.3">
      <c r="A64" t="s">
        <v>616</v>
      </c>
      <c r="B64" t="s">
        <v>617</v>
      </c>
      <c r="C64" t="s">
        <v>32</v>
      </c>
      <c r="D64" t="s">
        <v>618</v>
      </c>
      <c r="E64" t="s">
        <v>619</v>
      </c>
      <c r="F64" t="s">
        <v>50</v>
      </c>
      <c r="G64" t="s">
        <v>620</v>
      </c>
      <c r="H64" t="s">
        <v>50</v>
      </c>
      <c r="I64" t="s">
        <v>621</v>
      </c>
      <c r="J64" t="s">
        <v>622</v>
      </c>
      <c r="K64" t="s">
        <v>623</v>
      </c>
      <c r="L64" t="s">
        <v>624</v>
      </c>
      <c r="M64" t="s">
        <v>625</v>
      </c>
      <c r="N64" s="1">
        <v>131036</v>
      </c>
      <c r="O64" t="s">
        <v>626</v>
      </c>
      <c r="P64" t="s">
        <v>29</v>
      </c>
    </row>
    <row r="65" spans="1:16" x14ac:dyDescent="0.3">
      <c r="A65" t="s">
        <v>627</v>
      </c>
      <c r="B65" t="s">
        <v>628</v>
      </c>
      <c r="C65" t="s">
        <v>629</v>
      </c>
      <c r="D65" t="s">
        <v>630</v>
      </c>
      <c r="E65" t="s">
        <v>631</v>
      </c>
      <c r="F65" t="s">
        <v>48</v>
      </c>
      <c r="G65" s="1">
        <v>-7321</v>
      </c>
      <c r="H65" t="s">
        <v>22</v>
      </c>
      <c r="I65" t="s">
        <v>632</v>
      </c>
      <c r="J65" t="s">
        <v>633</v>
      </c>
      <c r="K65" t="s">
        <v>50</v>
      </c>
      <c r="L65" t="s">
        <v>168</v>
      </c>
      <c r="M65" t="s">
        <v>634</v>
      </c>
      <c r="N65" s="1">
        <v>140025</v>
      </c>
      <c r="O65" t="s">
        <v>635</v>
      </c>
      <c r="P65" t="s">
        <v>29</v>
      </c>
    </row>
    <row r="66" spans="1:16" x14ac:dyDescent="0.3">
      <c r="A66" t="s">
        <v>636</v>
      </c>
      <c r="B66" t="s">
        <v>637</v>
      </c>
      <c r="C66" t="s">
        <v>120</v>
      </c>
      <c r="D66" t="s">
        <v>413</v>
      </c>
      <c r="E66" t="s">
        <v>638</v>
      </c>
      <c r="F66" t="s">
        <v>29</v>
      </c>
      <c r="G66" s="1">
        <v>-3093</v>
      </c>
      <c r="H66" t="s">
        <v>22</v>
      </c>
      <c r="I66" t="s">
        <v>639</v>
      </c>
      <c r="J66" t="s">
        <v>640</v>
      </c>
      <c r="K66" t="s">
        <v>641</v>
      </c>
      <c r="L66" t="s">
        <v>642</v>
      </c>
      <c r="M66" t="s">
        <v>643</v>
      </c>
      <c r="N66" s="1">
        <v>141971</v>
      </c>
      <c r="O66" t="s">
        <v>644</v>
      </c>
      <c r="P66" t="s">
        <v>29</v>
      </c>
    </row>
    <row r="67" spans="1:16" x14ac:dyDescent="0.3">
      <c r="A67" t="s">
        <v>645</v>
      </c>
      <c r="B67" t="s">
        <v>646</v>
      </c>
      <c r="C67" t="s">
        <v>193</v>
      </c>
      <c r="D67" t="s">
        <v>647</v>
      </c>
      <c r="E67" t="s">
        <v>648</v>
      </c>
      <c r="F67" t="s">
        <v>22</v>
      </c>
      <c r="G67" s="1">
        <v>-5934</v>
      </c>
      <c r="H67" t="s">
        <v>22</v>
      </c>
      <c r="I67" t="s">
        <v>649</v>
      </c>
      <c r="J67" t="s">
        <v>650</v>
      </c>
      <c r="K67" s="2">
        <v>6.0000000000000002E-5</v>
      </c>
      <c r="L67" t="s">
        <v>651</v>
      </c>
      <c r="M67" t="s">
        <v>652</v>
      </c>
      <c r="N67" s="1">
        <v>145031</v>
      </c>
      <c r="O67" t="s">
        <v>653</v>
      </c>
      <c r="P67" t="s">
        <v>29</v>
      </c>
    </row>
    <row r="68" spans="1:16" x14ac:dyDescent="0.3">
      <c r="A68" t="s">
        <v>654</v>
      </c>
      <c r="B68" t="s">
        <v>655</v>
      </c>
      <c r="C68" t="s">
        <v>656</v>
      </c>
      <c r="D68" t="s">
        <v>657</v>
      </c>
      <c r="E68" t="s">
        <v>658</v>
      </c>
      <c r="F68" t="s">
        <v>22</v>
      </c>
      <c r="G68" s="1">
        <v>-4323</v>
      </c>
      <c r="H68" t="s">
        <v>22</v>
      </c>
      <c r="I68" t="s">
        <v>659</v>
      </c>
      <c r="J68" t="s">
        <v>660</v>
      </c>
      <c r="K68" t="s">
        <v>50</v>
      </c>
      <c r="L68" t="s">
        <v>661</v>
      </c>
      <c r="M68" t="s">
        <v>662</v>
      </c>
      <c r="N68" s="1">
        <v>170019</v>
      </c>
      <c r="O68" t="s">
        <v>663</v>
      </c>
      <c r="P68" t="s">
        <v>29</v>
      </c>
    </row>
    <row r="69" spans="1:16" x14ac:dyDescent="0.3">
      <c r="A69" t="s">
        <v>664</v>
      </c>
      <c r="B69" t="s">
        <v>665</v>
      </c>
      <c r="C69" t="s">
        <v>666</v>
      </c>
      <c r="D69" t="s">
        <v>667</v>
      </c>
      <c r="E69" t="s">
        <v>376</v>
      </c>
      <c r="F69" t="s">
        <v>48</v>
      </c>
      <c r="G69" s="1">
        <v>-5892</v>
      </c>
      <c r="H69" t="s">
        <v>50</v>
      </c>
      <c r="I69" t="s">
        <v>668</v>
      </c>
      <c r="J69" t="s">
        <v>669</v>
      </c>
      <c r="K69" t="s">
        <v>670</v>
      </c>
      <c r="L69" t="s">
        <v>671</v>
      </c>
      <c r="M69" t="s">
        <v>672</v>
      </c>
      <c r="N69" t="s">
        <v>673</v>
      </c>
      <c r="O69" t="s">
        <v>674</v>
      </c>
      <c r="P69" t="s">
        <v>29</v>
      </c>
    </row>
    <row r="70" spans="1:16" x14ac:dyDescent="0.3">
      <c r="A70" t="s">
        <v>675</v>
      </c>
      <c r="B70" t="s">
        <v>676</v>
      </c>
      <c r="C70" t="s">
        <v>163</v>
      </c>
      <c r="D70" t="s">
        <v>677</v>
      </c>
      <c r="E70" t="s">
        <v>678</v>
      </c>
      <c r="F70" t="s">
        <v>48</v>
      </c>
      <c r="G70" s="1">
        <v>-5131</v>
      </c>
      <c r="H70" t="s">
        <v>50</v>
      </c>
      <c r="I70" t="s">
        <v>679</v>
      </c>
      <c r="J70" t="s">
        <v>680</v>
      </c>
      <c r="K70" t="s">
        <v>681</v>
      </c>
      <c r="L70" t="s">
        <v>682</v>
      </c>
      <c r="M70" t="s">
        <v>683</v>
      </c>
      <c r="N70" s="1">
        <v>110001</v>
      </c>
      <c r="O70" t="s">
        <v>684</v>
      </c>
      <c r="P70" t="s">
        <v>29</v>
      </c>
    </row>
    <row r="71" spans="1:16" x14ac:dyDescent="0.3">
      <c r="A71" t="s">
        <v>685</v>
      </c>
      <c r="B71" t="s">
        <v>686</v>
      </c>
      <c r="C71" t="s">
        <v>687</v>
      </c>
      <c r="D71" t="s">
        <v>688</v>
      </c>
      <c r="E71" t="s">
        <v>689</v>
      </c>
      <c r="F71" t="s">
        <v>22</v>
      </c>
      <c r="G71" s="1">
        <v>-4206</v>
      </c>
      <c r="H71" t="s">
        <v>50</v>
      </c>
      <c r="I71" t="s">
        <v>690</v>
      </c>
      <c r="J71" t="s">
        <v>281</v>
      </c>
      <c r="K71" t="s">
        <v>691</v>
      </c>
      <c r="L71" t="s">
        <v>692</v>
      </c>
      <c r="M71" t="s">
        <v>693</v>
      </c>
      <c r="N71" s="1">
        <v>95948</v>
      </c>
      <c r="O71" t="s">
        <v>694</v>
      </c>
      <c r="P71" t="s">
        <v>29</v>
      </c>
    </row>
    <row r="72" spans="1:16" x14ac:dyDescent="0.3">
      <c r="A72" t="s">
        <v>695</v>
      </c>
      <c r="B72" t="s">
        <v>696</v>
      </c>
      <c r="C72" t="s">
        <v>697</v>
      </c>
      <c r="D72" t="s">
        <v>698</v>
      </c>
      <c r="E72" t="s">
        <v>296</v>
      </c>
      <c r="F72" t="s">
        <v>35</v>
      </c>
      <c r="G72" s="1">
        <v>-4154</v>
      </c>
      <c r="H72" t="s">
        <v>22</v>
      </c>
      <c r="I72" t="s">
        <v>699</v>
      </c>
      <c r="J72" t="s">
        <v>700</v>
      </c>
      <c r="K72" t="s">
        <v>50</v>
      </c>
      <c r="L72" t="s">
        <v>701</v>
      </c>
      <c r="M72" t="s">
        <v>702</v>
      </c>
      <c r="N72" s="1">
        <v>103073</v>
      </c>
      <c r="O72" t="s">
        <v>703</v>
      </c>
      <c r="P72" t="s">
        <v>29</v>
      </c>
    </row>
    <row r="73" spans="1:16" x14ac:dyDescent="0.3">
      <c r="A73" t="s">
        <v>704</v>
      </c>
      <c r="B73" t="s">
        <v>705</v>
      </c>
      <c r="C73" t="s">
        <v>706</v>
      </c>
      <c r="D73" t="s">
        <v>707</v>
      </c>
      <c r="E73" t="s">
        <v>708</v>
      </c>
      <c r="F73" t="s">
        <v>22</v>
      </c>
      <c r="G73" s="1">
        <v>-5115</v>
      </c>
      <c r="H73" t="s">
        <v>50</v>
      </c>
      <c r="I73" t="s">
        <v>122</v>
      </c>
      <c r="J73" t="s">
        <v>709</v>
      </c>
      <c r="K73" t="s">
        <v>710</v>
      </c>
      <c r="L73" t="s">
        <v>711</v>
      </c>
      <c r="M73" t="s">
        <v>19</v>
      </c>
      <c r="N73" s="1">
        <v>79028</v>
      </c>
      <c r="O73" t="s">
        <v>712</v>
      </c>
      <c r="P73" t="s">
        <v>29</v>
      </c>
    </row>
    <row r="74" spans="1:16" x14ac:dyDescent="0.3">
      <c r="A74" t="s">
        <v>713</v>
      </c>
      <c r="B74" t="s">
        <v>714</v>
      </c>
      <c r="C74" t="s">
        <v>512</v>
      </c>
      <c r="D74" t="s">
        <v>715</v>
      </c>
      <c r="E74" t="s">
        <v>716</v>
      </c>
      <c r="F74" t="s">
        <v>132</v>
      </c>
      <c r="G74" s="1">
        <v>-4979</v>
      </c>
      <c r="H74" t="s">
        <v>22</v>
      </c>
      <c r="I74" t="s">
        <v>717</v>
      </c>
      <c r="J74" t="s">
        <v>718</v>
      </c>
      <c r="K74" t="s">
        <v>719</v>
      </c>
      <c r="L74" t="s">
        <v>720</v>
      </c>
      <c r="M74" t="s">
        <v>721</v>
      </c>
      <c r="N74" s="1">
        <v>100584</v>
      </c>
      <c r="O74" t="s">
        <v>722</v>
      </c>
      <c r="P74" t="s">
        <v>29</v>
      </c>
    </row>
    <row r="75" spans="1:16" x14ac:dyDescent="0.3">
      <c r="A75" t="s">
        <v>723</v>
      </c>
      <c r="B75" t="s">
        <v>724</v>
      </c>
      <c r="C75" t="s">
        <v>725</v>
      </c>
      <c r="D75" t="s">
        <v>154</v>
      </c>
      <c r="E75" t="s">
        <v>726</v>
      </c>
      <c r="F75" t="s">
        <v>132</v>
      </c>
      <c r="G75" s="1">
        <v>-5456</v>
      </c>
      <c r="H75" t="s">
        <v>22</v>
      </c>
      <c r="I75" t="s">
        <v>727</v>
      </c>
      <c r="J75" t="s">
        <v>728</v>
      </c>
      <c r="K75" t="s">
        <v>50</v>
      </c>
      <c r="L75" t="s">
        <v>729</v>
      </c>
      <c r="M75" t="s">
        <v>730</v>
      </c>
      <c r="N75" s="1">
        <v>145905</v>
      </c>
      <c r="O75" t="s">
        <v>731</v>
      </c>
      <c r="P75" t="s">
        <v>29</v>
      </c>
    </row>
    <row r="76" spans="1:16" x14ac:dyDescent="0.3">
      <c r="A76" t="s">
        <v>732</v>
      </c>
      <c r="B76" t="s">
        <v>733</v>
      </c>
      <c r="C76" t="s">
        <v>734</v>
      </c>
      <c r="D76" t="s">
        <v>311</v>
      </c>
      <c r="E76" t="s">
        <v>735</v>
      </c>
      <c r="F76" t="s">
        <v>132</v>
      </c>
      <c r="G76" s="1">
        <v>-6343</v>
      </c>
      <c r="H76" t="s">
        <v>22</v>
      </c>
      <c r="I76" t="s">
        <v>736</v>
      </c>
      <c r="J76" t="s">
        <v>737</v>
      </c>
      <c r="K76" t="s">
        <v>50</v>
      </c>
      <c r="L76" t="s">
        <v>409</v>
      </c>
      <c r="M76" t="s">
        <v>532</v>
      </c>
      <c r="N76" s="1">
        <v>87908</v>
      </c>
      <c r="O76" t="s">
        <v>738</v>
      </c>
      <c r="P76" t="s">
        <v>29</v>
      </c>
    </row>
    <row r="77" spans="1:16" x14ac:dyDescent="0.3">
      <c r="A77" t="s">
        <v>739</v>
      </c>
      <c r="B77" t="s">
        <v>740</v>
      </c>
      <c r="C77" t="s">
        <v>45</v>
      </c>
      <c r="D77" t="s">
        <v>741</v>
      </c>
      <c r="E77" t="s">
        <v>742</v>
      </c>
      <c r="F77" t="s">
        <v>29</v>
      </c>
      <c r="G77" s="1">
        <v>-5944</v>
      </c>
      <c r="H77" t="s">
        <v>22</v>
      </c>
      <c r="I77" t="s">
        <v>281</v>
      </c>
      <c r="J77" t="s">
        <v>743</v>
      </c>
      <c r="K77" t="s">
        <v>744</v>
      </c>
      <c r="L77" t="s">
        <v>745</v>
      </c>
      <c r="M77" t="s">
        <v>746</v>
      </c>
      <c r="N77" s="1">
        <v>180024</v>
      </c>
      <c r="O77" t="s">
        <v>747</v>
      </c>
      <c r="P77" t="s">
        <v>29</v>
      </c>
    </row>
    <row r="78" spans="1:16" x14ac:dyDescent="0.3">
      <c r="A78" t="s">
        <v>748</v>
      </c>
      <c r="B78" t="s">
        <v>749</v>
      </c>
      <c r="C78" t="s">
        <v>45</v>
      </c>
      <c r="D78" t="s">
        <v>750</v>
      </c>
      <c r="E78" t="s">
        <v>751</v>
      </c>
      <c r="F78" t="s">
        <v>144</v>
      </c>
      <c r="G78" s="1">
        <v>-4183</v>
      </c>
      <c r="H78" t="s">
        <v>22</v>
      </c>
      <c r="I78" t="s">
        <v>752</v>
      </c>
      <c r="J78" t="s">
        <v>753</v>
      </c>
      <c r="K78" t="s">
        <v>50</v>
      </c>
      <c r="L78" t="s">
        <v>754</v>
      </c>
      <c r="M78" t="s">
        <v>755</v>
      </c>
      <c r="N78" s="1">
        <v>123146</v>
      </c>
      <c r="O78" t="s">
        <v>756</v>
      </c>
      <c r="P78" t="s">
        <v>29</v>
      </c>
    </row>
    <row r="79" spans="1:16" x14ac:dyDescent="0.3">
      <c r="A79" t="s">
        <v>757</v>
      </c>
      <c r="B79" t="s">
        <v>758</v>
      </c>
      <c r="C79" t="s">
        <v>759</v>
      </c>
      <c r="D79" t="s">
        <v>530</v>
      </c>
      <c r="E79" t="s">
        <v>760</v>
      </c>
      <c r="F79" t="s">
        <v>22</v>
      </c>
      <c r="G79" s="1">
        <v>-3112</v>
      </c>
      <c r="H79" t="s">
        <v>50</v>
      </c>
      <c r="I79" t="s">
        <v>70</v>
      </c>
      <c r="J79" t="s">
        <v>238</v>
      </c>
      <c r="K79" t="s">
        <v>50</v>
      </c>
      <c r="L79" t="s">
        <v>761</v>
      </c>
      <c r="M79" t="s">
        <v>762</v>
      </c>
      <c r="N79" s="1">
        <v>94968</v>
      </c>
      <c r="O79" t="s">
        <v>763</v>
      </c>
      <c r="P79" t="s">
        <v>29</v>
      </c>
    </row>
    <row r="80" spans="1:16" x14ac:dyDescent="0.3">
      <c r="A80" t="s">
        <v>764</v>
      </c>
      <c r="B80" t="s">
        <v>765</v>
      </c>
      <c r="C80" t="s">
        <v>766</v>
      </c>
      <c r="D80" t="s">
        <v>767</v>
      </c>
      <c r="E80" t="s">
        <v>768</v>
      </c>
      <c r="F80" t="s">
        <v>132</v>
      </c>
      <c r="G80" s="1">
        <v>-3023</v>
      </c>
      <c r="H80" t="s">
        <v>50</v>
      </c>
      <c r="I80" t="s">
        <v>769</v>
      </c>
      <c r="J80" t="s">
        <v>133</v>
      </c>
      <c r="K80" t="s">
        <v>770</v>
      </c>
      <c r="L80" t="s">
        <v>771</v>
      </c>
      <c r="M80" t="s">
        <v>662</v>
      </c>
      <c r="N80" s="1">
        <v>79997</v>
      </c>
      <c r="O80" t="s">
        <v>772</v>
      </c>
      <c r="P80" t="s">
        <v>29</v>
      </c>
    </row>
    <row r="81" spans="1:16" x14ac:dyDescent="0.3">
      <c r="A81" t="s">
        <v>773</v>
      </c>
      <c r="B81" t="s">
        <v>774</v>
      </c>
      <c r="C81" t="s">
        <v>775</v>
      </c>
      <c r="D81" t="s">
        <v>776</v>
      </c>
      <c r="E81" t="s">
        <v>777</v>
      </c>
      <c r="F81" t="s">
        <v>246</v>
      </c>
      <c r="G81" s="1">
        <v>-6531</v>
      </c>
      <c r="H81" t="s">
        <v>22</v>
      </c>
      <c r="I81" t="s">
        <v>778</v>
      </c>
      <c r="J81" t="s">
        <v>779</v>
      </c>
      <c r="K81" t="s">
        <v>50</v>
      </c>
      <c r="L81" t="s">
        <v>729</v>
      </c>
      <c r="M81" t="s">
        <v>780</v>
      </c>
      <c r="N81" s="1">
        <v>94981</v>
      </c>
      <c r="O81" t="s">
        <v>781</v>
      </c>
      <c r="P81" t="s">
        <v>29</v>
      </c>
    </row>
    <row r="82" spans="1:16" x14ac:dyDescent="0.3">
      <c r="A82" t="s">
        <v>782</v>
      </c>
      <c r="B82" t="s">
        <v>783</v>
      </c>
      <c r="C82" t="s">
        <v>784</v>
      </c>
      <c r="D82" t="s">
        <v>785</v>
      </c>
      <c r="E82" t="s">
        <v>786</v>
      </c>
      <c r="F82" t="s">
        <v>29</v>
      </c>
      <c r="G82" s="1">
        <v>-10109</v>
      </c>
      <c r="H82" t="s">
        <v>50</v>
      </c>
      <c r="I82" t="s">
        <v>570</v>
      </c>
      <c r="J82" t="s">
        <v>787</v>
      </c>
      <c r="K82" t="s">
        <v>50</v>
      </c>
      <c r="L82" t="s">
        <v>788</v>
      </c>
      <c r="M82" t="s">
        <v>336</v>
      </c>
      <c r="N82" s="1">
        <v>115284</v>
      </c>
      <c r="O82" t="s">
        <v>789</v>
      </c>
      <c r="P82" t="s">
        <v>29</v>
      </c>
    </row>
    <row r="83" spans="1:16" x14ac:dyDescent="0.3">
      <c r="A83" t="s">
        <v>790</v>
      </c>
      <c r="B83" t="s">
        <v>791</v>
      </c>
      <c r="C83" t="s">
        <v>725</v>
      </c>
      <c r="D83" t="s">
        <v>792</v>
      </c>
      <c r="E83" t="s">
        <v>88</v>
      </c>
      <c r="F83" t="s">
        <v>132</v>
      </c>
      <c r="G83" s="1">
        <v>-5474</v>
      </c>
      <c r="H83" t="s">
        <v>22</v>
      </c>
      <c r="I83" t="s">
        <v>793</v>
      </c>
      <c r="J83" t="s">
        <v>794</v>
      </c>
      <c r="K83" t="s">
        <v>50</v>
      </c>
      <c r="L83" t="s">
        <v>795</v>
      </c>
      <c r="M83" t="s">
        <v>796</v>
      </c>
      <c r="N83" s="1">
        <v>181967</v>
      </c>
      <c r="O83" t="s">
        <v>797</v>
      </c>
      <c r="P83" t="s">
        <v>29</v>
      </c>
    </row>
    <row r="84" spans="1:16" x14ac:dyDescent="0.3">
      <c r="A84" t="s">
        <v>798</v>
      </c>
      <c r="B84" t="s">
        <v>799</v>
      </c>
      <c r="C84" t="s">
        <v>183</v>
      </c>
      <c r="D84" t="s">
        <v>800</v>
      </c>
      <c r="E84" t="s">
        <v>801</v>
      </c>
      <c r="F84" t="s">
        <v>22</v>
      </c>
      <c r="G84" s="1">
        <v>-6638</v>
      </c>
      <c r="H84" t="s">
        <v>50</v>
      </c>
      <c r="I84" t="s">
        <v>219</v>
      </c>
      <c r="J84" t="s">
        <v>802</v>
      </c>
      <c r="K84" t="s">
        <v>803</v>
      </c>
      <c r="L84" t="s">
        <v>804</v>
      </c>
      <c r="M84" t="s">
        <v>672</v>
      </c>
      <c r="N84" s="1">
        <v>150011</v>
      </c>
      <c r="O84" t="s">
        <v>805</v>
      </c>
      <c r="P84" t="s">
        <v>29</v>
      </c>
    </row>
    <row r="85" spans="1:16" x14ac:dyDescent="0.3">
      <c r="A85" t="s">
        <v>806</v>
      </c>
      <c r="B85" t="s">
        <v>807</v>
      </c>
      <c r="C85" t="s">
        <v>808</v>
      </c>
      <c r="D85" t="s">
        <v>19</v>
      </c>
      <c r="E85" t="s">
        <v>809</v>
      </c>
      <c r="F85" t="s">
        <v>144</v>
      </c>
      <c r="G85" s="1">
        <v>-4249</v>
      </c>
      <c r="H85" t="s">
        <v>22</v>
      </c>
      <c r="I85" t="s">
        <v>810</v>
      </c>
      <c r="J85" t="s">
        <v>811</v>
      </c>
      <c r="K85" t="s">
        <v>50</v>
      </c>
      <c r="L85" t="s">
        <v>572</v>
      </c>
      <c r="M85" t="s">
        <v>383</v>
      </c>
      <c r="N85" s="1">
        <v>93983</v>
      </c>
      <c r="O85" t="s">
        <v>812</v>
      </c>
      <c r="P85" t="s">
        <v>29</v>
      </c>
    </row>
    <row r="86" spans="1:16" x14ac:dyDescent="0.3">
      <c r="A86" t="s">
        <v>813</v>
      </c>
      <c r="B86" t="s">
        <v>814</v>
      </c>
      <c r="C86" t="s">
        <v>286</v>
      </c>
      <c r="D86" t="s">
        <v>46</v>
      </c>
      <c r="E86" t="s">
        <v>815</v>
      </c>
      <c r="F86" t="s">
        <v>35</v>
      </c>
      <c r="G86" s="1">
        <v>-7365</v>
      </c>
      <c r="H86" t="s">
        <v>22</v>
      </c>
      <c r="I86" t="s">
        <v>816</v>
      </c>
      <c r="J86" t="s">
        <v>468</v>
      </c>
      <c r="K86" t="s">
        <v>50</v>
      </c>
      <c r="L86" t="s">
        <v>40</v>
      </c>
      <c r="M86" t="s">
        <v>817</v>
      </c>
      <c r="N86" s="1">
        <v>94992</v>
      </c>
      <c r="O86" t="s">
        <v>818</v>
      </c>
      <c r="P86" t="s">
        <v>331</v>
      </c>
    </row>
    <row r="87" spans="1:16" x14ac:dyDescent="0.3">
      <c r="A87" t="s">
        <v>819</v>
      </c>
      <c r="B87" t="s">
        <v>820</v>
      </c>
      <c r="C87" t="s">
        <v>821</v>
      </c>
      <c r="D87" t="s">
        <v>822</v>
      </c>
      <c r="E87" t="s">
        <v>823</v>
      </c>
      <c r="F87" t="s">
        <v>100</v>
      </c>
      <c r="G87" s="1">
        <v>-6073</v>
      </c>
      <c r="H87" t="s">
        <v>50</v>
      </c>
      <c r="I87" t="s">
        <v>824</v>
      </c>
      <c r="J87" t="s">
        <v>825</v>
      </c>
      <c r="K87" t="s">
        <v>826</v>
      </c>
      <c r="L87" t="s">
        <v>827</v>
      </c>
      <c r="M87" t="s">
        <v>428</v>
      </c>
      <c r="N87" s="1">
        <v>198075</v>
      </c>
      <c r="O87" t="s">
        <v>828</v>
      </c>
      <c r="P87" t="s">
        <v>29</v>
      </c>
    </row>
    <row r="88" spans="1:16" x14ac:dyDescent="0.3">
      <c r="A88" t="s">
        <v>829</v>
      </c>
      <c r="B88" t="s">
        <v>830</v>
      </c>
      <c r="C88" t="s">
        <v>295</v>
      </c>
      <c r="D88" t="s">
        <v>689</v>
      </c>
      <c r="E88" t="s">
        <v>831</v>
      </c>
      <c r="F88" t="s">
        <v>22</v>
      </c>
      <c r="G88" s="1">
        <v>-6351</v>
      </c>
      <c r="H88" t="s">
        <v>22</v>
      </c>
      <c r="I88" t="s">
        <v>832</v>
      </c>
      <c r="J88" t="s">
        <v>833</v>
      </c>
      <c r="K88" t="s">
        <v>834</v>
      </c>
      <c r="L88" t="s">
        <v>238</v>
      </c>
      <c r="M88" t="s">
        <v>137</v>
      </c>
      <c r="N88" s="1">
        <v>136949</v>
      </c>
      <c r="O88" t="s">
        <v>835</v>
      </c>
      <c r="P88" t="s">
        <v>29</v>
      </c>
    </row>
    <row r="89" spans="1:16" x14ac:dyDescent="0.3">
      <c r="A89" t="s">
        <v>836</v>
      </c>
      <c r="B89" t="s">
        <v>837</v>
      </c>
      <c r="C89" t="s">
        <v>808</v>
      </c>
      <c r="D89" t="s">
        <v>838</v>
      </c>
      <c r="E89" t="s">
        <v>839</v>
      </c>
      <c r="F89" t="s">
        <v>100</v>
      </c>
      <c r="G89" t="s">
        <v>840</v>
      </c>
      <c r="H89" t="s">
        <v>50</v>
      </c>
      <c r="I89" t="s">
        <v>841</v>
      </c>
      <c r="J89" t="s">
        <v>238</v>
      </c>
      <c r="K89" t="s">
        <v>842</v>
      </c>
      <c r="L89" t="s">
        <v>843</v>
      </c>
      <c r="M89" t="s">
        <v>68</v>
      </c>
      <c r="N89" s="1">
        <v>98015</v>
      </c>
      <c r="O89" t="s">
        <v>844</v>
      </c>
      <c r="P89" t="s">
        <v>29</v>
      </c>
    </row>
    <row r="90" spans="1:16" x14ac:dyDescent="0.3">
      <c r="A90" t="s">
        <v>845</v>
      </c>
      <c r="B90" t="s">
        <v>846</v>
      </c>
      <c r="C90" t="s">
        <v>847</v>
      </c>
      <c r="D90" t="s">
        <v>848</v>
      </c>
      <c r="E90" t="s">
        <v>849</v>
      </c>
      <c r="F90" t="s">
        <v>29</v>
      </c>
      <c r="G90" s="1">
        <v>-4985</v>
      </c>
      <c r="H90" t="s">
        <v>50</v>
      </c>
      <c r="I90" t="s">
        <v>850</v>
      </c>
      <c r="J90" t="s">
        <v>851</v>
      </c>
      <c r="K90" t="s">
        <v>852</v>
      </c>
      <c r="L90" t="s">
        <v>853</v>
      </c>
      <c r="M90" t="s">
        <v>854</v>
      </c>
      <c r="N90" s="1">
        <v>166008</v>
      </c>
      <c r="O90" t="s">
        <v>855</v>
      </c>
      <c r="P90" t="s">
        <v>29</v>
      </c>
    </row>
    <row r="91" spans="1:16" x14ac:dyDescent="0.3">
      <c r="A91" t="s">
        <v>856</v>
      </c>
      <c r="B91" t="s">
        <v>857</v>
      </c>
      <c r="C91" t="s">
        <v>858</v>
      </c>
      <c r="D91" t="s">
        <v>154</v>
      </c>
      <c r="E91" t="s">
        <v>859</v>
      </c>
      <c r="F91" t="s">
        <v>331</v>
      </c>
      <c r="G91" s="1">
        <v>-6688</v>
      </c>
      <c r="H91" t="s">
        <v>22</v>
      </c>
      <c r="I91" t="s">
        <v>860</v>
      </c>
      <c r="J91" t="s">
        <v>124</v>
      </c>
      <c r="K91" t="s">
        <v>861</v>
      </c>
      <c r="L91" t="s">
        <v>862</v>
      </c>
      <c r="M91" t="s">
        <v>863</v>
      </c>
      <c r="N91" s="1">
        <v>94016</v>
      </c>
      <c r="O91" t="s">
        <v>864</v>
      </c>
      <c r="P91" t="s">
        <v>29</v>
      </c>
    </row>
    <row r="92" spans="1:16" x14ac:dyDescent="0.3">
      <c r="A92" t="s">
        <v>865</v>
      </c>
      <c r="B92" t="s">
        <v>866</v>
      </c>
      <c r="C92" t="s">
        <v>97</v>
      </c>
      <c r="D92" t="s">
        <v>867</v>
      </c>
      <c r="E92" t="s">
        <v>471</v>
      </c>
      <c r="F92" t="s">
        <v>246</v>
      </c>
      <c r="G92" s="1">
        <v>-5991</v>
      </c>
      <c r="H92" t="s">
        <v>22</v>
      </c>
      <c r="I92" t="s">
        <v>868</v>
      </c>
      <c r="J92" t="s">
        <v>869</v>
      </c>
      <c r="K92" t="s">
        <v>870</v>
      </c>
      <c r="L92" t="s">
        <v>871</v>
      </c>
      <c r="M92" t="s">
        <v>872</v>
      </c>
      <c r="N92" t="s">
        <v>873</v>
      </c>
      <c r="O92" t="s">
        <v>874</v>
      </c>
      <c r="P92" t="s">
        <v>29</v>
      </c>
    </row>
    <row r="93" spans="1:16" x14ac:dyDescent="0.3">
      <c r="A93" t="s">
        <v>875</v>
      </c>
      <c r="B93" t="s">
        <v>876</v>
      </c>
      <c r="C93" t="s">
        <v>877</v>
      </c>
      <c r="D93" t="s">
        <v>878</v>
      </c>
      <c r="E93" t="s">
        <v>879</v>
      </c>
      <c r="F93" t="s">
        <v>48</v>
      </c>
      <c r="G93" s="1">
        <v>-9309</v>
      </c>
      <c r="H93" t="s">
        <v>50</v>
      </c>
      <c r="I93" t="s">
        <v>880</v>
      </c>
      <c r="J93" t="s">
        <v>881</v>
      </c>
      <c r="K93" t="s">
        <v>50</v>
      </c>
      <c r="L93" t="s">
        <v>729</v>
      </c>
      <c r="M93" t="s">
        <v>882</v>
      </c>
      <c r="N93" s="1">
        <v>119958</v>
      </c>
      <c r="O93" t="s">
        <v>883</v>
      </c>
      <c r="P93" t="s">
        <v>29</v>
      </c>
    </row>
    <row r="94" spans="1:16" x14ac:dyDescent="0.3">
      <c r="A94" t="s">
        <v>884</v>
      </c>
      <c r="B94" t="s">
        <v>885</v>
      </c>
      <c r="C94" t="s">
        <v>886</v>
      </c>
      <c r="D94" t="s">
        <v>578</v>
      </c>
      <c r="E94" t="s">
        <v>887</v>
      </c>
      <c r="F94" t="s">
        <v>100</v>
      </c>
      <c r="G94" s="1">
        <v>-7621</v>
      </c>
      <c r="H94" t="s">
        <v>22</v>
      </c>
      <c r="I94" t="s">
        <v>754</v>
      </c>
      <c r="J94" t="s">
        <v>47</v>
      </c>
      <c r="K94" t="s">
        <v>888</v>
      </c>
      <c r="L94" t="s">
        <v>599</v>
      </c>
      <c r="M94" t="s">
        <v>683</v>
      </c>
      <c r="N94" t="s">
        <v>889</v>
      </c>
      <c r="O94" t="s">
        <v>890</v>
      </c>
      <c r="P94" t="s">
        <v>29</v>
      </c>
    </row>
    <row r="95" spans="1:16" x14ac:dyDescent="0.3">
      <c r="A95" t="s">
        <v>891</v>
      </c>
      <c r="B95" t="s">
        <v>892</v>
      </c>
      <c r="C95" t="s">
        <v>893</v>
      </c>
      <c r="D95" t="s">
        <v>894</v>
      </c>
      <c r="E95" t="s">
        <v>484</v>
      </c>
      <c r="F95" t="s">
        <v>132</v>
      </c>
      <c r="G95" s="1">
        <v>-7276</v>
      </c>
      <c r="H95" t="s">
        <v>22</v>
      </c>
      <c r="I95" t="s">
        <v>895</v>
      </c>
      <c r="J95" t="s">
        <v>896</v>
      </c>
      <c r="K95" t="s">
        <v>897</v>
      </c>
      <c r="L95" t="s">
        <v>898</v>
      </c>
      <c r="M95" t="s">
        <v>682</v>
      </c>
      <c r="N95" s="1">
        <v>191702</v>
      </c>
      <c r="O95" t="s">
        <v>899</v>
      </c>
      <c r="P95" t="s">
        <v>29</v>
      </c>
    </row>
    <row r="96" spans="1:16" x14ac:dyDescent="0.3">
      <c r="A96" t="s">
        <v>900</v>
      </c>
      <c r="B96" t="s">
        <v>901</v>
      </c>
      <c r="C96" t="s">
        <v>32</v>
      </c>
      <c r="D96" t="s">
        <v>902</v>
      </c>
      <c r="E96" t="s">
        <v>903</v>
      </c>
      <c r="F96" t="s">
        <v>21</v>
      </c>
      <c r="G96" s="1">
        <v>-7066</v>
      </c>
      <c r="H96" t="s">
        <v>50</v>
      </c>
      <c r="I96" t="s">
        <v>904</v>
      </c>
      <c r="J96" t="s">
        <v>905</v>
      </c>
      <c r="K96" t="s">
        <v>906</v>
      </c>
      <c r="L96" t="s">
        <v>62</v>
      </c>
      <c r="M96" t="s">
        <v>907</v>
      </c>
      <c r="N96" s="1">
        <v>129953</v>
      </c>
      <c r="O96" t="s">
        <v>908</v>
      </c>
      <c r="P96" t="s">
        <v>29</v>
      </c>
    </row>
    <row r="97" spans="1:16" x14ac:dyDescent="0.3">
      <c r="A97" t="s">
        <v>909</v>
      </c>
      <c r="B97" t="s">
        <v>910</v>
      </c>
      <c r="C97" t="s">
        <v>911</v>
      </c>
      <c r="D97" t="s">
        <v>912</v>
      </c>
      <c r="E97" t="s">
        <v>854</v>
      </c>
      <c r="F97" t="s">
        <v>79</v>
      </c>
      <c r="G97" s="1">
        <v>-7005</v>
      </c>
      <c r="H97" t="s">
        <v>22</v>
      </c>
      <c r="I97" t="s">
        <v>913</v>
      </c>
      <c r="J97" t="s">
        <v>914</v>
      </c>
      <c r="K97" t="s">
        <v>50</v>
      </c>
      <c r="L97" t="s">
        <v>505</v>
      </c>
      <c r="M97" t="s">
        <v>894</v>
      </c>
      <c r="N97" s="1">
        <v>125046</v>
      </c>
      <c r="O97" t="s">
        <v>915</v>
      </c>
      <c r="P97" t="s">
        <v>29</v>
      </c>
    </row>
    <row r="98" spans="1:16" x14ac:dyDescent="0.3">
      <c r="A98" t="s">
        <v>916</v>
      </c>
      <c r="B98" t="s">
        <v>917</v>
      </c>
      <c r="C98" t="s">
        <v>343</v>
      </c>
      <c r="D98" t="s">
        <v>918</v>
      </c>
      <c r="E98" t="s">
        <v>648</v>
      </c>
      <c r="F98" t="s">
        <v>331</v>
      </c>
      <c r="G98" s="1">
        <v>-6318</v>
      </c>
      <c r="H98" t="s">
        <v>22</v>
      </c>
      <c r="I98" t="s">
        <v>919</v>
      </c>
      <c r="J98" t="s">
        <v>920</v>
      </c>
      <c r="K98" t="s">
        <v>921</v>
      </c>
      <c r="L98" t="s">
        <v>922</v>
      </c>
      <c r="M98" t="s">
        <v>923</v>
      </c>
      <c r="N98" s="1">
        <v>105076</v>
      </c>
      <c r="O98" t="s">
        <v>924</v>
      </c>
      <c r="P98" t="s">
        <v>29</v>
      </c>
    </row>
    <row r="99" spans="1:16" x14ac:dyDescent="0.3">
      <c r="A99" t="s">
        <v>925</v>
      </c>
      <c r="B99" t="s">
        <v>926</v>
      </c>
      <c r="C99" t="s">
        <v>927</v>
      </c>
      <c r="D99" t="s">
        <v>26</v>
      </c>
      <c r="E99" t="s">
        <v>928</v>
      </c>
      <c r="F99" t="s">
        <v>50</v>
      </c>
      <c r="G99" s="1">
        <v>-4706</v>
      </c>
      <c r="H99" t="s">
        <v>22</v>
      </c>
      <c r="I99" t="s">
        <v>339</v>
      </c>
      <c r="J99" t="s">
        <v>929</v>
      </c>
      <c r="K99" t="s">
        <v>50</v>
      </c>
      <c r="L99" t="s">
        <v>930</v>
      </c>
      <c r="M99" t="s">
        <v>931</v>
      </c>
      <c r="N99" s="1">
        <v>135702</v>
      </c>
      <c r="O99" t="s">
        <v>932</v>
      </c>
      <c r="P99" t="s">
        <v>48</v>
      </c>
    </row>
    <row r="100" spans="1:16" x14ac:dyDescent="0.3">
      <c r="A100" t="s">
        <v>933</v>
      </c>
      <c r="B100" t="s">
        <v>934</v>
      </c>
      <c r="C100" t="s">
        <v>935</v>
      </c>
      <c r="D100" t="s">
        <v>38</v>
      </c>
      <c r="E100" t="s">
        <v>178</v>
      </c>
      <c r="F100" t="s">
        <v>246</v>
      </c>
      <c r="G100" s="1">
        <v>-6593</v>
      </c>
      <c r="H100" t="s">
        <v>50</v>
      </c>
      <c r="I100" t="s">
        <v>936</v>
      </c>
      <c r="J100" t="s">
        <v>338</v>
      </c>
      <c r="K100" t="s">
        <v>937</v>
      </c>
      <c r="L100" t="s">
        <v>327</v>
      </c>
      <c r="M100" t="s">
        <v>938</v>
      </c>
      <c r="N100" s="1">
        <v>180043</v>
      </c>
      <c r="O100" t="s">
        <v>939</v>
      </c>
      <c r="P100" t="s">
        <v>29</v>
      </c>
    </row>
    <row r="101" spans="1:16" x14ac:dyDescent="0.3">
      <c r="A101" t="s">
        <v>940</v>
      </c>
      <c r="B101" t="s">
        <v>941</v>
      </c>
      <c r="C101" t="s">
        <v>942</v>
      </c>
      <c r="D101" t="s">
        <v>943</v>
      </c>
      <c r="E101" t="s">
        <v>153</v>
      </c>
      <c r="F101" t="s">
        <v>246</v>
      </c>
      <c r="G101" s="1">
        <v>-6319</v>
      </c>
      <c r="H101" t="s">
        <v>22</v>
      </c>
      <c r="I101" t="s">
        <v>944</v>
      </c>
      <c r="J101" t="s">
        <v>604</v>
      </c>
      <c r="K101" t="s">
        <v>50</v>
      </c>
      <c r="L101" t="s">
        <v>945</v>
      </c>
      <c r="M101" t="s">
        <v>946</v>
      </c>
      <c r="N101" s="1">
        <v>126684</v>
      </c>
      <c r="O101" t="s">
        <v>947</v>
      </c>
      <c r="P10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18" sqref="I18"/>
    </sheetView>
  </sheetViews>
  <sheetFormatPr defaultRowHeight="14.4" x14ac:dyDescent="0.3"/>
  <cols>
    <col min="1" max="1" width="15.21875" customWidth="1"/>
    <col min="2" max="2" width="15.88671875" customWidth="1"/>
    <col min="3" max="3" width="16.21875" bestFit="1" customWidth="1"/>
    <col min="4" max="5" width="16.21875" customWidth="1"/>
    <col min="6" max="6" width="16.5546875" customWidth="1"/>
    <col min="7" max="7" width="16.6640625" customWidth="1"/>
    <col min="8" max="8" width="19.33203125" customWidth="1"/>
    <col min="9" max="9" width="25.33203125" customWidth="1"/>
  </cols>
  <sheetData>
    <row r="1" spans="1:9" x14ac:dyDescent="0.3">
      <c r="A1" t="s">
        <v>948</v>
      </c>
      <c r="B1" t="s">
        <v>949</v>
      </c>
      <c r="C1" t="s">
        <v>950</v>
      </c>
      <c r="D1" t="s">
        <v>953</v>
      </c>
      <c r="E1" t="s">
        <v>954</v>
      </c>
      <c r="F1" t="s">
        <v>955</v>
      </c>
      <c r="G1" t="s">
        <v>956</v>
      </c>
      <c r="H1" t="s">
        <v>951</v>
      </c>
      <c r="I1" t="s">
        <v>952</v>
      </c>
    </row>
    <row r="2" spans="1:9" x14ac:dyDescent="0.3">
      <c r="A2" t="s">
        <v>3</v>
      </c>
      <c r="B2">
        <v>0.71640000000000004</v>
      </c>
      <c r="C2">
        <v>0.13106999999999999</v>
      </c>
      <c r="D2">
        <f>_xlfn.NORM.INV(0.4,B2,C2)</f>
        <v>0.68319379519199075</v>
      </c>
      <c r="E2">
        <f>B2+(B2-D2)</f>
        <v>0.74960620480800932</v>
      </c>
      <c r="F2">
        <f>_xlfn.NORM.INV(0.2,B2,C2)</f>
        <v>0.60608870491559808</v>
      </c>
      <c r="G2">
        <f>B2+(B2-F2)</f>
        <v>0.826711295084402</v>
      </c>
      <c r="H2">
        <f>_xlfn.NORM.INV(0.3,B2,C2)</f>
        <v>0.64766682479935711</v>
      </c>
      <c r="I2">
        <f>B2+(B2-H2)</f>
        <v>0.78513317520064296</v>
      </c>
    </row>
    <row r="3" spans="1:9" x14ac:dyDescent="0.3">
      <c r="A3" t="s">
        <v>4</v>
      </c>
      <c r="B3">
        <v>0.65905999999999998</v>
      </c>
      <c r="C3">
        <v>0.145067</v>
      </c>
      <c r="D3">
        <f t="shared" ref="D3:D14" si="0">_xlfn.NORM.INV(0.4,B3,C3)</f>
        <v>0.62230769578939893</v>
      </c>
      <c r="E3">
        <f t="shared" ref="E3:E14" si="1">B3+(B3-D3)</f>
        <v>0.69581230421060103</v>
      </c>
      <c r="F3">
        <f>_xlfn.NORM.INV(0.2,B3,C3)</f>
        <v>0.53696853250927801</v>
      </c>
      <c r="G3">
        <f>B3+(B3-F3)</f>
        <v>0.78115146749072195</v>
      </c>
      <c r="H3">
        <f t="shared" ref="H3:H14" si="2">_xlfn.NORM.INV(0.3,B3,C3)</f>
        <v>0.58298679082298266</v>
      </c>
      <c r="I3">
        <f t="shared" ref="I3:I14" si="3">B3+(B3-H3)</f>
        <v>0.7351332091770173</v>
      </c>
    </row>
    <row r="4" spans="1:9" x14ac:dyDescent="0.3">
      <c r="A4" t="s">
        <v>5</v>
      </c>
      <c r="B4">
        <v>5.33</v>
      </c>
      <c r="C4">
        <v>3.676447</v>
      </c>
      <c r="D4">
        <f t="shared" si="0"/>
        <v>4.3985828027176987</v>
      </c>
      <c r="E4">
        <f t="shared" si="1"/>
        <v>6.2614171972823014</v>
      </c>
      <c r="F4">
        <f>_xlfn.NORM.INV(0.2,B4,C4)</f>
        <v>2.2358241406945591</v>
      </c>
      <c r="G4">
        <f>B4+(B4-F4)</f>
        <v>8.424175859305441</v>
      </c>
      <c r="H4">
        <f t="shared" si="2"/>
        <v>3.4020693082560616</v>
      </c>
      <c r="I4">
        <f t="shared" si="3"/>
        <v>7.2579306917439386</v>
      </c>
    </row>
    <row r="5" spans="1:9" x14ac:dyDescent="0.3">
      <c r="A5" t="s">
        <v>6</v>
      </c>
      <c r="B5">
        <v>-5054.0641999999998</v>
      </c>
      <c r="C5">
        <v>2374.0770160000002</v>
      </c>
      <c r="D5">
        <f t="shared" si="0"/>
        <v>-5655.5297346248835</v>
      </c>
      <c r="E5">
        <f t="shared" si="1"/>
        <v>-4452.5986653751161</v>
      </c>
      <c r="F5">
        <f>_xlfn.NORM.INV(0.2,B5,C5)</f>
        <v>-7052.1378268030239</v>
      </c>
      <c r="G5">
        <f>B5+(B5-F5)</f>
        <v>-3055.9905731969757</v>
      </c>
      <c r="H5">
        <f t="shared" si="2"/>
        <v>-6299.0314043987755</v>
      </c>
      <c r="I5">
        <f t="shared" si="3"/>
        <v>-3809.0969956012241</v>
      </c>
    </row>
    <row r="6" spans="1:9" x14ac:dyDescent="0.3">
      <c r="A6" t="s">
        <v>7</v>
      </c>
      <c r="B6">
        <v>0.59</v>
      </c>
      <c r="C6">
        <v>0.494311</v>
      </c>
      <c r="D6">
        <f t="shared" si="0"/>
        <v>0.46476774010183963</v>
      </c>
      <c r="E6">
        <f t="shared" si="1"/>
        <v>0.71523225989816031</v>
      </c>
      <c r="F6">
        <f>_xlfn.NORM.INV(0.2,B6,C6)</f>
        <v>0.17397736641133904</v>
      </c>
      <c r="G6">
        <f>B6+(B6-F6)</f>
        <v>1.0060226335886608</v>
      </c>
      <c r="H6">
        <f t="shared" si="2"/>
        <v>0.33078305816277559</v>
      </c>
      <c r="I6">
        <f t="shared" si="3"/>
        <v>0.8492169418372244</v>
      </c>
    </row>
    <row r="7" spans="1:9" x14ac:dyDescent="0.3">
      <c r="A7" t="s">
        <v>8</v>
      </c>
      <c r="B7">
        <v>0.11556900000000001</v>
      </c>
      <c r="C7">
        <v>0.10452699999999999</v>
      </c>
      <c r="D7">
        <f t="shared" si="0"/>
        <v>8.9087387350524266E-2</v>
      </c>
      <c r="E7">
        <f t="shared" si="1"/>
        <v>0.14205061264947574</v>
      </c>
      <c r="F7">
        <f>_xlfn.NORM.INV(0.2,B7,C7)</f>
        <v>2.7596857318323967E-2</v>
      </c>
      <c r="G7">
        <f>B7+(B7-F7)</f>
        <v>0.20354114268167606</v>
      </c>
      <c r="H7">
        <f t="shared" si="2"/>
        <v>6.0754987608166618E-2</v>
      </c>
      <c r="I7">
        <f t="shared" si="3"/>
        <v>0.1703830123918334</v>
      </c>
    </row>
    <row r="8" spans="1:9" x14ac:dyDescent="0.3">
      <c r="A8" t="s">
        <v>9</v>
      </c>
      <c r="B8">
        <v>0.19570100000000001</v>
      </c>
      <c r="C8">
        <v>0.220946</v>
      </c>
      <c r="D8">
        <f t="shared" si="0"/>
        <v>0.13972497095055758</v>
      </c>
      <c r="E8">
        <f t="shared" si="1"/>
        <v>0.25167702904944245</v>
      </c>
      <c r="F8">
        <f>_xlfn.NORM.INV(0.2,B8,C8)</f>
        <v>9.7481549269988477E-3</v>
      </c>
      <c r="G8">
        <f>B8+(B8-F8)</f>
        <v>0.38165384507300115</v>
      </c>
      <c r="H8">
        <f t="shared" si="2"/>
        <v>7.9836804319209212E-2</v>
      </c>
      <c r="I8">
        <f t="shared" si="3"/>
        <v>0.31156519568079083</v>
      </c>
    </row>
    <row r="9" spans="1:9" x14ac:dyDescent="0.3">
      <c r="A9" t="s">
        <v>10</v>
      </c>
      <c r="B9">
        <v>1.5839999999999999E-3</v>
      </c>
      <c r="C9">
        <v>1.3448999999999999E-2</v>
      </c>
      <c r="D9">
        <f t="shared" si="0"/>
        <v>-1.8232651900733712E-3</v>
      </c>
      <c r="E9">
        <f t="shared" si="1"/>
        <v>4.991265190073371E-3</v>
      </c>
      <c r="F9">
        <f>_xlfn.NORM.INV(0.2,B9,C9)</f>
        <v>-9.7349639703221257E-3</v>
      </c>
      <c r="G9">
        <f>B9+(B9-F9)</f>
        <v>1.2902963970322126E-2</v>
      </c>
      <c r="H9">
        <f t="shared" si="2"/>
        <v>-5.468662495410441E-3</v>
      </c>
      <c r="I9">
        <f t="shared" si="3"/>
        <v>8.6366624954104416E-3</v>
      </c>
    </row>
    <row r="10" spans="1:9" x14ac:dyDescent="0.3">
      <c r="A10" t="s">
        <v>11</v>
      </c>
      <c r="B10">
        <v>0.158302</v>
      </c>
      <c r="C10">
        <v>0.111662</v>
      </c>
      <c r="D10">
        <f t="shared" si="0"/>
        <v>0.13001275576965032</v>
      </c>
      <c r="E10">
        <f t="shared" si="1"/>
        <v>0.18659124423034967</v>
      </c>
      <c r="F10">
        <f>_xlfn.NORM.INV(0.2,B10,C10)</f>
        <v>6.4324889816781222E-2</v>
      </c>
      <c r="G10">
        <f>B10+(B10-F10)</f>
        <v>0.2522791101832188</v>
      </c>
      <c r="H10">
        <f t="shared" si="2"/>
        <v>9.974638994999474E-2</v>
      </c>
      <c r="I10">
        <f t="shared" si="3"/>
        <v>0.21685761005000526</v>
      </c>
    </row>
    <row r="11" spans="1:9" x14ac:dyDescent="0.3">
      <c r="A11" t="s">
        <v>12</v>
      </c>
      <c r="B11">
        <v>0.48444300000000001</v>
      </c>
      <c r="C11">
        <v>0.20614499999999999</v>
      </c>
      <c r="D11">
        <f t="shared" si="0"/>
        <v>0.43221676142407056</v>
      </c>
      <c r="E11">
        <f t="shared" si="1"/>
        <v>0.53666923857592952</v>
      </c>
      <c r="F11">
        <f>_xlfn.NORM.INV(0.2,B11,C11)</f>
        <v>0.31094699080511157</v>
      </c>
      <c r="G11">
        <f>B11+(B11-F11)</f>
        <v>0.65793900919488846</v>
      </c>
      <c r="H11">
        <f t="shared" si="2"/>
        <v>0.37634045630780094</v>
      </c>
      <c r="I11">
        <f t="shared" si="3"/>
        <v>0.59254554369219914</v>
      </c>
    </row>
    <row r="12" spans="1:9" x14ac:dyDescent="0.3">
      <c r="A12" t="s">
        <v>13</v>
      </c>
      <c r="B12">
        <v>109684.0104</v>
      </c>
      <c r="C12">
        <v>45970.926452</v>
      </c>
      <c r="D12">
        <f t="shared" si="0"/>
        <v>98037.40935491689</v>
      </c>
      <c r="E12">
        <f t="shared" si="1"/>
        <v>121330.61144508311</v>
      </c>
      <c r="F12">
        <f>_xlfn.NORM.INV(0.2,B12,C12)</f>
        <v>70993.90257097804</v>
      </c>
      <c r="G12">
        <f>B12+(B12-F12)</f>
        <v>148374.11822902196</v>
      </c>
      <c r="H12">
        <f t="shared" si="2"/>
        <v>85576.832998907557</v>
      </c>
      <c r="I12">
        <f t="shared" si="3"/>
        <v>133791.18780109246</v>
      </c>
    </row>
    <row r="13" spans="1:9" x14ac:dyDescent="0.3">
      <c r="A13" t="s">
        <v>14</v>
      </c>
      <c r="B13">
        <v>205206.78</v>
      </c>
      <c r="C13">
        <v>40007.893404000002</v>
      </c>
      <c r="D13">
        <f t="shared" si="0"/>
        <v>195070.89610353071</v>
      </c>
      <c r="E13">
        <f t="shared" si="1"/>
        <v>215342.66389646928</v>
      </c>
      <c r="F13">
        <f>_xlfn.NORM.INV(0.2,B13,C13)</f>
        <v>171535.28740067186</v>
      </c>
      <c r="G13">
        <f>B13+(B13-F13)</f>
        <v>238878.27259932813</v>
      </c>
      <c r="H13">
        <f t="shared" si="2"/>
        <v>184226.62018657374</v>
      </c>
      <c r="I13">
        <f t="shared" si="3"/>
        <v>226186.93981342626</v>
      </c>
    </row>
    <row r="14" spans="1:9" x14ac:dyDescent="0.3">
      <c r="A14" t="s">
        <v>15</v>
      </c>
      <c r="B14">
        <v>3.98</v>
      </c>
      <c r="C14">
        <v>0.2</v>
      </c>
      <c r="D14">
        <f t="shared" si="0"/>
        <v>3.9293305793728401</v>
      </c>
      <c r="E14">
        <f t="shared" si="1"/>
        <v>4.0306694206271594</v>
      </c>
      <c r="F14">
        <f>_xlfn.NORM.INV(0.2,B14,C14)</f>
        <v>3.8116757532854173</v>
      </c>
      <c r="G14">
        <f>B14+(B14-F14)</f>
        <v>4.1483242467145827</v>
      </c>
      <c r="H14">
        <f t="shared" si="2"/>
        <v>3.8751198974583918</v>
      </c>
      <c r="I14">
        <f t="shared" si="3"/>
        <v>4.0848801025416082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Willie</dc:creator>
  <cp:lastModifiedBy>Dennis Willie</cp:lastModifiedBy>
  <dcterms:created xsi:type="dcterms:W3CDTF">2019-11-28T14:29:49Z</dcterms:created>
  <dcterms:modified xsi:type="dcterms:W3CDTF">2019-11-29T11:34:09Z</dcterms:modified>
</cp:coreProperties>
</file>