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Research\Data_Management\InteractiveGuideToAssetManagement\LinkedResources\"/>
    </mc:Choice>
  </mc:AlternateContent>
  <bookViews>
    <workbookView xWindow="0" yWindow="0" windowWidth="19200" windowHeight="10170"/>
  </bookViews>
  <sheets>
    <sheet name="DataEntry" sheetId="1" r:id="rId1"/>
    <sheet name="lists" sheetId="2" r:id="rId2"/>
    <sheet name="SQL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11" i="3"/>
  <c r="D12" i="3"/>
  <c r="D13" i="3"/>
  <c r="D10" i="3"/>
  <c r="DD3" i="3"/>
  <c r="DB3" i="3"/>
  <c r="CZ3" i="3"/>
  <c r="CX3" i="3"/>
  <c r="CV3" i="3"/>
  <c r="CT3" i="3"/>
  <c r="CR3" i="3"/>
  <c r="CP3" i="3"/>
  <c r="CN3" i="3"/>
  <c r="CL3" i="3"/>
  <c r="CJ3" i="3"/>
  <c r="CH3" i="3"/>
  <c r="CF3" i="3"/>
  <c r="CD3" i="3"/>
  <c r="CB3" i="3"/>
  <c r="BZ3" i="3"/>
  <c r="BX3" i="3"/>
  <c r="BV3" i="3"/>
  <c r="BT3" i="3"/>
  <c r="BR3" i="3"/>
  <c r="BP3" i="3"/>
  <c r="BN3" i="3"/>
  <c r="BL3" i="3" l="1"/>
  <c r="BJ3" i="3"/>
  <c r="BH3" i="3"/>
  <c r="BF3" i="3"/>
  <c r="BD3" i="3"/>
  <c r="BB3" i="3"/>
  <c r="AZ3" i="3"/>
  <c r="AX3" i="3"/>
  <c r="AV3" i="3"/>
  <c r="AT3" i="3"/>
  <c r="AR3" i="3"/>
  <c r="AP3" i="3"/>
  <c r="AN3" i="3"/>
  <c r="AL3" i="3"/>
  <c r="AJ3" i="3"/>
  <c r="AH3" i="3"/>
  <c r="AF3" i="3"/>
  <c r="AD3" i="3"/>
  <c r="AB3" i="3"/>
  <c r="Z3" i="3"/>
  <c r="X3" i="3"/>
  <c r="V3" i="3"/>
  <c r="T3" i="3"/>
  <c r="R3" i="3"/>
  <c r="P3" i="3"/>
  <c r="N3" i="3"/>
  <c r="C8" i="1"/>
  <c r="L3" i="3"/>
  <c r="J3" i="3"/>
  <c r="H3" i="3"/>
  <c r="F3" i="3"/>
  <c r="D3" i="3"/>
  <c r="C5" i="1"/>
  <c r="B3" i="3" s="1"/>
  <c r="E3" i="1"/>
  <c r="E4" i="1"/>
  <c r="E5" i="1"/>
  <c r="E6" i="1"/>
  <c r="E2" i="1"/>
  <c r="C22" i="1" l="1"/>
  <c r="C21" i="1"/>
  <c r="C20" i="1"/>
</calcChain>
</file>

<file path=xl/sharedStrings.xml><?xml version="1.0" encoding="utf-8"?>
<sst xmlns="http://schemas.openxmlformats.org/spreadsheetml/2006/main" count="245" uniqueCount="176">
  <si>
    <t>Date</t>
  </si>
  <si>
    <t>Transect Group</t>
  </si>
  <si>
    <t>Transect ID</t>
  </si>
  <si>
    <t>Observers</t>
  </si>
  <si>
    <t>Current weather</t>
  </si>
  <si>
    <t>Weather day before collection</t>
  </si>
  <si>
    <t>Visual water condition (murky, clear, foamy, etc.)</t>
  </si>
  <si>
    <t>Proportion of Reach represented by stream morphological types</t>
  </si>
  <si>
    <t>riffles</t>
  </si>
  <si>
    <t>runs</t>
  </si>
  <si>
    <t>pools</t>
  </si>
  <si>
    <t>undercut bank</t>
  </si>
  <si>
    <t>Water Quality (at origin)</t>
  </si>
  <si>
    <t>Estimated stream depth (m) at Origin</t>
  </si>
  <si>
    <t>Microhabitat at origin</t>
  </si>
  <si>
    <t>Canopy at Origin (in middle of stream)</t>
  </si>
  <si>
    <t>partially open</t>
  </si>
  <si>
    <t>closed</t>
  </si>
  <si>
    <t>Substrate at Origin</t>
  </si>
  <si>
    <t>rock</t>
  </si>
  <si>
    <t>sand</t>
  </si>
  <si>
    <t>mud</t>
  </si>
  <si>
    <r>
      <t>Water Temperature (</t>
    </r>
    <r>
      <rPr>
        <sz val="12"/>
        <color theme="1"/>
        <rFont val="Calibri"/>
        <family val="2"/>
      </rPr>
      <t>°C)</t>
    </r>
  </si>
  <si>
    <t>Water pH</t>
  </si>
  <si>
    <t>Total dissolved solids</t>
  </si>
  <si>
    <t>Electrical conductivity</t>
  </si>
  <si>
    <t>Dissolved Oxygen (mg/L)</t>
  </si>
  <si>
    <t>Water flow (at the thalweg at origin)</t>
  </si>
  <si>
    <t>stream width (m)</t>
  </si>
  <si>
    <t>Distance from bank (m) (on transect side of stream)</t>
  </si>
  <si>
    <t># of flowmeter rotations</t>
  </si>
  <si>
    <t>bank 1</t>
  </si>
  <si>
    <t xml:space="preserve">bank 2 </t>
  </si>
  <si>
    <t>Particle Size</t>
  </si>
  <si>
    <t>Percent Embeddedness</t>
  </si>
  <si>
    <t>Water samples</t>
  </si>
  <si>
    <t>duplicate?</t>
  </si>
  <si>
    <t>split?</t>
  </si>
  <si>
    <t>E coli</t>
  </si>
  <si>
    <t>Nitrate</t>
  </si>
  <si>
    <t>Nitrogen</t>
  </si>
  <si>
    <t>Macroinvertebrates</t>
  </si>
  <si>
    <t>Macroinvertebrate Sampling Notes</t>
  </si>
  <si>
    <t># Dnet sampling bouts</t>
  </si>
  <si>
    <t># kicknet sampling bouts</t>
  </si>
  <si>
    <t>General notes</t>
  </si>
  <si>
    <t>In-Stream Canopy Cover</t>
  </si>
  <si>
    <t>0m</t>
  </si>
  <si>
    <t>5m</t>
  </si>
  <si>
    <t>10m</t>
  </si>
  <si>
    <t>15m</t>
  </si>
  <si>
    <t>20m</t>
  </si>
  <si>
    <t>Estimated stream reach in m</t>
  </si>
  <si>
    <t>Estimated stream width in m</t>
  </si>
  <si>
    <t>Sampling reach area (reach x width) in m</t>
  </si>
  <si>
    <t>aquatic_microhabitat_id</t>
  </si>
  <si>
    <t>aquatic_microhabitat</t>
  </si>
  <si>
    <t>riffle</t>
  </si>
  <si>
    <t>run</t>
  </si>
  <si>
    <t>pool</t>
  </si>
  <si>
    <t>run and pool</t>
  </si>
  <si>
    <t>other</t>
  </si>
  <si>
    <t>description</t>
  </si>
  <si>
    <t>canopy_cover_id</t>
  </si>
  <si>
    <t>canopy_cover_description</t>
  </si>
  <si>
    <t>open</t>
  </si>
  <si>
    <t>substrate_id</t>
  </si>
  <si>
    <t>substrate</t>
  </si>
  <si>
    <t>rock and gravel</t>
  </si>
  <si>
    <t>rock and sand</t>
  </si>
  <si>
    <t>sand and mud</t>
  </si>
  <si>
    <t>total bank height (m)</t>
  </si>
  <si>
    <t>surface to bank height (m)</t>
  </si>
  <si>
    <t>stream depth (m)</t>
  </si>
  <si>
    <t>stream wetted width (m)</t>
  </si>
  <si>
    <t>Velocity (meters/second)</t>
  </si>
  <si>
    <t>Sediment (Perpendicular to Transect Origin)</t>
  </si>
  <si>
    <t>0 or 1</t>
  </si>
  <si>
    <t>fullname</t>
  </si>
  <si>
    <t>user_id</t>
  </si>
  <si>
    <t>Margo Paces</t>
  </si>
  <si>
    <t>Meghan McGill</t>
  </si>
  <si>
    <t>Katherine Fu</t>
  </si>
  <si>
    <t>Rebecca Hufft</t>
  </si>
  <si>
    <t>VALUES</t>
  </si>
  <si>
    <t>transect_id</t>
  </si>
  <si>
    <t>transect_name</t>
  </si>
  <si>
    <t>DBG_CF_Transect1_JCOS1</t>
  </si>
  <si>
    <t>DBG_CF_Transect2_JCOS2</t>
  </si>
  <si>
    <t>DBG_CF_Transect3_JCOS3</t>
  </si>
  <si>
    <t>DBG_CF_Transect4_TSP1</t>
  </si>
  <si>
    <t>DBG_CF_Transect5_TSP2</t>
  </si>
  <si>
    <t>DBG_CF_Transect6_TSP3</t>
  </si>
  <si>
    <t>DBG_CF_Transect7_DS1</t>
  </si>
  <si>
    <t>DBG_CF_Transect8_DS2</t>
  </si>
  <si>
    <t>DBG_CF_Transect9_DS3</t>
  </si>
  <si>
    <t>DBG_CF_Transect10_REF1</t>
  </si>
  <si>
    <t>DBG_CF_Transect11_REF2</t>
  </si>
  <si>
    <t>DBG_CF_Transect12_REF3</t>
  </si>
  <si>
    <t>DBG_CF_Transect13_HLB13</t>
  </si>
  <si>
    <t>DBG_CF_Transect14_HLB14</t>
  </si>
  <si>
    <t>DBG_CF_Transect15_HLB15</t>
  </si>
  <si>
    <t>DBG_CF_Transect16_HLB16</t>
  </si>
  <si>
    <t>DBG_CF_Transect17_HLB17</t>
  </si>
  <si>
    <t>DBG_CF_Transect18_HLB18</t>
  </si>
  <si>
    <t>(</t>
  </si>
  <si>
    <t>Start Time</t>
  </si>
  <si>
    <t>End Time</t>
  </si>
  <si>
    <t>visual_water_conditions_id</t>
  </si>
  <si>
    <t>visual_water_conditions</t>
  </si>
  <si>
    <t>clear</t>
  </si>
  <si>
    <t>murky</t>
  </si>
  <si>
    <t>clear with foam</t>
  </si>
  <si>
    <t>velocity</t>
  </si>
  <si>
    <t>INSERT INTO aquatic_monitoring_annual (transect_id , date , start_time , end_time , current_weather , weather_previous_day , water_condition_visual , stream_transect_length , estimated_stream_width , sampling_reach_area_sq_meters , percent_riffles , percent_runs , percent_pools , percent_undercut_bank , percent_other , estimated_stream_depth_origin_meters , microhabitat_at_origin , canopy_cover_origin , substrate_origin , water_temperature_C , water_pH , total_dissolved_solids_ppm , electrical_conductivity_microsiemens , dissolved_oxygen_miligrams_per_liter , stream_width_origin , stream_depth_origin_thalweg_meters , wetted_width_m , bank_height_m , surface_water_level_m , thalweg_to_sidebank_distance_meters , number_rotations_flowmeter , stream_velocity_meters_per_second , sediment_particle_size_bank1_mm , sediment_particle_size_25percent_mm , sediment_particle_size_percent50_mm , sediment_particle_size_percent75_mm , sediment_particle_size_bank2_mm , sediment_percent_embeddedness_bank1 , sediment_percent_embeddedness_25percent , sediment_percent_embeddedness_percent50 , sediment_percent_embeddedness_percent75 , sediment_percent_embeddedness_bank2 , notes , ecoli_sample , nitrate_sample , nitrogen_sample , macroinvert_sample , number_kicknet_samplings , number_dnet_sampling , in_stream_canopy_0m , in_stream_canopy_5m , in_stream_canopy_10m , in_stream_canopy_15m , in_stream_canopy_20m)</t>
  </si>
  <si>
    <t>date</t>
  </si>
  <si>
    <t>start_time</t>
  </si>
  <si>
    <t>end_time</t>
  </si>
  <si>
    <t>current_weather</t>
  </si>
  <si>
    <t>weather_previous_day</t>
  </si>
  <si>
    <t>water_condition_visual</t>
  </si>
  <si>
    <t>stream_transect_length</t>
  </si>
  <si>
    <t>estimated_stream_width</t>
  </si>
  <si>
    <t>sampling_reach_area_sq_meters</t>
  </si>
  <si>
    <t>percent_riffles</t>
  </si>
  <si>
    <t>percent_runs</t>
  </si>
  <si>
    <t>percent_pools</t>
  </si>
  <si>
    <t>percent_undercut_bank</t>
  </si>
  <si>
    <t>percent_other</t>
  </si>
  <si>
    <t>estimated_stream_depth_origin_meters</t>
  </si>
  <si>
    <t>microhabitat_at_origin</t>
  </si>
  <si>
    <t>canopy_cover_origin</t>
  </si>
  <si>
    <t>substrate_origin</t>
  </si>
  <si>
    <t>water_temperature_C</t>
  </si>
  <si>
    <t>water_pH</t>
  </si>
  <si>
    <t>total_dissolved_solids_ppm</t>
  </si>
  <si>
    <t>electrical_conductivity_microsiemens</t>
  </si>
  <si>
    <t>dissolved_oxygen_miligrams_per_liter</t>
  </si>
  <si>
    <t>stream_width_origin</t>
  </si>
  <si>
    <t>stream_depth_origin_thalweg_meters</t>
  </si>
  <si>
    <t>wetted_width_m</t>
  </si>
  <si>
    <t>bank_height_m</t>
  </si>
  <si>
    <t>surface_water_level_m</t>
  </si>
  <si>
    <t>thalweg_to_sidebank_distance_meters</t>
  </si>
  <si>
    <t>number_rotations_flowmeter</t>
  </si>
  <si>
    <t>stream_velocity_meters_per_second</t>
  </si>
  <si>
    <t>sediment_particle_size_bank1_mm</t>
  </si>
  <si>
    <t>sediment_particle_size_25percent_mm</t>
  </si>
  <si>
    <t>sediment_particle_size_percent50_mm</t>
  </si>
  <si>
    <t>sediment_particle_size_percent75_mm</t>
  </si>
  <si>
    <t>sediment_particle_size_bank2_mm</t>
  </si>
  <si>
    <t>sediment_percent_embeddedness_bank1</t>
  </si>
  <si>
    <t>sediment_percent_embeddedness_25percent</t>
  </si>
  <si>
    <t>sediment_percent_embeddedness_percent50</t>
  </si>
  <si>
    <t>sediment_percent_embeddedness_percent75</t>
  </si>
  <si>
    <t>sediment_percent_embeddedness_bank2</t>
  </si>
  <si>
    <t>notes</t>
  </si>
  <si>
    <t>ecoli_sample</t>
  </si>
  <si>
    <t>nitrate_sample</t>
  </si>
  <si>
    <t>nitrogen_sample</t>
  </si>
  <si>
    <t>macroinvert_sample</t>
  </si>
  <si>
    <t>number_kicknet_samplings</t>
  </si>
  <si>
    <t>number_dnet_sampling</t>
  </si>
  <si>
    <t>in_stream_canopy_0m</t>
  </si>
  <si>
    <t>in_stream_canopy_5m</t>
  </si>
  <si>
    <t>in_stream_canopy_10m</t>
  </si>
  <si>
    <t>in_stream_canopy_15m</t>
  </si>
  <si>
    <t>in_stream_canopy_20m)</t>
  </si>
  <si>
    <t>)</t>
  </si>
  <si>
    <t>,</t>
  </si>
  <si>
    <t>INSERT INTO aquatic_monitoring_annual_users (aquatic_monitoring_annual_id, user_id)</t>
  </si>
  <si>
    <t>),</t>
  </si>
  <si>
    <t>DO NOT SAVE AS CSV</t>
  </si>
  <si>
    <t>Use the date of data collection in the field name</t>
  </si>
  <si>
    <t>SAVE AS: YYYYMMDD_SiteName_Transect_AnnualAquatic.xslx</t>
  </si>
  <si>
    <t>Save Here:Q:\Research\MySQL_database\DataUploads\ToBeUploaded\Monitoring\AnnualAquaticMonitoring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</si>
</sst>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/>
    <xf numFmtId="0" fontId="4" fillId="0" borderId="0" xfId="0" applyFont="1"/>
    <xf numFmtId="0" fontId="2" fillId="0" borderId="3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 wrapText="1"/>
    </xf>
    <xf numFmtId="9" fontId="2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G15" sqref="G15"/>
    </sheetView>
  </sheetViews>
  <sheetFormatPr defaultRowHeight="15" x14ac:dyDescent="0.25"/>
  <cols>
    <col min="1" max="1" width="59.28515625" bestFit="1" customWidth="1"/>
    <col min="2" max="2" width="21.42578125" bestFit="1" customWidth="1"/>
    <col min="3" max="3" width="10.5703125" bestFit="1" customWidth="1"/>
    <col min="4" max="4" width="16.85546875" customWidth="1"/>
    <col min="5" max="5" width="5.5703125" bestFit="1" customWidth="1"/>
    <col min="6" max="6" width="7.5703125" bestFit="1" customWidth="1"/>
    <col min="7" max="7" width="11" bestFit="1" customWidth="1"/>
    <col min="8" max="8" width="25.5703125" customWidth="1"/>
  </cols>
  <sheetData>
    <row r="1" spans="1:5" ht="15.75" x14ac:dyDescent="0.25">
      <c r="A1" t="s">
        <v>0</v>
      </c>
      <c r="B1" s="7"/>
      <c r="D1" t="s">
        <v>3</v>
      </c>
    </row>
    <row r="2" spans="1:5" ht="15.75" x14ac:dyDescent="0.25">
      <c r="A2" t="s">
        <v>106</v>
      </c>
      <c r="B2" s="8"/>
      <c r="D2" s="9"/>
      <c r="E2" t="e">
        <f>VLOOKUP(D2,lists!$J$2:$K$10,2,FALSE)</f>
        <v>#N/A</v>
      </c>
    </row>
    <row r="3" spans="1:5" ht="15.75" x14ac:dyDescent="0.25">
      <c r="A3" t="s">
        <v>107</v>
      </c>
      <c r="B3" s="8"/>
      <c r="D3" s="9"/>
      <c r="E3" t="e">
        <f>VLOOKUP(D3,lists!$J$2:$K$10,2,FALSE)</f>
        <v>#N/A</v>
      </c>
    </row>
    <row r="4" spans="1:5" ht="15.75" x14ac:dyDescent="0.25">
      <c r="A4" t="s">
        <v>1</v>
      </c>
      <c r="B4" s="7"/>
      <c r="D4" s="9"/>
      <c r="E4" t="e">
        <f>VLOOKUP(D4,lists!$J$2:$K$10,2,FALSE)</f>
        <v>#N/A</v>
      </c>
    </row>
    <row r="5" spans="1:5" ht="15.75" x14ac:dyDescent="0.25">
      <c r="A5" t="s">
        <v>2</v>
      </c>
      <c r="B5" s="7"/>
      <c r="C5" t="e">
        <f>VLOOKUP(B5,lists!$M$2:$N$22,2,FALSE)</f>
        <v>#N/A</v>
      </c>
      <c r="D5" s="9"/>
      <c r="E5" t="e">
        <f>VLOOKUP(D5,lists!$J$2:$K$10,2,FALSE)</f>
        <v>#N/A</v>
      </c>
    </row>
    <row r="6" spans="1:5" ht="15.75" x14ac:dyDescent="0.25">
      <c r="A6" t="s">
        <v>4</v>
      </c>
      <c r="B6" s="7"/>
      <c r="D6" s="9"/>
      <c r="E6" t="e">
        <f>VLOOKUP(D6,lists!$J$2:$K$10,2,FALSE)</f>
        <v>#N/A</v>
      </c>
    </row>
    <row r="7" spans="1:5" ht="15.75" x14ac:dyDescent="0.25">
      <c r="A7" t="s">
        <v>5</v>
      </c>
      <c r="B7" s="7"/>
    </row>
    <row r="8" spans="1:5" ht="15.75" x14ac:dyDescent="0.25">
      <c r="A8" t="s">
        <v>6</v>
      </c>
      <c r="B8" s="7"/>
      <c r="C8" t="e">
        <f>VLOOKUP(B8,lists!$P$2:$Q$7,2,FALSE)</f>
        <v>#N/A</v>
      </c>
    </row>
    <row r="9" spans="1:5" ht="15.75" x14ac:dyDescent="0.25">
      <c r="A9" t="s">
        <v>52</v>
      </c>
      <c r="B9" s="7"/>
      <c r="D9" s="4" t="s">
        <v>174</v>
      </c>
    </row>
    <row r="10" spans="1:5" ht="15.75" x14ac:dyDescent="0.25">
      <c r="A10" t="s">
        <v>53</v>
      </c>
      <c r="B10" s="7"/>
      <c r="D10" s="4" t="s">
        <v>172</v>
      </c>
    </row>
    <row r="11" spans="1:5" ht="15.75" x14ac:dyDescent="0.25">
      <c r="A11" t="s">
        <v>54</v>
      </c>
      <c r="B11" s="7"/>
      <c r="D11" s="4" t="s">
        <v>173</v>
      </c>
    </row>
    <row r="12" spans="1:5" ht="15" customHeight="1" x14ac:dyDescent="0.25">
      <c r="A12" s="4" t="s">
        <v>7</v>
      </c>
      <c r="D12" s="4" t="s">
        <v>175</v>
      </c>
    </row>
    <row r="13" spans="1:5" ht="15.75" x14ac:dyDescent="0.25">
      <c r="A13" t="s">
        <v>8</v>
      </c>
      <c r="B13" s="7"/>
    </row>
    <row r="14" spans="1:5" ht="15.75" x14ac:dyDescent="0.25">
      <c r="A14" t="s">
        <v>9</v>
      </c>
      <c r="B14" s="7"/>
    </row>
    <row r="15" spans="1:5" ht="15.75" x14ac:dyDescent="0.25">
      <c r="A15" t="s">
        <v>10</v>
      </c>
      <c r="B15" s="7"/>
    </row>
    <row r="16" spans="1:5" ht="15.75" x14ac:dyDescent="0.25">
      <c r="A16" t="s">
        <v>11</v>
      </c>
      <c r="B16" s="7"/>
    </row>
    <row r="17" spans="1:4" ht="15.75" x14ac:dyDescent="0.25">
      <c r="A17" t="s">
        <v>61</v>
      </c>
      <c r="B17" s="7"/>
      <c r="C17" t="s">
        <v>62</v>
      </c>
      <c r="D17" s="7"/>
    </row>
    <row r="18" spans="1:4" x14ac:dyDescent="0.25">
      <c r="A18" s="4" t="s">
        <v>12</v>
      </c>
    </row>
    <row r="19" spans="1:4" ht="15.75" x14ac:dyDescent="0.25">
      <c r="A19" t="s">
        <v>13</v>
      </c>
      <c r="B19" s="7"/>
    </row>
    <row r="20" spans="1:4" ht="15.75" x14ac:dyDescent="0.25">
      <c r="A20" t="s">
        <v>14</v>
      </c>
      <c r="B20" s="7"/>
      <c r="C20" t="e">
        <f>VLOOKUP(B20,lists!$A$2:$B$10,2,FALSE)</f>
        <v>#N/A</v>
      </c>
    </row>
    <row r="21" spans="1:4" ht="15" customHeight="1" x14ac:dyDescent="0.25">
      <c r="A21" t="s">
        <v>15</v>
      </c>
      <c r="B21" s="10"/>
      <c r="C21" t="e">
        <f>VLOOKUP(B21,lists!$D$2:$E$10,2,FALSE)</f>
        <v>#N/A</v>
      </c>
    </row>
    <row r="22" spans="1:4" ht="15.75" x14ac:dyDescent="0.25">
      <c r="A22" t="s">
        <v>18</v>
      </c>
      <c r="B22" s="10"/>
      <c r="C22" t="e">
        <f>VLOOKUP(B22,lists!G2:H10,2,FALSE)</f>
        <v>#N/A</v>
      </c>
    </row>
    <row r="23" spans="1:4" ht="15.75" x14ac:dyDescent="0.25">
      <c r="A23" t="s">
        <v>22</v>
      </c>
      <c r="B23" s="7"/>
    </row>
    <row r="24" spans="1:4" ht="15.75" x14ac:dyDescent="0.25">
      <c r="A24" t="s">
        <v>23</v>
      </c>
      <c r="B24" s="7"/>
    </row>
    <row r="25" spans="1:4" ht="15.75" x14ac:dyDescent="0.25">
      <c r="A25" t="s">
        <v>24</v>
      </c>
      <c r="B25" s="7"/>
    </row>
    <row r="26" spans="1:4" ht="15.75" x14ac:dyDescent="0.25">
      <c r="A26" t="s">
        <v>25</v>
      </c>
      <c r="B26" s="7"/>
    </row>
    <row r="27" spans="1:4" ht="15.75" x14ac:dyDescent="0.25">
      <c r="A27" t="s">
        <v>26</v>
      </c>
      <c r="B27" s="7"/>
    </row>
    <row r="28" spans="1:4" x14ac:dyDescent="0.25">
      <c r="A28" s="4" t="s">
        <v>27</v>
      </c>
    </row>
    <row r="29" spans="1:4" ht="15.75" x14ac:dyDescent="0.25">
      <c r="A29" t="s">
        <v>28</v>
      </c>
      <c r="B29" s="7"/>
    </row>
    <row r="30" spans="1:4" ht="15.75" x14ac:dyDescent="0.25">
      <c r="A30" t="s">
        <v>73</v>
      </c>
      <c r="B30" s="7"/>
    </row>
    <row r="31" spans="1:4" ht="15.75" x14ac:dyDescent="0.25">
      <c r="A31" t="s">
        <v>74</v>
      </c>
      <c r="B31" s="7"/>
    </row>
    <row r="32" spans="1:4" ht="15.75" x14ac:dyDescent="0.25">
      <c r="A32" t="s">
        <v>71</v>
      </c>
      <c r="B32" s="7"/>
    </row>
    <row r="33" spans="1:8" ht="15.75" x14ac:dyDescent="0.25">
      <c r="A33" t="s">
        <v>72</v>
      </c>
      <c r="B33" s="7"/>
    </row>
    <row r="34" spans="1:8" ht="15.75" x14ac:dyDescent="0.25">
      <c r="A34" t="s">
        <v>29</v>
      </c>
      <c r="B34" s="7"/>
    </row>
    <row r="35" spans="1:8" ht="15.75" x14ac:dyDescent="0.25">
      <c r="A35" t="s">
        <v>30</v>
      </c>
      <c r="B35" s="7"/>
    </row>
    <row r="36" spans="1:8" ht="15.75" x14ac:dyDescent="0.25">
      <c r="A36" t="s">
        <v>75</v>
      </c>
      <c r="B36" s="7"/>
    </row>
    <row r="37" spans="1:8" ht="15.75" x14ac:dyDescent="0.25">
      <c r="A37" s="4" t="s">
        <v>76</v>
      </c>
      <c r="B37" s="5" t="s">
        <v>31</v>
      </c>
      <c r="C37" s="6">
        <v>0.25</v>
      </c>
      <c r="D37" s="6">
        <v>0.5</v>
      </c>
      <c r="E37" s="6">
        <v>0.75</v>
      </c>
      <c r="F37" s="5" t="s">
        <v>32</v>
      </c>
    </row>
    <row r="38" spans="1:8" ht="15.75" x14ac:dyDescent="0.25">
      <c r="A38" t="s">
        <v>33</v>
      </c>
      <c r="B38" s="11"/>
      <c r="C38" s="11"/>
      <c r="D38" s="11"/>
      <c r="E38" s="11"/>
      <c r="F38" s="11"/>
      <c r="H38" s="2"/>
    </row>
    <row r="39" spans="1:8" ht="15.75" x14ac:dyDescent="0.25">
      <c r="A39" t="s">
        <v>34</v>
      </c>
      <c r="B39" s="11"/>
      <c r="C39" s="11"/>
      <c r="D39" s="11"/>
      <c r="E39" s="11"/>
      <c r="F39" s="11"/>
      <c r="H39" s="2"/>
    </row>
    <row r="40" spans="1:8" ht="15" customHeight="1" x14ac:dyDescent="0.25">
      <c r="A40" t="s">
        <v>35</v>
      </c>
      <c r="B40" s="3" t="s">
        <v>77</v>
      </c>
      <c r="C40" s="3" t="s">
        <v>36</v>
      </c>
      <c r="D40" s="14" t="s">
        <v>37</v>
      </c>
      <c r="E40" s="14"/>
      <c r="F40" s="14"/>
    </row>
    <row r="41" spans="1:8" ht="15.75" x14ac:dyDescent="0.25">
      <c r="A41" t="s">
        <v>38</v>
      </c>
      <c r="B41" s="7"/>
      <c r="C41" s="7"/>
      <c r="D41" s="13"/>
      <c r="E41" s="13"/>
      <c r="F41" s="13"/>
    </row>
    <row r="42" spans="1:8" ht="15.75" x14ac:dyDescent="0.25">
      <c r="A42" t="s">
        <v>39</v>
      </c>
      <c r="B42" s="7"/>
      <c r="C42" s="7"/>
      <c r="D42" s="13"/>
      <c r="E42" s="13"/>
      <c r="F42" s="13"/>
    </row>
    <row r="43" spans="1:8" ht="15.75" x14ac:dyDescent="0.25">
      <c r="A43" t="s">
        <v>40</v>
      </c>
      <c r="B43" s="7"/>
      <c r="C43" s="7"/>
      <c r="D43" s="13"/>
      <c r="E43" s="13"/>
      <c r="F43" s="13"/>
    </row>
    <row r="44" spans="1:8" ht="15.75" x14ac:dyDescent="0.25">
      <c r="A44" t="s">
        <v>41</v>
      </c>
      <c r="B44" s="7"/>
      <c r="C44" s="7"/>
      <c r="D44" s="13"/>
      <c r="E44" s="13"/>
      <c r="F44" s="13"/>
    </row>
    <row r="45" spans="1:8" ht="15" customHeight="1" x14ac:dyDescent="0.25">
      <c r="A45" s="4" t="s">
        <v>42</v>
      </c>
    </row>
    <row r="46" spans="1:8" ht="15.75" x14ac:dyDescent="0.25">
      <c r="A46" t="s">
        <v>43</v>
      </c>
      <c r="B46" s="7"/>
    </row>
    <row r="47" spans="1:8" ht="15.75" x14ac:dyDescent="0.25">
      <c r="A47" t="s">
        <v>44</v>
      </c>
      <c r="B47" s="7"/>
    </row>
    <row r="48" spans="1:8" ht="15" customHeight="1" x14ac:dyDescent="0.25">
      <c r="A48" t="s">
        <v>45</v>
      </c>
      <c r="B48" s="7"/>
    </row>
    <row r="49" spans="1:4" x14ac:dyDescent="0.25">
      <c r="A49" s="4" t="s">
        <v>46</v>
      </c>
    </row>
    <row r="50" spans="1:4" x14ac:dyDescent="0.25">
      <c r="A50" t="s">
        <v>47</v>
      </c>
      <c r="B50" s="12"/>
      <c r="D50" s="1"/>
    </row>
    <row r="51" spans="1:4" x14ac:dyDescent="0.25">
      <c r="A51" t="s">
        <v>48</v>
      </c>
      <c r="B51" s="12"/>
      <c r="D51" s="1"/>
    </row>
    <row r="52" spans="1:4" x14ac:dyDescent="0.25">
      <c r="A52" t="s">
        <v>49</v>
      </c>
      <c r="B52" s="12"/>
      <c r="D52" s="1"/>
    </row>
    <row r="53" spans="1:4" x14ac:dyDescent="0.25">
      <c r="A53" t="s">
        <v>50</v>
      </c>
      <c r="B53" s="12"/>
      <c r="D53" s="1"/>
    </row>
    <row r="54" spans="1:4" x14ac:dyDescent="0.25">
      <c r="A54" t="s">
        <v>51</v>
      </c>
      <c r="B54" s="12"/>
      <c r="D54" s="1"/>
    </row>
  </sheetData>
  <mergeCells count="5">
    <mergeCell ref="D41:F41"/>
    <mergeCell ref="D42:F42"/>
    <mergeCell ref="D43:F43"/>
    <mergeCell ref="D44:F44"/>
    <mergeCell ref="D40:F4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lists!$A$2:$A$10</xm:f>
          </x14:formula1>
          <xm:sqref>B20:F20</xm:sqref>
        </x14:dataValidation>
        <x14:dataValidation type="list" allowBlank="1" showInputMessage="1" showErrorMessage="1">
          <x14:formula1>
            <xm:f>lists!$D$2:$D$10</xm:f>
          </x14:formula1>
          <xm:sqref>B21</xm:sqref>
        </x14:dataValidation>
        <x14:dataValidation type="list" allowBlank="1" showInputMessage="1" showErrorMessage="1">
          <x14:formula1>
            <xm:f>lists!$G$2:$G$10</xm:f>
          </x14:formula1>
          <xm:sqref>B22</xm:sqref>
        </x14:dataValidation>
        <x14:dataValidation type="list" allowBlank="1" showInputMessage="1" showErrorMessage="1">
          <x14:formula1>
            <xm:f>lists!$M$2:$M$22</xm:f>
          </x14:formula1>
          <xm:sqref>B5</xm:sqref>
        </x14:dataValidation>
        <x14:dataValidation type="list" allowBlank="1" showInputMessage="1" showErrorMessage="1">
          <x14:formula1>
            <xm:f>lists!$J$2:$J$10</xm:f>
          </x14:formula1>
          <xm:sqref>D2:D6</xm:sqref>
        </x14:dataValidation>
        <x14:dataValidation type="list" allowBlank="1" showInputMessage="1" showErrorMessage="1">
          <x14:formula1>
            <xm:f>lists!$P$2:$P$7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G1" workbookViewId="0">
      <selection activeCell="S7" sqref="S7"/>
    </sheetView>
  </sheetViews>
  <sheetFormatPr defaultRowHeight="15" x14ac:dyDescent="0.25"/>
  <cols>
    <col min="1" max="1" width="20" bestFit="1" customWidth="1"/>
    <col min="2" max="2" width="22.85546875" bestFit="1" customWidth="1"/>
    <col min="4" max="4" width="24.5703125" bestFit="1" customWidth="1"/>
    <col min="5" max="5" width="16" bestFit="1" customWidth="1"/>
    <col min="7" max="7" width="14.42578125" bestFit="1" customWidth="1"/>
    <col min="8" max="8" width="12" bestFit="1" customWidth="1"/>
    <col min="13" max="13" width="25" bestFit="1" customWidth="1"/>
    <col min="14" max="14" width="10.85546875" bestFit="1" customWidth="1"/>
  </cols>
  <sheetData>
    <row r="1" spans="1:17" x14ac:dyDescent="0.25">
      <c r="A1" t="s">
        <v>56</v>
      </c>
      <c r="B1" t="s">
        <v>55</v>
      </c>
      <c r="D1" t="s">
        <v>64</v>
      </c>
      <c r="E1" t="s">
        <v>63</v>
      </c>
      <c r="G1" t="s">
        <v>67</v>
      </c>
      <c r="H1" t="s">
        <v>66</v>
      </c>
      <c r="J1" t="s">
        <v>78</v>
      </c>
      <c r="K1" t="s">
        <v>79</v>
      </c>
      <c r="M1" t="s">
        <v>86</v>
      </c>
      <c r="N1" t="s">
        <v>85</v>
      </c>
      <c r="P1" t="s">
        <v>109</v>
      </c>
      <c r="Q1" t="s">
        <v>108</v>
      </c>
    </row>
    <row r="2" spans="1:17" x14ac:dyDescent="0.25">
      <c r="A2" t="s">
        <v>57</v>
      </c>
      <c r="B2">
        <v>1</v>
      </c>
      <c r="D2" t="s">
        <v>65</v>
      </c>
      <c r="E2">
        <v>1</v>
      </c>
      <c r="G2" t="s">
        <v>68</v>
      </c>
      <c r="H2">
        <v>1</v>
      </c>
      <c r="J2" t="s">
        <v>80</v>
      </c>
      <c r="K2">
        <v>114</v>
      </c>
      <c r="M2" t="s">
        <v>87</v>
      </c>
      <c r="N2">
        <v>1</v>
      </c>
      <c r="P2" t="s">
        <v>110</v>
      </c>
      <c r="Q2">
        <v>1</v>
      </c>
    </row>
    <row r="3" spans="1:17" x14ac:dyDescent="0.25">
      <c r="A3" t="s">
        <v>58</v>
      </c>
      <c r="B3">
        <v>2</v>
      </c>
      <c r="D3" t="s">
        <v>16</v>
      </c>
      <c r="E3">
        <v>2</v>
      </c>
      <c r="G3" t="s">
        <v>19</v>
      </c>
      <c r="H3">
        <v>2</v>
      </c>
      <c r="J3" t="s">
        <v>81</v>
      </c>
      <c r="K3">
        <v>163</v>
      </c>
      <c r="M3" t="s">
        <v>88</v>
      </c>
      <c r="N3">
        <v>2</v>
      </c>
      <c r="P3" t="s">
        <v>111</v>
      </c>
      <c r="Q3">
        <v>2</v>
      </c>
    </row>
    <row r="4" spans="1:17" x14ac:dyDescent="0.25">
      <c r="A4" t="s">
        <v>59</v>
      </c>
      <c r="B4">
        <v>3</v>
      </c>
      <c r="D4" t="s">
        <v>17</v>
      </c>
      <c r="E4">
        <v>3</v>
      </c>
      <c r="G4" t="s">
        <v>20</v>
      </c>
      <c r="H4">
        <v>3</v>
      </c>
      <c r="J4" t="s">
        <v>82</v>
      </c>
      <c r="K4">
        <v>120</v>
      </c>
      <c r="M4" t="s">
        <v>89</v>
      </c>
      <c r="N4">
        <v>3</v>
      </c>
      <c r="P4" t="s">
        <v>112</v>
      </c>
      <c r="Q4">
        <v>3</v>
      </c>
    </row>
    <row r="5" spans="1:17" x14ac:dyDescent="0.25">
      <c r="A5" t="s">
        <v>60</v>
      </c>
      <c r="B5">
        <v>4</v>
      </c>
      <c r="G5" t="s">
        <v>69</v>
      </c>
      <c r="H5">
        <v>4</v>
      </c>
      <c r="J5" t="s">
        <v>83</v>
      </c>
      <c r="K5">
        <v>21</v>
      </c>
      <c r="M5" t="s">
        <v>90</v>
      </c>
      <c r="N5">
        <v>4</v>
      </c>
    </row>
    <row r="6" spans="1:17" x14ac:dyDescent="0.25">
      <c r="A6" t="s">
        <v>11</v>
      </c>
      <c r="B6">
        <v>5</v>
      </c>
      <c r="G6" t="s">
        <v>70</v>
      </c>
      <c r="H6">
        <v>5</v>
      </c>
      <c r="M6" t="s">
        <v>91</v>
      </c>
      <c r="N6">
        <v>5</v>
      </c>
    </row>
    <row r="7" spans="1:17" x14ac:dyDescent="0.25">
      <c r="G7" t="s">
        <v>21</v>
      </c>
      <c r="H7">
        <v>6</v>
      </c>
      <c r="M7" t="s">
        <v>92</v>
      </c>
      <c r="N7">
        <v>6</v>
      </c>
    </row>
    <row r="8" spans="1:17" x14ac:dyDescent="0.25">
      <c r="M8" t="s">
        <v>93</v>
      </c>
      <c r="N8">
        <v>7</v>
      </c>
    </row>
    <row r="9" spans="1:17" x14ac:dyDescent="0.25">
      <c r="M9" t="s">
        <v>94</v>
      </c>
      <c r="N9">
        <v>8</v>
      </c>
    </row>
    <row r="10" spans="1:17" x14ac:dyDescent="0.25">
      <c r="M10" t="s">
        <v>95</v>
      </c>
      <c r="N10">
        <v>9</v>
      </c>
    </row>
    <row r="11" spans="1:17" x14ac:dyDescent="0.25">
      <c r="M11" t="s">
        <v>96</v>
      </c>
      <c r="N11">
        <v>10</v>
      </c>
    </row>
    <row r="12" spans="1:17" x14ac:dyDescent="0.25">
      <c r="M12" t="s">
        <v>97</v>
      </c>
      <c r="N12">
        <v>11</v>
      </c>
    </row>
    <row r="13" spans="1:17" x14ac:dyDescent="0.25">
      <c r="M13" t="s">
        <v>98</v>
      </c>
      <c r="N13">
        <v>12</v>
      </c>
    </row>
    <row r="14" spans="1:17" x14ac:dyDescent="0.25">
      <c r="M14" t="s">
        <v>99</v>
      </c>
      <c r="N14">
        <v>43</v>
      </c>
    </row>
    <row r="15" spans="1:17" x14ac:dyDescent="0.25">
      <c r="M15" t="s">
        <v>100</v>
      </c>
      <c r="N15">
        <v>44</v>
      </c>
    </row>
    <row r="16" spans="1:17" x14ac:dyDescent="0.25">
      <c r="M16" t="s">
        <v>101</v>
      </c>
      <c r="N16">
        <v>45</v>
      </c>
    </row>
    <row r="17" spans="13:14" x14ac:dyDescent="0.25">
      <c r="M17" t="s">
        <v>102</v>
      </c>
      <c r="N17">
        <v>46</v>
      </c>
    </row>
    <row r="18" spans="13:14" x14ac:dyDescent="0.25">
      <c r="M18" t="s">
        <v>103</v>
      </c>
      <c r="N18">
        <v>47</v>
      </c>
    </row>
    <row r="19" spans="13:14" x14ac:dyDescent="0.25">
      <c r="M19" t="s">
        <v>104</v>
      </c>
      <c r="N19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"/>
  <sheetViews>
    <sheetView workbookViewId="0">
      <selection activeCell="D16" sqref="D16"/>
    </sheetView>
  </sheetViews>
  <sheetFormatPr defaultRowHeight="15" x14ac:dyDescent="0.25"/>
  <cols>
    <col min="1" max="1" width="9.140625" customWidth="1"/>
    <col min="2" max="2" width="10.85546875" bestFit="1" customWidth="1"/>
    <col min="4" max="4" width="5.5703125" bestFit="1" customWidth="1"/>
    <col min="6" max="6" width="10.140625" bestFit="1" customWidth="1"/>
    <col min="8" max="8" width="9.5703125" bestFit="1" customWidth="1"/>
    <col min="10" max="10" width="16" bestFit="1" customWidth="1"/>
    <col min="12" max="12" width="21.7109375" bestFit="1" customWidth="1"/>
    <col min="14" max="14" width="22.140625" bestFit="1" customWidth="1"/>
    <col min="16" max="16" width="22.42578125" bestFit="1" customWidth="1"/>
    <col min="18" max="18" width="23.7109375" bestFit="1" customWidth="1"/>
    <col min="20" max="20" width="30.7109375" bestFit="1" customWidth="1"/>
    <col min="22" max="22" width="14.28515625" bestFit="1" customWidth="1"/>
    <col min="24" max="24" width="12.7109375" bestFit="1" customWidth="1"/>
    <col min="26" max="26" width="13.85546875" bestFit="1" customWidth="1"/>
    <col min="28" max="28" width="22.5703125" bestFit="1" customWidth="1"/>
    <col min="30" max="30" width="13.85546875" bestFit="1" customWidth="1"/>
    <col min="32" max="32" width="37.7109375" bestFit="1" customWidth="1"/>
    <col min="34" max="34" width="21.5703125" bestFit="1" customWidth="1"/>
    <col min="36" max="36" width="19.5703125" bestFit="1" customWidth="1"/>
    <col min="38" max="38" width="15.5703125" bestFit="1" customWidth="1"/>
    <col min="40" max="40" width="20.85546875" bestFit="1" customWidth="1"/>
    <col min="42" max="42" width="9.5703125" bestFit="1" customWidth="1"/>
    <col min="44" max="44" width="26.28515625" bestFit="1" customWidth="1"/>
    <col min="46" max="46" width="35.28515625" bestFit="1" customWidth="1"/>
    <col min="48" max="48" width="36.140625" bestFit="1" customWidth="1"/>
    <col min="50" max="50" width="19.7109375" bestFit="1" customWidth="1"/>
    <col min="52" max="52" width="35.85546875" bestFit="1" customWidth="1"/>
    <col min="54" max="54" width="16.42578125" bestFit="1" customWidth="1"/>
    <col min="56" max="56" width="14.85546875" bestFit="1" customWidth="1"/>
    <col min="58" max="58" width="22.140625" bestFit="1" customWidth="1"/>
    <col min="60" max="60" width="36.5703125" bestFit="1" customWidth="1"/>
    <col min="62" max="62" width="28" bestFit="1" customWidth="1"/>
    <col min="64" max="64" width="34.5703125" bestFit="1" customWidth="1"/>
    <col min="66" max="66" width="33" bestFit="1" customWidth="1"/>
    <col min="68" max="68" width="36.7109375" bestFit="1" customWidth="1"/>
    <col min="70" max="70" width="36.7109375" bestFit="1" customWidth="1"/>
    <col min="72" max="72" width="36.7109375" bestFit="1" customWidth="1"/>
    <col min="74" max="74" width="33" bestFit="1" customWidth="1"/>
    <col min="76" max="76" width="39.28515625" bestFit="1" customWidth="1"/>
    <col min="78" max="78" width="43" bestFit="1" customWidth="1"/>
    <col min="80" max="80" width="43" bestFit="1" customWidth="1"/>
    <col min="82" max="82" width="43" bestFit="1" customWidth="1"/>
    <col min="84" max="84" width="39.28515625" bestFit="1" customWidth="1"/>
    <col min="86" max="86" width="6" bestFit="1" customWidth="1"/>
    <col min="88" max="88" width="12.7109375" bestFit="1" customWidth="1"/>
    <col min="90" max="90" width="14.5703125" bestFit="1" customWidth="1"/>
    <col min="92" max="92" width="16.140625" bestFit="1" customWidth="1"/>
    <col min="94" max="94" width="19.42578125" bestFit="1" customWidth="1"/>
    <col min="96" max="96" width="25.85546875" bestFit="1" customWidth="1"/>
    <col min="98" max="98" width="22.5703125" bestFit="1" customWidth="1"/>
    <col min="100" max="100" width="21.140625" bestFit="1" customWidth="1"/>
    <col min="102" max="102" width="21.140625" bestFit="1" customWidth="1"/>
    <col min="104" max="104" width="22.28515625" bestFit="1" customWidth="1"/>
    <col min="106" max="106" width="22.28515625" bestFit="1" customWidth="1"/>
    <col min="108" max="108" width="23" bestFit="1" customWidth="1"/>
  </cols>
  <sheetData>
    <row r="1" spans="1:109" x14ac:dyDescent="0.25">
      <c r="A1" t="s">
        <v>114</v>
      </c>
    </row>
    <row r="2" spans="1:109" x14ac:dyDescent="0.25">
      <c r="A2" t="s">
        <v>84</v>
      </c>
    </row>
    <row r="3" spans="1:109" x14ac:dyDescent="0.25">
      <c r="A3" t="s">
        <v>105</v>
      </c>
      <c r="B3" t="e">
        <f>DataEntry!C5</f>
        <v>#N/A</v>
      </c>
      <c r="C3" t="s">
        <v>169</v>
      </c>
      <c r="D3">
        <f>DataEntry!B1</f>
        <v>0</v>
      </c>
      <c r="E3" t="s">
        <v>169</v>
      </c>
      <c r="F3">
        <f>DataEntry!B2</f>
        <v>0</v>
      </c>
      <c r="G3" t="s">
        <v>169</v>
      </c>
      <c r="H3">
        <f>DataEntry!B3</f>
        <v>0</v>
      </c>
      <c r="I3" t="s">
        <v>169</v>
      </c>
      <c r="J3">
        <f>DataEntry!B6</f>
        <v>0</v>
      </c>
      <c r="K3" t="s">
        <v>169</v>
      </c>
      <c r="L3">
        <f>DataEntry!B7</f>
        <v>0</v>
      </c>
      <c r="M3" t="s">
        <v>169</v>
      </c>
      <c r="N3" t="e">
        <f>DataEntry!C8</f>
        <v>#N/A</v>
      </c>
      <c r="O3" t="s">
        <v>169</v>
      </c>
      <c r="P3">
        <f>DataEntry!B9</f>
        <v>0</v>
      </c>
      <c r="Q3" t="s">
        <v>169</v>
      </c>
      <c r="R3">
        <f>DataEntry!B10</f>
        <v>0</v>
      </c>
      <c r="S3" t="s">
        <v>169</v>
      </c>
      <c r="T3">
        <f>DataEntry!B11</f>
        <v>0</v>
      </c>
      <c r="U3" t="s">
        <v>169</v>
      </c>
      <c r="V3">
        <f>DataEntry!B13</f>
        <v>0</v>
      </c>
      <c r="W3" t="s">
        <v>169</v>
      </c>
      <c r="X3">
        <f>DataEntry!B14</f>
        <v>0</v>
      </c>
      <c r="Y3" t="s">
        <v>169</v>
      </c>
      <c r="Z3">
        <f>DataEntry!B15</f>
        <v>0</v>
      </c>
      <c r="AA3" t="s">
        <v>169</v>
      </c>
      <c r="AB3">
        <f>DataEntry!B16</f>
        <v>0</v>
      </c>
      <c r="AC3" t="s">
        <v>169</v>
      </c>
      <c r="AD3">
        <f>DataEntry!B17</f>
        <v>0</v>
      </c>
      <c r="AE3" t="s">
        <v>169</v>
      </c>
      <c r="AF3">
        <f>DataEntry!B19</f>
        <v>0</v>
      </c>
      <c r="AG3" t="s">
        <v>169</v>
      </c>
      <c r="AH3" t="e">
        <f>DataEntry!C20</f>
        <v>#N/A</v>
      </c>
      <c r="AI3" t="s">
        <v>169</v>
      </c>
      <c r="AJ3" t="e">
        <f>DataEntry!C21</f>
        <v>#N/A</v>
      </c>
      <c r="AK3" t="s">
        <v>169</v>
      </c>
      <c r="AL3" t="e">
        <f>DataEntry!C22</f>
        <v>#N/A</v>
      </c>
      <c r="AM3" t="s">
        <v>169</v>
      </c>
      <c r="AN3">
        <f>DataEntry!B23</f>
        <v>0</v>
      </c>
      <c r="AO3" t="s">
        <v>169</v>
      </c>
      <c r="AP3">
        <f>DataEntry!B24</f>
        <v>0</v>
      </c>
      <c r="AQ3" t="s">
        <v>169</v>
      </c>
      <c r="AR3">
        <f>DataEntry!B25</f>
        <v>0</v>
      </c>
      <c r="AS3" t="s">
        <v>169</v>
      </c>
      <c r="AT3">
        <f>DataEntry!B26</f>
        <v>0</v>
      </c>
      <c r="AU3" t="s">
        <v>169</v>
      </c>
      <c r="AV3">
        <f>DataEntry!B27</f>
        <v>0</v>
      </c>
      <c r="AW3" t="s">
        <v>169</v>
      </c>
      <c r="AX3">
        <f>DataEntry!B29</f>
        <v>0</v>
      </c>
      <c r="AY3" t="s">
        <v>169</v>
      </c>
      <c r="AZ3">
        <f>DataEntry!B30</f>
        <v>0</v>
      </c>
      <c r="BA3" t="s">
        <v>169</v>
      </c>
      <c r="BB3">
        <f>DataEntry!B31</f>
        <v>0</v>
      </c>
      <c r="BC3" t="s">
        <v>169</v>
      </c>
      <c r="BD3">
        <f>DataEntry!B32</f>
        <v>0</v>
      </c>
      <c r="BE3" t="s">
        <v>169</v>
      </c>
      <c r="BF3">
        <f>DataEntry!B33</f>
        <v>0</v>
      </c>
      <c r="BG3" t="s">
        <v>169</v>
      </c>
      <c r="BH3">
        <f>DataEntry!B34</f>
        <v>0</v>
      </c>
      <c r="BI3" t="s">
        <v>169</v>
      </c>
      <c r="BJ3">
        <f>DataEntry!B35</f>
        <v>0</v>
      </c>
      <c r="BK3" t="s">
        <v>169</v>
      </c>
      <c r="BL3">
        <f>DataEntry!B36</f>
        <v>0</v>
      </c>
      <c r="BM3" t="s">
        <v>169</v>
      </c>
      <c r="BN3">
        <f>DataEntry!B38</f>
        <v>0</v>
      </c>
      <c r="BO3" t="s">
        <v>169</v>
      </c>
      <c r="BP3">
        <f>DataEntry!C38</f>
        <v>0</v>
      </c>
      <c r="BQ3" t="s">
        <v>169</v>
      </c>
      <c r="BR3">
        <f>DataEntry!D38</f>
        <v>0</v>
      </c>
      <c r="BS3" t="s">
        <v>169</v>
      </c>
      <c r="BT3">
        <f>DataEntry!E38</f>
        <v>0</v>
      </c>
      <c r="BU3" t="s">
        <v>169</v>
      </c>
      <c r="BV3">
        <f>DataEntry!F38</f>
        <v>0</v>
      </c>
      <c r="BW3" t="s">
        <v>169</v>
      </c>
      <c r="BX3">
        <f>DataEntry!B39</f>
        <v>0</v>
      </c>
      <c r="BY3" t="s">
        <v>169</v>
      </c>
      <c r="BZ3">
        <f>DataEntry!C39</f>
        <v>0</v>
      </c>
      <c r="CA3" t="s">
        <v>169</v>
      </c>
      <c r="CB3">
        <f>DataEntry!D39</f>
        <v>0</v>
      </c>
      <c r="CC3" t="s">
        <v>169</v>
      </c>
      <c r="CD3">
        <f>DataEntry!E39</f>
        <v>0</v>
      </c>
      <c r="CE3" t="s">
        <v>169</v>
      </c>
      <c r="CF3">
        <f>DataEntry!F39</f>
        <v>0</v>
      </c>
      <c r="CG3" t="s">
        <v>169</v>
      </c>
      <c r="CH3">
        <f>DataEntry!B48</f>
        <v>0</v>
      </c>
      <c r="CI3" t="s">
        <v>169</v>
      </c>
      <c r="CJ3">
        <f>DataEntry!B41</f>
        <v>0</v>
      </c>
      <c r="CK3" t="s">
        <v>169</v>
      </c>
      <c r="CL3">
        <f>DataEntry!B42</f>
        <v>0</v>
      </c>
      <c r="CM3" t="s">
        <v>169</v>
      </c>
      <c r="CN3">
        <f>DataEntry!B43</f>
        <v>0</v>
      </c>
      <c r="CO3" t="s">
        <v>169</v>
      </c>
      <c r="CP3">
        <f>DataEntry!B44</f>
        <v>0</v>
      </c>
      <c r="CQ3" t="s">
        <v>169</v>
      </c>
      <c r="CR3">
        <f>DataEntry!B46</f>
        <v>0</v>
      </c>
      <c r="CS3" t="s">
        <v>169</v>
      </c>
      <c r="CT3">
        <f>DataEntry!B47</f>
        <v>0</v>
      </c>
      <c r="CU3" t="s">
        <v>169</v>
      </c>
      <c r="CV3">
        <f>DataEntry!B50</f>
        <v>0</v>
      </c>
      <c r="CW3" t="s">
        <v>169</v>
      </c>
      <c r="CX3">
        <f>DataEntry!B51</f>
        <v>0</v>
      </c>
      <c r="CY3" t="s">
        <v>169</v>
      </c>
      <c r="CZ3">
        <f>DataEntry!B52</f>
        <v>0</v>
      </c>
      <c r="DA3" t="s">
        <v>169</v>
      </c>
      <c r="DB3">
        <f>DataEntry!B53</f>
        <v>0</v>
      </c>
      <c r="DC3" t="s">
        <v>169</v>
      </c>
      <c r="DD3">
        <f>DataEntry!B54</f>
        <v>0</v>
      </c>
      <c r="DE3" t="s">
        <v>168</v>
      </c>
    </row>
    <row r="4" spans="1:109" x14ac:dyDescent="0.25">
      <c r="BL4" t="s">
        <v>113</v>
      </c>
    </row>
    <row r="5" spans="1:109" x14ac:dyDescent="0.25">
      <c r="B5" t="s">
        <v>85</v>
      </c>
      <c r="D5" t="s">
        <v>115</v>
      </c>
      <c r="F5" t="s">
        <v>116</v>
      </c>
      <c r="H5" t="s">
        <v>117</v>
      </c>
      <c r="J5" t="s">
        <v>118</v>
      </c>
      <c r="L5" t="s">
        <v>119</v>
      </c>
      <c r="N5" t="s">
        <v>120</v>
      </c>
      <c r="P5" t="s">
        <v>121</v>
      </c>
      <c r="R5" t="s">
        <v>122</v>
      </c>
      <c r="T5" t="s">
        <v>123</v>
      </c>
      <c r="V5" t="s">
        <v>124</v>
      </c>
      <c r="X5" t="s">
        <v>125</v>
      </c>
      <c r="Z5" t="s">
        <v>126</v>
      </c>
      <c r="AB5" t="s">
        <v>127</v>
      </c>
      <c r="AD5" t="s">
        <v>128</v>
      </c>
      <c r="AF5" t="s">
        <v>129</v>
      </c>
      <c r="AH5" t="s">
        <v>130</v>
      </c>
      <c r="AJ5" t="s">
        <v>131</v>
      </c>
      <c r="AL5" t="s">
        <v>132</v>
      </c>
      <c r="AN5" t="s">
        <v>133</v>
      </c>
      <c r="AP5" t="s">
        <v>134</v>
      </c>
      <c r="AR5" t="s">
        <v>135</v>
      </c>
      <c r="AT5" t="s">
        <v>136</v>
      </c>
      <c r="AV5" t="s">
        <v>137</v>
      </c>
      <c r="AX5" t="s">
        <v>138</v>
      </c>
      <c r="AZ5" t="s">
        <v>139</v>
      </c>
      <c r="BB5" t="s">
        <v>140</v>
      </c>
      <c r="BD5" t="s">
        <v>141</v>
      </c>
      <c r="BF5" t="s">
        <v>142</v>
      </c>
      <c r="BH5" t="s">
        <v>143</v>
      </c>
      <c r="BJ5" t="s">
        <v>144</v>
      </c>
      <c r="BL5" t="s">
        <v>145</v>
      </c>
      <c r="BN5" t="s">
        <v>146</v>
      </c>
      <c r="BP5" t="s">
        <v>147</v>
      </c>
      <c r="BR5" t="s">
        <v>148</v>
      </c>
      <c r="BT5" t="s">
        <v>149</v>
      </c>
      <c r="BV5" t="s">
        <v>150</v>
      </c>
      <c r="BX5" t="s">
        <v>151</v>
      </c>
      <c r="BZ5" t="s">
        <v>152</v>
      </c>
      <c r="CB5" t="s">
        <v>153</v>
      </c>
      <c r="CD5" t="s">
        <v>154</v>
      </c>
      <c r="CF5" t="s">
        <v>155</v>
      </c>
      <c r="CH5" t="s">
        <v>156</v>
      </c>
      <c r="CJ5" t="s">
        <v>157</v>
      </c>
      <c r="CL5" t="s">
        <v>158</v>
      </c>
      <c r="CN5" t="s">
        <v>159</v>
      </c>
      <c r="CP5" t="s">
        <v>160</v>
      </c>
      <c r="CR5" t="s">
        <v>161</v>
      </c>
      <c r="CT5" t="s">
        <v>162</v>
      </c>
      <c r="CV5" t="s">
        <v>163</v>
      </c>
      <c r="CX5" t="s">
        <v>164</v>
      </c>
      <c r="CZ5" t="s">
        <v>165</v>
      </c>
      <c r="DB5" t="s">
        <v>166</v>
      </c>
      <c r="DD5" t="s">
        <v>167</v>
      </c>
    </row>
    <row r="8" spans="1:109" x14ac:dyDescent="0.25">
      <c r="A8" t="s">
        <v>170</v>
      </c>
    </row>
    <row r="9" spans="1:109" x14ac:dyDescent="0.25">
      <c r="A9" t="s">
        <v>84</v>
      </c>
    </row>
    <row r="10" spans="1:109" x14ac:dyDescent="0.25">
      <c r="A10" t="s">
        <v>105</v>
      </c>
      <c r="C10" t="s">
        <v>169</v>
      </c>
      <c r="D10" t="e">
        <f>DataEntry!E2</f>
        <v>#N/A</v>
      </c>
      <c r="E10" t="s">
        <v>171</v>
      </c>
    </row>
    <row r="11" spans="1:109" x14ac:dyDescent="0.25">
      <c r="A11" t="s">
        <v>105</v>
      </c>
      <c r="C11" t="s">
        <v>169</v>
      </c>
      <c r="D11" t="e">
        <f>DataEntry!E3</f>
        <v>#N/A</v>
      </c>
      <c r="E11" t="s">
        <v>171</v>
      </c>
    </row>
    <row r="12" spans="1:109" x14ac:dyDescent="0.25">
      <c r="A12" t="s">
        <v>105</v>
      </c>
      <c r="C12" t="s">
        <v>169</v>
      </c>
      <c r="D12" t="e">
        <f>DataEntry!E4</f>
        <v>#N/A</v>
      </c>
      <c r="E12" t="s">
        <v>171</v>
      </c>
    </row>
    <row r="13" spans="1:109" x14ac:dyDescent="0.25">
      <c r="A13" t="s">
        <v>105</v>
      </c>
      <c r="C13" t="s">
        <v>169</v>
      </c>
      <c r="D13" t="e">
        <f>DataEntry!E5</f>
        <v>#N/A</v>
      </c>
      <c r="E13" t="s">
        <v>171</v>
      </c>
    </row>
    <row r="14" spans="1:109" x14ac:dyDescent="0.25">
      <c r="A14" t="s">
        <v>105</v>
      </c>
      <c r="C14" t="s">
        <v>169</v>
      </c>
      <c r="D14" t="e">
        <f>DataEntry!E6</f>
        <v>#N/A</v>
      </c>
      <c r="E14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DataEntry</vt:lpstr>
      <vt:lpstr>lists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Levy</dc:creator>
  <cp:lastModifiedBy>Richard Levy</cp:lastModifiedBy>
  <dcterms:created xsi:type="dcterms:W3CDTF">2018-07-10T19:53:35Z</dcterms:created>
  <dcterms:modified xsi:type="dcterms:W3CDTF">2018-07-12T15:33:55Z</dcterms:modified>
</cp:coreProperties>
</file>