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432781C8-9C33-4E1F-89F8-A04772D46B96}" xr6:coauthVersionLast="47" xr6:coauthVersionMax="47" xr10:uidLastSave="{00000000-0000-0000-0000-000000000000}"/>
  <bookViews>
    <workbookView xWindow="-28920" yWindow="210" windowWidth="29040" windowHeight="15840" xr2:uid="{00000000-000D-0000-FFFF-FFFF00000000}"/>
  </bookViews>
  <sheets>
    <sheet name="layer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 l="1"/>
  <c r="G20" i="1"/>
  <c r="G19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<sst xmlns="http://schemas.openxmlformats.org/spreadsheetml/2006/main" count="2920" uniqueCount="1151">
  <si>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</si>
  <si>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</si>
  <si>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</si>
  <si>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</si>
  <si>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</si>
  <si>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</si>
  <si>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</si>
  <si>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</si>
  <si>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</si>
  <si>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</si>
  <si>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</si>
  <si>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</si>
  <si>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</si>
  <si>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</si>
  <si>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</si>
  <si>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</si>
  <si>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</si>
  <si>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</si>
  <si>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</si>
  <si>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</si>
  <si>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</si>
  <si>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</si>
  <si>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</si>
  <si>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</si>
  <si>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</si>
  <si>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</si>
  <si>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</si>
  <si>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</si>
  <si>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</si>
  <si>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</si>
  <si>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</si>
  <si>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</si>
  <si>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</si>
  <si>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</si>
  <si>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</si>
  <si>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</si>
  <si>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</si>
  <si>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</si>
  <si>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</si>
  <si>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</si>
  <si>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</si>
  <si>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</si>
  <si>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</si>
  <si>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</si>
  <si>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</si>
  <si>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</si>
  <si>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</si>
  <si>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</si>
  <si>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</si>
  <si>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</si>
  <si>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</si>
  <si>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</si>
  <si>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</si>
  <si>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</si>
  <si>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</si>
  <si>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</si>
  <si>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</si>
  <si>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</si>
  <si>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</si>
  <si>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</si>
  <si>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</si>
  <si>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</si>
  <si>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</si>
  <si>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</si>
  <si>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</si>
  <si>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</si>
  <si>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</si>
  <si>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</si>
  <si>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</si>
  <si>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</si>
  <si>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</si>
  <si>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</si>
  <si>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</si>
  <si>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</si>
  <si>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</si>
  <si>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</si>
  <si>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</si>
  <si>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</si>
  <si>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</si>
  <si>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</si>
  <si>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</si>
  <si>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</si>
  <si>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</si>
  <si>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</si>
  <si>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</si>
  <si>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</si>
  <si>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</si>
  <si>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</si>
  <si>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</si>
  <si>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</si>
  <si>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</si>
  <si>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</si>
  <si>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</si>
  <si>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</si>
  <si>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</si>
  <si>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</si>
  <si>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</si>
  <si>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</si>
  <si>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</si>
  <si>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</si>
  <si>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</si>
  <si>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</si>
  <si>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</si>
  <si>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</si>
  <si>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</si>
  <si>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</si>
  <si>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</si>
  <si>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</si>
  <si>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</si>
  <si>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</si>
  <si>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</si>
  <si>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</si>
  <si>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</si>
  <si>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</si>
  <si>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</si>
  <si>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</si>
  <si>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</si>
  <si>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</si>
  <si>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</si>
  <si>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</si>
  <si>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</si>
  <si>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</si>
  <si>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</si>
  <si>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</si>
  <si>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</si>
  <si>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</si>
  <si>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</si>
  <si>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</si>
  <si>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</si>
  <si>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</si>
  <si>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</si>
  <si>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</si>
  <si>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</si>
  <si>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</si>
  <si>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</si>
  <si>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</si>
  <si>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</si>
  <si>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</si>
  <si>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</si>
  <si>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</si>
  <si>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</si>
  <si>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</si>
  <si>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</si>
  <si>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</si>
  <si>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</si>
  <si>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</si>
  <si>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</si>
  <si>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</si>
  <si>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</si>
  <si>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</si>
  <si>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</si>
  <si>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</si>
  <si>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</si>
  <si>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</si>
  <si>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</si>
  <si>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</si>
  <si>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</si>
  <si>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</si>
  <si>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</si>
  <si>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</si>
  <si>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</si>
  <si>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</si>
  <si>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</si>
  <si>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</si>
  <si>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</si>
  <si>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</si>
  <si>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</si>
  <si>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</si>
  <si>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</si>
  <si>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</si>
  <si>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</si>
  <si>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</si>
  <si>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</si>
  <si>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</si>
  <si>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</si>
  <si>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</si>
  <si>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</si>
  <si>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</si>
  <si>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</si>
  <si>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</si>
  <si>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</si>
  <si>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</si>
  <si>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</si>
  <si>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</si>
  <si>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</si>
  <si>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</si>
  <si>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</si>
  <si>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</si>
  <si>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</si>
  <si>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</si>
  <si>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</si>
  <si>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</si>
  <si>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</si>
  <si>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</si>
  <si>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</si>
  <si>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</si>
  <si>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</si>
  <si>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</si>
  <si>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</si>
  <si>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</si>
  <si>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</si>
  <si>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</si>
  <si>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</si>
  <si>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</si>
  <si>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</si>
  <si>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</si>
  <si>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</si>
  <si>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</si>
  <si>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</si>
  <si>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</si>
  <si>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</si>
  <si>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</si>
  <si>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</si>
  <si>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</si>
  <si>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</si>
  <si>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</si>
  <si>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</si>
  <si>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</si>
  <si>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</si>
  <si>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</si>
  <si>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</si>
  <si>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</si>
  <si>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</si>
  <si>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</si>
  <si>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</si>
  <si>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</si>
  <si>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</si>
  <si>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</si>
  <si>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</si>
  <si>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</si>
  <si>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</si>
  <si>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</si>
  <si>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</si>
  <si>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</si>
  <si>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</si>
  <si>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</si>
  <si>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</si>
  <si>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</si>
  <si>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</si>
  <si>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</si>
  <si>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</si>
  <si>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</si>
  <si>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</si>
  <si>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</si>
  <si>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</si>
  <si>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</si>
  <si>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</si>
  <si>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</si>
  <si>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</si>
  <si>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</si>
  <si>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</si>
  <si>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</si>
  <si>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</si>
  <si>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</si>
  <si>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</si>
  <si>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</si>
  <si>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</si>
  <si>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</si>
  <si>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</si>
  <si>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</si>
  <si>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</si>
  <si>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</si>
  <si>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</si>
  <si>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</si>
  <si>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</si>
  <si>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</si>
  <si>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</si>
  <si>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</si>
  <si>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</si>
  <si>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</si>
  <si>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</si>
  <si>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</si>
  <si>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</si>
  <si>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</si>
  <si>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</si>
  <si>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</si>
  <si>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</si>
  <si>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</si>
  <si>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</si>
  <si>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</si>
  <si>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</si>
  <si>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</si>
  <si>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</si>
  <si>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</si>
  <si>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</si>
  <si>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</si>
  <si>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</si>
  <si>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</si>
  <si>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</si>
  <si>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</si>
  <si>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</si>
  <si>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</si>
  <si>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</si>
  <si>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</si>
  <si>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</si>
  <si>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</si>
  <si>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</si>
  <si>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</si>
  <si>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</si>
  <si>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</si>
  <si>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</si>
  <si>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</si>
  <si>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</si>
  <si>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</si>
  <si>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</si>
  <si>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</si>
  <si>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</si>
  <si>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</si>
  <si>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</si>
  <si>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</si>
  <si>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</si>
  <si>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</si>
  <si>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</si>
  <si>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</si>
  <si>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</si>
  <si>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</si>
  <si>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</si>
  <si>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</si>
  <si>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</si>
  <si>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</si>
  <si>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</si>
  <si>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</si>
  <si>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</si>
  <si>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</si>
  <si>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</si>
  <si>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</si>
  <si>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</si>
  <si>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</si>
  <si>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</si>
  <si>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</si>
  <si>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</si>
  <si>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</si>
  <si>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</si>
  <si>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</si>
  <si>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</si>
  <si>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</si>
  <si>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</si>
  <si>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</si>
  <si>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</si>
  <si>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</si>
  <si>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</si>
  <si>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</si>
  <si>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</si>
  <si>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</si>
  <si>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</si>
  <si>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</si>
  <si>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</si>
  <si>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</si>
  <si>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</si>
  <si>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</si>
  <si>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</si>
  <si>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</si>
  <si>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</si>
  <si>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</si>
  <si>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</si>
  <si>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</si>
  <si>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</si>
  <si>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</si>
  <si>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</si>
  <si>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</si>
  <si>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</si>
  <si>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</si>
  <si>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</si>
  <si>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</si>
  <si>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</si>
  <si>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</si>
  <si>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</si>
  <si>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</si>
  <si>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</si>
  <si>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</si>
  <si>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</si>
  <si>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</si>
  <si>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</si>
  <si>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</si>
  <si>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</si>
  <si>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</si>
  <si>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</si>
  <si>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</si>
  <si>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</si>
  <si>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</si>
  <si>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</si>
  <si>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</si>
  <si>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</si>
  <si>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</si>
  <si>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</si>
  <si>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</si>
  <si>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</si>
  <si>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</si>
  <si>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</si>
  <si>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</si>
  <si>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</si>
  <si>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</si>
  <si>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</si>
  <si>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</si>
  <si>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</si>
  <si>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</si>
  <si>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</si>
  <si>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</si>
  <si>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</si>
  <si>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</si>
  <si>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</si>
  <si>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</si>
  <si>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</si>
  <si>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</si>
  <si>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</si>
  <si>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</si>
  <si>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</si>
  <si>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</si>
  <si>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</si>
  <si>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</si>
  <si>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</si>
  <si>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</si>
  <si>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</si>
  <si>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</si>
  <si>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</si>
  <si>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</si>
  <si>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</si>
  <si>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</si>
  <si>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</si>
  <si>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</si>
  <si>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</si>
  <si>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</si>
  <si>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</si>
  <si>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</si>
  <si>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</si>
  <si>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</si>
  <si>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</si>
  <si>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</si>
  <si>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</si>
  <si>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</si>
  <si>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</si>
  <si>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</si>
  <si>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</si>
  <si>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</si>
  <si>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</si>
  <si>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</si>
  <si>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</si>
  <si>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</si>
  <si>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</si>
  <si>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</si>
  <si>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</si>
  <si>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</si>
  <si>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</si>
  <si>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</si>
  <si>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</si>
  <si>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</si>
  <si>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</si>
  <si>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</si>
  <si>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</si>
  <si>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</si>
  <si>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</si>
  <si>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</si>
  <si>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</si>
  <si>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</si>
  <si>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</si>
  <si>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</si>
  <si>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</si>
  <si>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</si>
  <si>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</si>
  <si>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</si>
  <si>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</si>
  <si>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</si>
  <si>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</si>
  <si>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</si>
  <si>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</si>
  <si>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</si>
  <si>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</si>
  <si>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</si>
  <si>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</si>
  <si>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</si>
  <si>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</si>
  <si>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</si>
  <si>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</si>
  <si>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</si>
  <si>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</si>
  <si>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</si>
  <si>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</si>
  <si>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</si>
  <si>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</si>
  <si>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</si>
  <si>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</si>
  <si>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</si>
  <si>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</si>
  <si>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</si>
  <si>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</si>
  <si>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</si>
  <si>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</si>
  <si>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</si>
  <si>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</si>
  <si>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</si>
  <si>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</si>
  <si>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</si>
  <si>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</si>
  <si>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</si>
  <si>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</si>
  <si>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</si>
  <si>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</si>
  <si>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</si>
  <si>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</si>
  <si>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</si>
  <si>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</si>
  <si>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</si>
  <si>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</si>
  <si>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</si>
  <si>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</si>
  <si>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</si>
  <si>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</si>
  <si>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</si>
  <si>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</si>
  <si>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</si>
  <si>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</si>
  <si>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</si>
  <si>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</si>
  <si>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</si>
  <si>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</si>
  <si>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</si>
  <si>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</si>
  <si>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</si>
  <si>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</si>
  <si>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</si>
  <si>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</si>
  <si>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</si>
  <si>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</si>
  <si>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</si>
  <si>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</si>
  <si>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</si>
  <si>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</si>
  <si>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</si>
  <si>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</si>
  <si>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</si>
  <si>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</si>
  <si>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</si>
  <si>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</si>
  <si>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</si>
  <si>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</si>
  <si>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</si>
  <si>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</si>
  <si>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</si>
  <si>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</si>
  <si>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</si>
  <si>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</si>
  <si>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</si>
  <si>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</si>
  <si>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</si>
  <si>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</si>
  <si>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</si>
  <si>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</si>
  <si>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</si>
  <si>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</si>
  <si>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</si>
  <si>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</si>
  <si>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</si>
  <si>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</si>
  <si>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</si>
  <si>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</si>
  <si>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</si>
  <si>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</si>
  <si>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</si>
  <si>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</si>
  <si>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</si>
  <si>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</si>
  <si>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</si>
  <si>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</si>
  <si>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</si>
  <si>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</si>
  <si>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</si>
  <si>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</si>
  <si>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</si>
  <si>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</si>
  <si>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</si>
  <si>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</si>
  <si>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</si>
  <si>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</si>
  <si>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</si>
  <si>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</si>
  <si>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</si>
  <si>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</si>
  <si>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</si>
  <si>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</si>
  <si>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</si>
  <si>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</si>
  <si>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</si>
  <si>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</si>
  <si>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</si>
  <si>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</si>
  <si>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</si>
  <si>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</si>
  <si>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</si>
  <si>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</si>
  <si>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</si>
  <si>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</si>
  <si>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</si>
  <si>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</si>
  <si>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</si>
  <si>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</si>
  <si>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</si>
  <si>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</si>
  <si>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</si>
  <si>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</si>
  <si>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</si>
  <si>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</si>
  <si>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</si>
  <si>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</si>
  <si>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</si>
  <si>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</si>
  <si>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</si>
  <si>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</si>
  <si>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</si>
  <si>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</si>
  <si>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</si>
  <si>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</si>
  <si>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</si>
  <si>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</si>
  <si>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</si>
  <si>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</si>
  <si>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</si>
  <si>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</si>
  <si>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</si>
  <si>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</si>
  <si>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</si>
  <si>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</si>
  <si>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</si>
  <si>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</si>
  <si>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</si>
  <si>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</si>
  <si>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</si>
  <si>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</si>
  <si>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</si>
  <si>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</si>
  <si>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</si>
  <si>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</si>
  <si>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</si>
  <si>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</si>
  <si>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</si>
  <si>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</si>
  <si>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</si>
  <si>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</si>
  <si>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</si>
  <si>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</si>
  <si>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</si>
  <si>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</si>
  <si>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</si>
  <si>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</si>
  <si>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</si>
  <si>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</si>
  <si>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</si>
  <si>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</si>
  <si>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</si>
  <si>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</si>
  <si>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</si>
  <si>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</si>
  <si>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</si>
  <si>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</si>
  <si>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</si>
  <si>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</si>
  <si>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</si>
  <si>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</si>
  <si>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</si>
  <si>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</si>
  <si>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</si>
  <si>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</si>
  <si>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</si>
  <si>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</si>
  <si>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</si>
  <si>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</si>
  <si>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</si>
  <si>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</si>
  <si>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</si>
  <si>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</si>
  <si>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</si>
  <si>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</si>
  <si>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</si>
  <si>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</si>
  <si>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</si>
  <si>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</si>
  <si>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</si>
  <si>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</si>
  <si>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</si>
  <si>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</si>
  <si>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</si>
  <si>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</si>
  <si>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</si>
  <si>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</si>
  <si>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</si>
  <si>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</si>
  <si>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</si>
  <si>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</si>
  <si>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</si>
  <si>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</si>
  <si>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</si>
  <si>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</si>
  <si>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</si>
  <si>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</si>
  <si>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</si>
  <si>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</si>
  <si>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</si>
  <si>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</si>
  <si>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</si>
  <si>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</si>
  <si>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</si>
  <si>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</si>
  <si>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</si>
  <si>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</si>
  <si>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</si>
  <si>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</si>
  <si>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</si>
  <si>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</si>
  <si>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</si>
  <si>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</si>
  <si>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</si>
  <si>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</si>
  <si>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</si>
  <si>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</si>
  <si>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</si>
  <si>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</si>
  <si>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</si>
  <si>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</si>
  <si>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</si>
  <si>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</si>
  <si>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</si>
  <si>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</si>
  <si>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</si>
  <si>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</si>
  <si>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</si>
  <si>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</si>
  <si>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</si>
  <si>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</si>
  <si>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</si>
  <si>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</si>
  <si>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</si>
  <si>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</si>
  <si>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</si>
  <si>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</si>
  <si>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</si>
  <si>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</si>
  <si>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</si>
  <si>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</si>
  <si>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</si>
  <si>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</si>
  <si>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</si>
  <si>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</si>
  <si>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</si>
  <si>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</si>
  <si>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</si>
  <si>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</si>
  <si>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</si>
  <si>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</si>
  <si>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</si>
  <si>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</si>
  <si>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</si>
  <si>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</si>
  <si>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</si>
  <si>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</si>
  <si>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</si>
  <si>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</si>
  <si>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</si>
  <si>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</si>
  <si>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</si>
  <si>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</si>
  <si>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</si>
  <si>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</si>
  <si>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</si>
  <si>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</si>
  <si>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</si>
  <si>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</si>
  <si>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</si>
  <si>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</si>
  <si>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</si>
  <si>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</si>
  <si>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</si>
  <si>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</si>
  <si>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</si>
  <si>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</si>
  <si>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</si>
  <si>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</si>
  <si>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</si>
  <si>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</si>
  <si>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</si>
  <si>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</si>
  <si>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</si>
  <si>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</si>
  <si>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</si>
  <si>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</si>
  <si>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</si>
  <si>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</si>
  <si>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</si>
  <si>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</si>
  <si>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</si>
  <si>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</si>
  <si>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</si>
  <si>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</si>
  <si>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</si>
  <si>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</si>
  <si>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</si>
  <si>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</si>
  <si>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</si>
  <si>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</si>
  <si>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</si>
  <si>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</si>
  <si>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</si>
  <si>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</si>
  <si>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</si>
  <si>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</si>
  <si>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</si>
  <si>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</si>
  <si>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</si>
  <si>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</si>
  <si>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</si>
  <si>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</si>
  <si>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</si>
  <si>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</si>
  <si>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</si>
  <si>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</si>
  <si>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</si>
  <si>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</si>
  <si>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</si>
  <si>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</si>
  <si>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</si>
  <si>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</si>
  <si>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</si>
  <si>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</si>
  <si>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</si>
  <si>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</si>
  <si>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</si>
  <si>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</si>
  <si>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</si>
  <si>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</si>
  <si>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</si>
  <si>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</si>
  <si>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</si>
  <si>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</si>
  <si>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</si>
  <si>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</si>
  <si>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</si>
  <si>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</si>
  <si>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</si>
  <si>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</si>
  <si>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</si>
  <si>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</si>
  <si>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</si>
  <si>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</si>
  <si>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</si>
  <si>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</si>
  <si>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</si>
  <si>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</si>
  <si>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</si>
  <si>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</si>
  <si>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</si>
  <si>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</si>
  <si>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</si>
  <si>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</si>
  <si>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</si>
  <si>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</si>
  <si>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</si>
  <si>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</si>
  <si>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</si>
  <si>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</si>
  <si>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</si>
  <si>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</si>
  <si>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</si>
  <si>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</si>
  <si>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</si>
  <si>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</si>
  <si>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</si>
  <si>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</si>
  <si>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</si>
  <si>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</si>
  <si>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</si>
  <si>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</si>
  <si>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</si>
  <si>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</si>
  <si>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</si>
  <si>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</si>
  <si>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</si>
  <si>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</si>
  <si>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</si>
  <si>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</si>
  <si>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</si>
  <si>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</si>
  <si>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</si>
  <si>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</si>
  <si>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</si>
  <si>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</si>
  <si>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</si>
  <si>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</si>
  <si>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</si>
  <si>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</si>
  <si>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</si>
  <si>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</si>
  <si>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</si>
  <si>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</si>
  <si>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</si>
  <si>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</si>
  <si>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</si>
  <si>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</si>
  <si>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</si>
  <si>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</si>
  <si>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</si>
  <si>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</si>
  <si>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</si>
  <si>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</si>
  <si>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</si>
  <si>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</si>
  <si>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</si>
  <si>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</si>
  <si>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</si>
  <si>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</si>
  <si>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</si>
  <si>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</si>
  <si>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</si>
  <si>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</si>
  <si>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</si>
  <si>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</si>
  <si>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</si>
  <si>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</si>
  <si>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</si>
  <si>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</si>
  <si>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</si>
  <si>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</si>
  <si>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</si>
  <si>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</si>
  <si>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</si>
  <si>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</si>
  <si>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</si>
  <si>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</si>
  <si>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</si>
  <si>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</si>
  <si>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</si>
  <si>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</si>
  <si>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</si>
  <si>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</si>
  <si>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</si>
  <si>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</si>
  <si>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</si>
  <si>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</si>
  <si>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</si>
  <si>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</si>
  <si>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</si>
  <si>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</si>
  <si>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</si>
  <si>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</si>
  <si>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</si>
  <si>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</si>
  <si>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</si>
  <si>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</si>
  <si>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</si>
  <si>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</si>
  <si>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</si>
  <si>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</si>
  <si>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</si>
  <si>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</si>
  <si>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</si>
  <si>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</si>
  <si>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</si>
  <si>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</si>
  <si>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</si>
  <si>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</si>
  <si>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</si>
  <si>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</si>
  <si>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</si>
  <si>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</si>
  <si>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</si>
  <si>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</si>
  <si>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</si>
  <si>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</si>
  <si>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</si>
  <si>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</si>
  <si>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</si>
  <si>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</si>
  <si>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</si>
  <si>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</si>
  <si>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</si>
  <si>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</si>
  <si>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</si>
  <si>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</si>
  <si>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</si>
  <si>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</si>
  <si>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</si>
  <si>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</si>
  <si>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</si>
  <si>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</si>
  <si>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</si>
  <si>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</si>
  <si>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</si>
  <si>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</si>
  <si>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</si>
  <si>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</si>
  <si>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</si>
  <si>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</si>
  <si>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</si>
  <si>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</si>
  <si>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</si>
  <si>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</si>
  <si>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</si>
  <si>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</si>
  <si>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</si>
  <si>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</si>
  <si>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</si>
  <si>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</si>
  <si>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</si>
  <si>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</si>
  <si>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</si>
  <si>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</si>
  <si>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</si>
  <si>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</si>
  <si>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</si>
  <si>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</si>
  <si>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</si>
  <si>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</si>
  <si>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</si>
  <si>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</si>
  <si>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</si>
  <si>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</si>
  <si>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</si>
  <si>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</si>
  <si>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</si>
  <si>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</si>
  <si>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</si>
  <si>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</si>
  <si>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</si>
  <si>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</si>
  <si>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</si>
  <si>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</si>
  <si>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</si>
  <si>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</si>
  <si>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</si>
  <si>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</si>
  <si>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</si>
  <si>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</si>
  <si>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</si>
  <si>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</si>
  <si>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</si>
  <si>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</si>
  <si>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</si>
  <si>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</si>
  <si>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</si>
  <si>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</si>
  <si>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</si>
  <si>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</si>
  <si>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</si>
  <si>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</si>
  <si>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</si>
  <si>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</si>
  <si>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</si>
  <si>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</si>
  <si>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</si>
  <si>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</si>
  <si>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</si>
  <si>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</si>
  <si>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</si>
  <si>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</si>
  <si>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</si>
  <si>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</si>
  <si>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</si>
  <si>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</si>
  <si>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</si>
  <si>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</si>
  <si>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</si>
  <si>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</si>
  <si>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</si>
  <si>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</si>
  <si>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</si>
  <si>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</si>
  <si>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</si>
  <si>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</si>
  <si>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</si>
  <si>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</si>
  <si>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</si>
  <si>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</si>
  <si>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</si>
  <si>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</si>
  <si>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</si>
  <si>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</si>
  <si>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</si>
  <si>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</si>
  <si>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</si>
  <si>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</si>
  <si>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</si>
  <si>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</si>
  <si>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</si>
  <si>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</si>
  <si>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</si>
  <si>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</si>
  <si>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</si>
  <si>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</si>
  <si>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</si>
  <si>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</si>
  <si>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</si>
  <si>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</si>
  <si>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</si>
  <si>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</si>
  <si>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</si>
  <si>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</si>
  <si>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</si>
  <si>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</si>
  <si>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</si>
  <si>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</si>
  <si>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</si>
  <si>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</si>
  <si>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</si>
  <si>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</si>
  <si>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</si>
  <si>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</si>
  <si>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</si>
  <si>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</si>
  <si>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</si>
  <si>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</si>
  <si>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</si>
  <si>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</si>
  <si>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</si>
  <si>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</si>
  <si>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</si>
  <si>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</si>
  <si>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</si>
  <si>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</si>
  <si>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</si>
  <si>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</si>
  <si>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</si>
  <si>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</si>
  <si>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</si>
  <si>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</si>
  <si>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</si>
  <si>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</si>
  <si>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</si>
  <si>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</si>
  <si>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</si>
  <si>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</si>
  <si>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</si>
  <si>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</si>
  <si>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</si>
  <si>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</si>
  <si>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</si>
  <si>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</si>
  <si>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</si>
  <si>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</si>
  <si>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</si>
  <si>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</si>
  <si>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Label</t>
  </si>
  <si>
    <t>display</t>
  </si>
  <si>
    <t>\\ppeng.com\pzdata\clients\Arvin-Edison WSD-1215\121523003-Frick Unit Pipeline\400 GIS\Feature\Facilities\proposed_turnout_2024_0115.shp</t>
  </si>
  <si>
    <t>\\ppeng.com\pzdata\clients\Arvin-Edison WSD-1215\121523003-Frick Unit Pipeline\400 GIS\Feature\Facilities\proposed_pipeline_2024_0115.shp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</si>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</sst>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24" totalsRowShown="0" headerRowDxfId="12" dataDxfId="11">
  <autoFilter ref="A1:K24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displa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/../../Feature/Facilities/proposed_turnout_2024_0115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/../../../../../clients/Arvin-Edison%20WSD-1215/121523003-Frick%20Unit%20Pipeline/400%20GIS/Feature/Boundary/Frick_Unit_2023_10.shp" TargetMode="External"/><Relationship Id="rId5" Type="http://schemas.openxmlformats.org/officeDocument/2006/relationships/hyperlink" Target="../../../Feature/Facilities/proposed_pipeline_2024_0115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H6" workbookViewId="0">
      <selection activeCell="M17" sqref="M17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54.5703125" style="1" customWidth="1"/>
    <col min="9" max="9" width="42.7109375" style="1" customWidth="1"/>
    <col min="10" max="10" width="8.5703125" style="1" bestFit="1" customWidth="1"/>
    <col min="11" max="12" width="9.140625" style="1"/>
    <col min="13" max="13" width="56.42578125" style="1" bestFit="1" customWidth="1"/>
    <col min="14" max="14" width="44.5703125" style="1" customWidth="1"/>
    <col min="15" max="16384" width="9.140625" style="1"/>
  </cols>
  <sheetData>
    <row r="1" spans="1:14" x14ac:dyDescent="0.25">
      <c r="A1" s="1" t="s">
        <v>0</v>
      </c>
      <c r="B1" s="1" t="s">
        <v>23</v>
      </c>
      <c r="C1" s="1" t="s">
        <v>2</v>
      </c>
      <c r="D1" s="1" t="s">
        <v>50</v>
      </c>
      <c r="E1" s="1" t="s">
        <v>22</v>
      </c>
      <c r="F1" s="1" t="s">
        <v>3</v>
      </c>
      <c r="G1" s="1" t="s">
        <v>46</v>
      </c>
      <c r="H1" s="1" t="s">
        <v>1</v>
      </c>
      <c r="I1" s="1" t="s">
        <v>18</v>
      </c>
      <c r="J1" s="1" t="s">
        <v>20</v>
      </c>
      <c r="K1" s="1" t="s">
        <v>1138</v>
      </c>
    </row>
    <row r="2" spans="1:14" x14ac:dyDescent="0.25">
      <c r="A2" s="1" t="s">
        <v>4</v>
      </c>
      <c r="B2" s="1" t="s">
        <v>34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  <c r="K2" s="1" t="b">
        <v>1</v>
      </c>
    </row>
    <row r="3" spans="1:14" x14ac:dyDescent="0.25">
      <c r="A3" s="1" t="s">
        <v>48</v>
      </c>
      <c r="B3" s="1" t="s">
        <v>24</v>
      </c>
      <c r="C3" s="1" t="s">
        <v>38</v>
      </c>
      <c r="E3" s="1">
        <v>0.05</v>
      </c>
      <c r="F3" s="1" t="s">
        <v>3</v>
      </c>
      <c r="G3" s="1" t="s">
        <v>49</v>
      </c>
      <c r="K3" s="1" t="b">
        <v>1</v>
      </c>
    </row>
    <row r="4" spans="1:14" ht="45" x14ac:dyDescent="0.25">
      <c r="A4" s="1" t="s">
        <v>5</v>
      </c>
      <c r="B4" s="1" t="s">
        <v>47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42</v>
      </c>
      <c r="K4" s="1" t="b">
        <v>1</v>
      </c>
    </row>
    <row r="5" spans="1:14" ht="45" x14ac:dyDescent="0.25">
      <c r="A5" s="1" t="s">
        <v>6</v>
      </c>
      <c r="B5" s="1" t="s">
        <v>34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43</v>
      </c>
      <c r="K5" s="1" t="b">
        <v>1</v>
      </c>
    </row>
    <row r="6" spans="1:14" ht="45" x14ac:dyDescent="0.25">
      <c r="A6" s="1" t="s">
        <v>7</v>
      </c>
      <c r="B6" s="1" t="s">
        <v>34</v>
      </c>
      <c r="C6" s="1" t="s">
        <v>1129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44</v>
      </c>
      <c r="K6" s="1" t="b">
        <v>1</v>
      </c>
    </row>
    <row r="7" spans="1:14" ht="30" x14ac:dyDescent="0.25">
      <c r="A7" s="1" t="s">
        <v>8</v>
      </c>
      <c r="B7" s="1" t="s">
        <v>24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45</v>
      </c>
    </row>
    <row r="8" spans="1:14" ht="30" x14ac:dyDescent="0.25">
      <c r="A8" s="1" t="s">
        <v>9</v>
      </c>
      <c r="B8" s="1" t="s">
        <v>25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</row>
    <row r="9" spans="1:14" ht="60" x14ac:dyDescent="0.25">
      <c r="A9" s="1" t="s">
        <v>26</v>
      </c>
      <c r="B9" s="1" t="s">
        <v>34</v>
      </c>
      <c r="C9" s="1" t="s">
        <v>1127</v>
      </c>
      <c r="D9" s="1">
        <v>4</v>
      </c>
      <c r="E9" s="1">
        <v>1</v>
      </c>
      <c r="F9" s="1" t="s">
        <v>41</v>
      </c>
      <c r="G9" s="1" t="str">
        <f t="shared" si="0"/>
        <v>shp</v>
      </c>
      <c r="H9" s="1" t="s">
        <v>1141</v>
      </c>
      <c r="K9" s="1" t="b">
        <v>1</v>
      </c>
      <c r="N9" s="4"/>
    </row>
    <row r="10" spans="1:14" x14ac:dyDescent="0.25">
      <c r="A10" s="1" t="s">
        <v>28</v>
      </c>
      <c r="B10" s="1" t="s">
        <v>24</v>
      </c>
      <c r="C10" s="1" t="s">
        <v>1127</v>
      </c>
      <c r="D10" s="1">
        <v>7</v>
      </c>
      <c r="E10" s="1">
        <v>0.7</v>
      </c>
      <c r="F10" s="1" t="s">
        <v>41</v>
      </c>
      <c r="G10" s="1" t="str">
        <f t="shared" si="0"/>
        <v>shp</v>
      </c>
      <c r="H10" s="1" t="s">
        <v>1142</v>
      </c>
      <c r="K10" s="1" t="b">
        <v>1</v>
      </c>
    </row>
    <row r="11" spans="1:14" x14ac:dyDescent="0.25">
      <c r="A11" s="1" t="s">
        <v>27</v>
      </c>
      <c r="B11" s="1" t="s">
        <v>34</v>
      </c>
      <c r="C11" s="1" t="s">
        <v>1126</v>
      </c>
      <c r="D11" s="1">
        <v>4</v>
      </c>
      <c r="E11" s="1">
        <v>1</v>
      </c>
      <c r="F11" s="1" t="s">
        <v>40</v>
      </c>
      <c r="G11" s="1" t="str">
        <f t="shared" si="0"/>
        <v>shp</v>
      </c>
      <c r="H11" s="1" t="s">
        <v>1143</v>
      </c>
      <c r="K11" s="1" t="b">
        <v>1</v>
      </c>
    </row>
    <row r="12" spans="1:14" x14ac:dyDescent="0.25">
      <c r="A12" s="1" t="s">
        <v>1128</v>
      </c>
      <c r="B12" s="1" t="s">
        <v>34</v>
      </c>
      <c r="C12" s="1" t="s">
        <v>39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1144</v>
      </c>
      <c r="K12" s="1" t="b">
        <v>1</v>
      </c>
    </row>
    <row r="13" spans="1:14" x14ac:dyDescent="0.25">
      <c r="A13" s="1" t="s">
        <v>29</v>
      </c>
      <c r="B13" s="1" t="s">
        <v>24</v>
      </c>
      <c r="C13" s="1" t="s">
        <v>39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1145</v>
      </c>
      <c r="K13" s="1" t="b">
        <v>1</v>
      </c>
    </row>
    <row r="14" spans="1:14" x14ac:dyDescent="0.25">
      <c r="A14" s="1" t="s">
        <v>30</v>
      </c>
      <c r="B14" s="1" t="s">
        <v>24</v>
      </c>
      <c r="C14" s="1" t="s">
        <v>38</v>
      </c>
      <c r="D14" s="1">
        <v>7</v>
      </c>
      <c r="E14" s="1">
        <v>1</v>
      </c>
      <c r="F14" s="1" t="s">
        <v>37</v>
      </c>
      <c r="G14" s="1" t="str">
        <f t="shared" si="0"/>
        <v>shp</v>
      </c>
      <c r="H14" s="1" t="s">
        <v>1146</v>
      </c>
      <c r="K14" s="1" t="b">
        <v>1</v>
      </c>
    </row>
    <row r="15" spans="1:14" x14ac:dyDescent="0.25">
      <c r="A15" s="1" t="s">
        <v>31</v>
      </c>
      <c r="B15" s="1" t="s">
        <v>25</v>
      </c>
      <c r="C15" s="1" t="s">
        <v>12</v>
      </c>
      <c r="D15" s="1">
        <v>10</v>
      </c>
      <c r="E15" s="1">
        <v>1</v>
      </c>
      <c r="F15" t="s">
        <v>36</v>
      </c>
      <c r="G15" s="1" t="str">
        <f t="shared" si="0"/>
        <v>shp</v>
      </c>
      <c r="H15" s="1" t="s">
        <v>1147</v>
      </c>
      <c r="K15" s="1" t="b">
        <v>1</v>
      </c>
    </row>
    <row r="16" spans="1:14" x14ac:dyDescent="0.25">
      <c r="A16" s="1" t="s">
        <v>33</v>
      </c>
      <c r="B16" s="1" t="s">
        <v>34</v>
      </c>
      <c r="C16" s="1" t="s">
        <v>35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1148</v>
      </c>
      <c r="K16" s="1" t="b">
        <v>1</v>
      </c>
    </row>
    <row r="17" spans="1:11" x14ac:dyDescent="0.25">
      <c r="A17" s="1" t="s">
        <v>32</v>
      </c>
      <c r="B17" s="1" t="s">
        <v>24</v>
      </c>
      <c r="C17" s="1" t="s">
        <v>35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1149</v>
      </c>
      <c r="K17" s="1" t="b">
        <v>1</v>
      </c>
    </row>
    <row r="18" spans="1:11" x14ac:dyDescent="0.25">
      <c r="A18" s="1" t="s">
        <v>1130</v>
      </c>
      <c r="G18" s="1" t="str">
        <f>IF(AND(ISBLANK(H18),ISBLANK(I18)),"gdf",IF(ISBLANK(H18),"gdb","shp"))</f>
        <v>shp</v>
      </c>
      <c r="H18" s="1" t="s">
        <v>1150</v>
      </c>
    </row>
    <row r="19" spans="1:11" ht="45" x14ac:dyDescent="0.25">
      <c r="A19" s="1" t="s">
        <v>1131</v>
      </c>
      <c r="B19" s="1" t="s">
        <v>25</v>
      </c>
      <c r="C19" s="1" t="s">
        <v>10</v>
      </c>
      <c r="D19" s="1">
        <v>7</v>
      </c>
      <c r="E19" s="1">
        <v>0.4</v>
      </c>
      <c r="F19" s="1" t="s">
        <v>51</v>
      </c>
      <c r="G19" s="1" t="str">
        <f>IF(AND(ISBLANK(H19),ISBLANK(#REF!)),"gdf",IF(ISBLANK(H19),"gdb","shp"))</f>
        <v>shp</v>
      </c>
      <c r="H19" s="1" t="s">
        <v>1132</v>
      </c>
    </row>
    <row r="20" spans="1:11" ht="60" x14ac:dyDescent="0.25">
      <c r="A20" s="1" t="s">
        <v>1135</v>
      </c>
      <c r="B20" s="1" t="s">
        <v>34</v>
      </c>
      <c r="C20" s="1" t="s">
        <v>13</v>
      </c>
      <c r="D20" s="1">
        <v>7</v>
      </c>
      <c r="E20" s="1">
        <v>0.4</v>
      </c>
      <c r="F20" s="1" t="s">
        <v>51</v>
      </c>
      <c r="G20" s="1" t="str">
        <f>IF(AND(ISBLANK(H20),ISBLANK(#REF!)),"gdf",IF(ISBLANK(H20),"gdb","shp"))</f>
        <v>shp</v>
      </c>
      <c r="H20" s="1" t="s">
        <v>1133</v>
      </c>
    </row>
    <row r="21" spans="1:11" ht="45" x14ac:dyDescent="0.25">
      <c r="A21" s="1" t="s">
        <v>1136</v>
      </c>
      <c r="B21" s="1" t="s">
        <v>34</v>
      </c>
      <c r="C21" s="1" t="s">
        <v>13</v>
      </c>
      <c r="D21" s="1">
        <v>7</v>
      </c>
      <c r="E21" s="1">
        <v>0.4</v>
      </c>
      <c r="F21" s="1" t="s">
        <v>51</v>
      </c>
      <c r="G21" s="1" t="str">
        <f>IF(AND(ISBLANK(H21),ISBLANK(#REF!)),"gdf",IF(ISBLANK(H21),"gdb","shp"))</f>
        <v>shp</v>
      </c>
      <c r="H21" s="3" t="s">
        <v>1134</v>
      </c>
    </row>
    <row r="22" spans="1:11" ht="45" x14ac:dyDescent="0.25">
      <c r="A22" s="1" t="s">
        <v>4</v>
      </c>
      <c r="B22" s="1" t="s">
        <v>34</v>
      </c>
      <c r="C22" s="1" t="s">
        <v>10</v>
      </c>
      <c r="D22" s="1">
        <v>4</v>
      </c>
      <c r="E22" s="1">
        <v>1</v>
      </c>
      <c r="F22" s="1" t="s">
        <v>1137</v>
      </c>
      <c r="G22" s="1" t="str">
        <f>IF(AND(ISBLANK(H22),ISBLANK(#REF!)),"gdf",IF(ISBLANK(H22),"gdb","shp"))</f>
        <v>shp</v>
      </c>
      <c r="H22" s="2" t="s">
        <v>1140</v>
      </c>
      <c r="K22" s="1" t="b">
        <v>1</v>
      </c>
    </row>
    <row r="23" spans="1:11" ht="45" x14ac:dyDescent="0.25">
      <c r="A23" s="1" t="s">
        <v>8</v>
      </c>
      <c r="B23" s="1" t="s">
        <v>24</v>
      </c>
      <c r="C23" s="1" t="s">
        <v>13</v>
      </c>
      <c r="D23" s="1">
        <v>4</v>
      </c>
      <c r="E23" s="1">
        <v>0.7</v>
      </c>
      <c r="F23" s="1" t="s">
        <v>0</v>
      </c>
      <c r="G23" s="1" t="str">
        <f>IF(AND(ISBLANK(H23),ISBLANK(I23)),"gdf",IF(ISBLANK(H23),"gdb","shp"))</f>
        <v>shp</v>
      </c>
      <c r="H23" s="2" t="s">
        <v>1134</v>
      </c>
      <c r="K23" s="1" t="b">
        <v>1</v>
      </c>
    </row>
    <row r="24" spans="1:11" ht="45" x14ac:dyDescent="0.25">
      <c r="A24" s="1" t="s">
        <v>9</v>
      </c>
      <c r="B24" s="1" t="s">
        <v>25</v>
      </c>
      <c r="C24" s="1" t="s">
        <v>14</v>
      </c>
      <c r="D24" s="1">
        <v>30</v>
      </c>
      <c r="E24" s="1">
        <v>1</v>
      </c>
      <c r="F24" s="1" t="s">
        <v>1137</v>
      </c>
      <c r="G24" s="1" t="str">
        <f t="shared" ref="G24" si="1">IF(AND(ISBLANK(H24),ISBLANK(I24)),"gdf",IF(ISBLANK(H24),"gdb","shp"))</f>
        <v>shp</v>
      </c>
      <c r="H24" s="2" t="s">
        <v>1139</v>
      </c>
      <c r="K24" s="1" t="b">
        <v>1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  <hyperlink ref="H21" r:id="rId4" display="../../../../../../clients/Arvin-Edison WSD-1215/121523003-Frick Unit Pipeline/400 GIS/Feature/Boundary/Frick_Unit_2023_10.shp" xr:uid="{508724CA-ED12-47D1-9898-57D5E9C6A53E}"/>
    <hyperlink ref="H22" r:id="rId5" xr:uid="{CF03A63A-5167-4AB2-8120-4D582A637602}"/>
    <hyperlink ref="H23" r:id="rId6" display="../../../../../../clients/Arvin-Edison WSD-1215/121523003-Frick Unit Pipeline/400 GIS/Feature/Boundary/Frick_Unit_2023_10.shp" xr:uid="{060BD7F1-6F78-4703-9C55-C08E0EE85218}"/>
    <hyperlink ref="H24" r:id="rId7" xr:uid="{6295A839-49C6-4C58-940A-E1C207E33B16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2024-01-16T01:27:34Z</dcterms:modified>
</cp:coreProperties>
</file>