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VILAN\Desktop\Trabajo Final\"/>
    </mc:Choice>
  </mc:AlternateContent>
  <xr:revisionPtr revIDLastSave="0" documentId="8_{6F9F994A-5668-4CF8-A4D0-715F4A53D597}" xr6:coauthVersionLast="47" xr6:coauthVersionMax="47" xr10:uidLastSave="{00000000-0000-0000-0000-000000000000}"/>
  <bookViews>
    <workbookView xWindow="-28920" yWindow="-120" windowWidth="29040" windowHeight="15840" xr2:uid="{A462F41F-35E7-47C3-B12C-2B31F1A80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4" i="1"/>
  <c r="Q58" i="1"/>
  <c r="Q62" i="1"/>
  <c r="Q66" i="1"/>
  <c r="Q70" i="1"/>
  <c r="Q74" i="1"/>
  <c r="Q78" i="1"/>
  <c r="Q82" i="1"/>
  <c r="Q86" i="1"/>
  <c r="Q2" i="1"/>
  <c r="B97" i="1"/>
  <c r="Q97" i="1" s="1"/>
  <c r="B96" i="1"/>
  <c r="Q96" i="1" s="1"/>
  <c r="B95" i="1"/>
  <c r="Q95" i="1" s="1"/>
  <c r="B94" i="1"/>
  <c r="Q94" i="1" s="1"/>
  <c r="B86" i="1"/>
  <c r="B87" i="1"/>
  <c r="Q87" i="1" s="1"/>
  <c r="B85" i="1"/>
  <c r="Q85" i="1" s="1"/>
  <c r="B51" i="1"/>
  <c r="Q51" i="1" s="1"/>
  <c r="B52" i="1"/>
  <c r="Q52" i="1" s="1"/>
  <c r="B53" i="1"/>
  <c r="Q53" i="1" s="1"/>
  <c r="B54" i="1"/>
  <c r="B55" i="1"/>
  <c r="Q55" i="1" s="1"/>
  <c r="B56" i="1"/>
  <c r="Q56" i="1" s="1"/>
  <c r="B57" i="1"/>
  <c r="Q57" i="1" s="1"/>
  <c r="B58" i="1"/>
  <c r="B59" i="1"/>
  <c r="Q59" i="1" s="1"/>
  <c r="B60" i="1"/>
  <c r="Q60" i="1" s="1"/>
  <c r="B61" i="1"/>
  <c r="Q61" i="1" s="1"/>
  <c r="B62" i="1"/>
  <c r="B63" i="1"/>
  <c r="Q63" i="1" s="1"/>
  <c r="B64" i="1"/>
  <c r="Q64" i="1" s="1"/>
  <c r="B65" i="1"/>
  <c r="Q65" i="1" s="1"/>
  <c r="B66" i="1"/>
  <c r="B67" i="1"/>
  <c r="Q67" i="1" s="1"/>
  <c r="B68" i="1"/>
  <c r="Q68" i="1" s="1"/>
  <c r="B69" i="1"/>
  <c r="Q69" i="1" s="1"/>
  <c r="B70" i="1"/>
  <c r="B71" i="1"/>
  <c r="Q71" i="1" s="1"/>
  <c r="B72" i="1"/>
  <c r="Q72" i="1" s="1"/>
  <c r="B73" i="1"/>
  <c r="Q73" i="1" s="1"/>
  <c r="B74" i="1"/>
  <c r="B75" i="1"/>
  <c r="Q75" i="1" s="1"/>
  <c r="B76" i="1"/>
  <c r="Q76" i="1" s="1"/>
  <c r="B77" i="1"/>
  <c r="Q77" i="1" s="1"/>
  <c r="B78" i="1"/>
  <c r="B79" i="1"/>
  <c r="Q79" i="1" s="1"/>
  <c r="B80" i="1"/>
  <c r="Q80" i="1" s="1"/>
  <c r="B81" i="1"/>
  <c r="Q81" i="1" s="1"/>
  <c r="B82" i="1"/>
  <c r="B83" i="1"/>
  <c r="Q83" i="1" s="1"/>
  <c r="B84" i="1"/>
  <c r="Q84" i="1" s="1"/>
  <c r="B88" i="1"/>
  <c r="Q88" i="1" s="1"/>
  <c r="B89" i="1"/>
  <c r="Q89" i="1" s="1"/>
  <c r="B90" i="1"/>
  <c r="Q90" i="1" s="1"/>
  <c r="B91" i="1"/>
  <c r="Q91" i="1" s="1"/>
  <c r="B92" i="1"/>
  <c r="Q92" i="1" s="1"/>
  <c r="B93" i="1"/>
  <c r="Q93" i="1" s="1"/>
  <c r="B50" i="1"/>
  <c r="Q50" i="1" s="1"/>
</calcChain>
</file>

<file path=xl/sharedStrings.xml><?xml version="1.0" encoding="utf-8"?>
<sst xmlns="http://schemas.openxmlformats.org/spreadsheetml/2006/main" count="413" uniqueCount="174">
  <si>
    <t>Gorro de Chef</t>
  </si>
  <si>
    <t>Polo de Algodón</t>
  </si>
  <si>
    <t>Polos</t>
  </si>
  <si>
    <t>Polo de algodón suave y cómodo</t>
  </si>
  <si>
    <t>Polo de Manga Larga</t>
  </si>
  <si>
    <t>Polo de manga larga con diseño moderno</t>
  </si>
  <si>
    <t>Camisa de Vestir</t>
  </si>
  <si>
    <t>Camisas</t>
  </si>
  <si>
    <t>Camisa de vestir elegante con cuello francés</t>
  </si>
  <si>
    <t>Camisa a Cuadros</t>
  </si>
  <si>
    <t>Camisa a cuadros de manga corta en tonos neutros</t>
  </si>
  <si>
    <t>Pantalón Chino</t>
  </si>
  <si>
    <t>Pantalones</t>
  </si>
  <si>
    <t>Pantalón chino de corte recto y tejido resistente</t>
  </si>
  <si>
    <t>Pantalón Vaquero Skinny</t>
  </si>
  <si>
    <t>Pantalón vaquero skinny de lavado oscuro</t>
  </si>
  <si>
    <t>Vestido de Noche</t>
  </si>
  <si>
    <t>Vestidos</t>
  </si>
  <si>
    <t>Vestido de noche con escote en V y falda acampanada</t>
  </si>
  <si>
    <t>Vestido de Verano</t>
  </si>
  <si>
    <t>Vestido de verano ligero con estampado floral</t>
  </si>
  <si>
    <t>Blusa de Encaje</t>
  </si>
  <si>
    <t>Blusas</t>
  </si>
  <si>
    <t>Blusa de encaje con mangas acampanadas</t>
  </si>
  <si>
    <t>Blusa de Seda</t>
  </si>
  <si>
    <t>Blusa de seda con estampado floral y lazo en el cuello</t>
  </si>
  <si>
    <t>informacion_adicional</t>
  </si>
  <si>
    <t>nombre</t>
  </si>
  <si>
    <t>Polo de Rayas</t>
  </si>
  <si>
    <t>Polo de rayas con cuello redondo</t>
  </si>
  <si>
    <t>Polo clásico con logotipo bordado</t>
  </si>
  <si>
    <t>Camisa Vaquera</t>
  </si>
  <si>
    <t>Camisa vaquera con detalles desgastados</t>
  </si>
  <si>
    <t>Camisa de Lino</t>
  </si>
  <si>
    <t>Camisa de lino transpirable y fresca</t>
  </si>
  <si>
    <t>Pantalón de Tela</t>
  </si>
  <si>
    <t>Pantalón de tela con cintura elástica</t>
  </si>
  <si>
    <t>Pantalón de Cuero</t>
  </si>
  <si>
    <t>Pantalón de cuero sintético ajustado</t>
  </si>
  <si>
    <t>Vestido de Cóctel</t>
  </si>
  <si>
    <t>Vestido de cóctel con escote corazón y falda plisada</t>
  </si>
  <si>
    <t>Vestido Largo de Playa</t>
  </si>
  <si>
    <t>Vestido largo de playa con estampado tropical</t>
  </si>
  <si>
    <t>Blusa de Gasa</t>
  </si>
  <si>
    <t>Blusa de gasa ligera con volantes en las mangas</t>
  </si>
  <si>
    <t>Blusa Estampada</t>
  </si>
  <si>
    <t>Blusa estampada con cuello en V y lazada</t>
  </si>
  <si>
    <t>Polo de manga corta con triple logo en el pecho</t>
  </si>
  <si>
    <t>Camisa de Cuadros</t>
  </si>
  <si>
    <t>Camisa de cuadros de manga larga y botones a presión</t>
  </si>
  <si>
    <t>Pantalón Jogger</t>
  </si>
  <si>
    <t>Pantalón jogger de tela suave y elástica</t>
  </si>
  <si>
    <t>Pantalón de Mezclilla</t>
  </si>
  <si>
    <t>Pantalón de mezclilla con corte recto y lavado claro</t>
  </si>
  <si>
    <t>Vestido Midi</t>
  </si>
  <si>
    <t>Vestido midi con escote bardot y estampado floral</t>
  </si>
  <si>
    <t>Vestido de Fiesta</t>
  </si>
  <si>
    <t>Vestido de fiesta con pedrería y espalda descubierta</t>
  </si>
  <si>
    <t>Polo de Poliester</t>
  </si>
  <si>
    <t>Polo de Manga Corta</t>
  </si>
  <si>
    <t>id</t>
  </si>
  <si>
    <t>Tela de Algodón</t>
  </si>
  <si>
    <t>Telas</t>
  </si>
  <si>
    <t>Tela de algodón de alta calidad para confección</t>
  </si>
  <si>
    <t>Tela de Seda</t>
  </si>
  <si>
    <t>Tela de seda suave y brillante para prendas elegantes</t>
  </si>
  <si>
    <t>Tela de Lino</t>
  </si>
  <si>
    <t>Tela de lino transpirable y fresca para prendas de verano</t>
  </si>
  <si>
    <t>Gorro de Lana</t>
  </si>
  <si>
    <t>Gorros</t>
  </si>
  <si>
    <t>Gorro de lana cálido y cómodo para proteger del frío</t>
  </si>
  <si>
    <t>Gorro de Punto</t>
  </si>
  <si>
    <t>Gorro de punto suave y elástico en varios colores</t>
  </si>
  <si>
    <t>Gorro de chef ajustable y transpirable para uso en cocina</t>
  </si>
  <si>
    <t>Mandil de Tela</t>
  </si>
  <si>
    <t>Mandiles</t>
  </si>
  <si>
    <t>Mandil de tela resistente con bolsillos frontales</t>
  </si>
  <si>
    <t>Mandil de Cuero</t>
  </si>
  <si>
    <t>Mandil de cuero duradero y resistente a las manchas</t>
  </si>
  <si>
    <t>Mandil de PVC</t>
  </si>
  <si>
    <t>Mandil de PVC impermeable y fácil de limpiar</t>
  </si>
  <si>
    <t>Envase de Plástico</t>
  </si>
  <si>
    <t>Envases</t>
  </si>
  <si>
    <t>Envase de plástico para almacenamiento y transporte de productos</t>
  </si>
  <si>
    <t>Envase de Vidrio</t>
  </si>
  <si>
    <t>Envase de vidrio resistente y reutilizable para conservas</t>
  </si>
  <si>
    <t>Envase de Cartón</t>
  </si>
  <si>
    <t>Envase de cartón ecológico para empaquetado de alimentos</t>
  </si>
  <si>
    <t>codigo</t>
  </si>
  <si>
    <t>tipo_producto_id</t>
  </si>
  <si>
    <t>categoria_id</t>
  </si>
  <si>
    <t>Tela de Poliéster</t>
  </si>
  <si>
    <t>Tela de poliéster resistente a las arrugas y de secado rápido</t>
  </si>
  <si>
    <t>Gorro de Lana Merino</t>
  </si>
  <si>
    <t>Gorro de lana merino ultra suave y cálido</t>
  </si>
  <si>
    <t>Gorro de Pescador</t>
  </si>
  <si>
    <t>Gorro de pescador con protección solar y diseño reversible</t>
  </si>
  <si>
    <t>Mandil de Mezclilla</t>
  </si>
  <si>
    <t>Mandil de mezclilla resistente con correas ajustables</t>
  </si>
  <si>
    <t>Mandil de Algodón</t>
  </si>
  <si>
    <t>Mandil de algodón durable y de fácil cuidado</t>
  </si>
  <si>
    <t>Mandil de Cuadros</t>
  </si>
  <si>
    <t>Mandil de cuadros con bolsillos frontales y diseño clásico</t>
  </si>
  <si>
    <t>Envase de Plástico con Tapa</t>
  </si>
  <si>
    <t>Envase de plástico con tapa hermética para almacenamiento seguro</t>
  </si>
  <si>
    <t>Envase de Vidrio con Cierre Hermético</t>
  </si>
  <si>
    <t>Envase de vidrio con cierre hermético para conservar la frescura de los alimentos</t>
  </si>
  <si>
    <t>Envase de Cartón Biodegradable</t>
  </si>
  <si>
    <t>Envase de cartón biodegradable y compostable para productos eco-friendly</t>
  </si>
  <si>
    <t>Envase de Aluminio</t>
  </si>
  <si>
    <t>Envase de aluminio ligero y resistente para alimentos y bebidas</t>
  </si>
  <si>
    <t>POL-001</t>
  </si>
  <si>
    <t>POL-002</t>
  </si>
  <si>
    <t>CAM-003</t>
  </si>
  <si>
    <t>CAM-004</t>
  </si>
  <si>
    <t>PAN-005</t>
  </si>
  <si>
    <t>PAN-006</t>
  </si>
  <si>
    <t>VES-007</t>
  </si>
  <si>
    <t>CAM-001</t>
  </si>
  <si>
    <t>PAN-001</t>
  </si>
  <si>
    <t>VES-001</t>
  </si>
  <si>
    <t>BLU-001</t>
  </si>
  <si>
    <t>TEL-001</t>
  </si>
  <si>
    <t>GOR-001</t>
  </si>
  <si>
    <t>MAN-001</t>
  </si>
  <si>
    <t>ENV-001</t>
  </si>
  <si>
    <t>CAM-002</t>
  </si>
  <si>
    <t>PAN-002</t>
  </si>
  <si>
    <t>VES-002</t>
  </si>
  <si>
    <t>BLU-002</t>
  </si>
  <si>
    <t>POL-003</t>
  </si>
  <si>
    <t>PAN-003</t>
  </si>
  <si>
    <t>VES-003</t>
  </si>
  <si>
    <t>BLU-003</t>
  </si>
  <si>
    <t>TEL-003</t>
  </si>
  <si>
    <t>GOR-003</t>
  </si>
  <si>
    <t>MAN-003</t>
  </si>
  <si>
    <t>ENV-003</t>
  </si>
  <si>
    <t>POL-004</t>
  </si>
  <si>
    <t>POL-5</t>
  </si>
  <si>
    <t>PAN-004</t>
  </si>
  <si>
    <t>VES-004</t>
  </si>
  <si>
    <t>BLU-004</t>
  </si>
  <si>
    <t>CAM-005</t>
  </si>
  <si>
    <t>GOR-005</t>
  </si>
  <si>
    <t>MAN-005</t>
  </si>
  <si>
    <t>ENV-005</t>
  </si>
  <si>
    <t>MAN-006</t>
  </si>
  <si>
    <t>ENV-006</t>
  </si>
  <si>
    <t>VES-006</t>
  </si>
  <si>
    <t>ENV-007</t>
  </si>
  <si>
    <t>TEL-002</t>
  </si>
  <si>
    <t>GOR-002</t>
  </si>
  <si>
    <t>MAN-002</t>
  </si>
  <si>
    <t>ENV-002</t>
  </si>
  <si>
    <t>TEL-004</t>
  </si>
  <si>
    <t>GOR-004</t>
  </si>
  <si>
    <t>MAN-004</t>
  </si>
  <si>
    <t>ENV-004</t>
  </si>
  <si>
    <t>unidad_medida_id</t>
  </si>
  <si>
    <t>valor_unitario</t>
  </si>
  <si>
    <t>MP</t>
  </si>
  <si>
    <t>PT</t>
  </si>
  <si>
    <t>UNIDAD</t>
  </si>
  <si>
    <t>METROS</t>
  </si>
  <si>
    <t>CENTIMETROS</t>
  </si>
  <si>
    <t>METRO-CUADRADO</t>
  </si>
  <si>
    <t>KILAGRAMOS</t>
  </si>
  <si>
    <t>Previo a la concatenacion</t>
  </si>
  <si>
    <t>Concatenar los datos para el ingreso a SQLITE</t>
  </si>
  <si>
    <t>INSERT INTO productos (valor_unitario, informacion_adicional,nombre, codigo,tipo_producto_id,categoria_id,unidad_medida_id) VALUES (</t>
  </si>
  <si>
    <t>", "</t>
  </si>
  <si>
    <t xml:space="preserve">", </t>
  </si>
  <si>
    <t>,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</si>
</sst>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0" fillId="0" borderId="1" xfId="0" applyBorder="1"/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58C3-D4A9-4842-98A4-19BFBB6CD176}">
  <dimension ref="A1:Q97"/>
  <sheetViews>
    <sheetView tabSelected="1" zoomScaleNormal="100" workbookViewId="0">
      <selection activeCell="Q2" sqref="Q2:Q97"/>
    </sheetView>
  </sheetViews>
  <sheetFormatPr baseColWidth="10" defaultRowHeight="15" x14ac:dyDescent="0.25"/>
  <cols>
    <col min="2" max="2" width="13.28515625" bestFit="1" customWidth="1"/>
    <col min="3" max="3" width="40.28515625" customWidth="1"/>
    <col min="4" max="5" width="25.85546875" customWidth="1"/>
    <col min="6" max="6" width="16.42578125" bestFit="1" customWidth="1"/>
    <col min="7" max="7" width="11.85546875" bestFit="1" customWidth="1"/>
    <col min="8" max="8" width="17.85546875" bestFit="1" customWidth="1"/>
    <col min="10" max="10" width="17.140625" bestFit="1" customWidth="1"/>
    <col min="13" max="13" width="127.28515625" bestFit="1" customWidth="1"/>
    <col min="17" max="17" width="251.5703125" bestFit="1" customWidth="1"/>
  </cols>
  <sheetData>
    <row r="1" spans="1:17" x14ac:dyDescent="0.25">
      <c r="A1" t="s">
        <v>60</v>
      </c>
      <c r="B1" t="s">
        <v>160</v>
      </c>
      <c r="C1" t="s">
        <v>26</v>
      </c>
      <c r="D1" t="s">
        <v>27</v>
      </c>
      <c r="E1" t="s">
        <v>88</v>
      </c>
      <c r="F1" t="s">
        <v>89</v>
      </c>
      <c r="G1" t="s">
        <v>90</v>
      </c>
      <c r="H1" t="s">
        <v>159</v>
      </c>
      <c r="M1" t="s">
        <v>168</v>
      </c>
      <c r="Q1" t="s">
        <v>169</v>
      </c>
    </row>
    <row r="2" spans="1:17" x14ac:dyDescent="0.25">
      <c r="A2">
        <v>1</v>
      </c>
      <c r="B2" s="1">
        <v>19.989999999999998</v>
      </c>
      <c r="C2" t="s">
        <v>3</v>
      </c>
      <c r="D2" t="s">
        <v>1</v>
      </c>
      <c r="E2" t="s">
        <v>111</v>
      </c>
      <c r="F2">
        <v>1</v>
      </c>
      <c r="G2">
        <v>1</v>
      </c>
      <c r="H2">
        <v>1</v>
      </c>
      <c r="J2" s="2" t="s">
        <v>2</v>
      </c>
      <c r="K2" s="2">
        <v>1</v>
      </c>
      <c r="M2" t="s">
        <v>170</v>
      </c>
      <c r="N2" t="s">
        <v>173</v>
      </c>
      <c r="O2" t="s">
        <v>171</v>
      </c>
      <c r="P2" t="s">
        <v>172</v>
      </c>
      <c r="Q2" t="str">
        <f>CONCATENATE(M2,B2,$N$2,C2,$O$2,D2,$O$2,E2,$P$2,F2,", ",G2,", ",H2,");")</f>
        <v>INSERT INTO productos (valor_unitario, informacion_adicional,nombre, codigo,tipo_producto_id,categoria_id,unidad_medida_id) VALUES (19.99, "Polo de algodón suave y cómodo", "Polo de Algodón", "POL-001", 1, 1, 1);</v>
      </c>
    </row>
    <row r="3" spans="1:17" x14ac:dyDescent="0.25">
      <c r="A3">
        <v>2</v>
      </c>
      <c r="B3" s="1">
        <v>24.99</v>
      </c>
      <c r="C3" t="s">
        <v>5</v>
      </c>
      <c r="D3" t="s">
        <v>4</v>
      </c>
      <c r="E3" t="s">
        <v>112</v>
      </c>
      <c r="F3">
        <v>1</v>
      </c>
      <c r="G3">
        <v>1</v>
      </c>
      <c r="H3">
        <v>1</v>
      </c>
      <c r="J3" s="2" t="s">
        <v>7</v>
      </c>
      <c r="K3" s="2">
        <v>2</v>
      </c>
      <c r="M3" t="s">
        <v>170</v>
      </c>
      <c r="Q3" t="str">
        <f t="shared" ref="Q3:Q66" si="0">CONCATENATE(M3,B3,$N$2,C3,$O$2,D3,$O$2,E3,$P$2,F3,", ",G3,", ",H3,");")</f>
        <v>INSERT INTO productos (valor_unitario, informacion_adicional,nombre, codigo,tipo_producto_id,categoria_id,unidad_medida_id) VALUES (24.99, "Polo de manga larga con diseño moderno", "Polo de Manga Larga", "POL-002", 1, 1, 1);</v>
      </c>
    </row>
    <row r="4" spans="1:17" x14ac:dyDescent="0.25">
      <c r="A4">
        <v>3</v>
      </c>
      <c r="B4" s="1">
        <v>29.99</v>
      </c>
      <c r="C4" t="s">
        <v>8</v>
      </c>
      <c r="D4" t="s">
        <v>6</v>
      </c>
      <c r="E4" t="s">
        <v>118</v>
      </c>
      <c r="F4">
        <v>1</v>
      </c>
      <c r="G4">
        <v>2</v>
      </c>
      <c r="H4">
        <v>1</v>
      </c>
      <c r="J4" s="2" t="s">
        <v>12</v>
      </c>
      <c r="K4" s="2">
        <v>3</v>
      </c>
      <c r="M4" t="s">
        <v>170</v>
      </c>
      <c r="Q4" t="str">
        <f t="shared" si="0"/>
        <v>INSERT INTO productos (valor_unitario, informacion_adicional,nombre, codigo,tipo_producto_id,categoria_id,unidad_medida_id) VALUES (29.99, "Camisa de vestir elegante con cuello francés", "Camisa de Vestir", "CAM-001", 1, 2, 1);</v>
      </c>
    </row>
    <row r="5" spans="1:17" x14ac:dyDescent="0.25">
      <c r="A5">
        <v>4</v>
      </c>
      <c r="B5" s="1">
        <v>22.99</v>
      </c>
      <c r="C5" t="s">
        <v>10</v>
      </c>
      <c r="D5" t="s">
        <v>9</v>
      </c>
      <c r="E5" t="s">
        <v>126</v>
      </c>
      <c r="F5">
        <v>1</v>
      </c>
      <c r="G5">
        <v>2</v>
      </c>
      <c r="H5">
        <v>1</v>
      </c>
      <c r="J5" s="2" t="s">
        <v>17</v>
      </c>
      <c r="K5" s="2">
        <v>4</v>
      </c>
      <c r="M5" t="s">
        <v>170</v>
      </c>
      <c r="Q5" t="str">
        <f t="shared" si="0"/>
        <v>INSERT INTO productos (valor_unitario, informacion_adicional,nombre, codigo,tipo_producto_id,categoria_id,unidad_medida_id) VALUES (22.99, "Camisa a cuadros de manga corta en tonos neutros", "Camisa a Cuadros", "CAM-002", 1, 2, 1);</v>
      </c>
    </row>
    <row r="6" spans="1:17" x14ac:dyDescent="0.25">
      <c r="A6">
        <v>5</v>
      </c>
      <c r="B6" s="1">
        <v>34.99</v>
      </c>
      <c r="C6" t="s">
        <v>13</v>
      </c>
      <c r="D6" t="s">
        <v>11</v>
      </c>
      <c r="E6" t="s">
        <v>119</v>
      </c>
      <c r="F6">
        <v>1</v>
      </c>
      <c r="G6">
        <v>3</v>
      </c>
      <c r="H6">
        <v>1</v>
      </c>
      <c r="J6" s="2" t="s">
        <v>22</v>
      </c>
      <c r="K6" s="2">
        <v>5</v>
      </c>
      <c r="M6" t="s">
        <v>170</v>
      </c>
      <c r="Q6" t="str">
        <f t="shared" si="0"/>
        <v>INSERT INTO productos (valor_unitario, informacion_adicional,nombre, codigo,tipo_producto_id,categoria_id,unidad_medida_id) VALUES (34.99, "Pantalón chino de corte recto y tejido resistente", "Pantalón Chino", "PAN-001", 1, 3, 1);</v>
      </c>
    </row>
    <row r="7" spans="1:17" x14ac:dyDescent="0.25">
      <c r="A7">
        <v>6</v>
      </c>
      <c r="B7" s="1">
        <v>39.99</v>
      </c>
      <c r="C7" t="s">
        <v>15</v>
      </c>
      <c r="D7" t="s">
        <v>14</v>
      </c>
      <c r="E7" t="s">
        <v>127</v>
      </c>
      <c r="F7">
        <v>1</v>
      </c>
      <c r="G7">
        <v>3</v>
      </c>
      <c r="H7">
        <v>1</v>
      </c>
      <c r="J7" s="2" t="s">
        <v>62</v>
      </c>
      <c r="K7" s="2">
        <v>6</v>
      </c>
      <c r="M7" t="s">
        <v>170</v>
      </c>
      <c r="Q7" t="str">
        <f t="shared" si="0"/>
        <v>INSERT INTO productos (valor_unitario, informacion_adicional,nombre, codigo,tipo_producto_id,categoria_id,unidad_medida_id) VALUES (39.99, "Pantalón vaquero skinny de lavado oscuro", "Pantalón Vaquero Skinny", "PAN-002", 1, 3, 1);</v>
      </c>
    </row>
    <row r="8" spans="1:17" x14ac:dyDescent="0.25">
      <c r="A8">
        <v>7</v>
      </c>
      <c r="B8" s="1">
        <v>49.99</v>
      </c>
      <c r="C8" t="s">
        <v>18</v>
      </c>
      <c r="D8" t="s">
        <v>16</v>
      </c>
      <c r="E8" t="s">
        <v>120</v>
      </c>
      <c r="F8">
        <v>1</v>
      </c>
      <c r="G8">
        <v>4</v>
      </c>
      <c r="H8">
        <v>1</v>
      </c>
      <c r="J8" s="2" t="s">
        <v>69</v>
      </c>
      <c r="K8" s="2">
        <v>7</v>
      </c>
      <c r="M8" t="s">
        <v>170</v>
      </c>
      <c r="Q8" t="str">
        <f t="shared" si="0"/>
        <v>INSERT INTO productos (valor_unitario, informacion_adicional,nombre, codigo,tipo_producto_id,categoria_id,unidad_medida_id) VALUES (49.99, "Vestido de noche con escote en V y falda acampanada", "Vestido de Noche", "VES-001", 1, 4, 1);</v>
      </c>
    </row>
    <row r="9" spans="1:17" x14ac:dyDescent="0.25">
      <c r="A9">
        <v>8</v>
      </c>
      <c r="B9" s="1">
        <v>29.99</v>
      </c>
      <c r="C9" t="s">
        <v>20</v>
      </c>
      <c r="D9" t="s">
        <v>19</v>
      </c>
      <c r="E9" t="s">
        <v>128</v>
      </c>
      <c r="F9">
        <v>1</v>
      </c>
      <c r="G9">
        <v>4</v>
      </c>
      <c r="H9">
        <v>1</v>
      </c>
      <c r="J9" s="2" t="s">
        <v>75</v>
      </c>
      <c r="K9" s="2">
        <v>8</v>
      </c>
      <c r="M9" t="s">
        <v>170</v>
      </c>
      <c r="Q9" t="str">
        <f t="shared" si="0"/>
        <v>INSERT INTO productos (valor_unitario, informacion_adicional,nombre, codigo,tipo_producto_id,categoria_id,unidad_medida_id) VALUES (29.99, "Vestido de verano ligero con estampado floral", "Vestido de Verano", "VES-002", 1, 4, 1);</v>
      </c>
    </row>
    <row r="10" spans="1:17" x14ac:dyDescent="0.25">
      <c r="A10">
        <v>9</v>
      </c>
      <c r="B10" s="1">
        <v>26.99</v>
      </c>
      <c r="C10" t="s">
        <v>23</v>
      </c>
      <c r="D10" t="s">
        <v>21</v>
      </c>
      <c r="E10" t="s">
        <v>121</v>
      </c>
      <c r="F10">
        <v>1</v>
      </c>
      <c r="G10">
        <v>5</v>
      </c>
      <c r="H10">
        <v>1</v>
      </c>
      <c r="J10" s="2" t="s">
        <v>82</v>
      </c>
      <c r="K10" s="2">
        <v>9</v>
      </c>
      <c r="M10" t="s">
        <v>170</v>
      </c>
      <c r="Q10" t="str">
        <f t="shared" si="0"/>
        <v>INSERT INTO productos (valor_unitario, informacion_adicional,nombre, codigo,tipo_producto_id,categoria_id,unidad_medida_id) VALUES (26.99, "Blusa de encaje con mangas acampanadas", "Blusa de Encaje", "BLU-001", 1, 5, 1);</v>
      </c>
    </row>
    <row r="11" spans="1:17" x14ac:dyDescent="0.25">
      <c r="A11">
        <v>10</v>
      </c>
      <c r="B11" s="1">
        <v>32.99</v>
      </c>
      <c r="C11" t="s">
        <v>25</v>
      </c>
      <c r="D11" t="s">
        <v>24</v>
      </c>
      <c r="E11" t="s">
        <v>129</v>
      </c>
      <c r="F11">
        <v>1</v>
      </c>
      <c r="G11">
        <v>5</v>
      </c>
      <c r="H11">
        <v>1</v>
      </c>
      <c r="M11" t="s">
        <v>170</v>
      </c>
      <c r="Q11" t="str">
        <f t="shared" si="0"/>
        <v>INSERT INTO productos (valor_unitario, informacion_adicional,nombre, codigo,tipo_producto_id,categoria_id,unidad_medida_id) VALUES (32.99, "Blusa de seda con estampado floral y lazo en el cuello", "Blusa de Seda", "BLU-002", 1, 5, 1);</v>
      </c>
    </row>
    <row r="12" spans="1:17" x14ac:dyDescent="0.25">
      <c r="A12">
        <v>11</v>
      </c>
      <c r="B12" s="1">
        <v>18.989999999999998</v>
      </c>
      <c r="C12" t="s">
        <v>29</v>
      </c>
      <c r="D12" t="s">
        <v>28</v>
      </c>
      <c r="E12" t="s">
        <v>130</v>
      </c>
      <c r="F12">
        <v>1</v>
      </c>
      <c r="G12">
        <v>6</v>
      </c>
      <c r="H12">
        <v>1</v>
      </c>
      <c r="J12" s="2" t="s">
        <v>161</v>
      </c>
      <c r="K12" s="2">
        <v>1</v>
      </c>
      <c r="M12" t="s">
        <v>170</v>
      </c>
      <c r="Q12" t="str">
        <f t="shared" si="0"/>
        <v>INSERT INTO productos (valor_unitario, informacion_adicional,nombre, codigo,tipo_producto_id,categoria_id,unidad_medida_id) VALUES (18.99, "Polo de rayas con cuello redondo", "Polo de Rayas", "POL-003", 1, 6, 1);</v>
      </c>
    </row>
    <row r="13" spans="1:17" x14ac:dyDescent="0.25">
      <c r="A13">
        <v>12</v>
      </c>
      <c r="B13" s="1">
        <v>21.99</v>
      </c>
      <c r="C13" t="s">
        <v>30</v>
      </c>
      <c r="D13" t="s">
        <v>58</v>
      </c>
      <c r="E13" t="s">
        <v>138</v>
      </c>
      <c r="F13">
        <v>1</v>
      </c>
      <c r="G13">
        <v>6</v>
      </c>
      <c r="H13">
        <v>1</v>
      </c>
      <c r="J13" s="2" t="s">
        <v>162</v>
      </c>
      <c r="K13" s="2">
        <v>2</v>
      </c>
      <c r="M13" t="s">
        <v>170</v>
      </c>
      <c r="Q13" t="str">
        <f t="shared" si="0"/>
        <v>INSERT INTO productos (valor_unitario, informacion_adicional,nombre, codigo,tipo_producto_id,categoria_id,unidad_medida_id) VALUES (21.99, "Polo clásico con logotipo bordado", "Polo de Poliester", "POL-004", 1, 6, 1);</v>
      </c>
    </row>
    <row r="14" spans="1:17" x14ac:dyDescent="0.25">
      <c r="A14">
        <v>13</v>
      </c>
      <c r="B14" s="1">
        <v>31.99</v>
      </c>
      <c r="C14" t="s">
        <v>32</v>
      </c>
      <c r="D14" t="s">
        <v>31</v>
      </c>
      <c r="E14" t="s">
        <v>113</v>
      </c>
      <c r="F14">
        <v>1</v>
      </c>
      <c r="G14">
        <v>2</v>
      </c>
      <c r="H14">
        <v>1</v>
      </c>
      <c r="M14" t="s">
        <v>170</v>
      </c>
      <c r="Q14" t="str">
        <f t="shared" si="0"/>
        <v>INSERT INTO productos (valor_unitario, informacion_adicional,nombre, codigo,tipo_producto_id,categoria_id,unidad_medida_id) VALUES (31.99, "Camisa vaquera con detalles desgastados", "Camisa Vaquera", "CAM-003", 1, 2, 1);</v>
      </c>
    </row>
    <row r="15" spans="1:17" x14ac:dyDescent="0.25">
      <c r="A15">
        <v>14</v>
      </c>
      <c r="B15" s="1">
        <v>27.99</v>
      </c>
      <c r="C15" t="s">
        <v>34</v>
      </c>
      <c r="D15" t="s">
        <v>33</v>
      </c>
      <c r="E15" t="s">
        <v>114</v>
      </c>
      <c r="F15">
        <v>1</v>
      </c>
      <c r="G15">
        <v>2</v>
      </c>
      <c r="H15">
        <v>1</v>
      </c>
      <c r="J15" s="4" t="s">
        <v>163</v>
      </c>
      <c r="K15" s="3">
        <v>1</v>
      </c>
      <c r="M15" t="s">
        <v>170</v>
      </c>
      <c r="Q15" t="str">
        <f t="shared" si="0"/>
        <v>INSERT INTO productos (valor_unitario, informacion_adicional,nombre, codigo,tipo_producto_id,categoria_id,unidad_medida_id) VALUES (27.99, "Camisa de lino transpirable y fresca", "Camisa de Lino", "CAM-004", 1, 2, 1);</v>
      </c>
    </row>
    <row r="16" spans="1:17" x14ac:dyDescent="0.25">
      <c r="A16">
        <v>15</v>
      </c>
      <c r="B16" s="1">
        <v>29.99</v>
      </c>
      <c r="C16" t="s">
        <v>36</v>
      </c>
      <c r="D16" t="s">
        <v>35</v>
      </c>
      <c r="E16" t="s">
        <v>131</v>
      </c>
      <c r="F16">
        <v>1</v>
      </c>
      <c r="G16">
        <v>3</v>
      </c>
      <c r="H16">
        <v>1</v>
      </c>
      <c r="J16" s="4" t="s">
        <v>164</v>
      </c>
      <c r="K16" s="3">
        <v>2</v>
      </c>
      <c r="M16" t="s">
        <v>170</v>
      </c>
      <c r="Q16" t="str">
        <f t="shared" si="0"/>
        <v>INSERT INTO productos (valor_unitario, informacion_adicional,nombre, codigo,tipo_producto_id,categoria_id,unidad_medida_id) VALUES (29.99, "Pantalón de tela con cintura elástica", "Pantalón de Tela", "PAN-003", 1, 3, 1);</v>
      </c>
    </row>
    <row r="17" spans="1:17" x14ac:dyDescent="0.25">
      <c r="A17">
        <v>16</v>
      </c>
      <c r="B17" s="1">
        <v>69.989999999999995</v>
      </c>
      <c r="C17" t="s">
        <v>38</v>
      </c>
      <c r="D17" t="s">
        <v>37</v>
      </c>
      <c r="E17" t="s">
        <v>140</v>
      </c>
      <c r="F17">
        <v>1</v>
      </c>
      <c r="G17">
        <v>3</v>
      </c>
      <c r="H17">
        <v>1</v>
      </c>
      <c r="J17" s="4" t="s">
        <v>165</v>
      </c>
      <c r="K17" s="3">
        <v>3</v>
      </c>
      <c r="M17" t="s">
        <v>170</v>
      </c>
      <c r="Q17" t="str">
        <f t="shared" si="0"/>
        <v>INSERT INTO productos (valor_unitario, informacion_adicional,nombre, codigo,tipo_producto_id,categoria_id,unidad_medida_id) VALUES (69.99, "Pantalón de cuero sintético ajustado", "Pantalón de Cuero", "PAN-004", 1, 3, 1);</v>
      </c>
    </row>
    <row r="18" spans="1:17" x14ac:dyDescent="0.25">
      <c r="A18">
        <v>17</v>
      </c>
      <c r="B18" s="1">
        <v>59.99</v>
      </c>
      <c r="C18" t="s">
        <v>40</v>
      </c>
      <c r="D18" t="s">
        <v>39</v>
      </c>
      <c r="E18" t="s">
        <v>132</v>
      </c>
      <c r="F18">
        <v>1</v>
      </c>
      <c r="G18">
        <v>4</v>
      </c>
      <c r="H18">
        <v>1</v>
      </c>
      <c r="J18" s="4" t="s">
        <v>166</v>
      </c>
      <c r="K18" s="3">
        <v>4</v>
      </c>
      <c r="M18" t="s">
        <v>170</v>
      </c>
      <c r="Q18" t="str">
        <f t="shared" si="0"/>
        <v>INSERT INTO productos (valor_unitario, informacion_adicional,nombre, codigo,tipo_producto_id,categoria_id,unidad_medida_id) VALUES (59.99, "Vestido de cóctel con escote corazón y falda plisada", "Vestido de Cóctel", "VES-003", 1, 4, 1);</v>
      </c>
    </row>
    <row r="19" spans="1:17" x14ac:dyDescent="0.25">
      <c r="A19">
        <v>18</v>
      </c>
      <c r="B19" s="1">
        <v>39.99</v>
      </c>
      <c r="C19" t="s">
        <v>42</v>
      </c>
      <c r="D19" t="s">
        <v>41</v>
      </c>
      <c r="E19" t="s">
        <v>141</v>
      </c>
      <c r="F19">
        <v>1</v>
      </c>
      <c r="G19">
        <v>4</v>
      </c>
      <c r="H19">
        <v>1</v>
      </c>
      <c r="J19" s="4" t="s">
        <v>167</v>
      </c>
      <c r="K19" s="3">
        <v>5</v>
      </c>
      <c r="M19" t="s">
        <v>170</v>
      </c>
      <c r="Q19" t="str">
        <f t="shared" si="0"/>
        <v>INSERT INTO productos (valor_unitario, informacion_adicional,nombre, codigo,tipo_producto_id,categoria_id,unidad_medida_id) VALUES (39.99, "Vestido largo de playa con estampado tropical", "Vestido Largo de Playa", "VES-004", 1, 4, 1);</v>
      </c>
    </row>
    <row r="20" spans="1:17" x14ac:dyDescent="0.25">
      <c r="A20">
        <v>19</v>
      </c>
      <c r="B20" s="1">
        <v>24.99</v>
      </c>
      <c r="C20" t="s">
        <v>44</v>
      </c>
      <c r="D20" t="s">
        <v>43</v>
      </c>
      <c r="E20" t="s">
        <v>133</v>
      </c>
      <c r="F20">
        <v>1</v>
      </c>
      <c r="G20">
        <v>5</v>
      </c>
      <c r="H20">
        <v>1</v>
      </c>
      <c r="M20" t="s">
        <v>170</v>
      </c>
      <c r="Q20" t="str">
        <f t="shared" si="0"/>
        <v>INSERT INTO productos (valor_unitario, informacion_adicional,nombre, codigo,tipo_producto_id,categoria_id,unidad_medida_id) VALUES (24.99, "Blusa de gasa ligera con volantes en las mangas", "Blusa de Gasa", "BLU-003", 1, 5, 1);</v>
      </c>
    </row>
    <row r="21" spans="1:17" x14ac:dyDescent="0.25">
      <c r="A21">
        <v>20</v>
      </c>
      <c r="B21" s="1">
        <v>22.99</v>
      </c>
      <c r="C21" t="s">
        <v>46</v>
      </c>
      <c r="D21" t="s">
        <v>45</v>
      </c>
      <c r="E21" t="s">
        <v>142</v>
      </c>
      <c r="F21">
        <v>1</v>
      </c>
      <c r="G21">
        <v>5</v>
      </c>
      <c r="H21">
        <v>1</v>
      </c>
      <c r="M21" t="s">
        <v>170</v>
      </c>
      <c r="Q21" t="str">
        <f t="shared" si="0"/>
        <v>INSERT INTO productos (valor_unitario, informacion_adicional,nombre, codigo,tipo_producto_id,categoria_id,unidad_medida_id) VALUES (22.99, "Blusa estampada con cuello en V y lazada", "Blusa Estampada", "BLU-004", 1, 5, 1);</v>
      </c>
    </row>
    <row r="22" spans="1:17" x14ac:dyDescent="0.25">
      <c r="A22">
        <v>21</v>
      </c>
      <c r="B22" s="1">
        <v>23.99</v>
      </c>
      <c r="C22" t="s">
        <v>47</v>
      </c>
      <c r="D22" t="s">
        <v>59</v>
      </c>
      <c r="E22" t="s">
        <v>139</v>
      </c>
      <c r="F22">
        <v>1</v>
      </c>
      <c r="G22">
        <v>1</v>
      </c>
      <c r="H22">
        <v>1</v>
      </c>
      <c r="M22" t="s">
        <v>170</v>
      </c>
      <c r="Q22" t="str">
        <f t="shared" si="0"/>
        <v>INSERT INTO productos (valor_unitario, informacion_adicional,nombre, codigo,tipo_producto_id,categoria_id,unidad_medida_id) VALUES (23.99, "Polo de manga corta con triple logo en el pecho", "Polo de Manga Corta", "POL-5", 1, 1, 1);</v>
      </c>
    </row>
    <row r="23" spans="1:17" x14ac:dyDescent="0.25">
      <c r="A23">
        <v>22</v>
      </c>
      <c r="B23" s="1">
        <v>25.99</v>
      </c>
      <c r="C23" t="s">
        <v>49</v>
      </c>
      <c r="D23" t="s">
        <v>48</v>
      </c>
      <c r="E23" t="s">
        <v>143</v>
      </c>
      <c r="F23">
        <v>1</v>
      </c>
      <c r="G23">
        <v>2</v>
      </c>
      <c r="H23">
        <v>1</v>
      </c>
      <c r="M23" t="s">
        <v>170</v>
      </c>
      <c r="Q23" t="str">
        <f t="shared" si="0"/>
        <v>INSERT INTO productos (valor_unitario, informacion_adicional,nombre, codigo,tipo_producto_id,categoria_id,unidad_medida_id) VALUES (25.99, "Camisa de cuadros de manga larga y botones a presión", "Camisa de Cuadros", "CAM-005", 1, 2, 1);</v>
      </c>
    </row>
    <row r="24" spans="1:17" x14ac:dyDescent="0.25">
      <c r="A24">
        <v>23</v>
      </c>
      <c r="B24" s="1">
        <v>37.99</v>
      </c>
      <c r="C24" t="s">
        <v>51</v>
      </c>
      <c r="D24" t="s">
        <v>50</v>
      </c>
      <c r="E24" t="s">
        <v>115</v>
      </c>
      <c r="F24">
        <v>1</v>
      </c>
      <c r="G24">
        <v>3</v>
      </c>
      <c r="H24">
        <v>1</v>
      </c>
      <c r="M24" t="s">
        <v>170</v>
      </c>
      <c r="Q24" t="str">
        <f t="shared" si="0"/>
        <v>INSERT INTO productos (valor_unitario, informacion_adicional,nombre, codigo,tipo_producto_id,categoria_id,unidad_medida_id) VALUES (37.99, "Pantalón jogger de tela suave y elástica", "Pantalón Jogger", "PAN-005", 1, 3, 1);</v>
      </c>
    </row>
    <row r="25" spans="1:17" x14ac:dyDescent="0.25">
      <c r="A25">
        <v>24</v>
      </c>
      <c r="B25" s="1">
        <v>32.99</v>
      </c>
      <c r="C25" t="s">
        <v>53</v>
      </c>
      <c r="D25" t="s">
        <v>52</v>
      </c>
      <c r="E25" t="s">
        <v>116</v>
      </c>
      <c r="F25">
        <v>1</v>
      </c>
      <c r="G25">
        <v>3</v>
      </c>
      <c r="H25">
        <v>1</v>
      </c>
      <c r="M25" t="s">
        <v>170</v>
      </c>
      <c r="Q25" t="str">
        <f t="shared" si="0"/>
        <v>INSERT INTO productos (valor_unitario, informacion_adicional,nombre, codigo,tipo_producto_id,categoria_id,unidad_medida_id) VALUES (32.99, "Pantalón de mezclilla con corte recto y lavado claro", "Pantalón de Mezclilla", "PAN-006", 1, 3, 1);</v>
      </c>
    </row>
    <row r="26" spans="1:17" x14ac:dyDescent="0.25">
      <c r="A26">
        <v>25</v>
      </c>
      <c r="B26" s="1">
        <v>44.99</v>
      </c>
      <c r="C26" t="s">
        <v>55</v>
      </c>
      <c r="D26" t="s">
        <v>54</v>
      </c>
      <c r="E26" t="s">
        <v>149</v>
      </c>
      <c r="F26">
        <v>1</v>
      </c>
      <c r="G26">
        <v>4</v>
      </c>
      <c r="H26">
        <v>1</v>
      </c>
      <c r="M26" t="s">
        <v>170</v>
      </c>
      <c r="Q26" t="str">
        <f t="shared" si="0"/>
        <v>INSERT INTO productos (valor_unitario, informacion_adicional,nombre, codigo,tipo_producto_id,categoria_id,unidad_medida_id) VALUES (44.99, "Vestido midi con escote bardot y estampado floral", "Vestido Midi", "VES-006", 1, 4, 1);</v>
      </c>
    </row>
    <row r="27" spans="1:17" x14ac:dyDescent="0.25">
      <c r="A27">
        <v>26</v>
      </c>
      <c r="B27" s="1">
        <v>69.989999999999995</v>
      </c>
      <c r="C27" t="s">
        <v>57</v>
      </c>
      <c r="D27" t="s">
        <v>56</v>
      </c>
      <c r="E27" t="s">
        <v>117</v>
      </c>
      <c r="F27">
        <v>1</v>
      </c>
      <c r="G27">
        <v>4</v>
      </c>
      <c r="H27">
        <v>1</v>
      </c>
      <c r="M27" t="s">
        <v>170</v>
      </c>
      <c r="Q27" t="str">
        <f t="shared" si="0"/>
        <v>INSERT INTO productos (valor_unitario, informacion_adicional,nombre, codigo,tipo_producto_id,categoria_id,unidad_medida_id) VALUES (69.99, "Vestido de fiesta con pedrería y espalda descubierta", "Vestido de Fiesta", "VES-007", 1, 4, 1);</v>
      </c>
    </row>
    <row r="28" spans="1:17" x14ac:dyDescent="0.25">
      <c r="A28">
        <v>27</v>
      </c>
      <c r="B28">
        <v>12.99</v>
      </c>
      <c r="C28" t="s">
        <v>63</v>
      </c>
      <c r="D28" t="s">
        <v>61</v>
      </c>
      <c r="E28" t="s">
        <v>122</v>
      </c>
      <c r="F28">
        <v>2</v>
      </c>
      <c r="G28">
        <v>6</v>
      </c>
      <c r="H28">
        <v>4</v>
      </c>
      <c r="M28" t="s">
        <v>170</v>
      </c>
      <c r="Q28" t="str">
        <f t="shared" si="0"/>
        <v>INSERT INTO productos (valor_unitario, informacion_adicional,nombre, codigo,tipo_producto_id,categoria_id,unidad_medida_id) VALUES (12.99, "Tela de algodón de alta calidad para confección", "Tela de Algodón", "TEL-001", 2, 6, 4);</v>
      </c>
    </row>
    <row r="29" spans="1:17" x14ac:dyDescent="0.25">
      <c r="A29">
        <v>28</v>
      </c>
      <c r="B29">
        <v>24.99</v>
      </c>
      <c r="C29" t="s">
        <v>65</v>
      </c>
      <c r="D29" t="s">
        <v>64</v>
      </c>
      <c r="E29" t="s">
        <v>151</v>
      </c>
      <c r="F29">
        <v>2</v>
      </c>
      <c r="G29">
        <v>6</v>
      </c>
      <c r="H29">
        <v>4</v>
      </c>
      <c r="M29" t="s">
        <v>170</v>
      </c>
      <c r="Q29" t="str">
        <f t="shared" si="0"/>
        <v>INSERT INTO productos (valor_unitario, informacion_adicional,nombre, codigo,tipo_producto_id,categoria_id,unidad_medida_id) VALUES (24.99, "Tela de seda suave y brillante para prendas elegantes", "Tela de Seda", "TEL-002", 2, 6, 4);</v>
      </c>
    </row>
    <row r="30" spans="1:17" x14ac:dyDescent="0.25">
      <c r="A30">
        <v>29</v>
      </c>
      <c r="B30">
        <v>18.989999999999998</v>
      </c>
      <c r="C30" t="s">
        <v>67</v>
      </c>
      <c r="D30" t="s">
        <v>66</v>
      </c>
      <c r="E30" t="s">
        <v>134</v>
      </c>
      <c r="F30">
        <v>2</v>
      </c>
      <c r="G30">
        <v>6</v>
      </c>
      <c r="H30">
        <v>4</v>
      </c>
      <c r="M30" t="s">
        <v>170</v>
      </c>
      <c r="Q30" t="str">
        <f t="shared" si="0"/>
        <v>INSERT INTO productos (valor_unitario, informacion_adicional,nombre, codigo,tipo_producto_id,categoria_id,unidad_medida_id) VALUES (18.99, "Tela de lino transpirable y fresca para prendas de verano", "Tela de Lino", "TEL-003", 2, 6, 4);</v>
      </c>
    </row>
    <row r="31" spans="1:17" x14ac:dyDescent="0.25">
      <c r="A31">
        <v>30</v>
      </c>
      <c r="B31">
        <v>14.99</v>
      </c>
      <c r="C31" t="s">
        <v>70</v>
      </c>
      <c r="D31" t="s">
        <v>68</v>
      </c>
      <c r="E31" t="s">
        <v>123</v>
      </c>
      <c r="F31">
        <v>2</v>
      </c>
      <c r="G31">
        <v>7</v>
      </c>
      <c r="H31">
        <v>1</v>
      </c>
      <c r="M31" t="s">
        <v>170</v>
      </c>
      <c r="Q31" t="str">
        <f t="shared" si="0"/>
        <v>INSERT INTO productos (valor_unitario, informacion_adicional,nombre, codigo,tipo_producto_id,categoria_id,unidad_medida_id) VALUES (14.99, "Gorro de lana cálido y cómodo para proteger del frío", "Gorro de Lana", "GOR-001", 2, 7, 1);</v>
      </c>
    </row>
    <row r="32" spans="1:17" x14ac:dyDescent="0.25">
      <c r="A32">
        <v>31</v>
      </c>
      <c r="B32">
        <v>9.99</v>
      </c>
      <c r="C32" t="s">
        <v>72</v>
      </c>
      <c r="D32" t="s">
        <v>71</v>
      </c>
      <c r="E32" t="s">
        <v>152</v>
      </c>
      <c r="F32">
        <v>2</v>
      </c>
      <c r="G32">
        <v>7</v>
      </c>
      <c r="H32">
        <v>1</v>
      </c>
      <c r="M32" t="s">
        <v>170</v>
      </c>
      <c r="Q32" t="str">
        <f t="shared" si="0"/>
        <v>INSERT INTO productos (valor_unitario, informacion_adicional,nombre, codigo,tipo_producto_id,categoria_id,unidad_medida_id) VALUES (9.99, "Gorro de punto suave y elástico en varios colores", "Gorro de Punto", "GOR-002", 2, 7, 1);</v>
      </c>
    </row>
    <row r="33" spans="1:17" x14ac:dyDescent="0.25">
      <c r="A33">
        <v>32</v>
      </c>
      <c r="B33">
        <v>12.99</v>
      </c>
      <c r="C33" t="s">
        <v>73</v>
      </c>
      <c r="D33" t="s">
        <v>0</v>
      </c>
      <c r="E33" t="s">
        <v>135</v>
      </c>
      <c r="F33">
        <v>2</v>
      </c>
      <c r="G33">
        <v>7</v>
      </c>
      <c r="H33">
        <v>1</v>
      </c>
      <c r="M33" t="s">
        <v>170</v>
      </c>
      <c r="Q33" t="str">
        <f t="shared" si="0"/>
        <v>INSERT INTO productos (valor_unitario, informacion_adicional,nombre, codigo,tipo_producto_id,categoria_id,unidad_medida_id) VALUES (12.99, "Gorro de chef ajustable y transpirable para uso en cocina", "Gorro de Chef", "GOR-003", 2, 7, 1);</v>
      </c>
    </row>
    <row r="34" spans="1:17" x14ac:dyDescent="0.25">
      <c r="A34">
        <v>33</v>
      </c>
      <c r="B34">
        <v>16.989999999999998</v>
      </c>
      <c r="C34" t="s">
        <v>76</v>
      </c>
      <c r="D34" t="s">
        <v>74</v>
      </c>
      <c r="E34" t="s">
        <v>124</v>
      </c>
      <c r="F34">
        <v>2</v>
      </c>
      <c r="G34">
        <v>8</v>
      </c>
      <c r="H34">
        <v>1</v>
      </c>
      <c r="M34" t="s">
        <v>170</v>
      </c>
      <c r="Q34" t="str">
        <f t="shared" si="0"/>
        <v>INSERT INTO productos (valor_unitario, informacion_adicional,nombre, codigo,tipo_producto_id,categoria_id,unidad_medida_id) VALUES (16.99, "Mandil de tela resistente con bolsillos frontales", "Mandil de Tela", "MAN-001", 2, 8, 1);</v>
      </c>
    </row>
    <row r="35" spans="1:17" x14ac:dyDescent="0.25">
      <c r="A35">
        <v>34</v>
      </c>
      <c r="B35">
        <v>34.99</v>
      </c>
      <c r="C35" t="s">
        <v>78</v>
      </c>
      <c r="D35" t="s">
        <v>77</v>
      </c>
      <c r="E35" t="s">
        <v>153</v>
      </c>
      <c r="F35">
        <v>2</v>
      </c>
      <c r="G35">
        <v>8</v>
      </c>
      <c r="H35">
        <v>1</v>
      </c>
      <c r="M35" t="s">
        <v>170</v>
      </c>
      <c r="Q35" t="str">
        <f t="shared" si="0"/>
        <v>INSERT INTO productos (valor_unitario, informacion_adicional,nombre, codigo,tipo_producto_id,categoria_id,unidad_medida_id) VALUES (34.99, "Mandil de cuero duradero y resistente a las manchas", "Mandil de Cuero", "MAN-002", 2, 8, 1);</v>
      </c>
    </row>
    <row r="36" spans="1:17" x14ac:dyDescent="0.25">
      <c r="A36">
        <v>35</v>
      </c>
      <c r="B36">
        <v>9.99</v>
      </c>
      <c r="C36" t="s">
        <v>80</v>
      </c>
      <c r="D36" t="s">
        <v>79</v>
      </c>
      <c r="E36" t="s">
        <v>136</v>
      </c>
      <c r="F36">
        <v>2</v>
      </c>
      <c r="G36">
        <v>8</v>
      </c>
      <c r="H36">
        <v>1</v>
      </c>
      <c r="M36" t="s">
        <v>170</v>
      </c>
      <c r="Q36" t="str">
        <f t="shared" si="0"/>
        <v>INSERT INTO productos (valor_unitario, informacion_adicional,nombre, codigo,tipo_producto_id,categoria_id,unidad_medida_id) VALUES (9.99, "Mandil de PVC impermeable y fácil de limpiar", "Mandil de PVC", "MAN-003", 2, 8, 1);</v>
      </c>
    </row>
    <row r="37" spans="1:17" x14ac:dyDescent="0.25">
      <c r="A37">
        <v>36</v>
      </c>
      <c r="B37">
        <v>0.99</v>
      </c>
      <c r="C37" t="s">
        <v>83</v>
      </c>
      <c r="D37" t="s">
        <v>81</v>
      </c>
      <c r="E37" t="s">
        <v>125</v>
      </c>
      <c r="F37">
        <v>2</v>
      </c>
      <c r="G37">
        <v>9</v>
      </c>
      <c r="H37">
        <v>1</v>
      </c>
      <c r="M37" t="s">
        <v>170</v>
      </c>
      <c r="Q37" t="str">
        <f t="shared" si="0"/>
        <v>INSERT INTO productos (valor_unitario, informacion_adicional,nombre, codigo,tipo_producto_id,categoria_id,unidad_medida_id) VALUES (0.99, "Envase de plástico para almacenamiento y transporte de productos", "Envase de Plástico", "ENV-001", 2, 9, 1);</v>
      </c>
    </row>
    <row r="38" spans="1:17" x14ac:dyDescent="0.25">
      <c r="A38">
        <v>37</v>
      </c>
      <c r="B38">
        <v>1.99</v>
      </c>
      <c r="C38" t="s">
        <v>85</v>
      </c>
      <c r="D38" t="s">
        <v>84</v>
      </c>
      <c r="E38" t="s">
        <v>154</v>
      </c>
      <c r="F38">
        <v>2</v>
      </c>
      <c r="G38">
        <v>9</v>
      </c>
      <c r="H38">
        <v>1</v>
      </c>
      <c r="M38" t="s">
        <v>170</v>
      </c>
      <c r="Q38" t="str">
        <f t="shared" si="0"/>
        <v>INSERT INTO productos (valor_unitario, informacion_adicional,nombre, codigo,tipo_producto_id,categoria_id,unidad_medida_id) VALUES (1.99, "Envase de vidrio resistente y reutilizable para conservas", "Envase de Vidrio", "ENV-002", 2, 9, 1);</v>
      </c>
    </row>
    <row r="39" spans="1:17" x14ac:dyDescent="0.25">
      <c r="A39">
        <v>38</v>
      </c>
      <c r="B39">
        <v>0.79</v>
      </c>
      <c r="C39" t="s">
        <v>87</v>
      </c>
      <c r="D39" t="s">
        <v>86</v>
      </c>
      <c r="E39" t="s">
        <v>137</v>
      </c>
      <c r="F39">
        <v>2</v>
      </c>
      <c r="G39">
        <v>9</v>
      </c>
      <c r="H39">
        <v>1</v>
      </c>
      <c r="M39" t="s">
        <v>170</v>
      </c>
      <c r="Q39" t="str">
        <f t="shared" si="0"/>
        <v>INSERT INTO productos (valor_unitario, informacion_adicional,nombre, codigo,tipo_producto_id,categoria_id,unidad_medida_id) VALUES (0.79, "Envase de cartón ecológico para empaquetado de alimentos", "Envase de Cartón", "ENV-003", 2, 9, 1);</v>
      </c>
    </row>
    <row r="40" spans="1:17" x14ac:dyDescent="0.25">
      <c r="A40">
        <v>39</v>
      </c>
      <c r="B40">
        <v>9.99</v>
      </c>
      <c r="C40" t="s">
        <v>92</v>
      </c>
      <c r="D40" t="s">
        <v>91</v>
      </c>
      <c r="E40" t="s">
        <v>155</v>
      </c>
      <c r="F40">
        <v>2</v>
      </c>
      <c r="G40">
        <v>6</v>
      </c>
      <c r="H40">
        <v>4</v>
      </c>
      <c r="M40" t="s">
        <v>170</v>
      </c>
      <c r="Q40" t="str">
        <f t="shared" si="0"/>
        <v>INSERT INTO productos (valor_unitario, informacion_adicional,nombre, codigo,tipo_producto_id,categoria_id,unidad_medida_id) VALUES (9.99, "Tela de poliéster resistente a las arrugas y de secado rápido", "Tela de Poliéster", "TEL-004", 2, 6, 4);</v>
      </c>
    </row>
    <row r="41" spans="1:17" x14ac:dyDescent="0.25">
      <c r="A41">
        <v>40</v>
      </c>
      <c r="B41">
        <v>19.989999999999998</v>
      </c>
      <c r="C41" t="s">
        <v>94</v>
      </c>
      <c r="D41" t="s">
        <v>93</v>
      </c>
      <c r="E41" t="s">
        <v>156</v>
      </c>
      <c r="F41">
        <v>2</v>
      </c>
      <c r="G41">
        <v>7</v>
      </c>
      <c r="H41">
        <v>1</v>
      </c>
      <c r="M41" t="s">
        <v>170</v>
      </c>
      <c r="Q41" t="str">
        <f t="shared" si="0"/>
        <v>INSERT INTO productos (valor_unitario, informacion_adicional,nombre, codigo,tipo_producto_id,categoria_id,unidad_medida_id) VALUES (19.99, "Gorro de lana merino ultra suave y cálido", "Gorro de Lana Merino", "GOR-004", 2, 7, 1);</v>
      </c>
    </row>
    <row r="42" spans="1:17" x14ac:dyDescent="0.25">
      <c r="A42">
        <v>41</v>
      </c>
      <c r="B42">
        <v>12.99</v>
      </c>
      <c r="C42" t="s">
        <v>96</v>
      </c>
      <c r="D42" t="s">
        <v>95</v>
      </c>
      <c r="E42" t="s">
        <v>144</v>
      </c>
      <c r="F42">
        <v>2</v>
      </c>
      <c r="G42">
        <v>7</v>
      </c>
      <c r="H42">
        <v>1</v>
      </c>
      <c r="M42" t="s">
        <v>170</v>
      </c>
      <c r="Q42" t="str">
        <f t="shared" si="0"/>
        <v>INSERT INTO productos (valor_unitario, informacion_adicional,nombre, codigo,tipo_producto_id,categoria_id,unidad_medida_id) VALUES (12.99, "Gorro de pescador con protección solar y diseño reversible", "Gorro de Pescador", "GOR-005", 2, 7, 1);</v>
      </c>
    </row>
    <row r="43" spans="1:17" x14ac:dyDescent="0.25">
      <c r="A43">
        <v>42</v>
      </c>
      <c r="B43">
        <v>14.99</v>
      </c>
      <c r="C43" t="s">
        <v>98</v>
      </c>
      <c r="D43" t="s">
        <v>97</v>
      </c>
      <c r="E43" t="s">
        <v>157</v>
      </c>
      <c r="F43">
        <v>2</v>
      </c>
      <c r="G43">
        <v>8</v>
      </c>
      <c r="H43">
        <v>1</v>
      </c>
      <c r="M43" t="s">
        <v>170</v>
      </c>
      <c r="Q43" t="str">
        <f t="shared" si="0"/>
        <v>INSERT INTO productos (valor_unitario, informacion_adicional,nombre, codigo,tipo_producto_id,categoria_id,unidad_medida_id) VALUES (14.99, "Mandil de mezclilla resistente con correas ajustables", "Mandil de Mezclilla", "MAN-004", 2, 8, 1);</v>
      </c>
    </row>
    <row r="44" spans="1:17" x14ac:dyDescent="0.25">
      <c r="A44">
        <v>43</v>
      </c>
      <c r="B44">
        <v>11.99</v>
      </c>
      <c r="C44" t="s">
        <v>100</v>
      </c>
      <c r="D44" t="s">
        <v>99</v>
      </c>
      <c r="E44" t="s">
        <v>145</v>
      </c>
      <c r="F44">
        <v>2</v>
      </c>
      <c r="G44">
        <v>8</v>
      </c>
      <c r="H44">
        <v>1</v>
      </c>
      <c r="M44" t="s">
        <v>170</v>
      </c>
      <c r="Q44" t="str">
        <f t="shared" si="0"/>
        <v>INSERT INTO productos (valor_unitario, informacion_adicional,nombre, codigo,tipo_producto_id,categoria_id,unidad_medida_id) VALUES (11.99, "Mandil de algodón durable y de fácil cuidado", "Mandil de Algodón", "MAN-005", 2, 8, 1);</v>
      </c>
    </row>
    <row r="45" spans="1:17" x14ac:dyDescent="0.25">
      <c r="A45">
        <v>44</v>
      </c>
      <c r="B45">
        <v>13.99</v>
      </c>
      <c r="C45" t="s">
        <v>102</v>
      </c>
      <c r="D45" t="s">
        <v>101</v>
      </c>
      <c r="E45" t="s">
        <v>147</v>
      </c>
      <c r="F45">
        <v>2</v>
      </c>
      <c r="G45">
        <v>8</v>
      </c>
      <c r="H45">
        <v>1</v>
      </c>
      <c r="M45" t="s">
        <v>170</v>
      </c>
      <c r="Q45" t="str">
        <f t="shared" si="0"/>
        <v>INSERT INTO productos (valor_unitario, informacion_adicional,nombre, codigo,tipo_producto_id,categoria_id,unidad_medida_id) VALUES (13.99, "Mandil de cuadros con bolsillos frontales y diseño clásico", "Mandil de Cuadros", "MAN-006", 2, 8, 1);</v>
      </c>
    </row>
    <row r="46" spans="1:17" x14ac:dyDescent="0.25">
      <c r="A46">
        <v>45</v>
      </c>
      <c r="B46">
        <v>1.49</v>
      </c>
      <c r="C46" t="s">
        <v>104</v>
      </c>
      <c r="D46" t="s">
        <v>103</v>
      </c>
      <c r="E46" t="s">
        <v>158</v>
      </c>
      <c r="F46">
        <v>2</v>
      </c>
      <c r="G46">
        <v>9</v>
      </c>
      <c r="H46">
        <v>1</v>
      </c>
      <c r="M46" t="s">
        <v>170</v>
      </c>
      <c r="Q46" t="str">
        <f t="shared" si="0"/>
        <v>INSERT INTO productos (valor_unitario, informacion_adicional,nombre, codigo,tipo_producto_id,categoria_id,unidad_medida_id) VALUES (1.49, "Envase de plástico con tapa hermética para almacenamiento seguro", "Envase de Plástico con Tapa", "ENV-004", 2, 9, 1);</v>
      </c>
    </row>
    <row r="47" spans="1:17" x14ac:dyDescent="0.25">
      <c r="A47">
        <v>46</v>
      </c>
      <c r="B47">
        <v>2.99</v>
      </c>
      <c r="C47" t="s">
        <v>106</v>
      </c>
      <c r="D47" t="s">
        <v>105</v>
      </c>
      <c r="E47" t="s">
        <v>146</v>
      </c>
      <c r="F47">
        <v>2</v>
      </c>
      <c r="G47">
        <v>9</v>
      </c>
      <c r="H47">
        <v>1</v>
      </c>
      <c r="M47" t="s">
        <v>170</v>
      </c>
      <c r="Q47" t="str">
        <f t="shared" si="0"/>
        <v>INSERT INTO productos (valor_unitario, informacion_adicional,nombre, codigo,tipo_producto_id,categoria_id,unidad_medida_id) VALUES (2.99, "Envase de vidrio con cierre hermético para conservar la frescura de los alimentos", "Envase de Vidrio con Cierre Hermético", "ENV-005", 2, 9, 1);</v>
      </c>
    </row>
    <row r="48" spans="1:17" x14ac:dyDescent="0.25">
      <c r="A48">
        <v>47</v>
      </c>
      <c r="B48">
        <v>0.89</v>
      </c>
      <c r="C48" t="s">
        <v>108</v>
      </c>
      <c r="D48" t="s">
        <v>107</v>
      </c>
      <c r="E48" t="s">
        <v>148</v>
      </c>
      <c r="F48">
        <v>2</v>
      </c>
      <c r="G48">
        <v>9</v>
      </c>
      <c r="H48">
        <v>1</v>
      </c>
      <c r="M48" t="s">
        <v>170</v>
      </c>
      <c r="Q48" t="str">
        <f t="shared" si="0"/>
        <v>INSERT INTO productos (valor_unitario, informacion_adicional,nombre, codigo,tipo_producto_id,categoria_id,unidad_medida_id) VALUES (0.89, "Envase de cartón biodegradable y compostable para productos eco-friendly", "Envase de Cartón Biodegradable", "ENV-006", 2, 9, 1);</v>
      </c>
    </row>
    <row r="49" spans="1:17" x14ac:dyDescent="0.25">
      <c r="A49">
        <v>48</v>
      </c>
      <c r="B49">
        <v>0.99</v>
      </c>
      <c r="C49" t="s">
        <v>110</v>
      </c>
      <c r="D49" t="s">
        <v>109</v>
      </c>
      <c r="E49" t="s">
        <v>150</v>
      </c>
      <c r="F49">
        <v>2</v>
      </c>
      <c r="G49">
        <v>9</v>
      </c>
      <c r="H49">
        <v>1</v>
      </c>
      <c r="M49" t="s">
        <v>170</v>
      </c>
      <c r="Q49" t="str">
        <f t="shared" si="0"/>
        <v>INSERT INTO productos (valor_unitario, informacion_adicional,nombre, codigo,tipo_producto_id,categoria_id,unidad_medida_id) VALUES (0.99, "Envase de aluminio ligero y resistente para alimentos y bebidas", "Envase de Aluminio", "ENV-007", 2, 9, 1);</v>
      </c>
    </row>
    <row r="50" spans="1:17" x14ac:dyDescent="0.25">
      <c r="A50">
        <v>49</v>
      </c>
      <c r="B50" s="1">
        <f ca="1">B2+RANDBETWEEN(-3,3)</f>
        <v>17.989999999999998</v>
      </c>
      <c r="C50" t="s">
        <v>3</v>
      </c>
      <c r="D50" t="s">
        <v>1</v>
      </c>
      <c r="E50" t="s">
        <v>111</v>
      </c>
      <c r="F50">
        <v>2</v>
      </c>
      <c r="G50">
        <v>1</v>
      </c>
      <c r="H50">
        <v>1</v>
      </c>
      <c r="M50" t="s">
        <v>170</v>
      </c>
      <c r="Q50" t="str">
        <f t="shared" ca="1" si="0"/>
        <v>INSERT INTO productos (valor_unitario, informacion_adicional,nombre, codigo,tipo_producto_id,categoria_id,unidad_medida_id) VALUES (17.99, "Polo de algodón suave y cómodo", "Polo de Algodón", "POL-001", 2, 1, 1);</v>
      </c>
    </row>
    <row r="51" spans="1:17" x14ac:dyDescent="0.25">
      <c r="A51">
        <v>50</v>
      </c>
      <c r="B51" s="1">
        <f t="shared" ref="B51:B93" ca="1" si="1">B3+RANDBETWEEN(-3,3)</f>
        <v>26.99</v>
      </c>
      <c r="C51" t="s">
        <v>5</v>
      </c>
      <c r="D51" t="s">
        <v>4</v>
      </c>
      <c r="E51" t="s">
        <v>112</v>
      </c>
      <c r="F51">
        <v>2</v>
      </c>
      <c r="G51">
        <v>1</v>
      </c>
      <c r="H51">
        <v>1</v>
      </c>
      <c r="M51" t="s">
        <v>170</v>
      </c>
      <c r="Q51" t="str">
        <f t="shared" ca="1" si="0"/>
        <v>INSERT INTO productos (valor_unitario, informacion_adicional,nombre, codigo,tipo_producto_id,categoria_id,unidad_medida_id) VALUES (26.99, "Polo de manga larga con diseño moderno", "Polo de Manga Larga", "POL-002", 2, 1, 1);</v>
      </c>
    </row>
    <row r="52" spans="1:17" x14ac:dyDescent="0.25">
      <c r="A52">
        <v>51</v>
      </c>
      <c r="B52" s="1">
        <f t="shared" ca="1" si="1"/>
        <v>30.99</v>
      </c>
      <c r="C52" t="s">
        <v>8</v>
      </c>
      <c r="D52" t="s">
        <v>6</v>
      </c>
      <c r="E52" t="s">
        <v>118</v>
      </c>
      <c r="F52">
        <v>2</v>
      </c>
      <c r="G52">
        <v>2</v>
      </c>
      <c r="H52">
        <v>1</v>
      </c>
      <c r="M52" t="s">
        <v>170</v>
      </c>
      <c r="Q52" t="str">
        <f t="shared" ca="1" si="0"/>
        <v>INSERT INTO productos (valor_unitario, informacion_adicional,nombre, codigo,tipo_producto_id,categoria_id,unidad_medida_id) VALUES (30.99, "Camisa de vestir elegante con cuello francés", "Camisa de Vestir", "CAM-001", 2, 2, 1);</v>
      </c>
    </row>
    <row r="53" spans="1:17" x14ac:dyDescent="0.25">
      <c r="A53">
        <v>52</v>
      </c>
      <c r="B53" s="1">
        <f t="shared" ca="1" si="1"/>
        <v>21.99</v>
      </c>
      <c r="C53" t="s">
        <v>10</v>
      </c>
      <c r="D53" t="s">
        <v>9</v>
      </c>
      <c r="E53" t="s">
        <v>126</v>
      </c>
      <c r="F53">
        <v>2</v>
      </c>
      <c r="G53">
        <v>2</v>
      </c>
      <c r="H53">
        <v>1</v>
      </c>
      <c r="M53" t="s">
        <v>170</v>
      </c>
      <c r="Q53" t="str">
        <f t="shared" ca="1" si="0"/>
        <v>INSERT INTO productos (valor_unitario, informacion_adicional,nombre, codigo,tipo_producto_id,categoria_id,unidad_medida_id) VALUES (21.99, "Camisa a cuadros de manga corta en tonos neutros", "Camisa a Cuadros", "CAM-002", 2, 2, 1);</v>
      </c>
    </row>
    <row r="54" spans="1:17" x14ac:dyDescent="0.25">
      <c r="A54">
        <v>53</v>
      </c>
      <c r="B54" s="1">
        <f t="shared" ca="1" si="1"/>
        <v>34.99</v>
      </c>
      <c r="C54" t="s">
        <v>13</v>
      </c>
      <c r="D54" t="s">
        <v>11</v>
      </c>
      <c r="E54" t="s">
        <v>119</v>
      </c>
      <c r="F54">
        <v>2</v>
      </c>
      <c r="G54">
        <v>3</v>
      </c>
      <c r="H54">
        <v>1</v>
      </c>
      <c r="M54" t="s">
        <v>170</v>
      </c>
      <c r="Q54" t="str">
        <f t="shared" ca="1" si="0"/>
        <v>INSERT INTO productos (valor_unitario, informacion_adicional,nombre, codigo,tipo_producto_id,categoria_id,unidad_medida_id) VALUES (34.99, "Pantalón chino de corte recto y tejido resistente", "Pantalón Chino", "PAN-001", 2, 3, 1);</v>
      </c>
    </row>
    <row r="55" spans="1:17" x14ac:dyDescent="0.25">
      <c r="A55">
        <v>54</v>
      </c>
      <c r="B55" s="1">
        <f t="shared" ca="1" si="1"/>
        <v>37.99</v>
      </c>
      <c r="C55" t="s">
        <v>15</v>
      </c>
      <c r="D55" t="s">
        <v>14</v>
      </c>
      <c r="E55" t="s">
        <v>127</v>
      </c>
      <c r="F55">
        <v>2</v>
      </c>
      <c r="G55">
        <v>3</v>
      </c>
      <c r="H55">
        <v>1</v>
      </c>
      <c r="M55" t="s">
        <v>170</v>
      </c>
      <c r="Q55" t="str">
        <f t="shared" ca="1" si="0"/>
        <v>INSERT INTO productos (valor_unitario, informacion_adicional,nombre, codigo,tipo_producto_id,categoria_id,unidad_medida_id) VALUES (37.99, "Pantalón vaquero skinny de lavado oscuro", "Pantalón Vaquero Skinny", "PAN-002", 2, 3, 1);</v>
      </c>
    </row>
    <row r="56" spans="1:17" x14ac:dyDescent="0.25">
      <c r="A56">
        <v>55</v>
      </c>
      <c r="B56" s="1">
        <f t="shared" ca="1" si="1"/>
        <v>49.99</v>
      </c>
      <c r="C56" t="s">
        <v>18</v>
      </c>
      <c r="D56" t="s">
        <v>16</v>
      </c>
      <c r="E56" t="s">
        <v>120</v>
      </c>
      <c r="F56">
        <v>2</v>
      </c>
      <c r="G56">
        <v>4</v>
      </c>
      <c r="H56">
        <v>1</v>
      </c>
      <c r="M56" t="s">
        <v>170</v>
      </c>
      <c r="Q56" t="str">
        <f t="shared" ca="1" si="0"/>
        <v>INSERT INTO productos (valor_unitario, informacion_adicional,nombre, codigo,tipo_producto_id,categoria_id,unidad_medida_id) VALUES (49.99, "Vestido de noche con escote en V y falda acampanada", "Vestido de Noche", "VES-001", 2, 4, 1);</v>
      </c>
    </row>
    <row r="57" spans="1:17" x14ac:dyDescent="0.25">
      <c r="A57">
        <v>56</v>
      </c>
      <c r="B57" s="1">
        <f t="shared" ca="1" si="1"/>
        <v>29.99</v>
      </c>
      <c r="C57" t="s">
        <v>20</v>
      </c>
      <c r="D57" t="s">
        <v>19</v>
      </c>
      <c r="E57" t="s">
        <v>128</v>
      </c>
      <c r="F57">
        <v>2</v>
      </c>
      <c r="G57">
        <v>4</v>
      </c>
      <c r="H57">
        <v>1</v>
      </c>
      <c r="M57" t="s">
        <v>170</v>
      </c>
      <c r="Q57" t="str">
        <f t="shared" ca="1" si="0"/>
        <v>INSERT INTO productos (valor_unitario, informacion_adicional,nombre, codigo,tipo_producto_id,categoria_id,unidad_medida_id) VALUES (29.99, "Vestido de verano ligero con estampado floral", "Vestido de Verano", "VES-002", 2, 4, 1);</v>
      </c>
    </row>
    <row r="58" spans="1:17" x14ac:dyDescent="0.25">
      <c r="A58">
        <v>57</v>
      </c>
      <c r="B58" s="1">
        <f t="shared" ca="1" si="1"/>
        <v>26.99</v>
      </c>
      <c r="C58" t="s">
        <v>23</v>
      </c>
      <c r="D58" t="s">
        <v>21</v>
      </c>
      <c r="E58" t="s">
        <v>121</v>
      </c>
      <c r="F58">
        <v>2</v>
      </c>
      <c r="G58">
        <v>5</v>
      </c>
      <c r="H58">
        <v>1</v>
      </c>
      <c r="M58" t="s">
        <v>170</v>
      </c>
      <c r="Q58" t="str">
        <f t="shared" ca="1" si="0"/>
        <v>INSERT INTO productos (valor_unitario, informacion_adicional,nombre, codigo,tipo_producto_id,categoria_id,unidad_medida_id) VALUES (26.99, "Blusa de encaje con mangas acampanadas", "Blusa de Encaje", "BLU-001", 2, 5, 1);</v>
      </c>
    </row>
    <row r="59" spans="1:17" x14ac:dyDescent="0.25">
      <c r="A59">
        <v>58</v>
      </c>
      <c r="B59" s="1">
        <f t="shared" ca="1" si="1"/>
        <v>30.990000000000002</v>
      </c>
      <c r="C59" t="s">
        <v>25</v>
      </c>
      <c r="D59" t="s">
        <v>24</v>
      </c>
      <c r="E59" t="s">
        <v>129</v>
      </c>
      <c r="F59">
        <v>2</v>
      </c>
      <c r="G59">
        <v>5</v>
      </c>
      <c r="H59">
        <v>1</v>
      </c>
      <c r="M59" t="s">
        <v>170</v>
      </c>
      <c r="Q59" t="str">
        <f t="shared" ca="1" si="0"/>
        <v>INSERT INTO productos (valor_unitario, informacion_adicional,nombre, codigo,tipo_producto_id,categoria_id,unidad_medida_id) VALUES (30.99, "Blusa de seda con estampado floral y lazo en el cuello", "Blusa de Seda", "BLU-002", 2, 5, 1);</v>
      </c>
    </row>
    <row r="60" spans="1:17" x14ac:dyDescent="0.25">
      <c r="A60">
        <v>59</v>
      </c>
      <c r="B60" s="1">
        <f t="shared" ca="1" si="1"/>
        <v>15.989999999999998</v>
      </c>
      <c r="C60" t="s">
        <v>29</v>
      </c>
      <c r="D60" t="s">
        <v>28</v>
      </c>
      <c r="E60" t="s">
        <v>130</v>
      </c>
      <c r="F60">
        <v>2</v>
      </c>
      <c r="G60">
        <v>6</v>
      </c>
      <c r="H60">
        <v>1</v>
      </c>
      <c r="M60" t="s">
        <v>170</v>
      </c>
      <c r="Q60" t="str">
        <f t="shared" ca="1" si="0"/>
        <v>INSERT INTO productos (valor_unitario, informacion_adicional,nombre, codigo,tipo_producto_id,categoria_id,unidad_medida_id) VALUES (15.99, "Polo de rayas con cuello redondo", "Polo de Rayas", "POL-003", 2, 6, 1);</v>
      </c>
    </row>
    <row r="61" spans="1:17" x14ac:dyDescent="0.25">
      <c r="A61">
        <v>60</v>
      </c>
      <c r="B61" s="1">
        <f t="shared" ca="1" si="1"/>
        <v>24.99</v>
      </c>
      <c r="C61" t="s">
        <v>30</v>
      </c>
      <c r="D61" t="s">
        <v>58</v>
      </c>
      <c r="E61" t="s">
        <v>138</v>
      </c>
      <c r="F61">
        <v>2</v>
      </c>
      <c r="G61">
        <v>6</v>
      </c>
      <c r="H61">
        <v>1</v>
      </c>
      <c r="M61" t="s">
        <v>170</v>
      </c>
      <c r="Q61" t="str">
        <f t="shared" ca="1" si="0"/>
        <v>INSERT INTO productos (valor_unitario, informacion_adicional,nombre, codigo,tipo_producto_id,categoria_id,unidad_medida_id) VALUES (24.99, "Polo clásico con logotipo bordado", "Polo de Poliester", "POL-004", 2, 6, 1);</v>
      </c>
    </row>
    <row r="62" spans="1:17" x14ac:dyDescent="0.25">
      <c r="A62">
        <v>61</v>
      </c>
      <c r="B62" s="1">
        <f t="shared" ca="1" si="1"/>
        <v>33.989999999999995</v>
      </c>
      <c r="C62" t="s">
        <v>32</v>
      </c>
      <c r="D62" t="s">
        <v>31</v>
      </c>
      <c r="E62" t="s">
        <v>113</v>
      </c>
      <c r="F62">
        <v>2</v>
      </c>
      <c r="G62">
        <v>2</v>
      </c>
      <c r="H62">
        <v>1</v>
      </c>
      <c r="M62" t="s">
        <v>170</v>
      </c>
      <c r="Q62" t="str">
        <f t="shared" ca="1" si="0"/>
        <v>INSERT INTO productos (valor_unitario, informacion_adicional,nombre, codigo,tipo_producto_id,categoria_id,unidad_medida_id) VALUES (33.99, "Camisa vaquera con detalles desgastados", "Camisa Vaquera", "CAM-003", 2, 2, 1);</v>
      </c>
    </row>
    <row r="63" spans="1:17" x14ac:dyDescent="0.25">
      <c r="A63">
        <v>62</v>
      </c>
      <c r="B63" s="1">
        <f t="shared" ca="1" si="1"/>
        <v>27.99</v>
      </c>
      <c r="C63" t="s">
        <v>34</v>
      </c>
      <c r="D63" t="s">
        <v>33</v>
      </c>
      <c r="E63" t="s">
        <v>114</v>
      </c>
      <c r="F63">
        <v>2</v>
      </c>
      <c r="G63">
        <v>2</v>
      </c>
      <c r="H63">
        <v>1</v>
      </c>
      <c r="M63" t="s">
        <v>170</v>
      </c>
      <c r="Q63" t="str">
        <f t="shared" ca="1" si="0"/>
        <v>INSERT INTO productos (valor_unitario, informacion_adicional,nombre, codigo,tipo_producto_id,categoria_id,unidad_medida_id) VALUES (27.99, "Camisa de lino transpirable y fresca", "Camisa de Lino", "CAM-004", 2, 2, 1);</v>
      </c>
    </row>
    <row r="64" spans="1:17" x14ac:dyDescent="0.25">
      <c r="A64">
        <v>63</v>
      </c>
      <c r="B64" s="1">
        <f t="shared" ca="1" si="1"/>
        <v>31.99</v>
      </c>
      <c r="C64" t="s">
        <v>36</v>
      </c>
      <c r="D64" t="s">
        <v>35</v>
      </c>
      <c r="E64" t="s">
        <v>131</v>
      </c>
      <c r="F64">
        <v>2</v>
      </c>
      <c r="G64">
        <v>3</v>
      </c>
      <c r="H64">
        <v>1</v>
      </c>
      <c r="M64" t="s">
        <v>170</v>
      </c>
      <c r="Q64" t="str">
        <f t="shared" ca="1" si="0"/>
        <v>INSERT INTO productos (valor_unitario, informacion_adicional,nombre, codigo,tipo_producto_id,categoria_id,unidad_medida_id) VALUES (31.99, "Pantalón de tela con cintura elástica", "Pantalón de Tela", "PAN-003", 2, 3, 1);</v>
      </c>
    </row>
    <row r="65" spans="1:17" x14ac:dyDescent="0.25">
      <c r="A65">
        <v>64</v>
      </c>
      <c r="B65" s="1">
        <f t="shared" ca="1" si="1"/>
        <v>72.989999999999995</v>
      </c>
      <c r="C65" t="s">
        <v>38</v>
      </c>
      <c r="D65" t="s">
        <v>37</v>
      </c>
      <c r="E65" t="s">
        <v>140</v>
      </c>
      <c r="F65">
        <v>2</v>
      </c>
      <c r="G65">
        <v>3</v>
      </c>
      <c r="H65">
        <v>1</v>
      </c>
      <c r="M65" t="s">
        <v>170</v>
      </c>
      <c r="Q65" t="str">
        <f t="shared" ca="1" si="0"/>
        <v>INSERT INTO productos (valor_unitario, informacion_adicional,nombre, codigo,tipo_producto_id,categoria_id,unidad_medida_id) VALUES (72.99, "Pantalón de cuero sintético ajustado", "Pantalón de Cuero", "PAN-004", 2, 3, 1);</v>
      </c>
    </row>
    <row r="66" spans="1:17" x14ac:dyDescent="0.25">
      <c r="A66">
        <v>65</v>
      </c>
      <c r="B66" s="1">
        <f t="shared" ca="1" si="1"/>
        <v>60.99</v>
      </c>
      <c r="C66" t="s">
        <v>40</v>
      </c>
      <c r="D66" t="s">
        <v>39</v>
      </c>
      <c r="E66" t="s">
        <v>132</v>
      </c>
      <c r="F66">
        <v>2</v>
      </c>
      <c r="G66">
        <v>4</v>
      </c>
      <c r="H66">
        <v>1</v>
      </c>
      <c r="M66" t="s">
        <v>170</v>
      </c>
      <c r="Q66" t="str">
        <f t="shared" ca="1" si="0"/>
        <v>INSERT INTO productos (valor_unitario, informacion_adicional,nombre, codigo,tipo_producto_id,categoria_id,unidad_medida_id) VALUES (60.99, "Vestido de cóctel con escote corazón y falda plisada", "Vestido de Cóctel", "VES-003", 2, 4, 1);</v>
      </c>
    </row>
    <row r="67" spans="1:17" x14ac:dyDescent="0.25">
      <c r="A67">
        <v>66</v>
      </c>
      <c r="B67" s="1">
        <f t="shared" ca="1" si="1"/>
        <v>37.99</v>
      </c>
      <c r="C67" t="s">
        <v>42</v>
      </c>
      <c r="D67" t="s">
        <v>41</v>
      </c>
      <c r="E67" t="s">
        <v>141</v>
      </c>
      <c r="F67">
        <v>2</v>
      </c>
      <c r="G67">
        <v>4</v>
      </c>
      <c r="H67">
        <v>1</v>
      </c>
      <c r="M67" t="s">
        <v>170</v>
      </c>
      <c r="Q67" t="str">
        <f t="shared" ref="Q67:Q97" ca="1" si="2">CONCATENATE(M67,B67,$N$2,C67,$O$2,D67,$O$2,E67,$P$2,F67,", ",G67,", ",H67,");")</f>
        <v>INSERT INTO productos (valor_unitario, informacion_adicional,nombre, codigo,tipo_producto_id,categoria_id,unidad_medida_id) VALUES (37.99, "Vestido largo de playa con estampado tropical", "Vestido Largo de Playa", "VES-004", 2, 4, 1);</v>
      </c>
    </row>
    <row r="68" spans="1:17" x14ac:dyDescent="0.25">
      <c r="A68">
        <v>67</v>
      </c>
      <c r="B68" s="1">
        <f t="shared" ca="1" si="1"/>
        <v>22.99</v>
      </c>
      <c r="C68" t="s">
        <v>44</v>
      </c>
      <c r="D68" t="s">
        <v>43</v>
      </c>
      <c r="E68" t="s">
        <v>133</v>
      </c>
      <c r="F68">
        <v>2</v>
      </c>
      <c r="G68">
        <v>5</v>
      </c>
      <c r="H68">
        <v>1</v>
      </c>
      <c r="M68" t="s">
        <v>170</v>
      </c>
      <c r="Q68" t="str">
        <f t="shared" ca="1" si="2"/>
        <v>INSERT INTO productos (valor_unitario, informacion_adicional,nombre, codigo,tipo_producto_id,categoria_id,unidad_medida_id) VALUES (22.99, "Blusa de gasa ligera con volantes en las mangas", "Blusa de Gasa", "BLU-003", 2, 5, 1);</v>
      </c>
    </row>
    <row r="69" spans="1:17" x14ac:dyDescent="0.25">
      <c r="A69">
        <v>68</v>
      </c>
      <c r="B69" s="1">
        <f t="shared" ca="1" si="1"/>
        <v>22.99</v>
      </c>
      <c r="C69" t="s">
        <v>46</v>
      </c>
      <c r="D69" t="s">
        <v>45</v>
      </c>
      <c r="E69" t="s">
        <v>142</v>
      </c>
      <c r="F69">
        <v>2</v>
      </c>
      <c r="G69">
        <v>5</v>
      </c>
      <c r="H69">
        <v>1</v>
      </c>
      <c r="M69" t="s">
        <v>170</v>
      </c>
      <c r="Q69" t="str">
        <f t="shared" ca="1" si="2"/>
        <v>INSERT INTO productos (valor_unitario, informacion_adicional,nombre, codigo,tipo_producto_id,categoria_id,unidad_medida_id) VALUES (22.99, "Blusa estampada con cuello en V y lazada", "Blusa Estampada", "BLU-004", 2, 5, 1);</v>
      </c>
    </row>
    <row r="70" spans="1:17" x14ac:dyDescent="0.25">
      <c r="A70">
        <v>69</v>
      </c>
      <c r="B70" s="1">
        <f t="shared" ca="1" si="1"/>
        <v>23.99</v>
      </c>
      <c r="C70" t="s">
        <v>47</v>
      </c>
      <c r="D70" t="s">
        <v>59</v>
      </c>
      <c r="E70" t="s">
        <v>139</v>
      </c>
      <c r="F70">
        <v>2</v>
      </c>
      <c r="G70">
        <v>1</v>
      </c>
      <c r="H70">
        <v>1</v>
      </c>
      <c r="M70" t="s">
        <v>170</v>
      </c>
      <c r="Q70" t="str">
        <f t="shared" ca="1" si="2"/>
        <v>INSERT INTO productos (valor_unitario, informacion_adicional,nombre, codigo,tipo_producto_id,categoria_id,unidad_medida_id) VALUES (23.99, "Polo de manga corta con triple logo en el pecho", "Polo de Manga Corta", "POL-5", 2, 1, 1);</v>
      </c>
    </row>
    <row r="71" spans="1:17" x14ac:dyDescent="0.25">
      <c r="A71">
        <v>70</v>
      </c>
      <c r="B71" s="1">
        <f t="shared" ca="1" si="1"/>
        <v>27.99</v>
      </c>
      <c r="C71" t="s">
        <v>49</v>
      </c>
      <c r="D71" t="s">
        <v>48</v>
      </c>
      <c r="E71" t="s">
        <v>143</v>
      </c>
      <c r="F71">
        <v>2</v>
      </c>
      <c r="G71">
        <v>2</v>
      </c>
      <c r="H71">
        <v>1</v>
      </c>
      <c r="M71" t="s">
        <v>170</v>
      </c>
      <c r="Q71" t="str">
        <f t="shared" ca="1" si="2"/>
        <v>INSERT INTO productos (valor_unitario, informacion_adicional,nombre, codigo,tipo_producto_id,categoria_id,unidad_medida_id) VALUES (27.99, "Camisa de cuadros de manga larga y botones a presión", "Camisa de Cuadros", "CAM-005", 2, 2, 1);</v>
      </c>
    </row>
    <row r="72" spans="1:17" x14ac:dyDescent="0.25">
      <c r="A72">
        <v>71</v>
      </c>
      <c r="B72" s="1">
        <f t="shared" ca="1" si="1"/>
        <v>38.99</v>
      </c>
      <c r="C72" t="s">
        <v>51</v>
      </c>
      <c r="D72" t="s">
        <v>50</v>
      </c>
      <c r="E72" t="s">
        <v>115</v>
      </c>
      <c r="F72">
        <v>2</v>
      </c>
      <c r="G72">
        <v>3</v>
      </c>
      <c r="H72">
        <v>1</v>
      </c>
      <c r="M72" t="s">
        <v>170</v>
      </c>
      <c r="Q72" t="str">
        <f t="shared" ca="1" si="2"/>
        <v>INSERT INTO productos (valor_unitario, informacion_adicional,nombre, codigo,tipo_producto_id,categoria_id,unidad_medida_id) VALUES (38.99, "Pantalón jogger de tela suave y elástica", "Pantalón Jogger", "PAN-005", 2, 3, 1);</v>
      </c>
    </row>
    <row r="73" spans="1:17" x14ac:dyDescent="0.25">
      <c r="A73">
        <v>72</v>
      </c>
      <c r="B73" s="1">
        <f t="shared" ca="1" si="1"/>
        <v>33.99</v>
      </c>
      <c r="C73" t="s">
        <v>53</v>
      </c>
      <c r="D73" t="s">
        <v>52</v>
      </c>
      <c r="E73" t="s">
        <v>116</v>
      </c>
      <c r="F73">
        <v>2</v>
      </c>
      <c r="G73">
        <v>3</v>
      </c>
      <c r="H73">
        <v>1</v>
      </c>
      <c r="M73" t="s">
        <v>170</v>
      </c>
      <c r="Q73" t="str">
        <f t="shared" ca="1" si="2"/>
        <v>INSERT INTO productos (valor_unitario, informacion_adicional,nombre, codigo,tipo_producto_id,categoria_id,unidad_medida_id) VALUES (33.99, "Pantalón de mezclilla con corte recto y lavado claro", "Pantalón de Mezclilla", "PAN-006", 2, 3, 1);</v>
      </c>
    </row>
    <row r="74" spans="1:17" x14ac:dyDescent="0.25">
      <c r="A74">
        <v>73</v>
      </c>
      <c r="B74" s="1">
        <f t="shared" ca="1" si="1"/>
        <v>46.99</v>
      </c>
      <c r="C74" t="s">
        <v>55</v>
      </c>
      <c r="D74" t="s">
        <v>54</v>
      </c>
      <c r="E74" t="s">
        <v>149</v>
      </c>
      <c r="F74">
        <v>2</v>
      </c>
      <c r="G74">
        <v>4</v>
      </c>
      <c r="H74">
        <v>1</v>
      </c>
      <c r="M74" t="s">
        <v>170</v>
      </c>
      <c r="Q74" t="str">
        <f t="shared" ca="1" si="2"/>
        <v>INSERT INTO productos (valor_unitario, informacion_adicional,nombre, codigo,tipo_producto_id,categoria_id,unidad_medida_id) VALUES (46.99, "Vestido midi con escote bardot y estampado floral", "Vestido Midi", "VES-006", 2, 4, 1);</v>
      </c>
    </row>
    <row r="75" spans="1:17" x14ac:dyDescent="0.25">
      <c r="A75">
        <v>74</v>
      </c>
      <c r="B75" s="1">
        <f t="shared" ca="1" si="1"/>
        <v>70.989999999999995</v>
      </c>
      <c r="C75" t="s">
        <v>57</v>
      </c>
      <c r="D75" t="s">
        <v>56</v>
      </c>
      <c r="E75" t="s">
        <v>117</v>
      </c>
      <c r="F75">
        <v>2</v>
      </c>
      <c r="G75">
        <v>4</v>
      </c>
      <c r="H75">
        <v>1</v>
      </c>
      <c r="M75" t="s">
        <v>170</v>
      </c>
      <c r="Q75" t="str">
        <f t="shared" ca="1" si="2"/>
        <v>INSERT INTO productos (valor_unitario, informacion_adicional,nombre, codigo,tipo_producto_id,categoria_id,unidad_medida_id) VALUES (70.99, "Vestido de fiesta con pedrería y espalda descubierta", "Vestido de Fiesta", "VES-007", 2, 4, 1);</v>
      </c>
    </row>
    <row r="76" spans="1:17" x14ac:dyDescent="0.25">
      <c r="A76">
        <v>75</v>
      </c>
      <c r="B76" s="1">
        <f t="shared" ca="1" si="1"/>
        <v>9.99</v>
      </c>
      <c r="C76" t="s">
        <v>63</v>
      </c>
      <c r="D76" t="s">
        <v>61</v>
      </c>
      <c r="E76" t="s">
        <v>122</v>
      </c>
      <c r="F76">
        <v>2</v>
      </c>
      <c r="G76">
        <v>6</v>
      </c>
      <c r="H76">
        <v>4</v>
      </c>
      <c r="M76" t="s">
        <v>170</v>
      </c>
      <c r="Q76" t="str">
        <f t="shared" ca="1" si="2"/>
        <v>INSERT INTO productos (valor_unitario, informacion_adicional,nombre, codigo,tipo_producto_id,categoria_id,unidad_medida_id) VALUES (9.99, "Tela de algodón de alta calidad para confección", "Tela de Algodón", "TEL-001", 2, 6, 4);</v>
      </c>
    </row>
    <row r="77" spans="1:17" x14ac:dyDescent="0.25">
      <c r="A77">
        <v>76</v>
      </c>
      <c r="B77" s="1">
        <f t="shared" ca="1" si="1"/>
        <v>23.99</v>
      </c>
      <c r="C77" t="s">
        <v>65</v>
      </c>
      <c r="D77" t="s">
        <v>64</v>
      </c>
      <c r="E77" t="s">
        <v>151</v>
      </c>
      <c r="F77">
        <v>2</v>
      </c>
      <c r="G77">
        <v>6</v>
      </c>
      <c r="H77">
        <v>4</v>
      </c>
      <c r="M77" t="s">
        <v>170</v>
      </c>
      <c r="Q77" t="str">
        <f t="shared" ca="1" si="2"/>
        <v>INSERT INTO productos (valor_unitario, informacion_adicional,nombre, codigo,tipo_producto_id,categoria_id,unidad_medida_id) VALUES (23.99, "Tela de seda suave y brillante para prendas elegantes", "Tela de Seda", "TEL-002", 2, 6, 4);</v>
      </c>
    </row>
    <row r="78" spans="1:17" x14ac:dyDescent="0.25">
      <c r="A78">
        <v>77</v>
      </c>
      <c r="B78" s="1">
        <f t="shared" ca="1" si="1"/>
        <v>20.99</v>
      </c>
      <c r="C78" t="s">
        <v>67</v>
      </c>
      <c r="D78" t="s">
        <v>66</v>
      </c>
      <c r="E78" t="s">
        <v>134</v>
      </c>
      <c r="F78">
        <v>2</v>
      </c>
      <c r="G78">
        <v>6</v>
      </c>
      <c r="H78">
        <v>4</v>
      </c>
      <c r="M78" t="s">
        <v>170</v>
      </c>
      <c r="Q78" t="str">
        <f t="shared" ca="1" si="2"/>
        <v>INSERT INTO productos (valor_unitario, informacion_adicional,nombre, codigo,tipo_producto_id,categoria_id,unidad_medida_id) VALUES (20.99, "Tela de lino transpirable y fresca para prendas de verano", "Tela de Lino", "TEL-003", 2, 6, 4);</v>
      </c>
    </row>
    <row r="79" spans="1:17" x14ac:dyDescent="0.25">
      <c r="A79">
        <v>78</v>
      </c>
      <c r="B79" s="1">
        <f t="shared" ca="1" si="1"/>
        <v>17.990000000000002</v>
      </c>
      <c r="C79" t="s">
        <v>70</v>
      </c>
      <c r="D79" t="s">
        <v>68</v>
      </c>
      <c r="E79" t="s">
        <v>123</v>
      </c>
      <c r="F79">
        <v>2</v>
      </c>
      <c r="G79">
        <v>7</v>
      </c>
      <c r="H79">
        <v>1</v>
      </c>
      <c r="M79" t="s">
        <v>170</v>
      </c>
      <c r="Q79" t="str">
        <f t="shared" ca="1" si="2"/>
        <v>INSERT INTO productos (valor_unitario, informacion_adicional,nombre, codigo,tipo_producto_id,categoria_id,unidad_medida_id) VALUES (17.99, "Gorro de lana cálido y cómodo para proteger del frío", "Gorro de Lana", "GOR-001", 2, 7, 1);</v>
      </c>
    </row>
    <row r="80" spans="1:17" x14ac:dyDescent="0.25">
      <c r="A80">
        <v>79</v>
      </c>
      <c r="B80" s="1">
        <f t="shared" ca="1" si="1"/>
        <v>8.99</v>
      </c>
      <c r="C80" t="s">
        <v>72</v>
      </c>
      <c r="D80" t="s">
        <v>71</v>
      </c>
      <c r="E80" t="s">
        <v>152</v>
      </c>
      <c r="F80">
        <v>2</v>
      </c>
      <c r="G80">
        <v>7</v>
      </c>
      <c r="H80">
        <v>1</v>
      </c>
      <c r="M80" t="s">
        <v>170</v>
      </c>
      <c r="Q80" t="str">
        <f t="shared" ca="1" si="2"/>
        <v>INSERT INTO productos (valor_unitario, informacion_adicional,nombre, codigo,tipo_producto_id,categoria_id,unidad_medida_id) VALUES (8.99, "Gorro de punto suave y elástico en varios colores", "Gorro de Punto", "GOR-002", 2, 7, 1);</v>
      </c>
    </row>
    <row r="81" spans="1:17" x14ac:dyDescent="0.25">
      <c r="A81">
        <v>80</v>
      </c>
      <c r="B81" s="1">
        <f t="shared" ca="1" si="1"/>
        <v>10.99</v>
      </c>
      <c r="C81" t="s">
        <v>73</v>
      </c>
      <c r="D81" t="s">
        <v>0</v>
      </c>
      <c r="E81" t="s">
        <v>135</v>
      </c>
      <c r="F81">
        <v>2</v>
      </c>
      <c r="G81">
        <v>7</v>
      </c>
      <c r="H81">
        <v>1</v>
      </c>
      <c r="M81" t="s">
        <v>170</v>
      </c>
      <c r="Q81" t="str">
        <f t="shared" ca="1" si="2"/>
        <v>INSERT INTO productos (valor_unitario, informacion_adicional,nombre, codigo,tipo_producto_id,categoria_id,unidad_medida_id) VALUES (10.99, "Gorro de chef ajustable y transpirable para uso en cocina", "Gorro de Chef", "GOR-003", 2, 7, 1);</v>
      </c>
    </row>
    <row r="82" spans="1:17" x14ac:dyDescent="0.25">
      <c r="A82">
        <v>81</v>
      </c>
      <c r="B82" s="1">
        <f t="shared" ca="1" si="1"/>
        <v>15.989999999999998</v>
      </c>
      <c r="C82" t="s">
        <v>76</v>
      </c>
      <c r="D82" t="s">
        <v>74</v>
      </c>
      <c r="E82" t="s">
        <v>124</v>
      </c>
      <c r="F82">
        <v>2</v>
      </c>
      <c r="G82">
        <v>8</v>
      </c>
      <c r="H82">
        <v>1</v>
      </c>
      <c r="M82" t="s">
        <v>170</v>
      </c>
      <c r="Q82" t="str">
        <f t="shared" ca="1" si="2"/>
        <v>INSERT INTO productos (valor_unitario, informacion_adicional,nombre, codigo,tipo_producto_id,categoria_id,unidad_medida_id) VALUES (15.99, "Mandil de tela resistente con bolsillos frontales", "Mandil de Tela", "MAN-001", 2, 8, 1);</v>
      </c>
    </row>
    <row r="83" spans="1:17" x14ac:dyDescent="0.25">
      <c r="A83">
        <v>82</v>
      </c>
      <c r="B83" s="1">
        <f t="shared" ca="1" si="1"/>
        <v>33.99</v>
      </c>
      <c r="C83" t="s">
        <v>78</v>
      </c>
      <c r="D83" t="s">
        <v>77</v>
      </c>
      <c r="E83" t="s">
        <v>153</v>
      </c>
      <c r="F83">
        <v>2</v>
      </c>
      <c r="G83">
        <v>8</v>
      </c>
      <c r="H83">
        <v>1</v>
      </c>
      <c r="M83" t="s">
        <v>170</v>
      </c>
      <c r="Q83" t="str">
        <f t="shared" ca="1" si="2"/>
        <v>INSERT INTO productos (valor_unitario, informacion_adicional,nombre, codigo,tipo_producto_id,categoria_id,unidad_medida_id) VALUES (33.99, "Mandil de cuero duradero y resistente a las manchas", "Mandil de Cuero", "MAN-002", 2, 8, 1);</v>
      </c>
    </row>
    <row r="84" spans="1:17" x14ac:dyDescent="0.25">
      <c r="A84">
        <v>83</v>
      </c>
      <c r="B84" s="1">
        <f t="shared" ca="1" si="1"/>
        <v>6.99</v>
      </c>
      <c r="C84" t="s">
        <v>80</v>
      </c>
      <c r="D84" t="s">
        <v>79</v>
      </c>
      <c r="E84" t="s">
        <v>136</v>
      </c>
      <c r="F84">
        <v>2</v>
      </c>
      <c r="G84">
        <v>8</v>
      </c>
      <c r="H84">
        <v>1</v>
      </c>
      <c r="M84" t="s">
        <v>170</v>
      </c>
      <c r="Q84" t="str">
        <f t="shared" ca="1" si="2"/>
        <v>INSERT INTO productos (valor_unitario, informacion_adicional,nombre, codigo,tipo_producto_id,categoria_id,unidad_medida_id) VALUES (6.99, "Mandil de PVC impermeable y fácil de limpiar", "Mandil de PVC", "MAN-003", 2, 8, 1);</v>
      </c>
    </row>
    <row r="85" spans="1:17" x14ac:dyDescent="0.25">
      <c r="A85">
        <v>84</v>
      </c>
      <c r="B85" s="1">
        <f ca="1">B37+(RANDBETWEEN(-1,1)/4)</f>
        <v>1.24</v>
      </c>
      <c r="C85" t="s">
        <v>83</v>
      </c>
      <c r="D85" t="s">
        <v>81</v>
      </c>
      <c r="E85" t="s">
        <v>125</v>
      </c>
      <c r="F85">
        <v>2</v>
      </c>
      <c r="G85">
        <v>9</v>
      </c>
      <c r="H85">
        <v>1</v>
      </c>
      <c r="M85" t="s">
        <v>170</v>
      </c>
      <c r="Q85" t="str">
        <f t="shared" ca="1" si="2"/>
        <v>INSERT INTO productos (valor_unitario, informacion_adicional,nombre, codigo,tipo_producto_id,categoria_id,unidad_medida_id) VALUES (1.24, "Envase de plástico para almacenamiento y transporte de productos", "Envase de Plástico", "ENV-001", 2, 9, 1);</v>
      </c>
    </row>
    <row r="86" spans="1:17" x14ac:dyDescent="0.25">
      <c r="A86">
        <v>85</v>
      </c>
      <c r="B86" s="1">
        <f t="shared" ref="B86:B87" ca="1" si="3">B38+(RANDBETWEEN(-1,1)/4)</f>
        <v>1.99</v>
      </c>
      <c r="C86" t="s">
        <v>85</v>
      </c>
      <c r="D86" t="s">
        <v>84</v>
      </c>
      <c r="E86" t="s">
        <v>154</v>
      </c>
      <c r="F86">
        <v>2</v>
      </c>
      <c r="G86">
        <v>9</v>
      </c>
      <c r="H86">
        <v>1</v>
      </c>
      <c r="M86" t="s">
        <v>170</v>
      </c>
      <c r="Q86" t="str">
        <f t="shared" ca="1" si="2"/>
        <v>INSERT INTO productos (valor_unitario, informacion_adicional,nombre, codigo,tipo_producto_id,categoria_id,unidad_medida_id) VALUES (1.99, "Envase de vidrio resistente y reutilizable para conservas", "Envase de Vidrio", "ENV-002", 2, 9, 1);</v>
      </c>
    </row>
    <row r="87" spans="1:17" x14ac:dyDescent="0.25">
      <c r="A87">
        <v>86</v>
      </c>
      <c r="B87" s="1">
        <f t="shared" ca="1" si="3"/>
        <v>1.04</v>
      </c>
      <c r="C87" t="s">
        <v>87</v>
      </c>
      <c r="D87" t="s">
        <v>86</v>
      </c>
      <c r="E87" t="s">
        <v>137</v>
      </c>
      <c r="F87">
        <v>2</v>
      </c>
      <c r="G87">
        <v>9</v>
      </c>
      <c r="H87">
        <v>1</v>
      </c>
      <c r="M87" t="s">
        <v>170</v>
      </c>
      <c r="Q87" t="str">
        <f t="shared" ca="1" si="2"/>
        <v>INSERT INTO productos (valor_unitario, informacion_adicional,nombre, codigo,tipo_producto_id,categoria_id,unidad_medida_id) VALUES (1.04, "Envase de cartón ecológico para empaquetado de alimentos", "Envase de Cartón", "ENV-003", 2, 9, 1);</v>
      </c>
    </row>
    <row r="88" spans="1:17" x14ac:dyDescent="0.25">
      <c r="A88">
        <v>87</v>
      </c>
      <c r="B88" s="1">
        <f t="shared" ca="1" si="1"/>
        <v>9.99</v>
      </c>
      <c r="C88" t="s">
        <v>92</v>
      </c>
      <c r="D88" t="s">
        <v>91</v>
      </c>
      <c r="E88" t="s">
        <v>155</v>
      </c>
      <c r="F88">
        <v>2</v>
      </c>
      <c r="G88">
        <v>6</v>
      </c>
      <c r="H88">
        <v>4</v>
      </c>
      <c r="M88" t="s">
        <v>170</v>
      </c>
      <c r="Q88" t="str">
        <f t="shared" ca="1" si="2"/>
        <v>INSERT INTO productos (valor_unitario, informacion_adicional,nombre, codigo,tipo_producto_id,categoria_id,unidad_medida_id) VALUES (9.99, "Tela de poliéster resistente a las arrugas y de secado rápido", "Tela de Poliéster", "TEL-004", 2, 6, 4);</v>
      </c>
    </row>
    <row r="89" spans="1:17" x14ac:dyDescent="0.25">
      <c r="A89">
        <v>88</v>
      </c>
      <c r="B89" s="1">
        <f t="shared" ca="1" si="1"/>
        <v>22.99</v>
      </c>
      <c r="C89" t="s">
        <v>94</v>
      </c>
      <c r="D89" t="s">
        <v>93</v>
      </c>
      <c r="E89" t="s">
        <v>156</v>
      </c>
      <c r="F89">
        <v>2</v>
      </c>
      <c r="G89">
        <v>7</v>
      </c>
      <c r="H89">
        <v>1</v>
      </c>
      <c r="M89" t="s">
        <v>170</v>
      </c>
      <c r="Q89" t="str">
        <f t="shared" ca="1" si="2"/>
        <v>INSERT INTO productos (valor_unitario, informacion_adicional,nombre, codigo,tipo_producto_id,categoria_id,unidad_medida_id) VALUES (22.99, "Gorro de lana merino ultra suave y cálido", "Gorro de Lana Merino", "GOR-004", 2, 7, 1);</v>
      </c>
    </row>
    <row r="90" spans="1:17" x14ac:dyDescent="0.25">
      <c r="A90">
        <v>89</v>
      </c>
      <c r="B90" s="1">
        <f t="shared" ca="1" si="1"/>
        <v>11.99</v>
      </c>
      <c r="C90" t="s">
        <v>96</v>
      </c>
      <c r="D90" t="s">
        <v>95</v>
      </c>
      <c r="E90" t="s">
        <v>144</v>
      </c>
      <c r="F90">
        <v>2</v>
      </c>
      <c r="G90">
        <v>7</v>
      </c>
      <c r="H90">
        <v>1</v>
      </c>
      <c r="M90" t="s">
        <v>170</v>
      </c>
      <c r="Q90" t="str">
        <f t="shared" ca="1" si="2"/>
        <v>INSERT INTO productos (valor_unitario, informacion_adicional,nombre, codigo,tipo_producto_id,categoria_id,unidad_medida_id) VALUES (11.99, "Gorro de pescador con protección solar y diseño reversible", "Gorro de Pescador", "GOR-005", 2, 7, 1);</v>
      </c>
    </row>
    <row r="91" spans="1:17" x14ac:dyDescent="0.25">
      <c r="A91">
        <v>90</v>
      </c>
      <c r="B91" s="1">
        <f t="shared" ca="1" si="1"/>
        <v>14.99</v>
      </c>
      <c r="C91" t="s">
        <v>98</v>
      </c>
      <c r="D91" t="s">
        <v>97</v>
      </c>
      <c r="E91" t="s">
        <v>157</v>
      </c>
      <c r="F91">
        <v>2</v>
      </c>
      <c r="G91">
        <v>8</v>
      </c>
      <c r="H91">
        <v>1</v>
      </c>
      <c r="M91" t="s">
        <v>170</v>
      </c>
      <c r="Q91" t="str">
        <f t="shared" ca="1" si="2"/>
        <v>INSERT INTO productos (valor_unitario, informacion_adicional,nombre, codigo,tipo_producto_id,categoria_id,unidad_medida_id) VALUES (14.99, "Mandil de mezclilla resistente con correas ajustables", "Mandil de Mezclilla", "MAN-004", 2, 8, 1);</v>
      </c>
    </row>
    <row r="92" spans="1:17" x14ac:dyDescent="0.25">
      <c r="A92">
        <v>91</v>
      </c>
      <c r="B92" s="1">
        <f t="shared" ca="1" si="1"/>
        <v>11.99</v>
      </c>
      <c r="C92" t="s">
        <v>100</v>
      </c>
      <c r="D92" t="s">
        <v>99</v>
      </c>
      <c r="E92" t="s">
        <v>145</v>
      </c>
      <c r="F92">
        <v>2</v>
      </c>
      <c r="G92">
        <v>8</v>
      </c>
      <c r="H92">
        <v>1</v>
      </c>
      <c r="M92" t="s">
        <v>170</v>
      </c>
      <c r="Q92" t="str">
        <f t="shared" ca="1" si="2"/>
        <v>INSERT INTO productos (valor_unitario, informacion_adicional,nombre, codigo,tipo_producto_id,categoria_id,unidad_medida_id) VALUES (11.99, "Mandil de algodón durable y de fácil cuidado", "Mandil de Algodón", "MAN-005", 2, 8, 1);</v>
      </c>
    </row>
    <row r="93" spans="1:17" x14ac:dyDescent="0.25">
      <c r="A93">
        <v>92</v>
      </c>
      <c r="B93" s="1">
        <f t="shared" ca="1" si="1"/>
        <v>13.99</v>
      </c>
      <c r="C93" t="s">
        <v>102</v>
      </c>
      <c r="D93" t="s">
        <v>101</v>
      </c>
      <c r="E93" t="s">
        <v>147</v>
      </c>
      <c r="F93">
        <v>2</v>
      </c>
      <c r="G93">
        <v>8</v>
      </c>
      <c r="H93">
        <v>1</v>
      </c>
      <c r="M93" t="s">
        <v>170</v>
      </c>
      <c r="Q93" t="str">
        <f t="shared" ca="1" si="2"/>
        <v>INSERT INTO productos (valor_unitario, informacion_adicional,nombre, codigo,tipo_producto_id,categoria_id,unidad_medida_id) VALUES (13.99, "Mandil de cuadros con bolsillos frontales y diseño clásico", "Mandil de Cuadros", "MAN-006", 2, 8, 1);</v>
      </c>
    </row>
    <row r="94" spans="1:17" x14ac:dyDescent="0.25">
      <c r="A94">
        <v>93</v>
      </c>
      <c r="B94" s="1">
        <f ca="1">B46+(RANDBETWEEN(-1,1)/4)</f>
        <v>1.74</v>
      </c>
      <c r="C94" t="s">
        <v>104</v>
      </c>
      <c r="D94" t="s">
        <v>103</v>
      </c>
      <c r="E94" t="s">
        <v>158</v>
      </c>
      <c r="F94">
        <v>2</v>
      </c>
      <c r="G94">
        <v>9</v>
      </c>
      <c r="H94">
        <v>1</v>
      </c>
      <c r="M94" t="s">
        <v>170</v>
      </c>
      <c r="Q94" t="str">
        <f t="shared" ca="1" si="2"/>
        <v>INSERT INTO productos (valor_unitario, informacion_adicional,nombre, codigo,tipo_producto_id,categoria_id,unidad_medida_id) VALUES (1.74, "Envase de plástico con tapa hermética para almacenamiento seguro", "Envase de Plástico con Tapa", "ENV-004", 2, 9, 1);</v>
      </c>
    </row>
    <row r="95" spans="1:17" x14ac:dyDescent="0.25">
      <c r="A95">
        <v>94</v>
      </c>
      <c r="B95" s="1">
        <f t="shared" ref="B95:B96" ca="1" si="4">B47+(RANDBETWEEN(-1,1)/4)</f>
        <v>3.24</v>
      </c>
      <c r="C95" t="s">
        <v>106</v>
      </c>
      <c r="D95" t="s">
        <v>105</v>
      </c>
      <c r="E95" t="s">
        <v>146</v>
      </c>
      <c r="F95">
        <v>2</v>
      </c>
      <c r="G95">
        <v>9</v>
      </c>
      <c r="H95">
        <v>1</v>
      </c>
      <c r="M95" t="s">
        <v>170</v>
      </c>
      <c r="Q95" t="str">
        <f t="shared" ca="1" si="2"/>
        <v>INSERT INTO productos (valor_unitario, informacion_adicional,nombre, codigo,tipo_producto_id,categoria_id,unidad_medida_id) VALUES (3.24, "Envase de vidrio con cierre hermético para conservar la frescura de los alimentos", "Envase de Vidrio con Cierre Hermético", "ENV-005", 2, 9, 1);</v>
      </c>
    </row>
    <row r="96" spans="1:17" x14ac:dyDescent="0.25">
      <c r="A96">
        <v>95</v>
      </c>
      <c r="B96" s="1">
        <f t="shared" ca="1" si="4"/>
        <v>1.1400000000000001</v>
      </c>
      <c r="C96" t="s">
        <v>108</v>
      </c>
      <c r="D96" t="s">
        <v>107</v>
      </c>
      <c r="E96" t="s">
        <v>148</v>
      </c>
      <c r="F96">
        <v>2</v>
      </c>
      <c r="G96">
        <v>9</v>
      </c>
      <c r="H96">
        <v>1</v>
      </c>
      <c r="M96" t="s">
        <v>170</v>
      </c>
      <c r="Q96" t="str">
        <f t="shared" ca="1" si="2"/>
        <v>INSERT INTO productos (valor_unitario, informacion_adicional,nombre, codigo,tipo_producto_id,categoria_id,unidad_medida_id) VALUES (1.14, "Envase de cartón biodegradable y compostable para productos eco-friendly", "Envase de Cartón Biodegradable", "ENV-006", 2, 9, 1);</v>
      </c>
    </row>
    <row r="97" spans="1:17" x14ac:dyDescent="0.25">
      <c r="A97">
        <v>96</v>
      </c>
      <c r="B97" s="1">
        <f ca="1">B49+(RANDBETWEEN(-1,1)/4)</f>
        <v>0.99</v>
      </c>
      <c r="C97" t="s">
        <v>110</v>
      </c>
      <c r="D97" t="s">
        <v>109</v>
      </c>
      <c r="E97" t="s">
        <v>150</v>
      </c>
      <c r="F97">
        <v>2</v>
      </c>
      <c r="G97">
        <v>9</v>
      </c>
      <c r="H97">
        <v>1</v>
      </c>
      <c r="M97" t="s">
        <v>170</v>
      </c>
      <c r="Q97" t="str">
        <f t="shared" ca="1" si="2"/>
        <v>INSERT INTO productos (valor_unitario, informacion_adicional,nombre, codigo,tipo_producto_id,categoria_id,unidad_medida_id) VALUES (0.99, "Envase de aluminio ligero y resistente para alimentos y bebidas", "Envase de Aluminio", "ENV-007", 2, 9, 1);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</cp:lastModifiedBy>
  <dcterms:created xsi:type="dcterms:W3CDTF">2023-06-12T00:55:19Z</dcterms:created>
  <dcterms:modified xsi:type="dcterms:W3CDTF">2023-06-12T03:34:43Z</dcterms:modified>
</cp:coreProperties>
</file>