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B098961-8EBC-4B5C-B60B-06C2DA8BB1E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Banking Overview Report Result" sheetId="1" r:id="rId1"/>
    <sheet name="Raw Data" sheetId="3" r:id="rId2"/>
  </sheets>
  <definedNames>
    <definedName name="ExternalData_1" localSheetId="1" hidden="1">'Raw Data'!$A$1:$Q$158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I27" i="1"/>
  <c r="A28" i="1"/>
  <c r="B28" i="1"/>
  <c r="C28" i="1"/>
  <c r="D28" i="1"/>
  <c r="E28" i="1"/>
  <c r="F28" i="1"/>
  <c r="G28" i="1"/>
  <c r="I28" i="1"/>
  <c r="A29" i="1"/>
  <c r="B29" i="1"/>
  <c r="C29" i="1"/>
  <c r="D29" i="1"/>
  <c r="E29" i="1"/>
  <c r="F29" i="1"/>
  <c r="G29" i="1"/>
  <c r="I29" i="1"/>
  <c r="A30" i="1"/>
  <c r="B30" i="1"/>
  <c r="C30" i="1"/>
  <c r="D30" i="1"/>
  <c r="E30" i="1"/>
  <c r="F30" i="1"/>
  <c r="G30" i="1"/>
  <c r="I30" i="1"/>
  <c r="A31" i="1"/>
  <c r="B31" i="1"/>
  <c r="C31" i="1"/>
  <c r="D31" i="1"/>
  <c r="E31" i="1"/>
  <c r="F31" i="1"/>
  <c r="G31" i="1"/>
  <c r="I31" i="1"/>
  <c r="A32" i="1"/>
  <c r="B32" i="1"/>
  <c r="C32" i="1"/>
  <c r="D32" i="1"/>
  <c r="E32" i="1"/>
  <c r="F32" i="1"/>
  <c r="G32" i="1"/>
  <c r="I32" i="1"/>
  <c r="A33" i="1"/>
  <c r="B33" i="1"/>
  <c r="C33" i="1"/>
  <c r="D33" i="1"/>
  <c r="E33" i="1"/>
  <c r="F33" i="1"/>
  <c r="G33" i="1"/>
  <c r="I33" i="1"/>
  <c r="A34" i="1"/>
  <c r="B34" i="1"/>
  <c r="C34" i="1"/>
  <c r="D34" i="1"/>
  <c r="E34" i="1"/>
  <c r="F34" i="1"/>
  <c r="G34" i="1"/>
  <c r="I34" i="1"/>
  <c r="A35" i="1"/>
  <c r="B35" i="1"/>
  <c r="C35" i="1"/>
  <c r="D35" i="1"/>
  <c r="E35" i="1"/>
  <c r="F35" i="1"/>
  <c r="G35" i="1"/>
  <c r="I35" i="1"/>
  <c r="A36" i="1"/>
  <c r="B36" i="1"/>
  <c r="C36" i="1"/>
  <c r="D36" i="1"/>
  <c r="E36" i="1"/>
  <c r="F36" i="1"/>
  <c r="G36" i="1"/>
  <c r="I36" i="1"/>
  <c r="A37" i="1"/>
  <c r="B37" i="1"/>
  <c r="C37" i="1"/>
  <c r="D37" i="1"/>
  <c r="E37" i="1"/>
  <c r="F37" i="1"/>
  <c r="G37" i="1"/>
  <c r="I37" i="1"/>
  <c r="A38" i="1"/>
  <c r="B38" i="1"/>
  <c r="C38" i="1"/>
  <c r="D38" i="1"/>
  <c r="E38" i="1"/>
  <c r="F38" i="1"/>
  <c r="G38" i="1"/>
  <c r="I38" i="1"/>
  <c r="A39" i="1"/>
  <c r="B39" i="1"/>
  <c r="C39" i="1"/>
  <c r="D39" i="1"/>
  <c r="E39" i="1"/>
  <c r="F39" i="1"/>
  <c r="G39" i="1"/>
  <c r="I39" i="1"/>
  <c r="A40" i="1"/>
  <c r="B40" i="1"/>
  <c r="C40" i="1"/>
  <c r="D40" i="1"/>
  <c r="E40" i="1"/>
  <c r="F40" i="1"/>
  <c r="G40" i="1"/>
  <c r="I40" i="1"/>
  <c r="A41" i="1"/>
  <c r="B41" i="1"/>
  <c r="C41" i="1"/>
  <c r="D41" i="1"/>
  <c r="E41" i="1"/>
  <c r="F41" i="1"/>
  <c r="G41" i="1"/>
  <c r="I41" i="1"/>
  <c r="A42" i="1"/>
  <c r="B42" i="1"/>
  <c r="C42" i="1"/>
  <c r="D42" i="1"/>
  <c r="E42" i="1"/>
  <c r="F42" i="1"/>
  <c r="G42" i="1"/>
  <c r="I42" i="1"/>
  <c r="A43" i="1"/>
  <c r="B43" i="1"/>
  <c r="C43" i="1"/>
  <c r="D43" i="1"/>
  <c r="E43" i="1"/>
  <c r="F43" i="1"/>
  <c r="G43" i="1"/>
  <c r="I43" i="1"/>
  <c r="A44" i="1"/>
  <c r="B44" i="1"/>
  <c r="C44" i="1"/>
  <c r="D44" i="1"/>
  <c r="E44" i="1"/>
  <c r="F44" i="1"/>
  <c r="G44" i="1"/>
  <c r="I44" i="1"/>
  <c r="A45" i="1"/>
  <c r="B45" i="1"/>
  <c r="C45" i="1"/>
  <c r="D45" i="1"/>
  <c r="E45" i="1"/>
  <c r="F45" i="1"/>
  <c r="G45" i="1"/>
  <c r="I45" i="1"/>
  <c r="A46" i="1"/>
  <c r="B46" i="1"/>
  <c r="C46" i="1"/>
  <c r="D46" i="1"/>
  <c r="E46" i="1"/>
  <c r="F46" i="1"/>
  <c r="G46" i="1"/>
  <c r="I46" i="1"/>
  <c r="A47" i="1"/>
  <c r="B47" i="1"/>
  <c r="C47" i="1"/>
  <c r="D47" i="1"/>
  <c r="E47" i="1"/>
  <c r="F47" i="1"/>
  <c r="G47" i="1"/>
  <c r="I47" i="1"/>
  <c r="A48" i="1"/>
  <c r="B48" i="1"/>
  <c r="C48" i="1"/>
  <c r="D48" i="1"/>
  <c r="E48" i="1"/>
  <c r="F48" i="1"/>
  <c r="G48" i="1"/>
  <c r="I48" i="1"/>
  <c r="A49" i="1"/>
  <c r="B49" i="1"/>
  <c r="C49" i="1"/>
  <c r="D49" i="1"/>
  <c r="E49" i="1"/>
  <c r="F49" i="1"/>
  <c r="G49" i="1"/>
  <c r="I49" i="1"/>
  <c r="A50" i="1"/>
  <c r="B50" i="1"/>
  <c r="C50" i="1"/>
  <c r="D50" i="1"/>
  <c r="E50" i="1"/>
  <c r="F50" i="1"/>
  <c r="G50" i="1"/>
  <c r="I50" i="1"/>
  <c r="A51" i="1"/>
  <c r="B51" i="1"/>
  <c r="C51" i="1"/>
  <c r="D51" i="1"/>
  <c r="E51" i="1"/>
  <c r="F51" i="1"/>
  <c r="G51" i="1"/>
  <c r="I51" i="1"/>
  <c r="A52" i="1"/>
  <c r="B52" i="1"/>
  <c r="C52" i="1"/>
  <c r="D52" i="1"/>
  <c r="E52" i="1"/>
  <c r="F52" i="1"/>
  <c r="G52" i="1"/>
  <c r="I52" i="1"/>
  <c r="A53" i="1"/>
  <c r="B53" i="1"/>
  <c r="C53" i="1"/>
  <c r="D53" i="1"/>
  <c r="E53" i="1"/>
  <c r="F53" i="1"/>
  <c r="G53" i="1"/>
  <c r="I53" i="1"/>
  <c r="A54" i="1"/>
  <c r="B54" i="1"/>
  <c r="C54" i="1"/>
  <c r="D54" i="1"/>
  <c r="E54" i="1"/>
  <c r="F54" i="1"/>
  <c r="G54" i="1"/>
  <c r="I54" i="1"/>
  <c r="A55" i="1"/>
  <c r="B55" i="1"/>
  <c r="C55" i="1"/>
  <c r="D55" i="1"/>
  <c r="E55" i="1"/>
  <c r="F55" i="1"/>
  <c r="G55" i="1"/>
  <c r="I55" i="1"/>
  <c r="A56" i="1"/>
  <c r="B56" i="1"/>
  <c r="C56" i="1"/>
  <c r="D56" i="1"/>
  <c r="E56" i="1"/>
  <c r="F56" i="1"/>
  <c r="G56" i="1"/>
  <c r="I56" i="1"/>
  <c r="A57" i="1"/>
  <c r="B57" i="1"/>
  <c r="C57" i="1"/>
  <c r="D57" i="1"/>
  <c r="E57" i="1"/>
  <c r="F57" i="1"/>
  <c r="G57" i="1"/>
  <c r="I57" i="1"/>
  <c r="A58" i="1"/>
  <c r="B58" i="1"/>
  <c r="C58" i="1"/>
  <c r="D58" i="1"/>
  <c r="E58" i="1"/>
  <c r="F58" i="1"/>
  <c r="G58" i="1"/>
  <c r="I58" i="1"/>
  <c r="A59" i="1"/>
  <c r="B59" i="1"/>
  <c r="C59" i="1"/>
  <c r="D59" i="1"/>
  <c r="E59" i="1"/>
  <c r="F59" i="1"/>
  <c r="G59" i="1"/>
  <c r="I59" i="1"/>
  <c r="A60" i="1"/>
  <c r="B60" i="1"/>
  <c r="C60" i="1"/>
  <c r="D60" i="1"/>
  <c r="E60" i="1"/>
  <c r="F60" i="1"/>
  <c r="G60" i="1"/>
  <c r="I60" i="1"/>
  <c r="A61" i="1"/>
  <c r="B61" i="1"/>
  <c r="C61" i="1"/>
  <c r="D61" i="1"/>
  <c r="E61" i="1"/>
  <c r="F61" i="1"/>
  <c r="G61" i="1"/>
  <c r="I61" i="1"/>
  <c r="A62" i="1"/>
  <c r="B62" i="1"/>
  <c r="C62" i="1"/>
  <c r="D62" i="1"/>
  <c r="E62" i="1"/>
  <c r="F62" i="1"/>
  <c r="G62" i="1"/>
  <c r="I62" i="1"/>
  <c r="A63" i="1"/>
  <c r="B63" i="1"/>
  <c r="C63" i="1"/>
  <c r="D63" i="1"/>
  <c r="E63" i="1"/>
  <c r="F63" i="1"/>
  <c r="G63" i="1"/>
  <c r="I63" i="1"/>
  <c r="A64" i="1"/>
  <c r="B64" i="1"/>
  <c r="C64" i="1"/>
  <c r="D64" i="1"/>
  <c r="E64" i="1"/>
  <c r="F64" i="1"/>
  <c r="G64" i="1"/>
  <c r="I64" i="1"/>
  <c r="A65" i="1"/>
  <c r="B65" i="1"/>
  <c r="C65" i="1"/>
  <c r="D65" i="1"/>
  <c r="E65" i="1"/>
  <c r="F65" i="1"/>
  <c r="G65" i="1"/>
  <c r="I65" i="1"/>
  <c r="A66" i="1"/>
  <c r="B66" i="1"/>
  <c r="C66" i="1"/>
  <c r="D66" i="1"/>
  <c r="E66" i="1"/>
  <c r="F66" i="1"/>
  <c r="G66" i="1"/>
  <c r="I66" i="1"/>
  <c r="A67" i="1"/>
  <c r="B67" i="1"/>
  <c r="C67" i="1"/>
  <c r="D67" i="1"/>
  <c r="E67" i="1"/>
  <c r="F67" i="1"/>
  <c r="G67" i="1"/>
  <c r="I67" i="1"/>
  <c r="A68" i="1"/>
  <c r="B68" i="1"/>
  <c r="C68" i="1"/>
  <c r="D68" i="1"/>
  <c r="E68" i="1"/>
  <c r="F68" i="1"/>
  <c r="G68" i="1"/>
  <c r="I68" i="1"/>
  <c r="A69" i="1"/>
  <c r="B69" i="1"/>
  <c r="C69" i="1"/>
  <c r="D69" i="1"/>
  <c r="E69" i="1"/>
  <c r="F69" i="1"/>
  <c r="G69" i="1"/>
  <c r="I69" i="1"/>
  <c r="A70" i="1"/>
  <c r="B70" i="1"/>
  <c r="C70" i="1"/>
  <c r="D70" i="1"/>
  <c r="E70" i="1"/>
  <c r="F70" i="1"/>
  <c r="G70" i="1"/>
  <c r="I70" i="1"/>
  <c r="A71" i="1"/>
  <c r="B71" i="1"/>
  <c r="C71" i="1"/>
  <c r="D71" i="1"/>
  <c r="E71" i="1"/>
  <c r="F71" i="1"/>
  <c r="G71" i="1"/>
  <c r="I71" i="1"/>
  <c r="A72" i="1"/>
  <c r="B72" i="1"/>
  <c r="C72" i="1"/>
  <c r="D72" i="1"/>
  <c r="E72" i="1"/>
  <c r="F72" i="1"/>
  <c r="G72" i="1"/>
  <c r="I72" i="1"/>
  <c r="A73" i="1"/>
  <c r="B73" i="1"/>
  <c r="C73" i="1"/>
  <c r="D73" i="1"/>
  <c r="E73" i="1"/>
  <c r="F73" i="1"/>
  <c r="G73" i="1"/>
  <c r="I73" i="1"/>
  <c r="A74" i="1"/>
  <c r="B74" i="1"/>
  <c r="C74" i="1"/>
  <c r="D74" i="1"/>
  <c r="E74" i="1"/>
  <c r="F74" i="1"/>
  <c r="G74" i="1"/>
  <c r="I74" i="1"/>
  <c r="A75" i="1"/>
  <c r="B75" i="1"/>
  <c r="C75" i="1"/>
  <c r="D75" i="1"/>
  <c r="E75" i="1"/>
  <c r="F75" i="1"/>
  <c r="G75" i="1"/>
  <c r="I75" i="1"/>
  <c r="A76" i="1"/>
  <c r="B76" i="1"/>
  <c r="C76" i="1"/>
  <c r="D76" i="1"/>
  <c r="E76" i="1"/>
  <c r="F76" i="1"/>
  <c r="G76" i="1"/>
  <c r="I76" i="1"/>
  <c r="A77" i="1"/>
  <c r="B77" i="1"/>
  <c r="C77" i="1"/>
  <c r="D77" i="1"/>
  <c r="E77" i="1"/>
  <c r="F77" i="1"/>
  <c r="G77" i="1"/>
  <c r="I77" i="1"/>
  <c r="A78" i="1"/>
  <c r="B78" i="1"/>
  <c r="C78" i="1"/>
  <c r="D78" i="1"/>
  <c r="E78" i="1"/>
  <c r="F78" i="1"/>
  <c r="G78" i="1"/>
  <c r="I78" i="1"/>
  <c r="A79" i="1"/>
  <c r="B79" i="1"/>
  <c r="C79" i="1"/>
  <c r="D79" i="1"/>
  <c r="E79" i="1"/>
  <c r="F79" i="1"/>
  <c r="G79" i="1"/>
  <c r="I79" i="1"/>
  <c r="A80" i="1"/>
  <c r="B80" i="1"/>
  <c r="C80" i="1"/>
  <c r="D80" i="1"/>
  <c r="E80" i="1"/>
  <c r="F80" i="1"/>
  <c r="G80" i="1"/>
  <c r="I80" i="1"/>
  <c r="A81" i="1"/>
  <c r="B81" i="1"/>
  <c r="C81" i="1"/>
  <c r="D81" i="1"/>
  <c r="E81" i="1"/>
  <c r="F81" i="1"/>
  <c r="G81" i="1"/>
  <c r="I81" i="1"/>
  <c r="A82" i="1"/>
  <c r="B82" i="1"/>
  <c r="C82" i="1"/>
  <c r="D82" i="1"/>
  <c r="E82" i="1"/>
  <c r="F82" i="1"/>
  <c r="G82" i="1"/>
  <c r="I82" i="1"/>
  <c r="A83" i="1"/>
  <c r="B83" i="1"/>
  <c r="C83" i="1"/>
  <c r="D83" i="1"/>
  <c r="E83" i="1"/>
  <c r="F83" i="1"/>
  <c r="G83" i="1"/>
  <c r="I83" i="1"/>
  <c r="A84" i="1"/>
  <c r="B84" i="1"/>
  <c r="C84" i="1"/>
  <c r="D84" i="1"/>
  <c r="E84" i="1"/>
  <c r="F84" i="1"/>
  <c r="G84" i="1"/>
  <c r="I84" i="1"/>
  <c r="A85" i="1"/>
  <c r="B85" i="1"/>
  <c r="C85" i="1"/>
  <c r="D85" i="1"/>
  <c r="E85" i="1"/>
  <c r="F85" i="1"/>
  <c r="G85" i="1"/>
  <c r="I85" i="1"/>
  <c r="A86" i="1"/>
  <c r="B86" i="1"/>
  <c r="C86" i="1"/>
  <c r="D86" i="1"/>
  <c r="E86" i="1"/>
  <c r="F86" i="1"/>
  <c r="G86" i="1"/>
  <c r="I86" i="1"/>
  <c r="A87" i="1"/>
  <c r="B87" i="1"/>
  <c r="C87" i="1"/>
  <c r="D87" i="1"/>
  <c r="E87" i="1"/>
  <c r="F87" i="1"/>
  <c r="G87" i="1"/>
  <c r="I87" i="1"/>
  <c r="A88" i="1"/>
  <c r="B88" i="1"/>
  <c r="C88" i="1"/>
  <c r="D88" i="1"/>
  <c r="E88" i="1"/>
  <c r="F88" i="1"/>
  <c r="G88" i="1"/>
  <c r="I88" i="1"/>
  <c r="A89" i="1"/>
  <c r="B89" i="1"/>
  <c r="C89" i="1"/>
  <c r="D89" i="1"/>
  <c r="E89" i="1"/>
  <c r="F89" i="1"/>
  <c r="G89" i="1"/>
  <c r="I89" i="1"/>
  <c r="A90" i="1"/>
  <c r="B90" i="1"/>
  <c r="C90" i="1"/>
  <c r="D90" i="1"/>
  <c r="E90" i="1"/>
  <c r="F90" i="1"/>
  <c r="G90" i="1"/>
  <c r="I90" i="1"/>
  <c r="A91" i="1"/>
  <c r="B91" i="1"/>
  <c r="C91" i="1"/>
  <c r="D91" i="1"/>
  <c r="E91" i="1"/>
  <c r="F91" i="1"/>
  <c r="G91" i="1"/>
  <c r="I91" i="1"/>
  <c r="A92" i="1"/>
  <c r="B92" i="1"/>
  <c r="C92" i="1"/>
  <c r="D92" i="1"/>
  <c r="E92" i="1"/>
  <c r="F92" i="1"/>
  <c r="G92" i="1"/>
  <c r="I92" i="1"/>
  <c r="A93" i="1"/>
  <c r="B93" i="1"/>
  <c r="C93" i="1"/>
  <c r="D93" i="1"/>
  <c r="E93" i="1"/>
  <c r="F93" i="1"/>
  <c r="G93" i="1"/>
  <c r="I93" i="1"/>
  <c r="A94" i="1"/>
  <c r="B94" i="1"/>
  <c r="C94" i="1"/>
  <c r="D94" i="1"/>
  <c r="E94" i="1"/>
  <c r="F94" i="1"/>
  <c r="G94" i="1"/>
  <c r="I94" i="1"/>
  <c r="A95" i="1"/>
  <c r="B95" i="1"/>
  <c r="C95" i="1"/>
  <c r="D95" i="1"/>
  <c r="E95" i="1"/>
  <c r="F95" i="1"/>
  <c r="G95" i="1"/>
  <c r="I95" i="1"/>
  <c r="A96" i="1"/>
  <c r="B96" i="1"/>
  <c r="C96" i="1"/>
  <c r="D96" i="1"/>
  <c r="E96" i="1"/>
  <c r="F96" i="1"/>
  <c r="G96" i="1"/>
  <c r="I96" i="1"/>
  <c r="A97" i="1"/>
  <c r="B97" i="1"/>
  <c r="C97" i="1"/>
  <c r="D97" i="1"/>
  <c r="E97" i="1"/>
  <c r="F97" i="1"/>
  <c r="G97" i="1"/>
  <c r="I97" i="1"/>
  <c r="A98" i="1"/>
  <c r="B98" i="1"/>
  <c r="C98" i="1"/>
  <c r="D98" i="1"/>
  <c r="E98" i="1"/>
  <c r="F98" i="1"/>
  <c r="G98" i="1"/>
  <c r="I98" i="1"/>
  <c r="A99" i="1"/>
  <c r="B99" i="1"/>
  <c r="C99" i="1"/>
  <c r="D99" i="1"/>
  <c r="E99" i="1"/>
  <c r="F99" i="1"/>
  <c r="G99" i="1"/>
  <c r="I99" i="1"/>
  <c r="A100" i="1"/>
  <c r="B100" i="1"/>
  <c r="C100" i="1"/>
  <c r="D100" i="1"/>
  <c r="E100" i="1"/>
  <c r="F100" i="1"/>
  <c r="G100" i="1"/>
  <c r="I100" i="1"/>
  <c r="A101" i="1"/>
  <c r="B101" i="1"/>
  <c r="C101" i="1"/>
  <c r="D101" i="1"/>
  <c r="E101" i="1"/>
  <c r="F101" i="1"/>
  <c r="G101" i="1"/>
  <c r="I101" i="1"/>
  <c r="A102" i="1"/>
  <c r="B102" i="1"/>
  <c r="C102" i="1"/>
  <c r="D102" i="1"/>
  <c r="E102" i="1"/>
  <c r="F102" i="1"/>
  <c r="G102" i="1"/>
  <c r="I102" i="1"/>
  <c r="A103" i="1"/>
  <c r="B103" i="1"/>
  <c r="C103" i="1"/>
  <c r="D103" i="1"/>
  <c r="E103" i="1"/>
  <c r="F103" i="1"/>
  <c r="G103" i="1"/>
  <c r="I103" i="1"/>
  <c r="A104" i="1"/>
  <c r="B104" i="1"/>
  <c r="C104" i="1"/>
  <c r="D104" i="1"/>
  <c r="E104" i="1"/>
  <c r="F104" i="1"/>
  <c r="G104" i="1"/>
  <c r="I104" i="1"/>
  <c r="A105" i="1"/>
  <c r="B105" i="1"/>
  <c r="C105" i="1"/>
  <c r="D105" i="1"/>
  <c r="E105" i="1"/>
  <c r="F105" i="1"/>
  <c r="G105" i="1"/>
  <c r="I105" i="1"/>
  <c r="A106" i="1"/>
  <c r="B106" i="1"/>
  <c r="C106" i="1"/>
  <c r="D106" i="1"/>
  <c r="E106" i="1"/>
  <c r="F106" i="1"/>
  <c r="G106" i="1"/>
  <c r="I106" i="1"/>
  <c r="A107" i="1"/>
  <c r="B107" i="1"/>
  <c r="C107" i="1"/>
  <c r="D107" i="1"/>
  <c r="E107" i="1"/>
  <c r="F107" i="1"/>
  <c r="G107" i="1"/>
  <c r="I107" i="1"/>
  <c r="A108" i="1"/>
  <c r="B108" i="1"/>
  <c r="C108" i="1"/>
  <c r="D108" i="1"/>
  <c r="E108" i="1"/>
  <c r="F108" i="1"/>
  <c r="G108" i="1"/>
  <c r="I108" i="1"/>
  <c r="A109" i="1"/>
  <c r="B109" i="1"/>
  <c r="C109" i="1"/>
  <c r="D109" i="1"/>
  <c r="E109" i="1"/>
  <c r="F109" i="1"/>
  <c r="G109" i="1"/>
  <c r="I109" i="1"/>
  <c r="A110" i="1"/>
  <c r="B110" i="1"/>
  <c r="C110" i="1"/>
  <c r="D110" i="1"/>
  <c r="E110" i="1"/>
  <c r="F110" i="1"/>
  <c r="G110" i="1"/>
  <c r="I110" i="1"/>
  <c r="A111" i="1"/>
  <c r="B111" i="1"/>
  <c r="C111" i="1"/>
  <c r="D111" i="1"/>
  <c r="E111" i="1"/>
  <c r="F111" i="1"/>
  <c r="G111" i="1"/>
  <c r="I111" i="1"/>
  <c r="A112" i="1"/>
  <c r="B112" i="1"/>
  <c r="C112" i="1"/>
  <c r="D112" i="1"/>
  <c r="E112" i="1"/>
  <c r="F112" i="1"/>
  <c r="G112" i="1"/>
  <c r="I112" i="1"/>
  <c r="A113" i="1"/>
  <c r="B113" i="1"/>
  <c r="C113" i="1"/>
  <c r="D113" i="1"/>
  <c r="E113" i="1"/>
  <c r="F113" i="1"/>
  <c r="G113" i="1"/>
  <c r="I113" i="1"/>
  <c r="A114" i="1"/>
  <c r="B114" i="1"/>
  <c r="C114" i="1"/>
  <c r="D114" i="1"/>
  <c r="E114" i="1"/>
  <c r="F114" i="1"/>
  <c r="G114" i="1"/>
  <c r="I114" i="1"/>
  <c r="A115" i="1"/>
  <c r="B115" i="1"/>
  <c r="C115" i="1"/>
  <c r="D115" i="1"/>
  <c r="E115" i="1"/>
  <c r="F115" i="1"/>
  <c r="G115" i="1"/>
  <c r="I115" i="1"/>
  <c r="A116" i="1"/>
  <c r="B116" i="1"/>
  <c r="C116" i="1"/>
  <c r="D116" i="1"/>
  <c r="E116" i="1"/>
  <c r="F116" i="1"/>
  <c r="G116" i="1"/>
  <c r="I116" i="1"/>
  <c r="A117" i="1"/>
  <c r="B117" i="1"/>
  <c r="C117" i="1"/>
  <c r="D117" i="1"/>
  <c r="E117" i="1"/>
  <c r="F117" i="1"/>
  <c r="G117" i="1"/>
  <c r="I117" i="1"/>
  <c r="A118" i="1"/>
  <c r="B118" i="1"/>
  <c r="C118" i="1"/>
  <c r="D118" i="1"/>
  <c r="E118" i="1"/>
  <c r="F118" i="1"/>
  <c r="G118" i="1"/>
  <c r="I118" i="1"/>
  <c r="A119" i="1"/>
  <c r="B119" i="1"/>
  <c r="C119" i="1"/>
  <c r="D119" i="1"/>
  <c r="E119" i="1"/>
  <c r="F119" i="1"/>
  <c r="G119" i="1"/>
  <c r="I119" i="1"/>
  <c r="A120" i="1"/>
  <c r="B120" i="1"/>
  <c r="C120" i="1"/>
  <c r="D120" i="1"/>
  <c r="E120" i="1"/>
  <c r="F120" i="1"/>
  <c r="G120" i="1"/>
  <c r="I120" i="1"/>
  <c r="A121" i="1"/>
  <c r="B121" i="1"/>
  <c r="C121" i="1"/>
  <c r="D121" i="1"/>
  <c r="E121" i="1"/>
  <c r="F121" i="1"/>
  <c r="G121" i="1"/>
  <c r="I121" i="1"/>
  <c r="A122" i="1"/>
  <c r="B122" i="1"/>
  <c r="C122" i="1"/>
  <c r="D122" i="1"/>
  <c r="E122" i="1"/>
  <c r="F122" i="1"/>
  <c r="G122" i="1"/>
  <c r="I122" i="1"/>
  <c r="A123" i="1"/>
  <c r="B123" i="1"/>
  <c r="C123" i="1"/>
  <c r="D123" i="1"/>
  <c r="E123" i="1"/>
  <c r="F123" i="1"/>
  <c r="G123" i="1"/>
  <c r="I123" i="1"/>
  <c r="A124" i="1"/>
  <c r="B124" i="1"/>
  <c r="C124" i="1"/>
  <c r="D124" i="1"/>
  <c r="E124" i="1"/>
  <c r="F124" i="1"/>
  <c r="G124" i="1"/>
  <c r="I124" i="1"/>
  <c r="A125" i="1"/>
  <c r="B125" i="1"/>
  <c r="C125" i="1"/>
  <c r="D125" i="1"/>
  <c r="E125" i="1"/>
  <c r="F125" i="1"/>
  <c r="G125" i="1"/>
  <c r="I125" i="1"/>
  <c r="A126" i="1"/>
  <c r="B126" i="1"/>
  <c r="C126" i="1"/>
  <c r="D126" i="1"/>
  <c r="E126" i="1"/>
  <c r="F126" i="1"/>
  <c r="G126" i="1"/>
  <c r="I126" i="1"/>
  <c r="A127" i="1"/>
  <c r="B127" i="1"/>
  <c r="C127" i="1"/>
  <c r="D127" i="1"/>
  <c r="E127" i="1"/>
  <c r="F127" i="1"/>
  <c r="G127" i="1"/>
  <c r="I127" i="1"/>
  <c r="A128" i="1"/>
  <c r="B128" i="1"/>
  <c r="C128" i="1"/>
  <c r="D128" i="1"/>
  <c r="E128" i="1"/>
  <c r="F128" i="1"/>
  <c r="G128" i="1"/>
  <c r="I128" i="1"/>
  <c r="A129" i="1"/>
  <c r="B129" i="1"/>
  <c r="C129" i="1"/>
  <c r="D129" i="1"/>
  <c r="E129" i="1"/>
  <c r="F129" i="1"/>
  <c r="G129" i="1"/>
  <c r="I129" i="1"/>
  <c r="A130" i="1"/>
  <c r="B130" i="1"/>
  <c r="C130" i="1"/>
  <c r="D130" i="1"/>
  <c r="E130" i="1"/>
  <c r="F130" i="1"/>
  <c r="G130" i="1"/>
  <c r="I130" i="1"/>
  <c r="A131" i="1"/>
  <c r="B131" i="1"/>
  <c r="C131" i="1"/>
  <c r="D131" i="1"/>
  <c r="E131" i="1"/>
  <c r="F131" i="1"/>
  <c r="G131" i="1"/>
  <c r="I131" i="1"/>
  <c r="A132" i="1"/>
  <c r="B132" i="1"/>
  <c r="C132" i="1"/>
  <c r="D132" i="1"/>
  <c r="E132" i="1"/>
  <c r="F132" i="1"/>
  <c r="G132" i="1"/>
  <c r="I132" i="1"/>
  <c r="A133" i="1"/>
  <c r="B133" i="1"/>
  <c r="C133" i="1"/>
  <c r="D133" i="1"/>
  <c r="E133" i="1"/>
  <c r="F133" i="1"/>
  <c r="G133" i="1"/>
  <c r="I133" i="1"/>
  <c r="A134" i="1"/>
  <c r="B134" i="1"/>
  <c r="C134" i="1"/>
  <c r="D134" i="1"/>
  <c r="E134" i="1"/>
  <c r="F134" i="1"/>
  <c r="G134" i="1"/>
  <c r="I134" i="1"/>
  <c r="A135" i="1"/>
  <c r="B135" i="1"/>
  <c r="C135" i="1"/>
  <c r="D135" i="1"/>
  <c r="E135" i="1"/>
  <c r="F135" i="1"/>
  <c r="G135" i="1"/>
  <c r="I135" i="1"/>
  <c r="A136" i="1"/>
  <c r="B136" i="1"/>
  <c r="C136" i="1"/>
  <c r="D136" i="1"/>
  <c r="E136" i="1"/>
  <c r="F136" i="1"/>
  <c r="G136" i="1"/>
  <c r="I136" i="1"/>
  <c r="A137" i="1"/>
  <c r="B137" i="1"/>
  <c r="C137" i="1"/>
  <c r="D137" i="1"/>
  <c r="E137" i="1"/>
  <c r="F137" i="1"/>
  <c r="G137" i="1"/>
  <c r="I137" i="1"/>
  <c r="A138" i="1"/>
  <c r="B138" i="1"/>
  <c r="C138" i="1"/>
  <c r="D138" i="1"/>
  <c r="E138" i="1"/>
  <c r="F138" i="1"/>
  <c r="G138" i="1"/>
  <c r="I138" i="1"/>
  <c r="A139" i="1"/>
  <c r="B139" i="1"/>
  <c r="C139" i="1"/>
  <c r="D139" i="1"/>
  <c r="E139" i="1"/>
  <c r="F139" i="1"/>
  <c r="G139" i="1"/>
  <c r="I139" i="1"/>
  <c r="A140" i="1"/>
  <c r="B140" i="1"/>
  <c r="C140" i="1"/>
  <c r="D140" i="1"/>
  <c r="E140" i="1"/>
  <c r="F140" i="1"/>
  <c r="G140" i="1"/>
  <c r="I140" i="1"/>
  <c r="A141" i="1"/>
  <c r="B141" i="1"/>
  <c r="C141" i="1"/>
  <c r="D141" i="1"/>
  <c r="E141" i="1"/>
  <c r="F141" i="1"/>
  <c r="G141" i="1"/>
  <c r="I141" i="1"/>
  <c r="A142" i="1"/>
  <c r="B142" i="1"/>
  <c r="C142" i="1"/>
  <c r="D142" i="1"/>
  <c r="E142" i="1"/>
  <c r="F142" i="1"/>
  <c r="G142" i="1"/>
  <c r="I142" i="1"/>
  <c r="A143" i="1"/>
  <c r="B143" i="1"/>
  <c r="C143" i="1"/>
  <c r="D143" i="1"/>
  <c r="E143" i="1"/>
  <c r="F143" i="1"/>
  <c r="G143" i="1"/>
  <c r="I143" i="1"/>
  <c r="A144" i="1"/>
  <c r="B144" i="1"/>
  <c r="C144" i="1"/>
  <c r="D144" i="1"/>
  <c r="E144" i="1"/>
  <c r="F144" i="1"/>
  <c r="G144" i="1"/>
  <c r="I144" i="1"/>
  <c r="A145" i="1"/>
  <c r="B145" i="1"/>
  <c r="C145" i="1"/>
  <c r="D145" i="1"/>
  <c r="E145" i="1"/>
  <c r="F145" i="1"/>
  <c r="G145" i="1"/>
  <c r="I145" i="1"/>
  <c r="A146" i="1"/>
  <c r="B146" i="1"/>
  <c r="C146" i="1"/>
  <c r="D146" i="1"/>
  <c r="E146" i="1"/>
  <c r="F146" i="1"/>
  <c r="G146" i="1"/>
  <c r="I146" i="1"/>
  <c r="A147" i="1"/>
  <c r="B147" i="1"/>
  <c r="C147" i="1"/>
  <c r="D147" i="1"/>
  <c r="E147" i="1"/>
  <c r="F147" i="1"/>
  <c r="G147" i="1"/>
  <c r="I147" i="1"/>
  <c r="A148" i="1"/>
  <c r="B148" i="1"/>
  <c r="C148" i="1"/>
  <c r="D148" i="1"/>
  <c r="E148" i="1"/>
  <c r="F148" i="1"/>
  <c r="G148" i="1"/>
  <c r="I148" i="1"/>
  <c r="A149" i="1"/>
  <c r="B149" i="1"/>
  <c r="C149" i="1"/>
  <c r="D149" i="1"/>
  <c r="E149" i="1"/>
  <c r="F149" i="1"/>
  <c r="G149" i="1"/>
  <c r="I149" i="1"/>
  <c r="A150" i="1"/>
  <c r="B150" i="1"/>
  <c r="C150" i="1"/>
  <c r="D150" i="1"/>
  <c r="E150" i="1"/>
  <c r="F150" i="1"/>
  <c r="G150" i="1"/>
  <c r="I150" i="1"/>
  <c r="A151" i="1"/>
  <c r="B151" i="1"/>
  <c r="C151" i="1"/>
  <c r="D151" i="1"/>
  <c r="E151" i="1"/>
  <c r="F151" i="1"/>
  <c r="G151" i="1"/>
  <c r="I151" i="1"/>
  <c r="A152" i="1"/>
  <c r="B152" i="1"/>
  <c r="C152" i="1"/>
  <c r="D152" i="1"/>
  <c r="E152" i="1"/>
  <c r="F152" i="1"/>
  <c r="G152" i="1"/>
  <c r="I152" i="1"/>
  <c r="A153" i="1"/>
  <c r="B153" i="1"/>
  <c r="C153" i="1"/>
  <c r="D153" i="1"/>
  <c r="E153" i="1"/>
  <c r="F153" i="1"/>
  <c r="G153" i="1"/>
  <c r="I153" i="1"/>
  <c r="A154" i="1"/>
  <c r="B154" i="1"/>
  <c r="C154" i="1"/>
  <c r="D154" i="1"/>
  <c r="E154" i="1"/>
  <c r="F154" i="1"/>
  <c r="G154" i="1"/>
  <c r="I154" i="1"/>
  <c r="A155" i="1"/>
  <c r="B155" i="1"/>
  <c r="C155" i="1"/>
  <c r="D155" i="1"/>
  <c r="E155" i="1"/>
  <c r="F155" i="1"/>
  <c r="G155" i="1"/>
  <c r="I155" i="1"/>
  <c r="A156" i="1"/>
  <c r="B156" i="1"/>
  <c r="C156" i="1"/>
  <c r="D156" i="1"/>
  <c r="E156" i="1"/>
  <c r="F156" i="1"/>
  <c r="G156" i="1"/>
  <c r="I156" i="1"/>
  <c r="A157" i="1"/>
  <c r="B157" i="1"/>
  <c r="C157" i="1"/>
  <c r="D157" i="1"/>
  <c r="E157" i="1"/>
  <c r="F157" i="1"/>
  <c r="G157" i="1"/>
  <c r="I157" i="1"/>
  <c r="A158" i="1"/>
  <c r="B158" i="1"/>
  <c r="C158" i="1"/>
  <c r="D158" i="1"/>
  <c r="E158" i="1"/>
  <c r="F158" i="1"/>
  <c r="G158" i="1"/>
  <c r="I1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ankAccountReport?IgnoreDates=true&amp;Search=Deleted%20!%3D%20true&amp;OrderBy=Date%20" description="Connection to the 'TBankAccountReport?IgnoreDates=true&amp;Search=Deleted%20!%3D%20true&amp;OrderBy=Date%20' query in the workbook." type="5" refreshedVersion="8" background="1" saveData="1">
    <dbPr connection="Provider=Microsoft.Mashup.OleDb.1;Data Source=$Workbook$;Location=&quot;TBankAccountReport?IgnoreDates=true&amp;Search=Deleted%20!%3D%20true&amp;OrderBy=Date%20&quot;;Extended Properties=&quot;&quot;" command="SELECT * FROM [TBankAccountReport?IgnoreDates=true&amp;Search=Deleted%20!%3D%20true&amp;OrderBy=Date%20]"/>
  </connection>
</connections>
</file>

<file path=xl/sharedStrings.xml><?xml version="1.0" encoding="utf-8"?>
<sst xmlns="http://schemas.openxmlformats.org/spreadsheetml/2006/main" count="1282" uniqueCount="97">
  <si>
    <t>T.GlobalRef</t>
  </si>
  <si>
    <t>T.Date</t>
  </si>
  <si>
    <t>T.Type</t>
  </si>
  <si>
    <t>T.AccountName</t>
  </si>
  <si>
    <t>T.Active</t>
  </si>
  <si>
    <t>T.Amountinc</t>
  </si>
  <si>
    <t>T.Amount</t>
  </si>
  <si>
    <t>T.ClassName</t>
  </si>
  <si>
    <t>T.SaleID</t>
  </si>
  <si>
    <t>T.PurchaseOrderID</t>
  </si>
  <si>
    <t>T.PaymentID</t>
  </si>
  <si>
    <t>T.PrepaymentID</t>
  </si>
  <si>
    <t>T.TransID</t>
  </si>
  <si>
    <t>T.Reconciled</t>
  </si>
  <si>
    <t>T.Notes</t>
  </si>
  <si>
    <t>T.ChqRefNo</t>
  </si>
  <si>
    <t>T.Payee</t>
  </si>
  <si>
    <t>Bank</t>
  </si>
  <si>
    <t>Default</t>
  </si>
  <si>
    <t>Cheque</t>
  </si>
  <si>
    <t>Receipt Claim</t>
  </si>
  <si>
    <t>4change Energy</t>
  </si>
  <si>
    <t>Supplier Payment</t>
  </si>
  <si>
    <t>2022-08-18 00:00:00</t>
  </si>
  <si>
    <t>Customer Payment</t>
  </si>
  <si>
    <t/>
  </si>
  <si>
    <t>2022-06-30 00:00:00</t>
  </si>
  <si>
    <t>Closing Date Summary</t>
  </si>
  <si>
    <t>Master Card</t>
  </si>
  <si>
    <t>Date</t>
  </si>
  <si>
    <t>Trans ID</t>
  </si>
  <si>
    <t>Account</t>
  </si>
  <si>
    <t>Type</t>
  </si>
  <si>
    <t>Amount</t>
  </si>
  <si>
    <t>Amount (Inc)</t>
  </si>
  <si>
    <t>Department</t>
  </si>
  <si>
    <t>Status</t>
  </si>
  <si>
    <t>Comments</t>
  </si>
  <si>
    <t>DEF1325</t>
  </si>
  <si>
    <t>2023-02-22 00:00:00</t>
  </si>
  <si>
    <t>Bill</t>
  </si>
  <si>
    <t>Bridgestone</t>
  </si>
  <si>
    <t>DEF1326</t>
  </si>
  <si>
    <t>DEF340</t>
  </si>
  <si>
    <t>2022-12-14 00:00:00</t>
  </si>
  <si>
    <t>Deposit Entry</t>
  </si>
  <si>
    <t>DEF179</t>
  </si>
  <si>
    <t>2022-12-07 00:00:00</t>
  </si>
  <si>
    <t>Testing 123</t>
  </si>
  <si>
    <t>Chewy</t>
  </si>
  <si>
    <t>DEF68</t>
  </si>
  <si>
    <t>2022-12-06 00:00:00</t>
  </si>
  <si>
    <t>Payroll Bank Clearing</t>
  </si>
  <si>
    <t>Acme Markets</t>
  </si>
  <si>
    <t>DEF69</t>
  </si>
  <si>
    <t>Admin .</t>
  </si>
  <si>
    <t>DEF70</t>
  </si>
  <si>
    <t>NSW</t>
  </si>
  <si>
    <t>888</t>
  </si>
  <si>
    <t>DEF178</t>
  </si>
  <si>
    <t>2022-11-11 00:00:00</t>
  </si>
  <si>
    <t xml:space="preserve"> 89883</t>
  </si>
  <si>
    <t>test lead customer .</t>
  </si>
  <si>
    <t>DEF1298</t>
  </si>
  <si>
    <t>2022-10-20 00:00:00</t>
  </si>
  <si>
    <t>1296</t>
  </si>
  <si>
    <t>Amex</t>
  </si>
  <si>
    <t>DEF60</t>
  </si>
  <si>
    <t>2022-10-19 00:00:00</t>
  </si>
  <si>
    <t>British Maid Ltd</t>
  </si>
  <si>
    <t>DEF1295</t>
  </si>
  <si>
    <t>2022-10-14 00:00:00</t>
  </si>
  <si>
    <t>1268</t>
  </si>
  <si>
    <t>Absolute Sweets</t>
  </si>
  <si>
    <t>DEF325</t>
  </si>
  <si>
    <t>2022-10-03 00:00:00</t>
  </si>
  <si>
    <t>DEF1265</t>
  </si>
  <si>
    <t>2022-09-20 00:00:00</t>
  </si>
  <si>
    <t>1261</t>
  </si>
  <si>
    <t>DEF175</t>
  </si>
  <si>
    <t>88238</t>
  </si>
  <si>
    <t>ABC^Test Drive</t>
  </si>
  <si>
    <t>DEF1256</t>
  </si>
  <si>
    <t>2022-08-15 00:00:00</t>
  </si>
  <si>
    <t>Income from bank accounts</t>
  </si>
  <si>
    <t>1251</t>
  </si>
  <si>
    <t>Berghotel Grosse Scheidegg</t>
  </si>
  <si>
    <t>DEF1260</t>
  </si>
  <si>
    <t>123174</t>
  </si>
  <si>
    <t>Josef Steyn</t>
  </si>
  <si>
    <t>DEF56</t>
  </si>
  <si>
    <t>2022-08-10 00:00:00</t>
  </si>
  <si>
    <t>108</t>
  </si>
  <si>
    <t>Tomato Technologies Pty Ltd</t>
  </si>
  <si>
    <t>Burleigh</t>
  </si>
  <si>
    <t>Petty Cash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</si>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</sst>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8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T.GlobalRef" tableColumnId="18"/>
      <queryTableField id="2" name="T.Date" tableColumnId="2"/>
      <queryTableField id="3" name="T.Type" tableColumnId="3"/>
      <queryTableField id="4" name="T.AccountName" tableColumnId="4"/>
      <queryTableField id="5" name="T.Active" tableColumnId="5"/>
      <queryTableField id="6" name="T.Amountinc" tableColumnId="6"/>
      <queryTableField id="7" name="T.Amount" tableColumnId="7"/>
      <queryTableField id="8" name="T.ClassName" tableColumnId="8"/>
      <queryTableField id="9" name="T.SaleID" tableColumnId="9"/>
      <queryTableField id="10" name="T.PurchaseOrderID" tableColumnId="10"/>
      <queryTableField id="11" name="T.PaymentID" tableColumnId="11"/>
      <queryTableField id="12" name="T.PrepaymentID" tableColumnId="12"/>
      <queryTableField id="13" name="T.TransID" tableColumnId="13"/>
      <queryTableField id="14" name="T.Reconciled" tableColumnId="14"/>
      <queryTableField id="15" name="T.Notes" tableColumnId="15"/>
      <queryTableField id="16" name="T.ChqRefNo" tableColumnId="16"/>
      <queryTableField id="17" name="T.Paye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ankAccountReport_IgnoreDates_true_Search_Deleted_20__3D_20true_OrderBy_Date_20" displayName="TBankAccountReport_IgnoreDates_true_Search_Deleted_20__3D_20true_OrderBy_Date_20" ref="A1:Q158" tableType="queryTable" totalsRowShown="0" headerRowDxfId="18" dataDxfId="17">
  <autoFilter ref="A1:Q158" xr:uid="{00000000-0009-0000-0100-000001000000}"/>
  <tableColumns count="17">
    <tableColumn id="18" xr3:uid="{00000000-0010-0000-0000-000012000000}" uniqueName="18" name="T.GlobalRef" queryTableFieldId="1" dataDxfId="16"/>
    <tableColumn id="2" xr3:uid="{00000000-0010-0000-0000-000002000000}" uniqueName="2" name="T.Date" queryTableFieldId="2" dataDxfId="15"/>
    <tableColumn id="3" xr3:uid="{00000000-0010-0000-0000-000003000000}" uniqueName="3" name="T.Type" queryTableFieldId="3" dataDxfId="14"/>
    <tableColumn id="4" xr3:uid="{00000000-0010-0000-0000-000004000000}" uniqueName="4" name="T.AccountName" queryTableFieldId="4" dataDxfId="13"/>
    <tableColumn id="5" xr3:uid="{00000000-0010-0000-0000-000005000000}" uniqueName="5" name="T.Active" queryTableFieldId="5" dataDxfId="12"/>
    <tableColumn id="6" xr3:uid="{00000000-0010-0000-0000-000006000000}" uniqueName="6" name="T.Amountinc" queryTableFieldId="6" dataDxfId="11"/>
    <tableColumn id="7" xr3:uid="{00000000-0010-0000-0000-000007000000}" uniqueName="7" name="T.Amount" queryTableFieldId="7" dataDxfId="10"/>
    <tableColumn id="8" xr3:uid="{00000000-0010-0000-0000-000008000000}" uniqueName="8" name="T.ClassName" queryTableFieldId="8" dataDxfId="9"/>
    <tableColumn id="9" xr3:uid="{00000000-0010-0000-0000-000009000000}" uniqueName="9" name="T.SaleID" queryTableFieldId="9" dataDxfId="8"/>
    <tableColumn id="10" xr3:uid="{00000000-0010-0000-0000-00000A000000}" uniqueName="10" name="T.PurchaseOrderID" queryTableFieldId="10" dataDxfId="7"/>
    <tableColumn id="11" xr3:uid="{00000000-0010-0000-0000-00000B000000}" uniqueName="11" name="T.PaymentID" queryTableFieldId="11" dataDxfId="6"/>
    <tableColumn id="12" xr3:uid="{00000000-0010-0000-0000-00000C000000}" uniqueName="12" name="T.PrepaymentID" queryTableFieldId="12" dataDxfId="5"/>
    <tableColumn id="13" xr3:uid="{00000000-0010-0000-0000-00000D000000}" uniqueName="13" name="T.TransID" queryTableFieldId="13" dataDxfId="4"/>
    <tableColumn id="14" xr3:uid="{00000000-0010-0000-0000-00000E000000}" uniqueName="14" name="T.Reconciled" queryTableFieldId="14" dataDxfId="3"/>
    <tableColumn id="15" xr3:uid="{00000000-0010-0000-0000-00000F000000}" uniqueName="15" name="T.Notes" queryTableFieldId="15" dataDxfId="2"/>
    <tableColumn id="16" xr3:uid="{00000000-0010-0000-0000-000010000000}" uniqueName="16" name="T.ChqRefNo" queryTableFieldId="16" dataDxfId="1"/>
    <tableColumn id="17" xr3:uid="{00000000-0010-0000-0000-000011000000}" uniqueName="17" name="T.Paye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10.140625" bestFit="1" customWidth="1"/>
    <col min="3" max="3" width="13.5703125" bestFit="1" customWidth="1"/>
    <col min="4" max="4" width="24.5703125" bestFit="1" customWidth="1"/>
    <col min="5" max="5" width="14" bestFit="1" customWidth="1"/>
    <col min="6" max="6" width="15.85546875" bestFit="1" customWidth="1"/>
    <col min="7" max="7" width="14.5703125" bestFit="1" customWidth="1"/>
    <col min="8" max="8" width="8" bestFit="1" customWidth="1"/>
    <col min="9" max="9" width="22.42578125" bestFit="1" customWidth="1"/>
  </cols>
  <sheetData>
    <row r="1" spans="1:9" s="6" customFormat="1" ht="17.25" x14ac:dyDescent="0.3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</row>
    <row r="2" spans="1:9" ht="17.25" x14ac:dyDescent="0.3">
      <c r="A2" s="3" t="str">
        <f>TBankAccountReport_IgnoreDates_true_Search_Deleted_20__3D_20true_OrderBy_Date_20[[#This Row],[T.Date]]</f>
        <v>2023-02-22 00:00:00</v>
      </c>
      <c r="B2" s="2">
        <f>TBankAccountReport_IgnoreDates_true_Search_Deleted_20__3D_20true_OrderBy_Date_20[[#This Row],[T.TransID]]</f>
        <v>4278</v>
      </c>
      <c r="C2" s="2" t="str">
        <f>TBankAccountReport_IgnoreDates_true_Search_Deleted_20__3D_20true_OrderBy_Date_20[[#This Row],[T.AccountName]]</f>
        <v>Bank</v>
      </c>
      <c r="D2" s="2" t="str">
        <f>TBankAccountReport_IgnoreDates_true_Search_Deleted_20__3D_20true_OrderBy_Date_20[[#This Row],[T.Type]]</f>
        <v>Bill</v>
      </c>
      <c r="E2" s="4">
        <f>TBankAccountReport_IgnoreDates_true_Search_Deleted_20__3D_20true_OrderBy_Date_20[[#This Row],[T.Amount]]</f>
        <v>0</v>
      </c>
      <c r="F2" s="4">
        <f>TBankAccountReport_IgnoreDates_true_Search_Deleted_20__3D_20true_OrderBy_Date_20[[#This Row],[T.Amountinc]]</f>
        <v>0</v>
      </c>
      <c r="G2" s="2" t="str">
        <f>TBankAccountReport_IgnoreDates_true_Search_Deleted_20__3D_20true_OrderBy_Date_20[[#This Row],[T.ClassName]]</f>
        <v>Default</v>
      </c>
      <c r="H2" s="2"/>
      <c r="I2" s="2" t="str">
        <f>TBankAccountReport_IgnoreDates_true_Search_Deleted_20__3D_20true_OrderBy_Date_20[[#This Row],[T.Notes]]</f>
        <v/>
      </c>
    </row>
    <row r="3" spans="1:9" ht="17.25" x14ac:dyDescent="0.3">
      <c r="A3" s="3" t="str">
        <f>TBankAccountReport_IgnoreDates_true_Search_Deleted_20__3D_20true_OrderBy_Date_20[[#This Row],[T.Date]]</f>
        <v>2023-02-22 00:00:00</v>
      </c>
      <c r="B3" s="2">
        <f>TBankAccountReport_IgnoreDates_true_Search_Deleted_20__3D_20true_OrderBy_Date_20[[#This Row],[T.TransID]]</f>
        <v>4279</v>
      </c>
      <c r="C3" s="2" t="str">
        <f>TBankAccountReport_IgnoreDates_true_Search_Deleted_20__3D_20true_OrderBy_Date_20[[#This Row],[T.AccountName]]</f>
        <v>Bank</v>
      </c>
      <c r="D3" s="2" t="str">
        <f>TBankAccountReport_IgnoreDates_true_Search_Deleted_20__3D_20true_OrderBy_Date_20[[#This Row],[T.Type]]</f>
        <v>Bill</v>
      </c>
      <c r="E3" s="4">
        <f>TBankAccountReport_IgnoreDates_true_Search_Deleted_20__3D_20true_OrderBy_Date_20[[#This Row],[T.Amount]]</f>
        <v>0</v>
      </c>
      <c r="F3" s="4">
        <f>TBankAccountReport_IgnoreDates_true_Search_Deleted_20__3D_20true_OrderBy_Date_20[[#This Row],[T.Amountinc]]</f>
        <v>0</v>
      </c>
      <c r="G3" s="2" t="str">
        <f>TBankAccountReport_IgnoreDates_true_Search_Deleted_20__3D_20true_OrderBy_Date_20[[#This Row],[T.ClassName]]</f>
        <v>Default</v>
      </c>
      <c r="H3" s="2"/>
      <c r="I3" s="2" t="str">
        <f>TBankAccountReport_IgnoreDates_true_Search_Deleted_20__3D_20true_OrderBy_Date_20[[#This Row],[T.Notes]]</f>
        <v/>
      </c>
    </row>
    <row r="4" spans="1:9" ht="17.25" x14ac:dyDescent="0.3">
      <c r="A4" s="3" t="str">
        <f>TBankAccountReport_IgnoreDates_true_Search_Deleted_20__3D_20true_OrderBy_Date_20[[#This Row],[T.Date]]</f>
        <v>2022-12-14 00:00:00</v>
      </c>
      <c r="B4" s="2">
        <f>TBankAccountReport_IgnoreDates_true_Search_Deleted_20__3D_20true_OrderBy_Date_20[[#This Row],[T.TransID]]</f>
        <v>4488</v>
      </c>
      <c r="C4" s="2" t="str">
        <f>TBankAccountReport_IgnoreDates_true_Search_Deleted_20__3D_20true_OrderBy_Date_20[[#This Row],[T.AccountName]]</f>
        <v>Bank</v>
      </c>
      <c r="D4" s="2" t="str">
        <f>TBankAccountReport_IgnoreDates_true_Search_Deleted_20__3D_20true_OrderBy_Date_20[[#This Row],[T.Type]]</f>
        <v>Deposit Entry</v>
      </c>
      <c r="E4" s="4">
        <f>TBankAccountReport_IgnoreDates_true_Search_Deleted_20__3D_20true_OrderBy_Date_20[[#This Row],[T.Amount]]</f>
        <v>20000</v>
      </c>
      <c r="F4" s="4">
        <f>TBankAccountReport_IgnoreDates_true_Search_Deleted_20__3D_20true_OrderBy_Date_20[[#This Row],[T.Amountinc]]</f>
        <v>20000</v>
      </c>
      <c r="G4" s="2" t="str">
        <f>TBankAccountReport_IgnoreDates_true_Search_Deleted_20__3D_20true_OrderBy_Date_20[[#This Row],[T.ClassName]]</f>
        <v>Default</v>
      </c>
      <c r="H4" s="2"/>
      <c r="I4" s="2" t="str">
        <f>TBankAccountReport_IgnoreDates_true_Search_Deleted_20__3D_20true_OrderBy_Date_20[[#This Row],[T.Notes]]</f>
        <v/>
      </c>
    </row>
    <row r="5" spans="1:9" ht="17.25" x14ac:dyDescent="0.3">
      <c r="A5" s="3" t="str">
        <f>TBankAccountReport_IgnoreDates_true_Search_Deleted_20__3D_20true_OrderBy_Date_20[[#This Row],[T.Date]]</f>
        <v>2022-12-07 00:00:00</v>
      </c>
      <c r="B5" s="2">
        <f>TBankAccountReport_IgnoreDates_true_Search_Deleted_20__3D_20true_OrderBy_Date_20[[#This Row],[T.TransID]]</f>
        <v>4302</v>
      </c>
      <c r="C5" s="2" t="str">
        <f>TBankAccountReport_IgnoreDates_true_Search_Deleted_20__3D_20true_OrderBy_Date_20[[#This Row],[T.AccountName]]</f>
        <v>Bank</v>
      </c>
      <c r="D5" s="2" t="str">
        <f>TBankAccountReport_IgnoreDates_true_Search_Deleted_20__3D_20true_OrderBy_Date_20[[#This Row],[T.Type]]</f>
        <v>Customer Payment</v>
      </c>
      <c r="E5" s="4">
        <f>TBankAccountReport_IgnoreDates_true_Search_Deleted_20__3D_20true_OrderBy_Date_20[[#This Row],[T.Amount]]</f>
        <v>4545.45</v>
      </c>
      <c r="F5" s="4">
        <f>TBankAccountReport_IgnoreDates_true_Search_Deleted_20__3D_20true_OrderBy_Date_20[[#This Row],[T.Amountinc]]</f>
        <v>4545.45</v>
      </c>
      <c r="G5" s="2" t="str">
        <f>TBankAccountReport_IgnoreDates_true_Search_Deleted_20__3D_20true_OrderBy_Date_20[[#This Row],[T.ClassName]]</f>
        <v>Default</v>
      </c>
      <c r="H5" s="2"/>
      <c r="I5" s="2" t="str">
        <f>TBankAccountReport_IgnoreDates_true_Search_Deleted_20__3D_20true_OrderBy_Date_20[[#This Row],[T.Notes]]</f>
        <v/>
      </c>
    </row>
    <row r="6" spans="1:9" ht="17.25" x14ac:dyDescent="0.3">
      <c r="A6" s="3" t="str">
        <f>TBankAccountReport_IgnoreDates_true_Search_Deleted_20__3D_20true_OrderBy_Date_20[[#This Row],[T.Date]]</f>
        <v>2022-12-06 00:00:00</v>
      </c>
      <c r="B6" s="2">
        <f>TBankAccountReport_IgnoreDates_true_Search_Deleted_20__3D_20true_OrderBy_Date_20[[#This Row],[T.TransID]]</f>
        <v>4460</v>
      </c>
      <c r="C6" s="2" t="str">
        <f>TBankAccountReport_IgnoreDates_true_Search_Deleted_20__3D_20true_OrderBy_Date_20[[#This Row],[T.AccountName]]</f>
        <v>Payroll Bank Clearing</v>
      </c>
      <c r="D6" s="2" t="str">
        <f>TBankAccountReport_IgnoreDates_true_Search_Deleted_20__3D_20true_OrderBy_Date_20[[#This Row],[T.Type]]</f>
        <v>Supplier Payment</v>
      </c>
      <c r="E6" s="4">
        <f>TBankAccountReport_IgnoreDates_true_Search_Deleted_20__3D_20true_OrderBy_Date_20[[#This Row],[T.Amount]]</f>
        <v>-8619.0499999999993</v>
      </c>
      <c r="F6" s="4">
        <f>TBankAccountReport_IgnoreDates_true_Search_Deleted_20__3D_20true_OrderBy_Date_20[[#This Row],[T.Amountinc]]</f>
        <v>-8619.0499999999993</v>
      </c>
      <c r="G6" s="2" t="str">
        <f>TBankAccountReport_IgnoreDates_true_Search_Deleted_20__3D_20true_OrderBy_Date_20[[#This Row],[T.ClassName]]</f>
        <v>Default</v>
      </c>
      <c r="H6" s="2"/>
      <c r="I6" s="2" t="str">
        <f>TBankAccountReport_IgnoreDates_true_Search_Deleted_20__3D_20true_OrderBy_Date_20[[#This Row],[T.Notes]]</f>
        <v/>
      </c>
    </row>
    <row r="7" spans="1:9" ht="17.25" x14ac:dyDescent="0.3">
      <c r="A7" s="3" t="str">
        <f>TBankAccountReport_IgnoreDates_true_Search_Deleted_20__3D_20true_OrderBy_Date_20[[#This Row],[T.Date]]</f>
        <v>2022-12-06 00:00:00</v>
      </c>
      <c r="B7" s="2">
        <f>TBankAccountReport_IgnoreDates_true_Search_Deleted_20__3D_20true_OrderBy_Date_20[[#This Row],[T.TransID]]</f>
        <v>4461</v>
      </c>
      <c r="C7" s="2" t="str">
        <f>TBankAccountReport_IgnoreDates_true_Search_Deleted_20__3D_20true_OrderBy_Date_20[[#This Row],[T.AccountName]]</f>
        <v>Payroll Bank Clearing</v>
      </c>
      <c r="D7" s="2" t="str">
        <f>TBankAccountReport_IgnoreDates_true_Search_Deleted_20__3D_20true_OrderBy_Date_20[[#This Row],[T.Type]]</f>
        <v>Supplier Payment</v>
      </c>
      <c r="E7" s="4">
        <f>TBankAccountReport_IgnoreDates_true_Search_Deleted_20__3D_20true_OrderBy_Date_20[[#This Row],[T.Amount]]</f>
        <v>-63250</v>
      </c>
      <c r="F7" s="4">
        <f>TBankAccountReport_IgnoreDates_true_Search_Deleted_20__3D_20true_OrderBy_Date_20[[#This Row],[T.Amountinc]]</f>
        <v>-63250</v>
      </c>
      <c r="G7" s="2" t="str">
        <f>TBankAccountReport_IgnoreDates_true_Search_Deleted_20__3D_20true_OrderBy_Date_20[[#This Row],[T.ClassName]]</f>
        <v>Default</v>
      </c>
      <c r="H7" s="2"/>
      <c r="I7" s="2" t="str">
        <f>TBankAccountReport_IgnoreDates_true_Search_Deleted_20__3D_20true_OrderBy_Date_20[[#This Row],[T.Notes]]</f>
        <v/>
      </c>
    </row>
    <row r="8" spans="1:9" ht="17.25" x14ac:dyDescent="0.3">
      <c r="A8" s="3" t="str">
        <f>TBankAccountReport_IgnoreDates_true_Search_Deleted_20__3D_20true_OrderBy_Date_20[[#This Row],[T.Date]]</f>
        <v>2022-12-06 00:00:00</v>
      </c>
      <c r="B8" s="2">
        <f>TBankAccountReport_IgnoreDates_true_Search_Deleted_20__3D_20true_OrderBy_Date_20[[#This Row],[T.TransID]]</f>
        <v>4462</v>
      </c>
      <c r="C8" s="2" t="str">
        <f>TBankAccountReport_IgnoreDates_true_Search_Deleted_20__3D_20true_OrderBy_Date_20[[#This Row],[T.AccountName]]</f>
        <v>Payroll Bank Clearing</v>
      </c>
      <c r="D8" s="2" t="str">
        <f>TBankAccountReport_IgnoreDates_true_Search_Deleted_20__3D_20true_OrderBy_Date_20[[#This Row],[T.Type]]</f>
        <v>Supplier Payment</v>
      </c>
      <c r="E8" s="4">
        <f>TBankAccountReport_IgnoreDates_true_Search_Deleted_20__3D_20true_OrderBy_Date_20[[#This Row],[T.Amount]]</f>
        <v>-2000.02</v>
      </c>
      <c r="F8" s="4">
        <f>TBankAccountReport_IgnoreDates_true_Search_Deleted_20__3D_20true_OrderBy_Date_20[[#This Row],[T.Amountinc]]</f>
        <v>-2000.02</v>
      </c>
      <c r="G8" s="2" t="str">
        <f>TBankAccountReport_IgnoreDates_true_Search_Deleted_20__3D_20true_OrderBy_Date_20[[#This Row],[T.ClassName]]</f>
        <v>NSW</v>
      </c>
      <c r="H8" s="2"/>
      <c r="I8" s="2" t="str">
        <f>TBankAccountReport_IgnoreDates_true_Search_Deleted_20__3D_20true_OrderBy_Date_20[[#This Row],[T.Notes]]</f>
        <v/>
      </c>
    </row>
    <row r="9" spans="1:9" ht="17.25" x14ac:dyDescent="0.3">
      <c r="A9" s="3" t="str">
        <f>TBankAccountReport_IgnoreDates_true_Search_Deleted_20__3D_20true_OrderBy_Date_20[[#This Row],[T.Date]]</f>
        <v>2022-11-11 00:00:00</v>
      </c>
      <c r="B9" s="2">
        <f>TBankAccountReport_IgnoreDates_true_Search_Deleted_20__3D_20true_OrderBy_Date_20[[#This Row],[T.TransID]]</f>
        <v>4301</v>
      </c>
      <c r="C9" s="2" t="str">
        <f>TBankAccountReport_IgnoreDates_true_Search_Deleted_20__3D_20true_OrderBy_Date_20[[#This Row],[T.AccountName]]</f>
        <v>Bank</v>
      </c>
      <c r="D9" s="2" t="str">
        <f>TBankAccountReport_IgnoreDates_true_Search_Deleted_20__3D_20true_OrderBy_Date_20[[#This Row],[T.Type]]</f>
        <v>Customer Payment</v>
      </c>
      <c r="E9" s="4">
        <f>TBankAccountReport_IgnoreDates_true_Search_Deleted_20__3D_20true_OrderBy_Date_20[[#This Row],[T.Amount]]</f>
        <v>690.8</v>
      </c>
      <c r="F9" s="4">
        <f>TBankAccountReport_IgnoreDates_true_Search_Deleted_20__3D_20true_OrderBy_Date_20[[#This Row],[T.Amountinc]]</f>
        <v>690.8</v>
      </c>
      <c r="G9" s="2" t="str">
        <f>TBankAccountReport_IgnoreDates_true_Search_Deleted_20__3D_20true_OrderBy_Date_20[[#This Row],[T.ClassName]]</f>
        <v>Default</v>
      </c>
      <c r="H9" s="2"/>
      <c r="I9" s="2" t="str">
        <f>TBankAccountReport_IgnoreDates_true_Search_Deleted_20__3D_20true_OrderBy_Date_20[[#This Row],[T.Notes]]</f>
        <v/>
      </c>
    </row>
    <row r="10" spans="1:9" ht="17.25" x14ac:dyDescent="0.3">
      <c r="A10" s="3" t="str">
        <f>TBankAccountReport_IgnoreDates_true_Search_Deleted_20__3D_20true_OrderBy_Date_20[[#This Row],[T.Date]]</f>
        <v>2022-10-20 00:00:00</v>
      </c>
      <c r="B10" s="2">
        <f>TBankAccountReport_IgnoreDates_true_Search_Deleted_20__3D_20true_OrderBy_Date_20[[#This Row],[T.TransID]]</f>
        <v>4480</v>
      </c>
      <c r="C10" s="2" t="str">
        <f>TBankAccountReport_IgnoreDates_true_Search_Deleted_20__3D_20true_OrderBy_Date_20[[#This Row],[T.AccountName]]</f>
        <v>Bank</v>
      </c>
      <c r="D10" s="2" t="str">
        <f>TBankAccountReport_IgnoreDates_true_Search_Deleted_20__3D_20true_OrderBy_Date_20[[#This Row],[T.Type]]</f>
        <v>Cheque</v>
      </c>
      <c r="E10" s="4">
        <f>TBankAccountReport_IgnoreDates_true_Search_Deleted_20__3D_20true_OrderBy_Date_20[[#This Row],[T.Amount]]</f>
        <v>-110</v>
      </c>
      <c r="F10" s="4">
        <f>TBankAccountReport_IgnoreDates_true_Search_Deleted_20__3D_20true_OrderBy_Date_20[[#This Row],[T.Amountinc]]</f>
        <v>-110</v>
      </c>
      <c r="G10" s="2" t="str">
        <f>TBankAccountReport_IgnoreDates_true_Search_Deleted_20__3D_20true_OrderBy_Date_20[[#This Row],[T.ClassName]]</f>
        <v>Default</v>
      </c>
      <c r="H10" s="2"/>
      <c r="I10" s="2" t="str">
        <f>TBankAccountReport_IgnoreDates_true_Search_Deleted_20__3D_20true_OrderBy_Date_20[[#This Row],[T.Notes]]</f>
        <v/>
      </c>
    </row>
    <row r="11" spans="1:9" ht="17.25" x14ac:dyDescent="0.3">
      <c r="A11" s="3" t="str">
        <f>TBankAccountReport_IgnoreDates_true_Search_Deleted_20__3D_20true_OrderBy_Date_20[[#This Row],[T.Date]]</f>
        <v>2022-10-20 00:00:00</v>
      </c>
      <c r="B11" s="2">
        <f>TBankAccountReport_IgnoreDates_true_Search_Deleted_20__3D_20true_OrderBy_Date_20[[#This Row],[T.TransID]]</f>
        <v>4485</v>
      </c>
      <c r="C11" s="2" t="str">
        <f>TBankAccountReport_IgnoreDates_true_Search_Deleted_20__3D_20true_OrderBy_Date_20[[#This Row],[T.AccountName]]</f>
        <v>Amex</v>
      </c>
      <c r="D11" s="2" t="str">
        <f>TBankAccountReport_IgnoreDates_true_Search_Deleted_20__3D_20true_OrderBy_Date_20[[#This Row],[T.Type]]</f>
        <v>Cheque</v>
      </c>
      <c r="E11" s="4">
        <f>TBankAccountReport_IgnoreDates_true_Search_Deleted_20__3D_20true_OrderBy_Date_20[[#This Row],[T.Amount]]</f>
        <v>100</v>
      </c>
      <c r="F11" s="4">
        <f>TBankAccountReport_IgnoreDates_true_Search_Deleted_20__3D_20true_OrderBy_Date_20[[#This Row],[T.Amountinc]]</f>
        <v>110</v>
      </c>
      <c r="G11" s="2" t="str">
        <f>TBankAccountReport_IgnoreDates_true_Search_Deleted_20__3D_20true_OrderBy_Date_20[[#This Row],[T.ClassName]]</f>
        <v>Default</v>
      </c>
      <c r="H11" s="2"/>
      <c r="I11" s="2" t="str">
        <f>TBankAccountReport_IgnoreDates_true_Search_Deleted_20__3D_20true_OrderBy_Date_20[[#This Row],[T.Notes]]</f>
        <v/>
      </c>
    </row>
    <row r="12" spans="1:9" ht="17.25" x14ac:dyDescent="0.3">
      <c r="A12" s="3" t="str">
        <f>TBankAccountReport_IgnoreDates_true_Search_Deleted_20__3D_20true_OrderBy_Date_20[[#This Row],[T.Date]]</f>
        <v>2022-10-19 00:00:00</v>
      </c>
      <c r="B12" s="2">
        <f>TBankAccountReport_IgnoreDates_true_Search_Deleted_20__3D_20true_OrderBy_Date_20[[#This Row],[T.TransID]]</f>
        <v>4459</v>
      </c>
      <c r="C12" s="2" t="str">
        <f>TBankAccountReport_IgnoreDates_true_Search_Deleted_20__3D_20true_OrderBy_Date_20[[#This Row],[T.AccountName]]</f>
        <v>Bank</v>
      </c>
      <c r="D12" s="2" t="str">
        <f>TBankAccountReport_IgnoreDates_true_Search_Deleted_20__3D_20true_OrderBy_Date_20[[#This Row],[T.Type]]</f>
        <v>Supplier Payment</v>
      </c>
      <c r="E12" s="4">
        <f>TBankAccountReport_IgnoreDates_true_Search_Deleted_20__3D_20true_OrderBy_Date_20[[#This Row],[T.Amount]]</f>
        <v>-5000.32</v>
      </c>
      <c r="F12" s="4">
        <f>TBankAccountReport_IgnoreDates_true_Search_Deleted_20__3D_20true_OrderBy_Date_20[[#This Row],[T.Amountinc]]</f>
        <v>-5000.32</v>
      </c>
      <c r="G12" s="2" t="str">
        <f>TBankAccountReport_IgnoreDates_true_Search_Deleted_20__3D_20true_OrderBy_Date_20[[#This Row],[T.ClassName]]</f>
        <v>Default</v>
      </c>
      <c r="H12" s="2"/>
      <c r="I12" s="2" t="str">
        <f>TBankAccountReport_IgnoreDates_true_Search_Deleted_20__3D_20true_OrderBy_Date_20[[#This Row],[T.Notes]]</f>
        <v/>
      </c>
    </row>
    <row r="13" spans="1:9" ht="17.25" x14ac:dyDescent="0.3">
      <c r="A13" s="3" t="str">
        <f>TBankAccountReport_IgnoreDates_true_Search_Deleted_20__3D_20true_OrderBy_Date_20[[#This Row],[T.Date]]</f>
        <v>2022-10-14 00:00:00</v>
      </c>
      <c r="B13" s="2">
        <f>TBankAccountReport_IgnoreDates_true_Search_Deleted_20__3D_20true_OrderBy_Date_20[[#This Row],[T.TransID]]</f>
        <v>4479</v>
      </c>
      <c r="C13" s="2" t="str">
        <f>TBankAccountReport_IgnoreDates_true_Search_Deleted_20__3D_20true_OrderBy_Date_20[[#This Row],[T.AccountName]]</f>
        <v>Bank</v>
      </c>
      <c r="D13" s="2" t="str">
        <f>TBankAccountReport_IgnoreDates_true_Search_Deleted_20__3D_20true_OrderBy_Date_20[[#This Row],[T.Type]]</f>
        <v>Cheque</v>
      </c>
      <c r="E13" s="4">
        <f>TBankAccountReport_IgnoreDates_true_Search_Deleted_20__3D_20true_OrderBy_Date_20[[#This Row],[T.Amount]]</f>
        <v>-165</v>
      </c>
      <c r="F13" s="4">
        <f>TBankAccountReport_IgnoreDates_true_Search_Deleted_20__3D_20true_OrderBy_Date_20[[#This Row],[T.Amountinc]]</f>
        <v>-165</v>
      </c>
      <c r="G13" s="2" t="str">
        <f>TBankAccountReport_IgnoreDates_true_Search_Deleted_20__3D_20true_OrderBy_Date_20[[#This Row],[T.ClassName]]</f>
        <v>Default</v>
      </c>
      <c r="H13" s="2"/>
      <c r="I13" s="2" t="str">
        <f>TBankAccountReport_IgnoreDates_true_Search_Deleted_20__3D_20true_OrderBy_Date_20[[#This Row],[T.Notes]]</f>
        <v/>
      </c>
    </row>
    <row r="14" spans="1:9" ht="17.25" x14ac:dyDescent="0.3">
      <c r="A14" s="3" t="str">
        <f>TBankAccountReport_IgnoreDates_true_Search_Deleted_20__3D_20true_OrderBy_Date_20[[#This Row],[T.Date]]</f>
        <v>2022-10-03 00:00:00</v>
      </c>
      <c r="B14" s="2">
        <f>TBankAccountReport_IgnoreDates_true_Search_Deleted_20__3D_20true_OrderBy_Date_20[[#This Row],[T.TransID]]</f>
        <v>4487</v>
      </c>
      <c r="C14" s="2" t="str">
        <f>TBankAccountReport_IgnoreDates_true_Search_Deleted_20__3D_20true_OrderBy_Date_20[[#This Row],[T.AccountName]]</f>
        <v>Bank</v>
      </c>
      <c r="D14" s="2" t="str">
        <f>TBankAccountReport_IgnoreDates_true_Search_Deleted_20__3D_20true_OrderBy_Date_20[[#This Row],[T.Type]]</f>
        <v>Deposit Entry</v>
      </c>
      <c r="E14" s="4">
        <f>TBankAccountReport_IgnoreDates_true_Search_Deleted_20__3D_20true_OrderBy_Date_20[[#This Row],[T.Amount]]</f>
        <v>500</v>
      </c>
      <c r="F14" s="4">
        <f>TBankAccountReport_IgnoreDates_true_Search_Deleted_20__3D_20true_OrderBy_Date_20[[#This Row],[T.Amountinc]]</f>
        <v>500</v>
      </c>
      <c r="G14" s="2" t="str">
        <f>TBankAccountReport_IgnoreDates_true_Search_Deleted_20__3D_20true_OrderBy_Date_20[[#This Row],[T.ClassName]]</f>
        <v>Default</v>
      </c>
      <c r="H14" s="2"/>
      <c r="I14" s="2" t="str">
        <f>TBankAccountReport_IgnoreDates_true_Search_Deleted_20__3D_20true_OrderBy_Date_20[[#This Row],[T.Notes]]</f>
        <v/>
      </c>
    </row>
    <row r="15" spans="1:9" ht="17.25" x14ac:dyDescent="0.3">
      <c r="A15" s="3" t="str">
        <f>TBankAccountReport_IgnoreDates_true_Search_Deleted_20__3D_20true_OrderBy_Date_20[[#This Row],[T.Date]]</f>
        <v>2022-09-20 00:00:00</v>
      </c>
      <c r="B15" s="2">
        <f>TBankAccountReport_IgnoreDates_true_Search_Deleted_20__3D_20true_OrderBy_Date_20[[#This Row],[T.TransID]]</f>
        <v>4478</v>
      </c>
      <c r="C15" s="2" t="str">
        <f>TBankAccountReport_IgnoreDates_true_Search_Deleted_20__3D_20true_OrderBy_Date_20[[#This Row],[T.AccountName]]</f>
        <v>Bank</v>
      </c>
      <c r="D15" s="2" t="str">
        <f>TBankAccountReport_IgnoreDates_true_Search_Deleted_20__3D_20true_OrderBy_Date_20[[#This Row],[T.Type]]</f>
        <v>Cheque</v>
      </c>
      <c r="E15" s="4">
        <f>TBankAccountReport_IgnoreDates_true_Search_Deleted_20__3D_20true_OrderBy_Date_20[[#This Row],[T.Amount]]</f>
        <v>-220</v>
      </c>
      <c r="F15" s="4">
        <f>TBankAccountReport_IgnoreDates_true_Search_Deleted_20__3D_20true_OrderBy_Date_20[[#This Row],[T.Amountinc]]</f>
        <v>-220</v>
      </c>
      <c r="G15" s="2" t="str">
        <f>TBankAccountReport_IgnoreDates_true_Search_Deleted_20__3D_20true_OrderBy_Date_20[[#This Row],[T.ClassName]]</f>
        <v>Default</v>
      </c>
      <c r="H15" s="2"/>
      <c r="I15" s="2" t="str">
        <f>TBankAccountReport_IgnoreDates_true_Search_Deleted_20__3D_20true_OrderBy_Date_20[[#This Row],[T.Notes]]</f>
        <v/>
      </c>
    </row>
    <row r="16" spans="1:9" ht="17.25" x14ac:dyDescent="0.3">
      <c r="A16" s="3" t="str">
        <f>TBankAccountReport_IgnoreDates_true_Search_Deleted_20__3D_20true_OrderBy_Date_20[[#This Row],[T.Date]]</f>
        <v>2022-08-18 00:00:00</v>
      </c>
      <c r="B16" s="2">
        <f>TBankAccountReport_IgnoreDates_true_Search_Deleted_20__3D_20true_OrderBy_Date_20[[#This Row],[T.TransID]]</f>
        <v>4300</v>
      </c>
      <c r="C16" s="2" t="str">
        <f>TBankAccountReport_IgnoreDates_true_Search_Deleted_20__3D_20true_OrderBy_Date_20[[#This Row],[T.AccountName]]</f>
        <v>Bank</v>
      </c>
      <c r="D16" s="2" t="str">
        <f>TBankAccountReport_IgnoreDates_true_Search_Deleted_20__3D_20true_OrderBy_Date_20[[#This Row],[T.Type]]</f>
        <v>Customer Payment</v>
      </c>
      <c r="E16" s="4">
        <f>TBankAccountReport_IgnoreDates_true_Search_Deleted_20__3D_20true_OrderBy_Date_20[[#This Row],[T.Amount]]</f>
        <v>52000</v>
      </c>
      <c r="F16" s="4">
        <f>TBankAccountReport_IgnoreDates_true_Search_Deleted_20__3D_20true_OrderBy_Date_20[[#This Row],[T.Amountinc]]</f>
        <v>52000</v>
      </c>
      <c r="G16" s="2" t="str">
        <f>TBankAccountReport_IgnoreDates_true_Search_Deleted_20__3D_20true_OrderBy_Date_20[[#This Row],[T.ClassName]]</f>
        <v>Default</v>
      </c>
      <c r="H16" s="2"/>
      <c r="I16" s="2" t="str">
        <f>TBankAccountReport_IgnoreDates_true_Search_Deleted_20__3D_20true_OrderBy_Date_20[[#This Row],[T.Notes]]</f>
        <v/>
      </c>
    </row>
    <row r="17" spans="1:9" ht="17.25" x14ac:dyDescent="0.3">
      <c r="A17" s="3" t="str">
        <f>TBankAccountReport_IgnoreDates_true_Search_Deleted_20__3D_20true_OrderBy_Date_20[[#This Row],[T.Date]]</f>
        <v>2022-08-15 00:00:00</v>
      </c>
      <c r="B17" s="2">
        <f>TBankAccountReport_IgnoreDates_true_Search_Deleted_20__3D_20true_OrderBy_Date_20[[#This Row],[T.TransID]]</f>
        <v>4476</v>
      </c>
      <c r="C17" s="2" t="str">
        <f>TBankAccountReport_IgnoreDates_true_Search_Deleted_20__3D_20true_OrderBy_Date_20[[#This Row],[T.AccountName]]</f>
        <v>Bank</v>
      </c>
      <c r="D17" s="2" t="str">
        <f>TBankAccountReport_IgnoreDates_true_Search_Deleted_20__3D_20true_OrderBy_Date_20[[#This Row],[T.Type]]</f>
        <v>Cheque</v>
      </c>
      <c r="E17" s="4">
        <f>TBankAccountReport_IgnoreDates_true_Search_Deleted_20__3D_20true_OrderBy_Date_20[[#This Row],[T.Amount]]</f>
        <v>-100</v>
      </c>
      <c r="F17" s="4">
        <f>TBankAccountReport_IgnoreDates_true_Search_Deleted_20__3D_20true_OrderBy_Date_20[[#This Row],[T.Amountinc]]</f>
        <v>-100</v>
      </c>
      <c r="G17" s="2" t="str">
        <f>TBankAccountReport_IgnoreDates_true_Search_Deleted_20__3D_20true_OrderBy_Date_20[[#This Row],[T.ClassName]]</f>
        <v>Default</v>
      </c>
      <c r="H17" s="2"/>
      <c r="I17" s="2" t="str">
        <f>TBankAccountReport_IgnoreDates_true_Search_Deleted_20__3D_20true_OrderBy_Date_20[[#This Row],[T.Notes]]</f>
        <v>Income from bank accounts</v>
      </c>
    </row>
    <row r="18" spans="1:9" ht="17.25" x14ac:dyDescent="0.3">
      <c r="A18" s="3" t="str">
        <f>TBankAccountReport_IgnoreDates_true_Search_Deleted_20__3D_20true_OrderBy_Date_20[[#This Row],[T.Date]]</f>
        <v>2022-08-15 00:00:00</v>
      </c>
      <c r="B18" s="2">
        <f>TBankAccountReport_IgnoreDates_true_Search_Deleted_20__3D_20true_OrderBy_Date_20[[#This Row],[T.TransID]]</f>
        <v>4477</v>
      </c>
      <c r="C18" s="2" t="str">
        <f>TBankAccountReport_IgnoreDates_true_Search_Deleted_20__3D_20true_OrderBy_Date_20[[#This Row],[T.AccountName]]</f>
        <v>Bank</v>
      </c>
      <c r="D18" s="2" t="str">
        <f>TBankAccountReport_IgnoreDates_true_Search_Deleted_20__3D_20true_OrderBy_Date_20[[#This Row],[T.Type]]</f>
        <v>Cheque</v>
      </c>
      <c r="E18" s="4">
        <f>TBankAccountReport_IgnoreDates_true_Search_Deleted_20__3D_20true_OrderBy_Date_20[[#This Row],[T.Amount]]</f>
        <v>-54.5</v>
      </c>
      <c r="F18" s="4">
        <f>TBankAccountReport_IgnoreDates_true_Search_Deleted_20__3D_20true_OrderBy_Date_20[[#This Row],[T.Amountinc]]</f>
        <v>-54.5</v>
      </c>
      <c r="G18" s="2" t="str">
        <f>TBankAccountReport_IgnoreDates_true_Search_Deleted_20__3D_20true_OrderBy_Date_20[[#This Row],[T.ClassName]]</f>
        <v>Default</v>
      </c>
      <c r="H18" s="2"/>
      <c r="I18" s="2" t="str">
        <f>TBankAccountReport_IgnoreDates_true_Search_Deleted_20__3D_20true_OrderBy_Date_20[[#This Row],[T.Notes]]</f>
        <v>Receipt Claim</v>
      </c>
    </row>
    <row r="19" spans="1:9" ht="17.25" x14ac:dyDescent="0.3">
      <c r="A19" s="3" t="str">
        <f>TBankAccountReport_IgnoreDates_true_Search_Deleted_20__3D_20true_OrderBy_Date_20[[#This Row],[T.Date]]</f>
        <v>2022-08-10 00:00:00</v>
      </c>
      <c r="B19" s="2">
        <f>TBankAccountReport_IgnoreDates_true_Search_Deleted_20__3D_20true_OrderBy_Date_20[[#This Row],[T.TransID]]</f>
        <v>4458</v>
      </c>
      <c r="C19" s="2" t="str">
        <f>TBankAccountReport_IgnoreDates_true_Search_Deleted_20__3D_20true_OrderBy_Date_20[[#This Row],[T.AccountName]]</f>
        <v>Bank</v>
      </c>
      <c r="D19" s="2" t="str">
        <f>TBankAccountReport_IgnoreDates_true_Search_Deleted_20__3D_20true_OrderBy_Date_20[[#This Row],[T.Type]]</f>
        <v>Supplier Payment</v>
      </c>
      <c r="E19" s="4">
        <f>TBankAccountReport_IgnoreDates_true_Search_Deleted_20__3D_20true_OrderBy_Date_20[[#This Row],[T.Amount]]</f>
        <v>-344</v>
      </c>
      <c r="F19" s="4">
        <f>TBankAccountReport_IgnoreDates_true_Search_Deleted_20__3D_20true_OrderBy_Date_20[[#This Row],[T.Amountinc]]</f>
        <v>-344</v>
      </c>
      <c r="G19" s="2" t="str">
        <f>TBankAccountReport_IgnoreDates_true_Search_Deleted_20__3D_20true_OrderBy_Date_20[[#This Row],[T.ClassName]]</f>
        <v>Default</v>
      </c>
      <c r="H19" s="2"/>
      <c r="I19" s="2" t="str">
        <f>TBankAccountReport_IgnoreDates_true_Search_Deleted_20__3D_20true_OrderBy_Date_20[[#This Row],[T.Notes]]</f>
        <v/>
      </c>
    </row>
    <row r="20" spans="1:9" ht="17.25" x14ac:dyDescent="0.3">
      <c r="A20" s="3" t="str">
        <f>TBankAccountReport_IgnoreDates_true_Search_Deleted_20__3D_20true_OrderBy_Date_20[[#This Row],[T.Date]]</f>
        <v>2022-06-30 00:00:00</v>
      </c>
      <c r="B20" s="2">
        <f>TBankAccountReport_IgnoreDates_true_Search_Deleted_20__3D_20true_OrderBy_Date_20[[#This Row],[T.TransID]]</f>
        <v>2699</v>
      </c>
      <c r="C20" s="2" t="str">
        <f>TBankAccountReport_IgnoreDates_true_Search_Deleted_20__3D_20true_OrderBy_Date_20[[#This Row],[T.AccountName]]</f>
        <v>Payroll Bank Clearing</v>
      </c>
      <c r="D20" s="2" t="str">
        <f>TBankAccountReport_IgnoreDates_true_Search_Deleted_20__3D_20true_OrderBy_Date_20[[#This Row],[T.Type]]</f>
        <v>Closing Date Summary</v>
      </c>
      <c r="E20" s="4">
        <f>TBankAccountReport_IgnoreDates_true_Search_Deleted_20__3D_20true_OrderBy_Date_20[[#This Row],[T.Amount]]</f>
        <v>-639</v>
      </c>
      <c r="F20" s="4">
        <f>TBankAccountReport_IgnoreDates_true_Search_Deleted_20__3D_20true_OrderBy_Date_20[[#This Row],[T.Amountinc]]</f>
        <v>-639</v>
      </c>
      <c r="G20" s="2" t="str">
        <f>TBankAccountReport_IgnoreDates_true_Search_Deleted_20__3D_20true_OrderBy_Date_20[[#This Row],[T.ClassName]]</f>
        <v>Burleigh</v>
      </c>
      <c r="H20" s="2"/>
      <c r="I20" s="2" t="str">
        <f>TBankAccountReport_IgnoreDates_true_Search_Deleted_20__3D_20true_OrderBy_Date_20[[#This Row],[T.Notes]]</f>
        <v/>
      </c>
    </row>
    <row r="21" spans="1:9" ht="17.25" x14ac:dyDescent="0.3">
      <c r="A21" s="3" t="str">
        <f>TBankAccountReport_IgnoreDates_true_Search_Deleted_20__3D_20true_OrderBy_Date_20[[#This Row],[T.Date]]</f>
        <v>2022-06-30 00:00:00</v>
      </c>
      <c r="B21" s="2">
        <f>TBankAccountReport_IgnoreDates_true_Search_Deleted_20__3D_20true_OrderBy_Date_20[[#This Row],[T.TransID]]</f>
        <v>2683</v>
      </c>
      <c r="C21" s="2" t="str">
        <f>TBankAccountReport_IgnoreDates_true_Search_Deleted_20__3D_20true_OrderBy_Date_20[[#This Row],[T.AccountName]]</f>
        <v>Payroll Bank Clearing</v>
      </c>
      <c r="D21" s="2" t="str">
        <f>TBankAccountReport_IgnoreDates_true_Search_Deleted_20__3D_20true_OrderBy_Date_20[[#This Row],[T.Type]]</f>
        <v>Closing Date Summary</v>
      </c>
      <c r="E21" s="4">
        <f>TBankAccountReport_IgnoreDates_true_Search_Deleted_20__3D_20true_OrderBy_Date_20[[#This Row],[T.Amount]]</f>
        <v>-1157</v>
      </c>
      <c r="F21" s="4">
        <f>TBankAccountReport_IgnoreDates_true_Search_Deleted_20__3D_20true_OrderBy_Date_20[[#This Row],[T.Amountinc]]</f>
        <v>-1157</v>
      </c>
      <c r="G21" s="2" t="str">
        <f>TBankAccountReport_IgnoreDates_true_Search_Deleted_20__3D_20true_OrderBy_Date_20[[#This Row],[T.ClassName]]</f>
        <v>Default</v>
      </c>
      <c r="H21" s="2"/>
      <c r="I21" s="2" t="str">
        <f>TBankAccountReport_IgnoreDates_true_Search_Deleted_20__3D_20true_OrderBy_Date_20[[#This Row],[T.Notes]]</f>
        <v/>
      </c>
    </row>
    <row r="22" spans="1:9" ht="17.25" x14ac:dyDescent="0.3">
      <c r="A22" s="3" t="str">
        <f>TBankAccountReport_IgnoreDates_true_Search_Deleted_20__3D_20true_OrderBy_Date_20[[#This Row],[T.Date]]</f>
        <v>2022-06-30 00:00:00</v>
      </c>
      <c r="B22" s="2">
        <f>TBankAccountReport_IgnoreDates_true_Search_Deleted_20__3D_20true_OrderBy_Date_20[[#This Row],[T.TransID]]</f>
        <v>74</v>
      </c>
      <c r="C22" s="2" t="str">
        <f>TBankAccountReport_IgnoreDates_true_Search_Deleted_20__3D_20true_OrderBy_Date_20[[#This Row],[T.AccountName]]</f>
        <v>Bank</v>
      </c>
      <c r="D22" s="2" t="str">
        <f>TBankAccountReport_IgnoreDates_true_Search_Deleted_20__3D_20true_OrderBy_Date_20[[#This Row],[T.Type]]</f>
        <v>Closing Date Summary</v>
      </c>
      <c r="E22" s="4">
        <f>TBankAccountReport_IgnoreDates_true_Search_Deleted_20__3D_20true_OrderBy_Date_20[[#This Row],[T.Amount]]</f>
        <v>8471.48</v>
      </c>
      <c r="F22" s="4">
        <f>TBankAccountReport_IgnoreDates_true_Search_Deleted_20__3D_20true_OrderBy_Date_20[[#This Row],[T.Amountinc]]</f>
        <v>8471.48</v>
      </c>
      <c r="G22" s="2" t="str">
        <f>TBankAccountReport_IgnoreDates_true_Search_Deleted_20__3D_20true_OrderBy_Date_20[[#This Row],[T.ClassName]]</f>
        <v>Burleigh</v>
      </c>
      <c r="H22" s="2"/>
      <c r="I22" s="2" t="str">
        <f>TBankAccountReport_IgnoreDates_true_Search_Deleted_20__3D_20true_OrderBy_Date_20[[#This Row],[T.Notes]]</f>
        <v/>
      </c>
    </row>
    <row r="23" spans="1:9" ht="17.25" x14ac:dyDescent="0.3">
      <c r="A23" s="3" t="str">
        <f>TBankAccountReport_IgnoreDates_true_Search_Deleted_20__3D_20true_OrderBy_Date_20[[#This Row],[T.Date]]</f>
        <v>2022-06-30 00:00:00</v>
      </c>
      <c r="B23" s="2">
        <f>TBankAccountReport_IgnoreDates_true_Search_Deleted_20__3D_20true_OrderBy_Date_20[[#This Row],[T.TransID]]</f>
        <v>58</v>
      </c>
      <c r="C23" s="2" t="str">
        <f>TBankAccountReport_IgnoreDates_true_Search_Deleted_20__3D_20true_OrderBy_Date_20[[#This Row],[T.AccountName]]</f>
        <v>Bank</v>
      </c>
      <c r="D23" s="2" t="str">
        <f>TBankAccountReport_IgnoreDates_true_Search_Deleted_20__3D_20true_OrderBy_Date_20[[#This Row],[T.Type]]</f>
        <v>Closing Date Summary</v>
      </c>
      <c r="E23" s="4">
        <f>TBankAccountReport_IgnoreDates_true_Search_Deleted_20__3D_20true_OrderBy_Date_20[[#This Row],[T.Amount]]</f>
        <v>100</v>
      </c>
      <c r="F23" s="4">
        <f>TBankAccountReport_IgnoreDates_true_Search_Deleted_20__3D_20true_OrderBy_Date_20[[#This Row],[T.Amountinc]]</f>
        <v>100</v>
      </c>
      <c r="G23" s="2" t="str">
        <f>TBankAccountReport_IgnoreDates_true_Search_Deleted_20__3D_20true_OrderBy_Date_20[[#This Row],[T.ClassName]]</f>
        <v>Default</v>
      </c>
      <c r="H23" s="2"/>
      <c r="I23" s="2" t="str">
        <f>TBankAccountReport_IgnoreDates_true_Search_Deleted_20__3D_20true_OrderBy_Date_20[[#This Row],[T.Notes]]</f>
        <v/>
      </c>
    </row>
    <row r="24" spans="1:9" ht="17.25" x14ac:dyDescent="0.3">
      <c r="A24" s="3" t="str">
        <f>TBankAccountReport_IgnoreDates_true_Search_Deleted_20__3D_20true_OrderBy_Date_20[[#This Row],[T.Date]]</f>
        <v>2022-06-30 00:00:00</v>
      </c>
      <c r="B24" s="2">
        <f>TBankAccountReport_IgnoreDates_true_Search_Deleted_20__3D_20true_OrderBy_Date_20[[#This Row],[T.TransID]]</f>
        <v>42</v>
      </c>
      <c r="C24" s="2" t="str">
        <f>TBankAccountReport_IgnoreDates_true_Search_Deleted_20__3D_20true_OrderBy_Date_20[[#This Row],[T.AccountName]]</f>
        <v>Bank</v>
      </c>
      <c r="D24" s="2" t="str">
        <f>TBankAccountReport_IgnoreDates_true_Search_Deleted_20__3D_20true_OrderBy_Date_20[[#This Row],[T.Type]]</f>
        <v>Closing Date Summary</v>
      </c>
      <c r="E24" s="4">
        <f>TBankAccountReport_IgnoreDates_true_Search_Deleted_20__3D_20true_OrderBy_Date_20[[#This Row],[T.Amount]]</f>
        <v>-313</v>
      </c>
      <c r="F24" s="4">
        <f>TBankAccountReport_IgnoreDates_true_Search_Deleted_20__3D_20true_OrderBy_Date_20[[#This Row],[T.Amountinc]]</f>
        <v>-313</v>
      </c>
      <c r="G24" s="2" t="str">
        <f>TBankAccountReport_IgnoreDates_true_Search_Deleted_20__3D_20true_OrderBy_Date_20[[#This Row],[T.ClassName]]</f>
        <v>Burleigh</v>
      </c>
      <c r="H24" s="2"/>
      <c r="I24" s="2" t="str">
        <f>TBankAccountReport_IgnoreDates_true_Search_Deleted_20__3D_20true_OrderBy_Date_20[[#This Row],[T.Notes]]</f>
        <v/>
      </c>
    </row>
    <row r="25" spans="1:9" ht="17.25" x14ac:dyDescent="0.3">
      <c r="A25" s="3" t="str">
        <f>TBankAccountReport_IgnoreDates_true_Search_Deleted_20__3D_20true_OrderBy_Date_20[[#This Row],[T.Date]]</f>
        <v>2022-06-30 00:00:00</v>
      </c>
      <c r="B25" s="2">
        <f>TBankAccountReport_IgnoreDates_true_Search_Deleted_20__3D_20true_OrderBy_Date_20[[#This Row],[T.TransID]]</f>
        <v>26</v>
      </c>
      <c r="C25" s="2" t="str">
        <f>TBankAccountReport_IgnoreDates_true_Search_Deleted_20__3D_20true_OrderBy_Date_20[[#This Row],[T.AccountName]]</f>
        <v>Bank</v>
      </c>
      <c r="D25" s="2" t="str">
        <f>TBankAccountReport_IgnoreDates_true_Search_Deleted_20__3D_20true_OrderBy_Date_20[[#This Row],[T.Type]]</f>
        <v>Closing Date Summary</v>
      </c>
      <c r="E25" s="4">
        <f>TBankAccountReport_IgnoreDates_true_Search_Deleted_20__3D_20true_OrderBy_Date_20[[#This Row],[T.Amount]]</f>
        <v>210</v>
      </c>
      <c r="F25" s="4">
        <f>TBankAccountReport_IgnoreDates_true_Search_Deleted_20__3D_20true_OrderBy_Date_20[[#This Row],[T.Amountinc]]</f>
        <v>210</v>
      </c>
      <c r="G25" s="2" t="str">
        <f>TBankAccountReport_IgnoreDates_true_Search_Deleted_20__3D_20true_OrderBy_Date_20[[#This Row],[T.ClassName]]</f>
        <v>Default</v>
      </c>
      <c r="H25" s="2"/>
      <c r="I25" s="2" t="str">
        <f>TBankAccountReport_IgnoreDates_true_Search_Deleted_20__3D_20true_OrderBy_Date_20[[#This Row],[T.Notes]]</f>
        <v/>
      </c>
    </row>
    <row r="26" spans="1:9" ht="17.25" x14ac:dyDescent="0.3">
      <c r="A26" s="3" t="str">
        <f>TBankAccountReport_IgnoreDates_true_Search_Deleted_20__3D_20true_OrderBy_Date_20[[#This Row],[T.Date]]</f>
        <v>2022-06-30 00:00:00</v>
      </c>
      <c r="B26" s="2">
        <f>TBankAccountReport_IgnoreDates_true_Search_Deleted_20__3D_20true_OrderBy_Date_20[[#This Row],[T.TransID]]</f>
        <v>10</v>
      </c>
      <c r="C26" s="2" t="str">
        <f>TBankAccountReport_IgnoreDates_true_Search_Deleted_20__3D_20true_OrderBy_Date_20[[#This Row],[T.AccountName]]</f>
        <v>Bank</v>
      </c>
      <c r="D26" s="2" t="str">
        <f>TBankAccountReport_IgnoreDates_true_Search_Deleted_20__3D_20true_OrderBy_Date_20[[#This Row],[T.Type]]</f>
        <v>Closing Date Summary</v>
      </c>
      <c r="E26" s="4">
        <f>TBankAccountReport_IgnoreDates_true_Search_Deleted_20__3D_20true_OrderBy_Date_20[[#This Row],[T.Amount]]</f>
        <v>-12600</v>
      </c>
      <c r="F26" s="4">
        <f>TBankAccountReport_IgnoreDates_true_Search_Deleted_20__3D_20true_OrderBy_Date_20[[#This Row],[T.Amountinc]]</f>
        <v>-12600</v>
      </c>
      <c r="G26" s="2" t="str">
        <f>TBankAccountReport_IgnoreDates_true_Search_Deleted_20__3D_20true_OrderBy_Date_20[[#This Row],[T.ClassName]]</f>
        <v>Default</v>
      </c>
      <c r="H26" s="2"/>
      <c r="I26" s="2" t="str">
        <f>TBankAccountReport_IgnoreDates_true_Search_Deleted_20__3D_20true_OrderBy_Date_20[[#This Row],[T.Notes]]</f>
        <v/>
      </c>
    </row>
    <row r="27" spans="1:9" ht="17.25" x14ac:dyDescent="0.3">
      <c r="A27" s="3" t="str">
        <f>TBankAccountReport_IgnoreDates_true_Search_Deleted_20__3D_20true_OrderBy_Date_20[[#This Row],[T.Date]]</f>
        <v>2022-06-30 00:00:00</v>
      </c>
      <c r="B27" s="2">
        <f>TBankAccountReport_IgnoreDates_true_Search_Deleted_20__3D_20true_OrderBy_Date_20[[#This Row],[T.TransID]]</f>
        <v>2873</v>
      </c>
      <c r="C27" s="2" t="str">
        <f>TBankAccountReport_IgnoreDates_true_Search_Deleted_20__3D_20true_OrderBy_Date_20[[#This Row],[T.AccountName]]</f>
        <v>Petty Cash</v>
      </c>
      <c r="D27" s="2" t="str">
        <f>TBankAccountReport_IgnoreDates_true_Search_Deleted_20__3D_20true_OrderBy_Date_20[[#This Row],[T.Type]]</f>
        <v>Closing Date Summary</v>
      </c>
      <c r="E27" s="4">
        <f>TBankAccountReport_IgnoreDates_true_Search_Deleted_20__3D_20true_OrderBy_Date_20[[#This Row],[T.Amount]]</f>
        <v>30633</v>
      </c>
      <c r="F27" s="4">
        <f>TBankAccountReport_IgnoreDates_true_Search_Deleted_20__3D_20true_OrderBy_Date_20[[#This Row],[T.Amountinc]]</f>
        <v>30633</v>
      </c>
      <c r="G27" s="2" t="str">
        <f>TBankAccountReport_IgnoreDates_true_Search_Deleted_20__3D_20true_OrderBy_Date_20[[#This Row],[T.ClassName]]</f>
        <v>Default</v>
      </c>
      <c r="H27" s="2"/>
      <c r="I27" s="2" t="str">
        <f>TBankAccountReport_IgnoreDates_true_Search_Deleted_20__3D_20true_OrderBy_Date_20[[#This Row],[T.Notes]]</f>
        <v/>
      </c>
    </row>
    <row r="28" spans="1:9" ht="17.25" x14ac:dyDescent="0.3">
      <c r="A28" s="3" t="str">
        <f>TBankAccountReport_IgnoreDates_true_Search_Deleted_20__3D_20true_OrderBy_Date_20[[#This Row],[T.Date]]</f>
        <v>2022-06-30 00:00:00</v>
      </c>
      <c r="B28" s="2">
        <f>TBankAccountReport_IgnoreDates_true_Search_Deleted_20__3D_20true_OrderBy_Date_20[[#This Row],[T.TransID]]</f>
        <v>2715</v>
      </c>
      <c r="C28" s="2" t="str">
        <f>TBankAccountReport_IgnoreDates_true_Search_Deleted_20__3D_20true_OrderBy_Date_20[[#This Row],[T.AccountName]]</f>
        <v>Payroll Bank Clearing</v>
      </c>
      <c r="D28" s="2" t="str">
        <f>TBankAccountReport_IgnoreDates_true_Search_Deleted_20__3D_20true_OrderBy_Date_20[[#This Row],[T.Type]]</f>
        <v>Closing Date Summary</v>
      </c>
      <c r="E28" s="4">
        <f>TBankAccountReport_IgnoreDates_true_Search_Deleted_20__3D_20true_OrderBy_Date_20[[#This Row],[T.Amount]]</f>
        <v>-3116</v>
      </c>
      <c r="F28" s="4">
        <f>TBankAccountReport_IgnoreDates_true_Search_Deleted_20__3D_20true_OrderBy_Date_20[[#This Row],[T.Amountinc]]</f>
        <v>-3116</v>
      </c>
      <c r="G28" s="2" t="str">
        <f>TBankAccountReport_IgnoreDates_true_Search_Deleted_20__3D_20true_OrderBy_Date_20[[#This Row],[T.ClassName]]</f>
        <v>Default</v>
      </c>
      <c r="H28" s="2"/>
      <c r="I28" s="2" t="str">
        <f>TBankAccountReport_IgnoreDates_true_Search_Deleted_20__3D_20true_OrderBy_Date_20[[#This Row],[T.Notes]]</f>
        <v/>
      </c>
    </row>
    <row r="29" spans="1:9" ht="17.25" x14ac:dyDescent="0.3">
      <c r="A29" s="3" t="str">
        <f>TBankAccountReport_IgnoreDates_true_Search_Deleted_20__3D_20true_OrderBy_Date_20[[#This Row],[T.Date]]</f>
        <v>2022-06-30 00:00:00</v>
      </c>
      <c r="B29" s="2">
        <f>TBankAccountReport_IgnoreDates_true_Search_Deleted_20__3D_20true_OrderBy_Date_20[[#This Row],[T.TransID]]</f>
        <v>2716</v>
      </c>
      <c r="C29" s="2" t="str">
        <f>TBankAccountReport_IgnoreDates_true_Search_Deleted_20__3D_20true_OrderBy_Date_20[[#This Row],[T.AccountName]]</f>
        <v>Payroll Bank Clearing</v>
      </c>
      <c r="D29" s="2" t="str">
        <f>TBankAccountReport_IgnoreDates_true_Search_Deleted_20__3D_20true_OrderBy_Date_20[[#This Row],[T.Type]]</f>
        <v>Closing Date Summary</v>
      </c>
      <c r="E29" s="4">
        <f>TBankAccountReport_IgnoreDates_true_Search_Deleted_20__3D_20true_OrderBy_Date_20[[#This Row],[T.Amount]]</f>
        <v>-2299</v>
      </c>
      <c r="F29" s="4">
        <f>TBankAccountReport_IgnoreDates_true_Search_Deleted_20__3D_20true_OrderBy_Date_20[[#This Row],[T.Amountinc]]</f>
        <v>-2299</v>
      </c>
      <c r="G29" s="2" t="str">
        <f>TBankAccountReport_IgnoreDates_true_Search_Deleted_20__3D_20true_OrderBy_Date_20[[#This Row],[T.ClassName]]</f>
        <v>Default</v>
      </c>
      <c r="H29" s="2"/>
      <c r="I29" s="2" t="str">
        <f>TBankAccountReport_IgnoreDates_true_Search_Deleted_20__3D_20true_OrderBy_Date_20[[#This Row],[T.Notes]]</f>
        <v/>
      </c>
    </row>
    <row r="30" spans="1:9" ht="17.25" x14ac:dyDescent="0.3">
      <c r="A30" s="3" t="str">
        <f>TBankAccountReport_IgnoreDates_true_Search_Deleted_20__3D_20true_OrderBy_Date_20[[#This Row],[T.Date]]</f>
        <v>2022-06-30 00:00:00</v>
      </c>
      <c r="B30" s="2">
        <f>TBankAccountReport_IgnoreDates_true_Search_Deleted_20__3D_20true_OrderBy_Date_20[[#This Row],[T.TransID]]</f>
        <v>2700</v>
      </c>
      <c r="C30" s="2" t="str">
        <f>TBankAccountReport_IgnoreDates_true_Search_Deleted_20__3D_20true_OrderBy_Date_20[[#This Row],[T.AccountName]]</f>
        <v>Payroll Bank Clearing</v>
      </c>
      <c r="D30" s="2" t="str">
        <f>TBankAccountReport_IgnoreDates_true_Search_Deleted_20__3D_20true_OrderBy_Date_20[[#This Row],[T.Type]]</f>
        <v>Closing Date Summary</v>
      </c>
      <c r="E30" s="4">
        <f>TBankAccountReport_IgnoreDates_true_Search_Deleted_20__3D_20true_OrderBy_Date_20[[#This Row],[T.Amount]]</f>
        <v>-1567</v>
      </c>
      <c r="F30" s="4">
        <f>TBankAccountReport_IgnoreDates_true_Search_Deleted_20__3D_20true_OrderBy_Date_20[[#This Row],[T.Amountinc]]</f>
        <v>-1567</v>
      </c>
      <c r="G30" s="2" t="str">
        <f>TBankAccountReport_IgnoreDates_true_Search_Deleted_20__3D_20true_OrderBy_Date_20[[#This Row],[T.ClassName]]</f>
        <v>Default</v>
      </c>
      <c r="H30" s="2"/>
      <c r="I30" s="2" t="str">
        <f>TBankAccountReport_IgnoreDates_true_Search_Deleted_20__3D_20true_OrderBy_Date_20[[#This Row],[T.Notes]]</f>
        <v/>
      </c>
    </row>
    <row r="31" spans="1:9" ht="17.25" x14ac:dyDescent="0.3">
      <c r="A31" s="3" t="str">
        <f>TBankAccountReport_IgnoreDates_true_Search_Deleted_20__3D_20true_OrderBy_Date_20[[#This Row],[T.Date]]</f>
        <v>2022-06-30 00:00:00</v>
      </c>
      <c r="B31" s="2">
        <f>TBankAccountReport_IgnoreDates_true_Search_Deleted_20__3D_20true_OrderBy_Date_20[[#This Row],[T.TransID]]</f>
        <v>2684</v>
      </c>
      <c r="C31" s="2" t="str">
        <f>TBankAccountReport_IgnoreDates_true_Search_Deleted_20__3D_20true_OrderBy_Date_20[[#This Row],[T.AccountName]]</f>
        <v>Payroll Bank Clearing</v>
      </c>
      <c r="D31" s="2" t="str">
        <f>TBankAccountReport_IgnoreDates_true_Search_Deleted_20__3D_20true_OrderBy_Date_20[[#This Row],[T.Type]]</f>
        <v>Closing Date Summary</v>
      </c>
      <c r="E31" s="4">
        <f>TBankAccountReport_IgnoreDates_true_Search_Deleted_20__3D_20true_OrderBy_Date_20[[#This Row],[T.Amount]]</f>
        <v>-722</v>
      </c>
      <c r="F31" s="4">
        <f>TBankAccountReport_IgnoreDates_true_Search_Deleted_20__3D_20true_OrderBy_Date_20[[#This Row],[T.Amountinc]]</f>
        <v>-722</v>
      </c>
      <c r="G31" s="2" t="str">
        <f>TBankAccountReport_IgnoreDates_true_Search_Deleted_20__3D_20true_OrderBy_Date_20[[#This Row],[T.ClassName]]</f>
        <v>Default</v>
      </c>
      <c r="H31" s="2"/>
      <c r="I31" s="2" t="str">
        <f>TBankAccountReport_IgnoreDates_true_Search_Deleted_20__3D_20true_OrderBy_Date_20[[#This Row],[T.Notes]]</f>
        <v/>
      </c>
    </row>
    <row r="32" spans="1:9" ht="17.25" x14ac:dyDescent="0.3">
      <c r="A32" s="3" t="str">
        <f>TBankAccountReport_IgnoreDates_true_Search_Deleted_20__3D_20true_OrderBy_Date_20[[#This Row],[T.Date]]</f>
        <v>2022-06-30 00:00:00</v>
      </c>
      <c r="B32" s="2">
        <f>TBankAccountReport_IgnoreDates_true_Search_Deleted_20__3D_20true_OrderBy_Date_20[[#This Row],[T.TransID]]</f>
        <v>75</v>
      </c>
      <c r="C32" s="2" t="str">
        <f>TBankAccountReport_IgnoreDates_true_Search_Deleted_20__3D_20true_OrderBy_Date_20[[#This Row],[T.AccountName]]</f>
        <v>Bank</v>
      </c>
      <c r="D32" s="2" t="str">
        <f>TBankAccountReport_IgnoreDates_true_Search_Deleted_20__3D_20true_OrderBy_Date_20[[#This Row],[T.Type]]</f>
        <v>Closing Date Summary</v>
      </c>
      <c r="E32" s="4">
        <f>TBankAccountReport_IgnoreDates_true_Search_Deleted_20__3D_20true_OrderBy_Date_20[[#This Row],[T.Amount]]</f>
        <v>-4312.6000000000004</v>
      </c>
      <c r="F32" s="4">
        <f>TBankAccountReport_IgnoreDates_true_Search_Deleted_20__3D_20true_OrderBy_Date_20[[#This Row],[T.Amountinc]]</f>
        <v>-4312.6000000000004</v>
      </c>
      <c r="G32" s="2" t="str">
        <f>TBankAccountReport_IgnoreDates_true_Search_Deleted_20__3D_20true_OrderBy_Date_20[[#This Row],[T.ClassName]]</f>
        <v>Default</v>
      </c>
      <c r="H32" s="2"/>
      <c r="I32" s="2" t="str">
        <f>TBankAccountReport_IgnoreDates_true_Search_Deleted_20__3D_20true_OrderBy_Date_20[[#This Row],[T.Notes]]</f>
        <v/>
      </c>
    </row>
    <row r="33" spans="1:9" ht="17.25" x14ac:dyDescent="0.3">
      <c r="A33" s="3" t="str">
        <f>TBankAccountReport_IgnoreDates_true_Search_Deleted_20__3D_20true_OrderBy_Date_20[[#This Row],[T.Date]]</f>
        <v>2022-06-30 00:00:00</v>
      </c>
      <c r="B33" s="2">
        <f>TBankAccountReport_IgnoreDates_true_Search_Deleted_20__3D_20true_OrderBy_Date_20[[#This Row],[T.TransID]]</f>
        <v>59</v>
      </c>
      <c r="C33" s="2" t="str">
        <f>TBankAccountReport_IgnoreDates_true_Search_Deleted_20__3D_20true_OrderBy_Date_20[[#This Row],[T.AccountName]]</f>
        <v>Bank</v>
      </c>
      <c r="D33" s="2" t="str">
        <f>TBankAccountReport_IgnoreDates_true_Search_Deleted_20__3D_20true_OrderBy_Date_20[[#This Row],[T.Type]]</f>
        <v>Closing Date Summary</v>
      </c>
      <c r="E33" s="4">
        <f>TBankAccountReport_IgnoreDates_true_Search_Deleted_20__3D_20true_OrderBy_Date_20[[#This Row],[T.Amount]]</f>
        <v>-511.33</v>
      </c>
      <c r="F33" s="4">
        <f>TBankAccountReport_IgnoreDates_true_Search_Deleted_20__3D_20true_OrderBy_Date_20[[#This Row],[T.Amountinc]]</f>
        <v>-511.33</v>
      </c>
      <c r="G33" s="2" t="str">
        <f>TBankAccountReport_IgnoreDates_true_Search_Deleted_20__3D_20true_OrderBy_Date_20[[#This Row],[T.ClassName]]</f>
        <v>Default</v>
      </c>
      <c r="H33" s="2"/>
      <c r="I33" s="2" t="str">
        <f>TBankAccountReport_IgnoreDates_true_Search_Deleted_20__3D_20true_OrderBy_Date_20[[#This Row],[T.Notes]]</f>
        <v/>
      </c>
    </row>
    <row r="34" spans="1:9" ht="17.25" x14ac:dyDescent="0.3">
      <c r="A34" s="3" t="str">
        <f>TBankAccountReport_IgnoreDates_true_Search_Deleted_20__3D_20true_OrderBy_Date_20[[#This Row],[T.Date]]</f>
        <v>2022-06-30 00:00:00</v>
      </c>
      <c r="B34" s="2">
        <f>TBankAccountReport_IgnoreDates_true_Search_Deleted_20__3D_20true_OrderBy_Date_20[[#This Row],[T.TransID]]</f>
        <v>43</v>
      </c>
      <c r="C34" s="2" t="str">
        <f>TBankAccountReport_IgnoreDates_true_Search_Deleted_20__3D_20true_OrderBy_Date_20[[#This Row],[T.AccountName]]</f>
        <v>Bank</v>
      </c>
      <c r="D34" s="2" t="str">
        <f>TBankAccountReport_IgnoreDates_true_Search_Deleted_20__3D_20true_OrderBy_Date_20[[#This Row],[T.Type]]</f>
        <v>Closing Date Summary</v>
      </c>
      <c r="E34" s="4">
        <f>TBankAccountReport_IgnoreDates_true_Search_Deleted_20__3D_20true_OrderBy_Date_20[[#This Row],[T.Amount]]</f>
        <v>-110</v>
      </c>
      <c r="F34" s="4">
        <f>TBankAccountReport_IgnoreDates_true_Search_Deleted_20__3D_20true_OrderBy_Date_20[[#This Row],[T.Amountinc]]</f>
        <v>-110</v>
      </c>
      <c r="G34" s="2" t="str">
        <f>TBankAccountReport_IgnoreDates_true_Search_Deleted_20__3D_20true_OrderBy_Date_20[[#This Row],[T.ClassName]]</f>
        <v>Default</v>
      </c>
      <c r="H34" s="2"/>
      <c r="I34" s="2" t="str">
        <f>TBankAccountReport_IgnoreDates_true_Search_Deleted_20__3D_20true_OrderBy_Date_20[[#This Row],[T.Notes]]</f>
        <v/>
      </c>
    </row>
    <row r="35" spans="1:9" ht="17.25" x14ac:dyDescent="0.3">
      <c r="A35" s="3" t="str">
        <f>TBankAccountReport_IgnoreDates_true_Search_Deleted_20__3D_20true_OrderBy_Date_20[[#This Row],[T.Date]]</f>
        <v>2022-06-30 00:00:00</v>
      </c>
      <c r="B35" s="2">
        <f>TBankAccountReport_IgnoreDates_true_Search_Deleted_20__3D_20true_OrderBy_Date_20[[#This Row],[T.TransID]]</f>
        <v>27</v>
      </c>
      <c r="C35" s="2" t="str">
        <f>TBankAccountReport_IgnoreDates_true_Search_Deleted_20__3D_20true_OrderBy_Date_20[[#This Row],[T.AccountName]]</f>
        <v>Bank</v>
      </c>
      <c r="D35" s="2" t="str">
        <f>TBankAccountReport_IgnoreDates_true_Search_Deleted_20__3D_20true_OrderBy_Date_20[[#This Row],[T.Type]]</f>
        <v>Closing Date Summary</v>
      </c>
      <c r="E35" s="4">
        <f>TBankAccountReport_IgnoreDates_true_Search_Deleted_20__3D_20true_OrderBy_Date_20[[#This Row],[T.Amount]]</f>
        <v>500</v>
      </c>
      <c r="F35" s="4">
        <f>TBankAccountReport_IgnoreDates_true_Search_Deleted_20__3D_20true_OrderBy_Date_20[[#This Row],[T.Amountinc]]</f>
        <v>500</v>
      </c>
      <c r="G35" s="2" t="str">
        <f>TBankAccountReport_IgnoreDates_true_Search_Deleted_20__3D_20true_OrderBy_Date_20[[#This Row],[T.ClassName]]</f>
        <v>Default</v>
      </c>
      <c r="H35" s="2"/>
      <c r="I35" s="2" t="str">
        <f>TBankAccountReport_IgnoreDates_true_Search_Deleted_20__3D_20true_OrderBy_Date_20[[#This Row],[T.Notes]]</f>
        <v/>
      </c>
    </row>
    <row r="36" spans="1:9" ht="17.25" x14ac:dyDescent="0.3">
      <c r="A36" s="3" t="str">
        <f>TBankAccountReport_IgnoreDates_true_Search_Deleted_20__3D_20true_OrderBy_Date_20[[#This Row],[T.Date]]</f>
        <v>2022-06-30 00:00:00</v>
      </c>
      <c r="B36" s="2">
        <f>TBankAccountReport_IgnoreDates_true_Search_Deleted_20__3D_20true_OrderBy_Date_20[[#This Row],[T.TransID]]</f>
        <v>11</v>
      </c>
      <c r="C36" s="2" t="str">
        <f>TBankAccountReport_IgnoreDates_true_Search_Deleted_20__3D_20true_OrderBy_Date_20[[#This Row],[T.AccountName]]</f>
        <v>Bank</v>
      </c>
      <c r="D36" s="2" t="str">
        <f>TBankAccountReport_IgnoreDates_true_Search_Deleted_20__3D_20true_OrderBy_Date_20[[#This Row],[T.Type]]</f>
        <v>Closing Date Summary</v>
      </c>
      <c r="E36" s="4">
        <f>TBankAccountReport_IgnoreDates_true_Search_Deleted_20__3D_20true_OrderBy_Date_20[[#This Row],[T.Amount]]</f>
        <v>3719</v>
      </c>
      <c r="F36" s="4">
        <f>TBankAccountReport_IgnoreDates_true_Search_Deleted_20__3D_20true_OrderBy_Date_20[[#This Row],[T.Amountinc]]</f>
        <v>3719</v>
      </c>
      <c r="G36" s="2" t="str">
        <f>TBankAccountReport_IgnoreDates_true_Search_Deleted_20__3D_20true_OrderBy_Date_20[[#This Row],[T.ClassName]]</f>
        <v>Default</v>
      </c>
      <c r="H36" s="2"/>
      <c r="I36" s="2" t="str">
        <f>TBankAccountReport_IgnoreDates_true_Search_Deleted_20__3D_20true_OrderBy_Date_20[[#This Row],[T.Notes]]</f>
        <v/>
      </c>
    </row>
    <row r="37" spans="1:9" ht="17.25" x14ac:dyDescent="0.3">
      <c r="A37" s="3" t="str">
        <f>TBankAccountReport_IgnoreDates_true_Search_Deleted_20__3D_20true_OrderBy_Date_20[[#This Row],[T.Date]]</f>
        <v>2022-06-30 00:00:00</v>
      </c>
      <c r="B37" s="2">
        <f>TBankAccountReport_IgnoreDates_true_Search_Deleted_20__3D_20true_OrderBy_Date_20[[#This Row],[T.TransID]]</f>
        <v>2874</v>
      </c>
      <c r="C37" s="2" t="str">
        <f>TBankAccountReport_IgnoreDates_true_Search_Deleted_20__3D_20true_OrderBy_Date_20[[#This Row],[T.AccountName]]</f>
        <v>Master Card</v>
      </c>
      <c r="D37" s="2" t="str">
        <f>TBankAccountReport_IgnoreDates_true_Search_Deleted_20__3D_20true_OrderBy_Date_20[[#This Row],[T.Type]]</f>
        <v>Closing Date Summary</v>
      </c>
      <c r="E37" s="4">
        <f>TBankAccountReport_IgnoreDates_true_Search_Deleted_20__3D_20true_OrderBy_Date_20[[#This Row],[T.Amount]]</f>
        <v>-1000</v>
      </c>
      <c r="F37" s="4">
        <f>TBankAccountReport_IgnoreDates_true_Search_Deleted_20__3D_20true_OrderBy_Date_20[[#This Row],[T.Amountinc]]</f>
        <v>-1000</v>
      </c>
      <c r="G37" s="2" t="str">
        <f>TBankAccountReport_IgnoreDates_true_Search_Deleted_20__3D_20true_OrderBy_Date_20[[#This Row],[T.ClassName]]</f>
        <v>Default</v>
      </c>
      <c r="H37" s="2"/>
      <c r="I37" s="2" t="str">
        <f>TBankAccountReport_IgnoreDates_true_Search_Deleted_20__3D_20true_OrderBy_Date_20[[#This Row],[T.Notes]]</f>
        <v/>
      </c>
    </row>
    <row r="38" spans="1:9" ht="17.25" x14ac:dyDescent="0.3">
      <c r="A38" s="3" t="str">
        <f>TBankAccountReport_IgnoreDates_true_Search_Deleted_20__3D_20true_OrderBy_Date_20[[#This Row],[T.Date]]</f>
        <v>2022-06-30 00:00:00</v>
      </c>
      <c r="B38" s="2">
        <f>TBankAccountReport_IgnoreDates_true_Search_Deleted_20__3D_20true_OrderBy_Date_20[[#This Row],[T.TransID]]</f>
        <v>2717</v>
      </c>
      <c r="C38" s="2" t="str">
        <f>TBankAccountReport_IgnoreDates_true_Search_Deleted_20__3D_20true_OrderBy_Date_20[[#This Row],[T.AccountName]]</f>
        <v>Payroll Bank Clearing</v>
      </c>
      <c r="D38" s="2" t="str">
        <f>TBankAccountReport_IgnoreDates_true_Search_Deleted_20__3D_20true_OrderBy_Date_20[[#This Row],[T.Type]]</f>
        <v>Closing Date Summary</v>
      </c>
      <c r="E38" s="4">
        <f>TBankAccountReport_IgnoreDates_true_Search_Deleted_20__3D_20true_OrderBy_Date_20[[#This Row],[T.Amount]]</f>
        <v>-2299</v>
      </c>
      <c r="F38" s="4">
        <f>TBankAccountReport_IgnoreDates_true_Search_Deleted_20__3D_20true_OrderBy_Date_20[[#This Row],[T.Amountinc]]</f>
        <v>-2299</v>
      </c>
      <c r="G38" s="2" t="str">
        <f>TBankAccountReport_IgnoreDates_true_Search_Deleted_20__3D_20true_OrderBy_Date_20[[#This Row],[T.ClassName]]</f>
        <v>Default</v>
      </c>
      <c r="H38" s="2"/>
      <c r="I38" s="2" t="str">
        <f>TBankAccountReport_IgnoreDates_true_Search_Deleted_20__3D_20true_OrderBy_Date_20[[#This Row],[T.Notes]]</f>
        <v/>
      </c>
    </row>
    <row r="39" spans="1:9" ht="17.25" x14ac:dyDescent="0.3">
      <c r="A39" s="3" t="str">
        <f>TBankAccountReport_IgnoreDates_true_Search_Deleted_20__3D_20true_OrderBy_Date_20[[#This Row],[T.Date]]</f>
        <v>2022-06-30 00:00:00</v>
      </c>
      <c r="B39" s="2">
        <f>TBankAccountReport_IgnoreDates_true_Search_Deleted_20__3D_20true_OrderBy_Date_20[[#This Row],[T.TransID]]</f>
        <v>2701</v>
      </c>
      <c r="C39" s="2" t="str">
        <f>TBankAccountReport_IgnoreDates_true_Search_Deleted_20__3D_20true_OrderBy_Date_20[[#This Row],[T.AccountName]]</f>
        <v>Payroll Bank Clearing</v>
      </c>
      <c r="D39" s="2" t="str">
        <f>TBankAccountReport_IgnoreDates_true_Search_Deleted_20__3D_20true_OrderBy_Date_20[[#This Row],[T.Type]]</f>
        <v>Closing Date Summary</v>
      </c>
      <c r="E39" s="4">
        <f>TBankAccountReport_IgnoreDates_true_Search_Deleted_20__3D_20true_OrderBy_Date_20[[#This Row],[T.Amount]]</f>
        <v>-1550</v>
      </c>
      <c r="F39" s="4">
        <f>TBankAccountReport_IgnoreDates_true_Search_Deleted_20__3D_20true_OrderBy_Date_20[[#This Row],[T.Amountinc]]</f>
        <v>-1550</v>
      </c>
      <c r="G39" s="2" t="str">
        <f>TBankAccountReport_IgnoreDates_true_Search_Deleted_20__3D_20true_OrderBy_Date_20[[#This Row],[T.ClassName]]</f>
        <v>Default</v>
      </c>
      <c r="H39" s="2"/>
      <c r="I39" s="2" t="str">
        <f>TBankAccountReport_IgnoreDates_true_Search_Deleted_20__3D_20true_OrderBy_Date_20[[#This Row],[T.Notes]]</f>
        <v/>
      </c>
    </row>
    <row r="40" spans="1:9" ht="17.25" x14ac:dyDescent="0.3">
      <c r="A40" s="3" t="str">
        <f>TBankAccountReport_IgnoreDates_true_Search_Deleted_20__3D_20true_OrderBy_Date_20[[#This Row],[T.Date]]</f>
        <v>2022-06-30 00:00:00</v>
      </c>
      <c r="B40" s="2">
        <f>TBankAccountReport_IgnoreDates_true_Search_Deleted_20__3D_20true_OrderBy_Date_20[[#This Row],[T.TransID]]</f>
        <v>2685</v>
      </c>
      <c r="C40" s="2" t="str">
        <f>TBankAccountReport_IgnoreDates_true_Search_Deleted_20__3D_20true_OrderBy_Date_20[[#This Row],[T.AccountName]]</f>
        <v>Payroll Bank Clearing</v>
      </c>
      <c r="D40" s="2" t="str">
        <f>TBankAccountReport_IgnoreDates_true_Search_Deleted_20__3D_20true_OrderBy_Date_20[[#This Row],[T.Type]]</f>
        <v>Closing Date Summary</v>
      </c>
      <c r="E40" s="4">
        <f>TBankAccountReport_IgnoreDates_true_Search_Deleted_20__3D_20true_OrderBy_Date_20[[#This Row],[T.Amount]]</f>
        <v>-772</v>
      </c>
      <c r="F40" s="4">
        <f>TBankAccountReport_IgnoreDates_true_Search_Deleted_20__3D_20true_OrderBy_Date_20[[#This Row],[T.Amountinc]]</f>
        <v>-772</v>
      </c>
      <c r="G40" s="2" t="str">
        <f>TBankAccountReport_IgnoreDates_true_Search_Deleted_20__3D_20true_OrderBy_Date_20[[#This Row],[T.ClassName]]</f>
        <v>Default</v>
      </c>
      <c r="H40" s="2"/>
      <c r="I40" s="2" t="str">
        <f>TBankAccountReport_IgnoreDates_true_Search_Deleted_20__3D_20true_OrderBy_Date_20[[#This Row],[T.Notes]]</f>
        <v/>
      </c>
    </row>
    <row r="41" spans="1:9" ht="17.25" x14ac:dyDescent="0.3">
      <c r="A41" s="3" t="str">
        <f>TBankAccountReport_IgnoreDates_true_Search_Deleted_20__3D_20true_OrderBy_Date_20[[#This Row],[T.Date]]</f>
        <v>2022-06-30 00:00:00</v>
      </c>
      <c r="B41" s="2">
        <f>TBankAccountReport_IgnoreDates_true_Search_Deleted_20__3D_20true_OrderBy_Date_20[[#This Row],[T.TransID]]</f>
        <v>76</v>
      </c>
      <c r="C41" s="2" t="str">
        <f>TBankAccountReport_IgnoreDates_true_Search_Deleted_20__3D_20true_OrderBy_Date_20[[#This Row],[T.AccountName]]</f>
        <v>Bank</v>
      </c>
      <c r="D41" s="2" t="str">
        <f>TBankAccountReport_IgnoreDates_true_Search_Deleted_20__3D_20true_OrderBy_Date_20[[#This Row],[T.Type]]</f>
        <v>Closing Date Summary</v>
      </c>
      <c r="E41" s="4">
        <f>TBankAccountReport_IgnoreDates_true_Search_Deleted_20__3D_20true_OrderBy_Date_20[[#This Row],[T.Amount]]</f>
        <v>-200</v>
      </c>
      <c r="F41" s="4">
        <f>TBankAccountReport_IgnoreDates_true_Search_Deleted_20__3D_20true_OrderBy_Date_20[[#This Row],[T.Amountinc]]</f>
        <v>-200</v>
      </c>
      <c r="G41" s="2" t="str">
        <f>TBankAccountReport_IgnoreDates_true_Search_Deleted_20__3D_20true_OrderBy_Date_20[[#This Row],[T.ClassName]]</f>
        <v>Default</v>
      </c>
      <c r="H41" s="2"/>
      <c r="I41" s="2" t="str">
        <f>TBankAccountReport_IgnoreDates_true_Search_Deleted_20__3D_20true_OrderBy_Date_20[[#This Row],[T.Notes]]</f>
        <v/>
      </c>
    </row>
    <row r="42" spans="1:9" ht="17.25" x14ac:dyDescent="0.3">
      <c r="A42" s="3" t="str">
        <f>TBankAccountReport_IgnoreDates_true_Search_Deleted_20__3D_20true_OrderBy_Date_20[[#This Row],[T.Date]]</f>
        <v>2022-06-30 00:00:00</v>
      </c>
      <c r="B42" s="2">
        <f>TBankAccountReport_IgnoreDates_true_Search_Deleted_20__3D_20true_OrderBy_Date_20[[#This Row],[T.TransID]]</f>
        <v>60</v>
      </c>
      <c r="C42" s="2" t="str">
        <f>TBankAccountReport_IgnoreDates_true_Search_Deleted_20__3D_20true_OrderBy_Date_20[[#This Row],[T.AccountName]]</f>
        <v>Bank</v>
      </c>
      <c r="D42" s="2" t="str">
        <f>TBankAccountReport_IgnoreDates_true_Search_Deleted_20__3D_20true_OrderBy_Date_20[[#This Row],[T.Type]]</f>
        <v>Closing Date Summary</v>
      </c>
      <c r="E42" s="4">
        <f>TBankAccountReport_IgnoreDates_true_Search_Deleted_20__3D_20true_OrderBy_Date_20[[#This Row],[T.Amount]]</f>
        <v>-193.28</v>
      </c>
      <c r="F42" s="4">
        <f>TBankAccountReport_IgnoreDates_true_Search_Deleted_20__3D_20true_OrderBy_Date_20[[#This Row],[T.Amountinc]]</f>
        <v>-193.28</v>
      </c>
      <c r="G42" s="2" t="str">
        <f>TBankAccountReport_IgnoreDates_true_Search_Deleted_20__3D_20true_OrderBy_Date_20[[#This Row],[T.ClassName]]</f>
        <v>Default</v>
      </c>
      <c r="H42" s="2"/>
      <c r="I42" s="2" t="str">
        <f>TBankAccountReport_IgnoreDates_true_Search_Deleted_20__3D_20true_OrderBy_Date_20[[#This Row],[T.Notes]]</f>
        <v/>
      </c>
    </row>
    <row r="43" spans="1:9" ht="17.25" x14ac:dyDescent="0.3">
      <c r="A43" s="3" t="str">
        <f>TBankAccountReport_IgnoreDates_true_Search_Deleted_20__3D_20true_OrderBy_Date_20[[#This Row],[T.Date]]</f>
        <v>2022-06-30 00:00:00</v>
      </c>
      <c r="B43" s="2">
        <f>TBankAccountReport_IgnoreDates_true_Search_Deleted_20__3D_20true_OrderBy_Date_20[[#This Row],[T.TransID]]</f>
        <v>44</v>
      </c>
      <c r="C43" s="2" t="str">
        <f>TBankAccountReport_IgnoreDates_true_Search_Deleted_20__3D_20true_OrderBy_Date_20[[#This Row],[T.AccountName]]</f>
        <v>Bank</v>
      </c>
      <c r="D43" s="2" t="str">
        <f>TBankAccountReport_IgnoreDates_true_Search_Deleted_20__3D_20true_OrderBy_Date_20[[#This Row],[T.Type]]</f>
        <v>Closing Date Summary</v>
      </c>
      <c r="E43" s="4">
        <f>TBankAccountReport_IgnoreDates_true_Search_Deleted_20__3D_20true_OrderBy_Date_20[[#This Row],[T.Amount]]</f>
        <v>-4258.51</v>
      </c>
      <c r="F43" s="4">
        <f>TBankAccountReport_IgnoreDates_true_Search_Deleted_20__3D_20true_OrderBy_Date_20[[#This Row],[T.Amountinc]]</f>
        <v>-4258.51</v>
      </c>
      <c r="G43" s="2" t="str">
        <f>TBankAccountReport_IgnoreDates_true_Search_Deleted_20__3D_20true_OrderBy_Date_20[[#This Row],[T.ClassName]]</f>
        <v>Default</v>
      </c>
      <c r="H43" s="2"/>
      <c r="I43" s="2" t="str">
        <f>TBankAccountReport_IgnoreDates_true_Search_Deleted_20__3D_20true_OrderBy_Date_20[[#This Row],[T.Notes]]</f>
        <v/>
      </c>
    </row>
    <row r="44" spans="1:9" ht="17.25" x14ac:dyDescent="0.3">
      <c r="A44" s="3" t="str">
        <f>TBankAccountReport_IgnoreDates_true_Search_Deleted_20__3D_20true_OrderBy_Date_20[[#This Row],[T.Date]]</f>
        <v>2022-06-30 00:00:00</v>
      </c>
      <c r="B44" s="2">
        <f>TBankAccountReport_IgnoreDates_true_Search_Deleted_20__3D_20true_OrderBy_Date_20[[#This Row],[T.TransID]]</f>
        <v>28</v>
      </c>
      <c r="C44" s="2" t="str">
        <f>TBankAccountReport_IgnoreDates_true_Search_Deleted_20__3D_20true_OrderBy_Date_20[[#This Row],[T.AccountName]]</f>
        <v>Bank</v>
      </c>
      <c r="D44" s="2" t="str">
        <f>TBankAccountReport_IgnoreDates_true_Search_Deleted_20__3D_20true_OrderBy_Date_20[[#This Row],[T.Type]]</f>
        <v>Closing Date Summary</v>
      </c>
      <c r="E44" s="4">
        <f>TBankAccountReport_IgnoreDates_true_Search_Deleted_20__3D_20true_OrderBy_Date_20[[#This Row],[T.Amount]]</f>
        <v>-500</v>
      </c>
      <c r="F44" s="4">
        <f>TBankAccountReport_IgnoreDates_true_Search_Deleted_20__3D_20true_OrderBy_Date_20[[#This Row],[T.Amountinc]]</f>
        <v>-500</v>
      </c>
      <c r="G44" s="2" t="str">
        <f>TBankAccountReport_IgnoreDates_true_Search_Deleted_20__3D_20true_OrderBy_Date_20[[#This Row],[T.ClassName]]</f>
        <v>Default</v>
      </c>
      <c r="H44" s="2"/>
      <c r="I44" s="2" t="str">
        <f>TBankAccountReport_IgnoreDates_true_Search_Deleted_20__3D_20true_OrderBy_Date_20[[#This Row],[T.Notes]]</f>
        <v/>
      </c>
    </row>
    <row r="45" spans="1:9" ht="17.25" x14ac:dyDescent="0.3">
      <c r="A45" s="3" t="str">
        <f>TBankAccountReport_IgnoreDates_true_Search_Deleted_20__3D_20true_OrderBy_Date_20[[#This Row],[T.Date]]</f>
        <v>2022-06-30 00:00:00</v>
      </c>
      <c r="B45" s="2">
        <f>TBankAccountReport_IgnoreDates_true_Search_Deleted_20__3D_20true_OrderBy_Date_20[[#This Row],[T.TransID]]</f>
        <v>12</v>
      </c>
      <c r="C45" s="2" t="str">
        <f>TBankAccountReport_IgnoreDates_true_Search_Deleted_20__3D_20true_OrderBy_Date_20[[#This Row],[T.AccountName]]</f>
        <v>Bank</v>
      </c>
      <c r="D45" s="2" t="str">
        <f>TBankAccountReport_IgnoreDates_true_Search_Deleted_20__3D_20true_OrderBy_Date_20[[#This Row],[T.Type]]</f>
        <v>Closing Date Summary</v>
      </c>
      <c r="E45" s="4">
        <f>TBankAccountReport_IgnoreDates_true_Search_Deleted_20__3D_20true_OrderBy_Date_20[[#This Row],[T.Amount]]</f>
        <v>1220</v>
      </c>
      <c r="F45" s="4">
        <f>TBankAccountReport_IgnoreDates_true_Search_Deleted_20__3D_20true_OrderBy_Date_20[[#This Row],[T.Amountinc]]</f>
        <v>1220</v>
      </c>
      <c r="G45" s="2" t="str">
        <f>TBankAccountReport_IgnoreDates_true_Search_Deleted_20__3D_20true_OrderBy_Date_20[[#This Row],[T.ClassName]]</f>
        <v>Default</v>
      </c>
      <c r="H45" s="2"/>
      <c r="I45" s="2" t="str">
        <f>TBankAccountReport_IgnoreDates_true_Search_Deleted_20__3D_20true_OrderBy_Date_20[[#This Row],[T.Notes]]</f>
        <v/>
      </c>
    </row>
    <row r="46" spans="1:9" ht="17.25" x14ac:dyDescent="0.3">
      <c r="A46" s="3" t="str">
        <f>TBankAccountReport_IgnoreDates_true_Search_Deleted_20__3D_20true_OrderBy_Date_20[[#This Row],[T.Date]]</f>
        <v>2022-06-30 00:00:00</v>
      </c>
      <c r="B46" s="2">
        <f>TBankAccountReport_IgnoreDates_true_Search_Deleted_20__3D_20true_OrderBy_Date_20[[#This Row],[T.TransID]]</f>
        <v>2875</v>
      </c>
      <c r="C46" s="2" t="str">
        <f>TBankAccountReport_IgnoreDates_true_Search_Deleted_20__3D_20true_OrderBy_Date_20[[#This Row],[T.AccountName]]</f>
        <v>Visa</v>
      </c>
      <c r="D46" s="2" t="str">
        <f>TBankAccountReport_IgnoreDates_true_Search_Deleted_20__3D_20true_OrderBy_Date_20[[#This Row],[T.Type]]</f>
        <v>Closing Date Summary</v>
      </c>
      <c r="E46" s="4">
        <f>TBankAccountReport_IgnoreDates_true_Search_Deleted_20__3D_20true_OrderBy_Date_20[[#This Row],[T.Amount]]</f>
        <v>-10</v>
      </c>
      <c r="F46" s="4">
        <f>TBankAccountReport_IgnoreDates_true_Search_Deleted_20__3D_20true_OrderBy_Date_20[[#This Row],[T.Amountinc]]</f>
        <v>-10</v>
      </c>
      <c r="G46" s="2" t="str">
        <f>TBankAccountReport_IgnoreDates_true_Search_Deleted_20__3D_20true_OrderBy_Date_20[[#This Row],[T.ClassName]]</f>
        <v>Default</v>
      </c>
      <c r="H46" s="2"/>
      <c r="I46" s="2" t="str">
        <f>TBankAccountReport_IgnoreDates_true_Search_Deleted_20__3D_20true_OrderBy_Date_20[[#This Row],[T.Notes]]</f>
        <v/>
      </c>
    </row>
    <row r="47" spans="1:9" ht="17.25" x14ac:dyDescent="0.3">
      <c r="A47" s="3" t="str">
        <f>TBankAccountReport_IgnoreDates_true_Search_Deleted_20__3D_20true_OrderBy_Date_20[[#This Row],[T.Date]]</f>
        <v>2022-06-30 00:00:00</v>
      </c>
      <c r="B47" s="2">
        <f>TBankAccountReport_IgnoreDates_true_Search_Deleted_20__3D_20true_OrderBy_Date_20[[#This Row],[T.TransID]]</f>
        <v>2718</v>
      </c>
      <c r="C47" s="2" t="str">
        <f>TBankAccountReport_IgnoreDates_true_Search_Deleted_20__3D_20true_OrderBy_Date_20[[#This Row],[T.AccountName]]</f>
        <v>Payroll Bank Clearing</v>
      </c>
      <c r="D47" s="2" t="str">
        <f>TBankAccountReport_IgnoreDates_true_Search_Deleted_20__3D_20true_OrderBy_Date_20[[#This Row],[T.Type]]</f>
        <v>Closing Date Summary</v>
      </c>
      <c r="E47" s="4">
        <f>TBankAccountReport_IgnoreDates_true_Search_Deleted_20__3D_20true_OrderBy_Date_20[[#This Row],[T.Amount]]</f>
        <v>-2299</v>
      </c>
      <c r="F47" s="4">
        <f>TBankAccountReport_IgnoreDates_true_Search_Deleted_20__3D_20true_OrderBy_Date_20[[#This Row],[T.Amountinc]]</f>
        <v>-2299</v>
      </c>
      <c r="G47" s="2" t="str">
        <f>TBankAccountReport_IgnoreDates_true_Search_Deleted_20__3D_20true_OrderBy_Date_20[[#This Row],[T.ClassName]]</f>
        <v>Default</v>
      </c>
      <c r="H47" s="2"/>
      <c r="I47" s="2" t="str">
        <f>TBankAccountReport_IgnoreDates_true_Search_Deleted_20__3D_20true_OrderBy_Date_20[[#This Row],[T.Notes]]</f>
        <v/>
      </c>
    </row>
    <row r="48" spans="1:9" ht="17.25" x14ac:dyDescent="0.3">
      <c r="A48" s="3" t="str">
        <f>TBankAccountReport_IgnoreDates_true_Search_Deleted_20__3D_20true_OrderBy_Date_20[[#This Row],[T.Date]]</f>
        <v>2022-06-30 00:00:00</v>
      </c>
      <c r="B48" s="2">
        <f>TBankAccountReport_IgnoreDates_true_Search_Deleted_20__3D_20true_OrderBy_Date_20[[#This Row],[T.TransID]]</f>
        <v>2702</v>
      </c>
      <c r="C48" s="2" t="str">
        <f>TBankAccountReport_IgnoreDates_true_Search_Deleted_20__3D_20true_OrderBy_Date_20[[#This Row],[T.AccountName]]</f>
        <v>Payroll Bank Clearing</v>
      </c>
      <c r="D48" s="2" t="str">
        <f>TBankAccountReport_IgnoreDates_true_Search_Deleted_20__3D_20true_OrderBy_Date_20[[#This Row],[T.Type]]</f>
        <v>Closing Date Summary</v>
      </c>
      <c r="E48" s="4">
        <f>TBankAccountReport_IgnoreDates_true_Search_Deleted_20__3D_20true_OrderBy_Date_20[[#This Row],[T.Amount]]</f>
        <v>-1544</v>
      </c>
      <c r="F48" s="4">
        <f>TBankAccountReport_IgnoreDates_true_Search_Deleted_20__3D_20true_OrderBy_Date_20[[#This Row],[T.Amountinc]]</f>
        <v>-1544</v>
      </c>
      <c r="G48" s="2" t="str">
        <f>TBankAccountReport_IgnoreDates_true_Search_Deleted_20__3D_20true_OrderBy_Date_20[[#This Row],[T.ClassName]]</f>
        <v>Default</v>
      </c>
      <c r="H48" s="2"/>
      <c r="I48" s="2" t="str">
        <f>TBankAccountReport_IgnoreDates_true_Search_Deleted_20__3D_20true_OrderBy_Date_20[[#This Row],[T.Notes]]</f>
        <v/>
      </c>
    </row>
    <row r="49" spans="1:9" ht="17.25" x14ac:dyDescent="0.3">
      <c r="A49" s="3" t="str">
        <f>TBankAccountReport_IgnoreDates_true_Search_Deleted_20__3D_20true_OrderBy_Date_20[[#This Row],[T.Date]]</f>
        <v>2022-06-30 00:00:00</v>
      </c>
      <c r="B49" s="2">
        <f>TBankAccountReport_IgnoreDates_true_Search_Deleted_20__3D_20true_OrderBy_Date_20[[#This Row],[T.TransID]]</f>
        <v>2686</v>
      </c>
      <c r="C49" s="2" t="str">
        <f>TBankAccountReport_IgnoreDates_true_Search_Deleted_20__3D_20true_OrderBy_Date_20[[#This Row],[T.AccountName]]</f>
        <v>Payroll Bank Clearing</v>
      </c>
      <c r="D49" s="2" t="str">
        <f>TBankAccountReport_IgnoreDates_true_Search_Deleted_20__3D_20true_OrderBy_Date_20[[#This Row],[T.Type]]</f>
        <v>Closing Date Summary</v>
      </c>
      <c r="E49" s="4">
        <f>TBankAccountReport_IgnoreDates_true_Search_Deleted_20__3D_20true_OrderBy_Date_20[[#This Row],[T.Amount]]</f>
        <v>-696</v>
      </c>
      <c r="F49" s="4">
        <f>TBankAccountReport_IgnoreDates_true_Search_Deleted_20__3D_20true_OrderBy_Date_20[[#This Row],[T.Amountinc]]</f>
        <v>-696</v>
      </c>
      <c r="G49" s="2" t="str">
        <f>TBankAccountReport_IgnoreDates_true_Search_Deleted_20__3D_20true_OrderBy_Date_20[[#This Row],[T.ClassName]]</f>
        <v>Burleigh</v>
      </c>
      <c r="H49" s="2"/>
      <c r="I49" s="2" t="str">
        <f>TBankAccountReport_IgnoreDates_true_Search_Deleted_20__3D_20true_OrderBy_Date_20[[#This Row],[T.Notes]]</f>
        <v/>
      </c>
    </row>
    <row r="50" spans="1:9" ht="17.25" x14ac:dyDescent="0.3">
      <c r="A50" s="3" t="str">
        <f>TBankAccountReport_IgnoreDates_true_Search_Deleted_20__3D_20true_OrderBy_Date_20[[#This Row],[T.Date]]</f>
        <v>2022-06-30 00:00:00</v>
      </c>
      <c r="B50" s="2">
        <f>TBankAccountReport_IgnoreDates_true_Search_Deleted_20__3D_20true_OrderBy_Date_20[[#This Row],[T.TransID]]</f>
        <v>77</v>
      </c>
      <c r="C50" s="2" t="str">
        <f>TBankAccountReport_IgnoreDates_true_Search_Deleted_20__3D_20true_OrderBy_Date_20[[#This Row],[T.AccountName]]</f>
        <v>Bank</v>
      </c>
      <c r="D50" s="2" t="str">
        <f>TBankAccountReport_IgnoreDates_true_Search_Deleted_20__3D_20true_OrderBy_Date_20[[#This Row],[T.Type]]</f>
        <v>Closing Date Summary</v>
      </c>
      <c r="E50" s="4">
        <f>TBankAccountReport_IgnoreDates_true_Search_Deleted_20__3D_20true_OrderBy_Date_20[[#This Row],[T.Amount]]</f>
        <v>-323</v>
      </c>
      <c r="F50" s="4">
        <f>TBankAccountReport_IgnoreDates_true_Search_Deleted_20__3D_20true_OrderBy_Date_20[[#This Row],[T.Amountinc]]</f>
        <v>-323</v>
      </c>
      <c r="G50" s="2" t="str">
        <f>TBankAccountReport_IgnoreDates_true_Search_Deleted_20__3D_20true_OrderBy_Date_20[[#This Row],[T.ClassName]]</f>
        <v>Default</v>
      </c>
      <c r="H50" s="2"/>
      <c r="I50" s="2" t="str">
        <f>TBankAccountReport_IgnoreDates_true_Search_Deleted_20__3D_20true_OrderBy_Date_20[[#This Row],[T.Notes]]</f>
        <v/>
      </c>
    </row>
    <row r="51" spans="1:9" ht="17.25" x14ac:dyDescent="0.3">
      <c r="A51" s="3" t="str">
        <f>TBankAccountReport_IgnoreDates_true_Search_Deleted_20__3D_20true_OrderBy_Date_20[[#This Row],[T.Date]]</f>
        <v>2022-06-30 00:00:00</v>
      </c>
      <c r="B51" s="2">
        <f>TBankAccountReport_IgnoreDates_true_Search_Deleted_20__3D_20true_OrderBy_Date_20[[#This Row],[T.TransID]]</f>
        <v>61</v>
      </c>
      <c r="C51" s="2" t="str">
        <f>TBankAccountReport_IgnoreDates_true_Search_Deleted_20__3D_20true_OrderBy_Date_20[[#This Row],[T.AccountName]]</f>
        <v>Bank</v>
      </c>
      <c r="D51" s="2" t="str">
        <f>TBankAccountReport_IgnoreDates_true_Search_Deleted_20__3D_20true_OrderBy_Date_20[[#This Row],[T.Type]]</f>
        <v>Closing Date Summary</v>
      </c>
      <c r="E51" s="4">
        <f>TBankAccountReport_IgnoreDates_true_Search_Deleted_20__3D_20true_OrderBy_Date_20[[#This Row],[T.Amount]]</f>
        <v>-300</v>
      </c>
      <c r="F51" s="4">
        <f>TBankAccountReport_IgnoreDates_true_Search_Deleted_20__3D_20true_OrderBy_Date_20[[#This Row],[T.Amountinc]]</f>
        <v>-300</v>
      </c>
      <c r="G51" s="2" t="str">
        <f>TBankAccountReport_IgnoreDates_true_Search_Deleted_20__3D_20true_OrderBy_Date_20[[#This Row],[T.ClassName]]</f>
        <v>Default</v>
      </c>
      <c r="H51" s="2"/>
      <c r="I51" s="2" t="str">
        <f>TBankAccountReport_IgnoreDates_true_Search_Deleted_20__3D_20true_OrderBy_Date_20[[#This Row],[T.Notes]]</f>
        <v/>
      </c>
    </row>
    <row r="52" spans="1:9" ht="17.25" x14ac:dyDescent="0.3">
      <c r="A52" s="3" t="str">
        <f>TBankAccountReport_IgnoreDates_true_Search_Deleted_20__3D_20true_OrderBy_Date_20[[#This Row],[T.Date]]</f>
        <v>2022-06-30 00:00:00</v>
      </c>
      <c r="B52" s="2">
        <f>TBankAccountReport_IgnoreDates_true_Search_Deleted_20__3D_20true_OrderBy_Date_20[[#This Row],[T.TransID]]</f>
        <v>45</v>
      </c>
      <c r="C52" s="2" t="str">
        <f>TBankAccountReport_IgnoreDates_true_Search_Deleted_20__3D_20true_OrderBy_Date_20[[#This Row],[T.AccountName]]</f>
        <v>Bank</v>
      </c>
      <c r="D52" s="2" t="str">
        <f>TBankAccountReport_IgnoreDates_true_Search_Deleted_20__3D_20true_OrderBy_Date_20[[#This Row],[T.Type]]</f>
        <v>Closing Date Summary</v>
      </c>
      <c r="E52" s="4">
        <f>TBankAccountReport_IgnoreDates_true_Search_Deleted_20__3D_20true_OrderBy_Date_20[[#This Row],[T.Amount]]</f>
        <v>402.52</v>
      </c>
      <c r="F52" s="4">
        <f>TBankAccountReport_IgnoreDates_true_Search_Deleted_20__3D_20true_OrderBy_Date_20[[#This Row],[T.Amountinc]]</f>
        <v>402.52</v>
      </c>
      <c r="G52" s="2" t="str">
        <f>TBankAccountReport_IgnoreDates_true_Search_Deleted_20__3D_20true_OrderBy_Date_20[[#This Row],[T.ClassName]]</f>
        <v>Default</v>
      </c>
      <c r="H52" s="2"/>
      <c r="I52" s="2" t="str">
        <f>TBankAccountReport_IgnoreDates_true_Search_Deleted_20__3D_20true_OrderBy_Date_20[[#This Row],[T.Notes]]</f>
        <v/>
      </c>
    </row>
    <row r="53" spans="1:9" ht="17.25" x14ac:dyDescent="0.3">
      <c r="A53" s="3" t="str">
        <f>TBankAccountReport_IgnoreDates_true_Search_Deleted_20__3D_20true_OrderBy_Date_20[[#This Row],[T.Date]]</f>
        <v>2022-06-30 00:00:00</v>
      </c>
      <c r="B53" s="2">
        <f>TBankAccountReport_IgnoreDates_true_Search_Deleted_20__3D_20true_OrderBy_Date_20[[#This Row],[T.TransID]]</f>
        <v>29</v>
      </c>
      <c r="C53" s="2" t="str">
        <f>TBankAccountReport_IgnoreDates_true_Search_Deleted_20__3D_20true_OrderBy_Date_20[[#This Row],[T.AccountName]]</f>
        <v>Bank</v>
      </c>
      <c r="D53" s="2" t="str">
        <f>TBankAccountReport_IgnoreDates_true_Search_Deleted_20__3D_20true_OrderBy_Date_20[[#This Row],[T.Type]]</f>
        <v>Closing Date Summary</v>
      </c>
      <c r="E53" s="4">
        <f>TBankAccountReport_IgnoreDates_true_Search_Deleted_20__3D_20true_OrderBy_Date_20[[#This Row],[T.Amount]]</f>
        <v>-100</v>
      </c>
      <c r="F53" s="4">
        <f>TBankAccountReport_IgnoreDates_true_Search_Deleted_20__3D_20true_OrderBy_Date_20[[#This Row],[T.Amountinc]]</f>
        <v>-100</v>
      </c>
      <c r="G53" s="2" t="str">
        <f>TBankAccountReport_IgnoreDates_true_Search_Deleted_20__3D_20true_OrderBy_Date_20[[#This Row],[T.ClassName]]</f>
        <v>Default</v>
      </c>
      <c r="H53" s="2"/>
      <c r="I53" s="2" t="str">
        <f>TBankAccountReport_IgnoreDates_true_Search_Deleted_20__3D_20true_OrderBy_Date_20[[#This Row],[T.Notes]]</f>
        <v/>
      </c>
    </row>
    <row r="54" spans="1:9" ht="17.25" x14ac:dyDescent="0.3">
      <c r="A54" s="3" t="str">
        <f>TBankAccountReport_IgnoreDates_true_Search_Deleted_20__3D_20true_OrderBy_Date_20[[#This Row],[T.Date]]</f>
        <v>2022-06-30 00:00:00</v>
      </c>
      <c r="B54" s="2">
        <f>TBankAccountReport_IgnoreDates_true_Search_Deleted_20__3D_20true_OrderBy_Date_20[[#This Row],[T.TransID]]</f>
        <v>13</v>
      </c>
      <c r="C54" s="2" t="str">
        <f>TBankAccountReport_IgnoreDates_true_Search_Deleted_20__3D_20true_OrderBy_Date_20[[#This Row],[T.AccountName]]</f>
        <v>Bank</v>
      </c>
      <c r="D54" s="2" t="str">
        <f>TBankAccountReport_IgnoreDates_true_Search_Deleted_20__3D_20true_OrderBy_Date_20[[#This Row],[T.Type]]</f>
        <v>Closing Date Summary</v>
      </c>
      <c r="E54" s="4">
        <f>TBankAccountReport_IgnoreDates_true_Search_Deleted_20__3D_20true_OrderBy_Date_20[[#This Row],[T.Amount]]</f>
        <v>-2420</v>
      </c>
      <c r="F54" s="4">
        <f>TBankAccountReport_IgnoreDates_true_Search_Deleted_20__3D_20true_OrderBy_Date_20[[#This Row],[T.Amountinc]]</f>
        <v>-2420</v>
      </c>
      <c r="G54" s="2" t="str">
        <f>TBankAccountReport_IgnoreDates_true_Search_Deleted_20__3D_20true_OrderBy_Date_20[[#This Row],[T.ClassName]]</f>
        <v>Default</v>
      </c>
      <c r="H54" s="2"/>
      <c r="I54" s="2" t="str">
        <f>TBankAccountReport_IgnoreDates_true_Search_Deleted_20__3D_20true_OrderBy_Date_20[[#This Row],[T.Notes]]</f>
        <v/>
      </c>
    </row>
    <row r="55" spans="1:9" ht="17.25" x14ac:dyDescent="0.3">
      <c r="A55" s="3" t="str">
        <f>TBankAccountReport_IgnoreDates_true_Search_Deleted_20__3D_20true_OrderBy_Date_20[[#This Row],[T.Date]]</f>
        <v>2022-06-30 00:00:00</v>
      </c>
      <c r="B55" s="2">
        <f>TBankAccountReport_IgnoreDates_true_Search_Deleted_20__3D_20true_OrderBy_Date_20[[#This Row],[T.TransID]]</f>
        <v>14</v>
      </c>
      <c r="C55" s="2" t="str">
        <f>TBankAccountReport_IgnoreDates_true_Search_Deleted_20__3D_20true_OrderBy_Date_20[[#This Row],[T.AccountName]]</f>
        <v>Bank</v>
      </c>
      <c r="D55" s="2" t="str">
        <f>TBankAccountReport_IgnoreDates_true_Search_Deleted_20__3D_20true_OrderBy_Date_20[[#This Row],[T.Type]]</f>
        <v>Closing Date Summary</v>
      </c>
      <c r="E55" s="4">
        <f>TBankAccountReport_IgnoreDates_true_Search_Deleted_20__3D_20true_OrderBy_Date_20[[#This Row],[T.Amount]]</f>
        <v>-40</v>
      </c>
      <c r="F55" s="4">
        <f>TBankAccountReport_IgnoreDates_true_Search_Deleted_20__3D_20true_OrderBy_Date_20[[#This Row],[T.Amountinc]]</f>
        <v>-40</v>
      </c>
      <c r="G55" s="2" t="str">
        <f>TBankAccountReport_IgnoreDates_true_Search_Deleted_20__3D_20true_OrderBy_Date_20[[#This Row],[T.ClassName]]</f>
        <v>Default</v>
      </c>
      <c r="H55" s="2"/>
      <c r="I55" s="2" t="str">
        <f>TBankAccountReport_IgnoreDates_true_Search_Deleted_20__3D_20true_OrderBy_Date_20[[#This Row],[T.Notes]]</f>
        <v/>
      </c>
    </row>
    <row r="56" spans="1:9" ht="17.25" x14ac:dyDescent="0.3">
      <c r="A56" s="3" t="str">
        <f>TBankAccountReport_IgnoreDates_true_Search_Deleted_20__3D_20true_OrderBy_Date_20[[#This Row],[T.Date]]</f>
        <v>2022-06-30 00:00:00</v>
      </c>
      <c r="B56" s="2">
        <f>TBankAccountReport_IgnoreDates_true_Search_Deleted_20__3D_20true_OrderBy_Date_20[[#This Row],[T.TransID]]</f>
        <v>2719</v>
      </c>
      <c r="C56" s="2" t="str">
        <f>TBankAccountReport_IgnoreDates_true_Search_Deleted_20__3D_20true_OrderBy_Date_20[[#This Row],[T.AccountName]]</f>
        <v>Payroll Bank Clearing</v>
      </c>
      <c r="D56" s="2" t="str">
        <f>TBankAccountReport_IgnoreDates_true_Search_Deleted_20__3D_20true_OrderBy_Date_20[[#This Row],[T.Type]]</f>
        <v>Closing Date Summary</v>
      </c>
      <c r="E56" s="4">
        <f>TBankAccountReport_IgnoreDates_true_Search_Deleted_20__3D_20true_OrderBy_Date_20[[#This Row],[T.Amount]]</f>
        <v>-1956</v>
      </c>
      <c r="F56" s="4">
        <f>TBankAccountReport_IgnoreDates_true_Search_Deleted_20__3D_20true_OrderBy_Date_20[[#This Row],[T.Amountinc]]</f>
        <v>-1956</v>
      </c>
      <c r="G56" s="2" t="str">
        <f>TBankAccountReport_IgnoreDates_true_Search_Deleted_20__3D_20true_OrderBy_Date_20[[#This Row],[T.ClassName]]</f>
        <v>Default</v>
      </c>
      <c r="H56" s="2"/>
      <c r="I56" s="2" t="str">
        <f>TBankAccountReport_IgnoreDates_true_Search_Deleted_20__3D_20true_OrderBy_Date_20[[#This Row],[T.Notes]]</f>
        <v/>
      </c>
    </row>
    <row r="57" spans="1:9" ht="17.25" x14ac:dyDescent="0.3">
      <c r="A57" s="3" t="str">
        <f>TBankAccountReport_IgnoreDates_true_Search_Deleted_20__3D_20true_OrderBy_Date_20[[#This Row],[T.Date]]</f>
        <v>2022-06-30 00:00:00</v>
      </c>
      <c r="B57" s="2">
        <f>TBankAccountReport_IgnoreDates_true_Search_Deleted_20__3D_20true_OrderBy_Date_20[[#This Row],[T.TransID]]</f>
        <v>2703</v>
      </c>
      <c r="C57" s="2" t="str">
        <f>TBankAccountReport_IgnoreDates_true_Search_Deleted_20__3D_20true_OrderBy_Date_20[[#This Row],[T.AccountName]]</f>
        <v>Payroll Bank Clearing</v>
      </c>
      <c r="D57" s="2" t="str">
        <f>TBankAccountReport_IgnoreDates_true_Search_Deleted_20__3D_20true_OrderBy_Date_20[[#This Row],[T.Type]]</f>
        <v>Closing Date Summary</v>
      </c>
      <c r="E57" s="4">
        <f>TBankAccountReport_IgnoreDates_true_Search_Deleted_20__3D_20true_OrderBy_Date_20[[#This Row],[T.Amount]]</f>
        <v>-794.25</v>
      </c>
      <c r="F57" s="4">
        <f>TBankAccountReport_IgnoreDates_true_Search_Deleted_20__3D_20true_OrderBy_Date_20[[#This Row],[T.Amountinc]]</f>
        <v>-794.25</v>
      </c>
      <c r="G57" s="2" t="str">
        <f>TBankAccountReport_IgnoreDates_true_Search_Deleted_20__3D_20true_OrderBy_Date_20[[#This Row],[T.ClassName]]</f>
        <v>Default</v>
      </c>
      <c r="H57" s="2"/>
      <c r="I57" s="2" t="str">
        <f>TBankAccountReport_IgnoreDates_true_Search_Deleted_20__3D_20true_OrderBy_Date_20[[#This Row],[T.Notes]]</f>
        <v/>
      </c>
    </row>
    <row r="58" spans="1:9" ht="17.25" x14ac:dyDescent="0.3">
      <c r="A58" s="3" t="str">
        <f>TBankAccountReport_IgnoreDates_true_Search_Deleted_20__3D_20true_OrderBy_Date_20[[#This Row],[T.Date]]</f>
        <v>2022-06-30 00:00:00</v>
      </c>
      <c r="B58" s="2">
        <f>TBankAccountReport_IgnoreDates_true_Search_Deleted_20__3D_20true_OrderBy_Date_20[[#This Row],[T.TransID]]</f>
        <v>2687</v>
      </c>
      <c r="C58" s="2" t="str">
        <f>TBankAccountReport_IgnoreDates_true_Search_Deleted_20__3D_20true_OrderBy_Date_20[[#This Row],[T.AccountName]]</f>
        <v>Payroll Bank Clearing</v>
      </c>
      <c r="D58" s="2" t="str">
        <f>TBankAccountReport_IgnoreDates_true_Search_Deleted_20__3D_20true_OrderBy_Date_20[[#This Row],[T.Type]]</f>
        <v>Closing Date Summary</v>
      </c>
      <c r="E58" s="4">
        <f>TBankAccountReport_IgnoreDates_true_Search_Deleted_20__3D_20true_OrderBy_Date_20[[#This Row],[T.Amount]]</f>
        <v>362</v>
      </c>
      <c r="F58" s="4">
        <f>TBankAccountReport_IgnoreDates_true_Search_Deleted_20__3D_20true_OrderBy_Date_20[[#This Row],[T.Amountinc]]</f>
        <v>362</v>
      </c>
      <c r="G58" s="2" t="str">
        <f>TBankAccountReport_IgnoreDates_true_Search_Deleted_20__3D_20true_OrderBy_Date_20[[#This Row],[T.ClassName]]</f>
        <v>Default</v>
      </c>
      <c r="H58" s="2"/>
      <c r="I58" s="2" t="str">
        <f>TBankAccountReport_IgnoreDates_true_Search_Deleted_20__3D_20true_OrderBy_Date_20[[#This Row],[T.Notes]]</f>
        <v/>
      </c>
    </row>
    <row r="59" spans="1:9" ht="17.25" x14ac:dyDescent="0.3">
      <c r="A59" s="3" t="str">
        <f>TBankAccountReport_IgnoreDates_true_Search_Deleted_20__3D_20true_OrderBy_Date_20[[#This Row],[T.Date]]</f>
        <v>2022-06-30 00:00:00</v>
      </c>
      <c r="B59" s="2">
        <f>TBankAccountReport_IgnoreDates_true_Search_Deleted_20__3D_20true_OrderBy_Date_20[[#This Row],[T.TransID]]</f>
        <v>78</v>
      </c>
      <c r="C59" s="2" t="str">
        <f>TBankAccountReport_IgnoreDates_true_Search_Deleted_20__3D_20true_OrderBy_Date_20[[#This Row],[T.AccountName]]</f>
        <v>Bank</v>
      </c>
      <c r="D59" s="2" t="str">
        <f>TBankAccountReport_IgnoreDates_true_Search_Deleted_20__3D_20true_OrderBy_Date_20[[#This Row],[T.Type]]</f>
        <v>Closing Date Summary</v>
      </c>
      <c r="E59" s="4">
        <f>TBankAccountReport_IgnoreDates_true_Search_Deleted_20__3D_20true_OrderBy_Date_20[[#This Row],[T.Amount]]</f>
        <v>-3068</v>
      </c>
      <c r="F59" s="4">
        <f>TBankAccountReport_IgnoreDates_true_Search_Deleted_20__3D_20true_OrderBy_Date_20[[#This Row],[T.Amountinc]]</f>
        <v>-3068</v>
      </c>
      <c r="G59" s="2" t="str">
        <f>TBankAccountReport_IgnoreDates_true_Search_Deleted_20__3D_20true_OrderBy_Date_20[[#This Row],[T.ClassName]]</f>
        <v>Default</v>
      </c>
      <c r="H59" s="2"/>
      <c r="I59" s="2" t="str">
        <f>TBankAccountReport_IgnoreDates_true_Search_Deleted_20__3D_20true_OrderBy_Date_20[[#This Row],[T.Notes]]</f>
        <v/>
      </c>
    </row>
    <row r="60" spans="1:9" ht="17.25" x14ac:dyDescent="0.3">
      <c r="A60" s="3" t="str">
        <f>TBankAccountReport_IgnoreDates_true_Search_Deleted_20__3D_20true_OrderBy_Date_20[[#This Row],[T.Date]]</f>
        <v>2022-06-30 00:00:00</v>
      </c>
      <c r="B60" s="2">
        <f>TBankAccountReport_IgnoreDates_true_Search_Deleted_20__3D_20true_OrderBy_Date_20[[#This Row],[T.TransID]]</f>
        <v>62</v>
      </c>
      <c r="C60" s="2" t="str">
        <f>TBankAccountReport_IgnoreDates_true_Search_Deleted_20__3D_20true_OrderBy_Date_20[[#This Row],[T.AccountName]]</f>
        <v>Bank</v>
      </c>
      <c r="D60" s="2" t="str">
        <f>TBankAccountReport_IgnoreDates_true_Search_Deleted_20__3D_20true_OrderBy_Date_20[[#This Row],[T.Type]]</f>
        <v>Closing Date Summary</v>
      </c>
      <c r="E60" s="4">
        <f>TBankAccountReport_IgnoreDates_true_Search_Deleted_20__3D_20true_OrderBy_Date_20[[#This Row],[T.Amount]]</f>
        <v>200</v>
      </c>
      <c r="F60" s="4">
        <f>TBankAccountReport_IgnoreDates_true_Search_Deleted_20__3D_20true_OrderBy_Date_20[[#This Row],[T.Amountinc]]</f>
        <v>200</v>
      </c>
      <c r="G60" s="2" t="str">
        <f>TBankAccountReport_IgnoreDates_true_Search_Deleted_20__3D_20true_OrderBy_Date_20[[#This Row],[T.ClassName]]</f>
        <v>Default</v>
      </c>
      <c r="H60" s="2"/>
      <c r="I60" s="2" t="str">
        <f>TBankAccountReport_IgnoreDates_true_Search_Deleted_20__3D_20true_OrderBy_Date_20[[#This Row],[T.Notes]]</f>
        <v/>
      </c>
    </row>
    <row r="61" spans="1:9" ht="17.25" x14ac:dyDescent="0.3">
      <c r="A61" s="3" t="str">
        <f>TBankAccountReport_IgnoreDates_true_Search_Deleted_20__3D_20true_OrderBy_Date_20[[#This Row],[T.Date]]</f>
        <v>2022-06-30 00:00:00</v>
      </c>
      <c r="B61" s="2">
        <f>TBankAccountReport_IgnoreDates_true_Search_Deleted_20__3D_20true_OrderBy_Date_20[[#This Row],[T.TransID]]</f>
        <v>46</v>
      </c>
      <c r="C61" s="2" t="str">
        <f>TBankAccountReport_IgnoreDates_true_Search_Deleted_20__3D_20true_OrderBy_Date_20[[#This Row],[T.AccountName]]</f>
        <v>Bank</v>
      </c>
      <c r="D61" s="2" t="str">
        <f>TBankAccountReport_IgnoreDates_true_Search_Deleted_20__3D_20true_OrderBy_Date_20[[#This Row],[T.Type]]</f>
        <v>Closing Date Summary</v>
      </c>
      <c r="E61" s="4">
        <f>TBankAccountReport_IgnoreDates_true_Search_Deleted_20__3D_20true_OrderBy_Date_20[[#This Row],[T.Amount]]</f>
        <v>50</v>
      </c>
      <c r="F61" s="4">
        <f>TBankAccountReport_IgnoreDates_true_Search_Deleted_20__3D_20true_OrderBy_Date_20[[#This Row],[T.Amountinc]]</f>
        <v>50</v>
      </c>
      <c r="G61" s="2" t="str">
        <f>TBankAccountReport_IgnoreDates_true_Search_Deleted_20__3D_20true_OrderBy_Date_20[[#This Row],[T.ClassName]]</f>
        <v>Default</v>
      </c>
      <c r="H61" s="2"/>
      <c r="I61" s="2" t="str">
        <f>TBankAccountReport_IgnoreDates_true_Search_Deleted_20__3D_20true_OrderBy_Date_20[[#This Row],[T.Notes]]</f>
        <v/>
      </c>
    </row>
    <row r="62" spans="1:9" ht="17.25" x14ac:dyDescent="0.3">
      <c r="A62" s="3" t="str">
        <f>TBankAccountReport_IgnoreDates_true_Search_Deleted_20__3D_20true_OrderBy_Date_20[[#This Row],[T.Date]]</f>
        <v>2022-06-30 00:00:00</v>
      </c>
      <c r="B62" s="2">
        <f>TBankAccountReport_IgnoreDates_true_Search_Deleted_20__3D_20true_OrderBy_Date_20[[#This Row],[T.TransID]]</f>
        <v>30</v>
      </c>
      <c r="C62" s="2" t="str">
        <f>TBankAccountReport_IgnoreDates_true_Search_Deleted_20__3D_20true_OrderBy_Date_20[[#This Row],[T.AccountName]]</f>
        <v>Bank</v>
      </c>
      <c r="D62" s="2" t="str">
        <f>TBankAccountReport_IgnoreDates_true_Search_Deleted_20__3D_20true_OrderBy_Date_20[[#This Row],[T.Type]]</f>
        <v>Closing Date Summary</v>
      </c>
      <c r="E62" s="4">
        <f>TBankAccountReport_IgnoreDates_true_Search_Deleted_20__3D_20true_OrderBy_Date_20[[#This Row],[T.Amount]]</f>
        <v>-1000</v>
      </c>
      <c r="F62" s="4">
        <f>TBankAccountReport_IgnoreDates_true_Search_Deleted_20__3D_20true_OrderBy_Date_20[[#This Row],[T.Amountinc]]</f>
        <v>-1000</v>
      </c>
      <c r="G62" s="2" t="str">
        <f>TBankAccountReport_IgnoreDates_true_Search_Deleted_20__3D_20true_OrderBy_Date_20[[#This Row],[T.ClassName]]</f>
        <v>Default</v>
      </c>
      <c r="H62" s="2"/>
      <c r="I62" s="2" t="str">
        <f>TBankAccountReport_IgnoreDates_true_Search_Deleted_20__3D_20true_OrderBy_Date_20[[#This Row],[T.Notes]]</f>
        <v/>
      </c>
    </row>
    <row r="63" spans="1:9" ht="17.25" x14ac:dyDescent="0.3">
      <c r="A63" s="3" t="str">
        <f>TBankAccountReport_IgnoreDates_true_Search_Deleted_20__3D_20true_OrderBy_Date_20[[#This Row],[T.Date]]</f>
        <v>2022-06-30 00:00:00</v>
      </c>
      <c r="B63" s="2">
        <f>TBankAccountReport_IgnoreDates_true_Search_Deleted_20__3D_20true_OrderBy_Date_20[[#This Row],[T.TransID]]</f>
        <v>15</v>
      </c>
      <c r="C63" s="2" t="str">
        <f>TBankAccountReport_IgnoreDates_true_Search_Deleted_20__3D_20true_OrderBy_Date_20[[#This Row],[T.AccountName]]</f>
        <v>Bank</v>
      </c>
      <c r="D63" s="2" t="str">
        <f>TBankAccountReport_IgnoreDates_true_Search_Deleted_20__3D_20true_OrderBy_Date_20[[#This Row],[T.Type]]</f>
        <v>Closing Date Summary</v>
      </c>
      <c r="E63" s="4">
        <f>TBankAccountReport_IgnoreDates_true_Search_Deleted_20__3D_20true_OrderBy_Date_20[[#This Row],[T.Amount]]</f>
        <v>-110</v>
      </c>
      <c r="F63" s="4">
        <f>TBankAccountReport_IgnoreDates_true_Search_Deleted_20__3D_20true_OrderBy_Date_20[[#This Row],[T.Amountinc]]</f>
        <v>-110</v>
      </c>
      <c r="G63" s="2" t="str">
        <f>TBankAccountReport_IgnoreDates_true_Search_Deleted_20__3D_20true_OrderBy_Date_20[[#This Row],[T.ClassName]]</f>
        <v>Default</v>
      </c>
      <c r="H63" s="2"/>
      <c r="I63" s="2" t="str">
        <f>TBankAccountReport_IgnoreDates_true_Search_Deleted_20__3D_20true_OrderBy_Date_20[[#This Row],[T.Notes]]</f>
        <v/>
      </c>
    </row>
    <row r="64" spans="1:9" ht="17.25" x14ac:dyDescent="0.3">
      <c r="A64" s="3" t="str">
        <f>TBankAccountReport_IgnoreDates_true_Search_Deleted_20__3D_20true_OrderBy_Date_20[[#This Row],[T.Date]]</f>
        <v>2022-06-30 00:00:00</v>
      </c>
      <c r="B64" s="2">
        <f>TBankAccountReport_IgnoreDates_true_Search_Deleted_20__3D_20true_OrderBy_Date_20[[#This Row],[T.TransID]]</f>
        <v>2720</v>
      </c>
      <c r="C64" s="2" t="str">
        <f>TBankAccountReport_IgnoreDates_true_Search_Deleted_20__3D_20true_OrderBy_Date_20[[#This Row],[T.AccountName]]</f>
        <v>Payroll Bank Clearing</v>
      </c>
      <c r="D64" s="2" t="str">
        <f>TBankAccountReport_IgnoreDates_true_Search_Deleted_20__3D_20true_OrderBy_Date_20[[#This Row],[T.Type]]</f>
        <v>Closing Date Summary</v>
      </c>
      <c r="E64" s="4">
        <f>TBankAccountReport_IgnoreDates_true_Search_Deleted_20__3D_20true_OrderBy_Date_20[[#This Row],[T.Amount]]</f>
        <v>-824</v>
      </c>
      <c r="F64" s="4">
        <f>TBankAccountReport_IgnoreDates_true_Search_Deleted_20__3D_20true_OrderBy_Date_20[[#This Row],[T.Amountinc]]</f>
        <v>-824</v>
      </c>
      <c r="G64" s="2" t="str">
        <f>TBankAccountReport_IgnoreDates_true_Search_Deleted_20__3D_20true_OrderBy_Date_20[[#This Row],[T.ClassName]]</f>
        <v>Default</v>
      </c>
      <c r="H64" s="2"/>
      <c r="I64" s="2" t="str">
        <f>TBankAccountReport_IgnoreDates_true_Search_Deleted_20__3D_20true_OrderBy_Date_20[[#This Row],[T.Notes]]</f>
        <v/>
      </c>
    </row>
    <row r="65" spans="1:9" ht="17.25" x14ac:dyDescent="0.3">
      <c r="A65" s="3" t="str">
        <f>TBankAccountReport_IgnoreDates_true_Search_Deleted_20__3D_20true_OrderBy_Date_20[[#This Row],[T.Date]]</f>
        <v>2022-06-30 00:00:00</v>
      </c>
      <c r="B65" s="2">
        <f>TBankAccountReport_IgnoreDates_true_Search_Deleted_20__3D_20true_OrderBy_Date_20[[#This Row],[T.TransID]]</f>
        <v>2704</v>
      </c>
      <c r="C65" s="2" t="str">
        <f>TBankAccountReport_IgnoreDates_true_Search_Deleted_20__3D_20true_OrderBy_Date_20[[#This Row],[T.AccountName]]</f>
        <v>Payroll Bank Clearing</v>
      </c>
      <c r="D65" s="2" t="str">
        <f>TBankAccountReport_IgnoreDates_true_Search_Deleted_20__3D_20true_OrderBy_Date_20[[#This Row],[T.Type]]</f>
        <v>Closing Date Summary</v>
      </c>
      <c r="E65" s="4">
        <f>TBankAccountReport_IgnoreDates_true_Search_Deleted_20__3D_20true_OrderBy_Date_20[[#This Row],[T.Amount]]</f>
        <v>-794.25</v>
      </c>
      <c r="F65" s="4">
        <f>TBankAccountReport_IgnoreDates_true_Search_Deleted_20__3D_20true_OrderBy_Date_20[[#This Row],[T.Amountinc]]</f>
        <v>-794.25</v>
      </c>
      <c r="G65" s="2" t="str">
        <f>TBankAccountReport_IgnoreDates_true_Search_Deleted_20__3D_20true_OrderBy_Date_20[[#This Row],[T.ClassName]]</f>
        <v>Default</v>
      </c>
      <c r="H65" s="2"/>
      <c r="I65" s="2" t="str">
        <f>TBankAccountReport_IgnoreDates_true_Search_Deleted_20__3D_20true_OrderBy_Date_20[[#This Row],[T.Notes]]</f>
        <v/>
      </c>
    </row>
    <row r="66" spans="1:9" ht="17.25" x14ac:dyDescent="0.3">
      <c r="A66" s="3" t="str">
        <f>TBankAccountReport_IgnoreDates_true_Search_Deleted_20__3D_20true_OrderBy_Date_20[[#This Row],[T.Date]]</f>
        <v>2022-06-30 00:00:00</v>
      </c>
      <c r="B66" s="2">
        <f>TBankAccountReport_IgnoreDates_true_Search_Deleted_20__3D_20true_OrderBy_Date_20[[#This Row],[T.TransID]]</f>
        <v>2688</v>
      </c>
      <c r="C66" s="2" t="str">
        <f>TBankAccountReport_IgnoreDates_true_Search_Deleted_20__3D_20true_OrderBy_Date_20[[#This Row],[T.AccountName]]</f>
        <v>Payroll Bank Clearing</v>
      </c>
      <c r="D66" s="2" t="str">
        <f>TBankAccountReport_IgnoreDates_true_Search_Deleted_20__3D_20true_OrderBy_Date_20[[#This Row],[T.Type]]</f>
        <v>Closing Date Summary</v>
      </c>
      <c r="E66" s="4">
        <f>TBankAccountReport_IgnoreDates_true_Search_Deleted_20__3D_20true_OrderBy_Date_20[[#This Row],[T.Amount]]</f>
        <v>-1660</v>
      </c>
      <c r="F66" s="4">
        <f>TBankAccountReport_IgnoreDates_true_Search_Deleted_20__3D_20true_OrderBy_Date_20[[#This Row],[T.Amountinc]]</f>
        <v>-1660</v>
      </c>
      <c r="G66" s="2" t="str">
        <f>TBankAccountReport_IgnoreDates_true_Search_Deleted_20__3D_20true_OrderBy_Date_20[[#This Row],[T.ClassName]]</f>
        <v>Default</v>
      </c>
      <c r="H66" s="2"/>
      <c r="I66" s="2" t="str">
        <f>TBankAccountReport_IgnoreDates_true_Search_Deleted_20__3D_20true_OrderBy_Date_20[[#This Row],[T.Notes]]</f>
        <v/>
      </c>
    </row>
    <row r="67" spans="1:9" ht="17.25" x14ac:dyDescent="0.3">
      <c r="A67" s="3" t="str">
        <f>TBankAccountReport_IgnoreDates_true_Search_Deleted_20__3D_20true_OrderBy_Date_20[[#This Row],[T.Date]]</f>
        <v>2022-06-30 00:00:00</v>
      </c>
      <c r="B67" s="2">
        <f>TBankAccountReport_IgnoreDates_true_Search_Deleted_20__3D_20true_OrderBy_Date_20[[#This Row],[T.TransID]]</f>
        <v>79</v>
      </c>
      <c r="C67" s="2" t="str">
        <f>TBankAccountReport_IgnoreDates_true_Search_Deleted_20__3D_20true_OrderBy_Date_20[[#This Row],[T.AccountName]]</f>
        <v>Bank</v>
      </c>
      <c r="D67" s="2" t="str">
        <f>TBankAccountReport_IgnoreDates_true_Search_Deleted_20__3D_20true_OrderBy_Date_20[[#This Row],[T.Type]]</f>
        <v>Closing Date Summary</v>
      </c>
      <c r="E67" s="4">
        <f>TBankAccountReport_IgnoreDates_true_Search_Deleted_20__3D_20true_OrderBy_Date_20[[#This Row],[T.Amount]]</f>
        <v>-500</v>
      </c>
      <c r="F67" s="4">
        <f>TBankAccountReport_IgnoreDates_true_Search_Deleted_20__3D_20true_OrderBy_Date_20[[#This Row],[T.Amountinc]]</f>
        <v>-500</v>
      </c>
      <c r="G67" s="2" t="str">
        <f>TBankAccountReport_IgnoreDates_true_Search_Deleted_20__3D_20true_OrderBy_Date_20[[#This Row],[T.ClassName]]</f>
        <v>Default</v>
      </c>
      <c r="H67" s="2"/>
      <c r="I67" s="2" t="str">
        <f>TBankAccountReport_IgnoreDates_true_Search_Deleted_20__3D_20true_OrderBy_Date_20[[#This Row],[T.Notes]]</f>
        <v/>
      </c>
    </row>
    <row r="68" spans="1:9" ht="17.25" x14ac:dyDescent="0.3">
      <c r="A68" s="3" t="str">
        <f>TBankAccountReport_IgnoreDates_true_Search_Deleted_20__3D_20true_OrderBy_Date_20[[#This Row],[T.Date]]</f>
        <v>2022-06-30 00:00:00</v>
      </c>
      <c r="B68" s="2">
        <f>TBankAccountReport_IgnoreDates_true_Search_Deleted_20__3D_20true_OrderBy_Date_20[[#This Row],[T.TransID]]</f>
        <v>63</v>
      </c>
      <c r="C68" s="2" t="str">
        <f>TBankAccountReport_IgnoreDates_true_Search_Deleted_20__3D_20true_OrderBy_Date_20[[#This Row],[T.AccountName]]</f>
        <v>Bank</v>
      </c>
      <c r="D68" s="2" t="str">
        <f>TBankAccountReport_IgnoreDates_true_Search_Deleted_20__3D_20true_OrderBy_Date_20[[#This Row],[T.Type]]</f>
        <v>Closing Date Summary</v>
      </c>
      <c r="E68" s="4">
        <f>TBankAccountReport_IgnoreDates_true_Search_Deleted_20__3D_20true_OrderBy_Date_20[[#This Row],[T.Amount]]</f>
        <v>89228.06</v>
      </c>
      <c r="F68" s="4">
        <f>TBankAccountReport_IgnoreDates_true_Search_Deleted_20__3D_20true_OrderBy_Date_20[[#This Row],[T.Amountinc]]</f>
        <v>89228.06</v>
      </c>
      <c r="G68" s="2" t="str">
        <f>TBankAccountReport_IgnoreDates_true_Search_Deleted_20__3D_20true_OrderBy_Date_20[[#This Row],[T.ClassName]]</f>
        <v>Default</v>
      </c>
      <c r="H68" s="2"/>
      <c r="I68" s="2" t="str">
        <f>TBankAccountReport_IgnoreDates_true_Search_Deleted_20__3D_20true_OrderBy_Date_20[[#This Row],[T.Notes]]</f>
        <v/>
      </c>
    </row>
    <row r="69" spans="1:9" ht="17.25" x14ac:dyDescent="0.3">
      <c r="A69" s="3" t="str">
        <f>TBankAccountReport_IgnoreDates_true_Search_Deleted_20__3D_20true_OrderBy_Date_20[[#This Row],[T.Date]]</f>
        <v>2022-06-30 00:00:00</v>
      </c>
      <c r="B69" s="2">
        <f>TBankAccountReport_IgnoreDates_true_Search_Deleted_20__3D_20true_OrderBy_Date_20[[#This Row],[T.TransID]]</f>
        <v>47</v>
      </c>
      <c r="C69" s="2" t="str">
        <f>TBankAccountReport_IgnoreDates_true_Search_Deleted_20__3D_20true_OrderBy_Date_20[[#This Row],[T.AccountName]]</f>
        <v>Bank</v>
      </c>
      <c r="D69" s="2" t="str">
        <f>TBankAccountReport_IgnoreDates_true_Search_Deleted_20__3D_20true_OrderBy_Date_20[[#This Row],[T.Type]]</f>
        <v>Closing Date Summary</v>
      </c>
      <c r="E69" s="4">
        <f>TBankAccountReport_IgnoreDates_true_Search_Deleted_20__3D_20true_OrderBy_Date_20[[#This Row],[T.Amount]]</f>
        <v>-100</v>
      </c>
      <c r="F69" s="4">
        <f>TBankAccountReport_IgnoreDates_true_Search_Deleted_20__3D_20true_OrderBy_Date_20[[#This Row],[T.Amountinc]]</f>
        <v>-100</v>
      </c>
      <c r="G69" s="2" t="str">
        <f>TBankAccountReport_IgnoreDates_true_Search_Deleted_20__3D_20true_OrderBy_Date_20[[#This Row],[T.ClassName]]</f>
        <v>Default</v>
      </c>
      <c r="H69" s="2"/>
      <c r="I69" s="2" t="str">
        <f>TBankAccountReport_IgnoreDates_true_Search_Deleted_20__3D_20true_OrderBy_Date_20[[#This Row],[T.Notes]]</f>
        <v/>
      </c>
    </row>
    <row r="70" spans="1:9" ht="17.25" x14ac:dyDescent="0.3">
      <c r="A70" s="3" t="str">
        <f>TBankAccountReport_IgnoreDates_true_Search_Deleted_20__3D_20true_OrderBy_Date_20[[#This Row],[T.Date]]</f>
        <v>2022-06-30 00:00:00</v>
      </c>
      <c r="B70" s="2">
        <f>TBankAccountReport_IgnoreDates_true_Search_Deleted_20__3D_20true_OrderBy_Date_20[[#This Row],[T.TransID]]</f>
        <v>31</v>
      </c>
      <c r="C70" s="2" t="str">
        <f>TBankAccountReport_IgnoreDates_true_Search_Deleted_20__3D_20true_OrderBy_Date_20[[#This Row],[T.AccountName]]</f>
        <v>Bank</v>
      </c>
      <c r="D70" s="2" t="str">
        <f>TBankAccountReport_IgnoreDates_true_Search_Deleted_20__3D_20true_OrderBy_Date_20[[#This Row],[T.Type]]</f>
        <v>Closing Date Summary</v>
      </c>
      <c r="E70" s="4">
        <f>TBankAccountReport_IgnoreDates_true_Search_Deleted_20__3D_20true_OrderBy_Date_20[[#This Row],[T.Amount]]</f>
        <v>-100</v>
      </c>
      <c r="F70" s="4">
        <f>TBankAccountReport_IgnoreDates_true_Search_Deleted_20__3D_20true_OrderBy_Date_20[[#This Row],[T.Amountinc]]</f>
        <v>-100</v>
      </c>
      <c r="G70" s="2" t="str">
        <f>TBankAccountReport_IgnoreDates_true_Search_Deleted_20__3D_20true_OrderBy_Date_20[[#This Row],[T.ClassName]]</f>
        <v>Default</v>
      </c>
      <c r="H70" s="2"/>
      <c r="I70" s="2" t="str">
        <f>TBankAccountReport_IgnoreDates_true_Search_Deleted_20__3D_20true_OrderBy_Date_20[[#This Row],[T.Notes]]</f>
        <v/>
      </c>
    </row>
    <row r="71" spans="1:9" ht="17.25" x14ac:dyDescent="0.3">
      <c r="A71" s="3" t="str">
        <f>TBankAccountReport_IgnoreDates_true_Search_Deleted_20__3D_20true_OrderBy_Date_20[[#This Row],[T.Date]]</f>
        <v>2022-06-30 00:00:00</v>
      </c>
      <c r="B71" s="2">
        <f>TBankAccountReport_IgnoreDates_true_Search_Deleted_20__3D_20true_OrderBy_Date_20[[#This Row],[T.TransID]]</f>
        <v>32</v>
      </c>
      <c r="C71" s="2" t="str">
        <f>TBankAccountReport_IgnoreDates_true_Search_Deleted_20__3D_20true_OrderBy_Date_20[[#This Row],[T.AccountName]]</f>
        <v>Bank</v>
      </c>
      <c r="D71" s="2" t="str">
        <f>TBankAccountReport_IgnoreDates_true_Search_Deleted_20__3D_20true_OrderBy_Date_20[[#This Row],[T.Type]]</f>
        <v>Closing Date Summary</v>
      </c>
      <c r="E71" s="4">
        <f>TBankAccountReport_IgnoreDates_true_Search_Deleted_20__3D_20true_OrderBy_Date_20[[#This Row],[T.Amount]]</f>
        <v>-21</v>
      </c>
      <c r="F71" s="4">
        <f>TBankAccountReport_IgnoreDates_true_Search_Deleted_20__3D_20true_OrderBy_Date_20[[#This Row],[T.Amountinc]]</f>
        <v>-21</v>
      </c>
      <c r="G71" s="2" t="str">
        <f>TBankAccountReport_IgnoreDates_true_Search_Deleted_20__3D_20true_OrderBy_Date_20[[#This Row],[T.ClassName]]</f>
        <v>Default</v>
      </c>
      <c r="H71" s="2"/>
      <c r="I71" s="2" t="str">
        <f>TBankAccountReport_IgnoreDates_true_Search_Deleted_20__3D_20true_OrderBy_Date_20[[#This Row],[T.Notes]]</f>
        <v/>
      </c>
    </row>
    <row r="72" spans="1:9" ht="17.25" x14ac:dyDescent="0.3">
      <c r="A72" s="3" t="str">
        <f>TBankAccountReport_IgnoreDates_true_Search_Deleted_20__3D_20true_OrderBy_Date_20[[#This Row],[T.Date]]</f>
        <v>2022-06-30 00:00:00</v>
      </c>
      <c r="B72" s="2">
        <f>TBankAccountReport_IgnoreDates_true_Search_Deleted_20__3D_20true_OrderBy_Date_20[[#This Row],[T.TransID]]</f>
        <v>16</v>
      </c>
      <c r="C72" s="2" t="str">
        <f>TBankAccountReport_IgnoreDates_true_Search_Deleted_20__3D_20true_OrderBy_Date_20[[#This Row],[T.AccountName]]</f>
        <v>Bank</v>
      </c>
      <c r="D72" s="2" t="str">
        <f>TBankAccountReport_IgnoreDates_true_Search_Deleted_20__3D_20true_OrderBy_Date_20[[#This Row],[T.Type]]</f>
        <v>Closing Date Summary</v>
      </c>
      <c r="E72" s="4">
        <f>TBankAccountReport_IgnoreDates_true_Search_Deleted_20__3D_20true_OrderBy_Date_20[[#This Row],[T.Amount]]</f>
        <v>-500</v>
      </c>
      <c r="F72" s="4">
        <f>TBankAccountReport_IgnoreDates_true_Search_Deleted_20__3D_20true_OrderBy_Date_20[[#This Row],[T.Amountinc]]</f>
        <v>-500</v>
      </c>
      <c r="G72" s="2" t="str">
        <f>TBankAccountReport_IgnoreDates_true_Search_Deleted_20__3D_20true_OrderBy_Date_20[[#This Row],[T.ClassName]]</f>
        <v>Default</v>
      </c>
      <c r="H72" s="2"/>
      <c r="I72" s="2" t="str">
        <f>TBankAccountReport_IgnoreDates_true_Search_Deleted_20__3D_20true_OrderBy_Date_20[[#This Row],[T.Notes]]</f>
        <v/>
      </c>
    </row>
    <row r="73" spans="1:9" ht="17.25" x14ac:dyDescent="0.3">
      <c r="A73" s="3" t="str">
        <f>TBankAccountReport_IgnoreDates_true_Search_Deleted_20__3D_20true_OrderBy_Date_20[[#This Row],[T.Date]]</f>
        <v>2022-06-30 00:00:00</v>
      </c>
      <c r="B73" s="2">
        <f>TBankAccountReport_IgnoreDates_true_Search_Deleted_20__3D_20true_OrderBy_Date_20[[#This Row],[T.TransID]]</f>
        <v>2721</v>
      </c>
      <c r="C73" s="2" t="str">
        <f>TBankAccountReport_IgnoreDates_true_Search_Deleted_20__3D_20true_OrderBy_Date_20[[#This Row],[T.AccountName]]</f>
        <v>Payroll Bank Clearing</v>
      </c>
      <c r="D73" s="2" t="str">
        <f>TBankAccountReport_IgnoreDates_true_Search_Deleted_20__3D_20true_OrderBy_Date_20[[#This Row],[T.Type]]</f>
        <v>Closing Date Summary</v>
      </c>
      <c r="E73" s="4">
        <f>TBankAccountReport_IgnoreDates_true_Search_Deleted_20__3D_20true_OrderBy_Date_20[[#This Row],[T.Amount]]</f>
        <v>-775.74</v>
      </c>
      <c r="F73" s="4">
        <f>TBankAccountReport_IgnoreDates_true_Search_Deleted_20__3D_20true_OrderBy_Date_20[[#This Row],[T.Amountinc]]</f>
        <v>-775.74</v>
      </c>
      <c r="G73" s="2" t="str">
        <f>TBankAccountReport_IgnoreDates_true_Search_Deleted_20__3D_20true_OrderBy_Date_20[[#This Row],[T.ClassName]]</f>
        <v>Default</v>
      </c>
      <c r="H73" s="2"/>
      <c r="I73" s="2" t="str">
        <f>TBankAccountReport_IgnoreDates_true_Search_Deleted_20__3D_20true_OrderBy_Date_20[[#This Row],[T.Notes]]</f>
        <v/>
      </c>
    </row>
    <row r="74" spans="1:9" ht="17.25" x14ac:dyDescent="0.3">
      <c r="A74" s="3" t="str">
        <f>TBankAccountReport_IgnoreDates_true_Search_Deleted_20__3D_20true_OrderBy_Date_20[[#This Row],[T.Date]]</f>
        <v>2022-06-30 00:00:00</v>
      </c>
      <c r="B74" s="2">
        <f>TBankAccountReport_IgnoreDates_true_Search_Deleted_20__3D_20true_OrderBy_Date_20[[#This Row],[T.TransID]]</f>
        <v>2705</v>
      </c>
      <c r="C74" s="2" t="str">
        <f>TBankAccountReport_IgnoreDates_true_Search_Deleted_20__3D_20true_OrderBy_Date_20[[#This Row],[T.AccountName]]</f>
        <v>Payroll Bank Clearing</v>
      </c>
      <c r="D74" s="2" t="str">
        <f>TBankAccountReport_IgnoreDates_true_Search_Deleted_20__3D_20true_OrderBy_Date_20[[#This Row],[T.Type]]</f>
        <v>Closing Date Summary</v>
      </c>
      <c r="E74" s="4">
        <f>TBankAccountReport_IgnoreDates_true_Search_Deleted_20__3D_20true_OrderBy_Date_20[[#This Row],[T.Amount]]</f>
        <v>-2315</v>
      </c>
      <c r="F74" s="4">
        <f>TBankAccountReport_IgnoreDates_true_Search_Deleted_20__3D_20true_OrderBy_Date_20[[#This Row],[T.Amountinc]]</f>
        <v>-2315</v>
      </c>
      <c r="G74" s="2" t="str">
        <f>TBankAccountReport_IgnoreDates_true_Search_Deleted_20__3D_20true_OrderBy_Date_20[[#This Row],[T.ClassName]]</f>
        <v>Default</v>
      </c>
      <c r="H74" s="2"/>
      <c r="I74" s="2" t="str">
        <f>TBankAccountReport_IgnoreDates_true_Search_Deleted_20__3D_20true_OrderBy_Date_20[[#This Row],[T.Notes]]</f>
        <v/>
      </c>
    </row>
    <row r="75" spans="1:9" ht="17.25" x14ac:dyDescent="0.3">
      <c r="A75" s="3" t="str">
        <f>TBankAccountReport_IgnoreDates_true_Search_Deleted_20__3D_20true_OrderBy_Date_20[[#This Row],[T.Date]]</f>
        <v>2022-06-30 00:00:00</v>
      </c>
      <c r="B75" s="2">
        <f>TBankAccountReport_IgnoreDates_true_Search_Deleted_20__3D_20true_OrderBy_Date_20[[#This Row],[T.TransID]]</f>
        <v>2689</v>
      </c>
      <c r="C75" s="2" t="str">
        <f>TBankAccountReport_IgnoreDates_true_Search_Deleted_20__3D_20true_OrderBy_Date_20[[#This Row],[T.AccountName]]</f>
        <v>Payroll Bank Clearing</v>
      </c>
      <c r="D75" s="2" t="str">
        <f>TBankAccountReport_IgnoreDates_true_Search_Deleted_20__3D_20true_OrderBy_Date_20[[#This Row],[T.Type]]</f>
        <v>Closing Date Summary</v>
      </c>
      <c r="E75" s="4">
        <f>TBankAccountReport_IgnoreDates_true_Search_Deleted_20__3D_20true_OrderBy_Date_20[[#This Row],[T.Amount]]</f>
        <v>-5922</v>
      </c>
      <c r="F75" s="4">
        <f>TBankAccountReport_IgnoreDates_true_Search_Deleted_20__3D_20true_OrderBy_Date_20[[#This Row],[T.Amountinc]]</f>
        <v>-5922</v>
      </c>
      <c r="G75" s="2" t="str">
        <f>TBankAccountReport_IgnoreDates_true_Search_Deleted_20__3D_20true_OrderBy_Date_20[[#This Row],[T.ClassName]]</f>
        <v>Default</v>
      </c>
      <c r="H75" s="2"/>
      <c r="I75" s="2" t="str">
        <f>TBankAccountReport_IgnoreDates_true_Search_Deleted_20__3D_20true_OrderBy_Date_20[[#This Row],[T.Notes]]</f>
        <v/>
      </c>
    </row>
    <row r="76" spans="1:9" ht="17.25" x14ac:dyDescent="0.3">
      <c r="A76" s="3" t="str">
        <f>TBankAccountReport_IgnoreDates_true_Search_Deleted_20__3D_20true_OrderBy_Date_20[[#This Row],[T.Date]]</f>
        <v>2022-06-30 00:00:00</v>
      </c>
      <c r="B76" s="2">
        <f>TBankAccountReport_IgnoreDates_true_Search_Deleted_20__3D_20true_OrderBy_Date_20[[#This Row],[T.TransID]]</f>
        <v>80</v>
      </c>
      <c r="C76" s="2" t="str">
        <f>TBankAccountReport_IgnoreDates_true_Search_Deleted_20__3D_20true_OrderBy_Date_20[[#This Row],[T.AccountName]]</f>
        <v>Bank</v>
      </c>
      <c r="D76" s="2" t="str">
        <f>TBankAccountReport_IgnoreDates_true_Search_Deleted_20__3D_20true_OrderBy_Date_20[[#This Row],[T.Type]]</f>
        <v>Closing Date Summary</v>
      </c>
      <c r="E76" s="4">
        <f>TBankAccountReport_IgnoreDates_true_Search_Deleted_20__3D_20true_OrderBy_Date_20[[#This Row],[T.Amount]]</f>
        <v>-1100</v>
      </c>
      <c r="F76" s="4">
        <f>TBankAccountReport_IgnoreDates_true_Search_Deleted_20__3D_20true_OrderBy_Date_20[[#This Row],[T.Amountinc]]</f>
        <v>-1100</v>
      </c>
      <c r="G76" s="2" t="str">
        <f>TBankAccountReport_IgnoreDates_true_Search_Deleted_20__3D_20true_OrderBy_Date_20[[#This Row],[T.ClassName]]</f>
        <v>Default</v>
      </c>
      <c r="H76" s="2"/>
      <c r="I76" s="2" t="str">
        <f>TBankAccountReport_IgnoreDates_true_Search_Deleted_20__3D_20true_OrderBy_Date_20[[#This Row],[T.Notes]]</f>
        <v/>
      </c>
    </row>
    <row r="77" spans="1:9" ht="17.25" x14ac:dyDescent="0.3">
      <c r="A77" s="3" t="str">
        <f>TBankAccountReport_IgnoreDates_true_Search_Deleted_20__3D_20true_OrderBy_Date_20[[#This Row],[T.Date]]</f>
        <v>2022-06-30 00:00:00</v>
      </c>
      <c r="B77" s="2">
        <f>TBankAccountReport_IgnoreDates_true_Search_Deleted_20__3D_20true_OrderBy_Date_20[[#This Row],[T.TransID]]</f>
        <v>64</v>
      </c>
      <c r="C77" s="2" t="str">
        <f>TBankAccountReport_IgnoreDates_true_Search_Deleted_20__3D_20true_OrderBy_Date_20[[#This Row],[T.AccountName]]</f>
        <v>Bank</v>
      </c>
      <c r="D77" s="2" t="str">
        <f>TBankAccountReport_IgnoreDates_true_Search_Deleted_20__3D_20true_OrderBy_Date_20[[#This Row],[T.Type]]</f>
        <v>Closing Date Summary</v>
      </c>
      <c r="E77" s="4">
        <f>TBankAccountReport_IgnoreDates_true_Search_Deleted_20__3D_20true_OrderBy_Date_20[[#This Row],[T.Amount]]</f>
        <v>45.6</v>
      </c>
      <c r="F77" s="4">
        <f>TBankAccountReport_IgnoreDates_true_Search_Deleted_20__3D_20true_OrderBy_Date_20[[#This Row],[T.Amountinc]]</f>
        <v>45.6</v>
      </c>
      <c r="G77" s="2" t="str">
        <f>TBankAccountReport_IgnoreDates_true_Search_Deleted_20__3D_20true_OrderBy_Date_20[[#This Row],[T.ClassName]]</f>
        <v>Default</v>
      </c>
      <c r="H77" s="2"/>
      <c r="I77" s="2" t="str">
        <f>TBankAccountReport_IgnoreDates_true_Search_Deleted_20__3D_20true_OrderBy_Date_20[[#This Row],[T.Notes]]</f>
        <v/>
      </c>
    </row>
    <row r="78" spans="1:9" ht="17.25" x14ac:dyDescent="0.3">
      <c r="A78" s="3" t="str">
        <f>TBankAccountReport_IgnoreDates_true_Search_Deleted_20__3D_20true_OrderBy_Date_20[[#This Row],[T.Date]]</f>
        <v>2022-06-30 00:00:00</v>
      </c>
      <c r="B78" s="2">
        <f>TBankAccountReport_IgnoreDates_true_Search_Deleted_20__3D_20true_OrderBy_Date_20[[#This Row],[T.TransID]]</f>
        <v>48</v>
      </c>
      <c r="C78" s="2" t="str">
        <f>TBankAccountReport_IgnoreDates_true_Search_Deleted_20__3D_20true_OrderBy_Date_20[[#This Row],[T.AccountName]]</f>
        <v>Bank</v>
      </c>
      <c r="D78" s="2" t="str">
        <f>TBankAccountReport_IgnoreDates_true_Search_Deleted_20__3D_20true_OrderBy_Date_20[[#This Row],[T.Type]]</f>
        <v>Closing Date Summary</v>
      </c>
      <c r="E78" s="4">
        <f>TBankAccountReport_IgnoreDates_true_Search_Deleted_20__3D_20true_OrderBy_Date_20[[#This Row],[T.Amount]]</f>
        <v>-200</v>
      </c>
      <c r="F78" s="4">
        <f>TBankAccountReport_IgnoreDates_true_Search_Deleted_20__3D_20true_OrderBy_Date_20[[#This Row],[T.Amountinc]]</f>
        <v>-200</v>
      </c>
      <c r="G78" s="2" t="str">
        <f>TBankAccountReport_IgnoreDates_true_Search_Deleted_20__3D_20true_OrderBy_Date_20[[#This Row],[T.ClassName]]</f>
        <v>Default</v>
      </c>
      <c r="H78" s="2"/>
      <c r="I78" s="2" t="str">
        <f>TBankAccountReport_IgnoreDates_true_Search_Deleted_20__3D_20true_OrderBy_Date_20[[#This Row],[T.Notes]]</f>
        <v/>
      </c>
    </row>
    <row r="79" spans="1:9" ht="17.25" x14ac:dyDescent="0.3">
      <c r="A79" s="3" t="str">
        <f>TBankAccountReport_IgnoreDates_true_Search_Deleted_20__3D_20true_OrderBy_Date_20[[#This Row],[T.Date]]</f>
        <v>2022-06-30 00:00:00</v>
      </c>
      <c r="B79" s="2">
        <f>TBankAccountReport_IgnoreDates_true_Search_Deleted_20__3D_20true_OrderBy_Date_20[[#This Row],[T.TransID]]</f>
        <v>33</v>
      </c>
      <c r="C79" s="2" t="str">
        <f>TBankAccountReport_IgnoreDates_true_Search_Deleted_20__3D_20true_OrderBy_Date_20[[#This Row],[T.AccountName]]</f>
        <v>Bank</v>
      </c>
      <c r="D79" s="2" t="str">
        <f>TBankAccountReport_IgnoreDates_true_Search_Deleted_20__3D_20true_OrderBy_Date_20[[#This Row],[T.Type]]</f>
        <v>Closing Date Summary</v>
      </c>
      <c r="E79" s="4">
        <f>TBankAccountReport_IgnoreDates_true_Search_Deleted_20__3D_20true_OrderBy_Date_20[[#This Row],[T.Amount]]</f>
        <v>-945</v>
      </c>
      <c r="F79" s="4">
        <f>TBankAccountReport_IgnoreDates_true_Search_Deleted_20__3D_20true_OrderBy_Date_20[[#This Row],[T.Amountinc]]</f>
        <v>-945</v>
      </c>
      <c r="G79" s="2" t="str">
        <f>TBankAccountReport_IgnoreDates_true_Search_Deleted_20__3D_20true_OrderBy_Date_20[[#This Row],[T.ClassName]]</f>
        <v>Default</v>
      </c>
      <c r="H79" s="2"/>
      <c r="I79" s="2" t="str">
        <f>TBankAccountReport_IgnoreDates_true_Search_Deleted_20__3D_20true_OrderBy_Date_20[[#This Row],[T.Notes]]</f>
        <v/>
      </c>
    </row>
    <row r="80" spans="1:9" ht="17.25" x14ac:dyDescent="0.3">
      <c r="A80" s="3" t="str">
        <f>TBankAccountReport_IgnoreDates_true_Search_Deleted_20__3D_20true_OrderBy_Date_20[[#This Row],[T.Date]]</f>
        <v>2022-06-30 00:00:00</v>
      </c>
      <c r="B80" s="2">
        <f>TBankAccountReport_IgnoreDates_true_Search_Deleted_20__3D_20true_OrderBy_Date_20[[#This Row],[T.TransID]]</f>
        <v>17</v>
      </c>
      <c r="C80" s="2" t="str">
        <f>TBankAccountReport_IgnoreDates_true_Search_Deleted_20__3D_20true_OrderBy_Date_20[[#This Row],[T.AccountName]]</f>
        <v>Bank</v>
      </c>
      <c r="D80" s="2" t="str">
        <f>TBankAccountReport_IgnoreDates_true_Search_Deleted_20__3D_20true_OrderBy_Date_20[[#This Row],[T.Type]]</f>
        <v>Closing Date Summary</v>
      </c>
      <c r="E80" s="4">
        <f>TBankAccountReport_IgnoreDates_true_Search_Deleted_20__3D_20true_OrderBy_Date_20[[#This Row],[T.Amount]]</f>
        <v>-4000</v>
      </c>
      <c r="F80" s="4">
        <f>TBankAccountReport_IgnoreDates_true_Search_Deleted_20__3D_20true_OrderBy_Date_20[[#This Row],[T.Amountinc]]</f>
        <v>-4000</v>
      </c>
      <c r="G80" s="2" t="str">
        <f>TBankAccountReport_IgnoreDates_true_Search_Deleted_20__3D_20true_OrderBy_Date_20[[#This Row],[T.ClassName]]</f>
        <v>Default</v>
      </c>
      <c r="H80" s="2"/>
      <c r="I80" s="2" t="str">
        <f>TBankAccountReport_IgnoreDates_true_Search_Deleted_20__3D_20true_OrderBy_Date_20[[#This Row],[T.Notes]]</f>
        <v/>
      </c>
    </row>
    <row r="81" spans="1:9" ht="17.25" x14ac:dyDescent="0.3">
      <c r="A81" s="3" t="str">
        <f>TBankAccountReport_IgnoreDates_true_Search_Deleted_20__3D_20true_OrderBy_Date_20[[#This Row],[T.Date]]</f>
        <v>2022-06-30 00:00:00</v>
      </c>
      <c r="B81" s="2">
        <f>TBankAccountReport_IgnoreDates_true_Search_Deleted_20__3D_20true_OrderBy_Date_20[[#This Row],[T.TransID]]</f>
        <v>2722</v>
      </c>
      <c r="C81" s="2" t="str">
        <f>TBankAccountReport_IgnoreDates_true_Search_Deleted_20__3D_20true_OrderBy_Date_20[[#This Row],[T.AccountName]]</f>
        <v>Payroll Bank Clearing</v>
      </c>
      <c r="D81" s="2" t="str">
        <f>TBankAccountReport_IgnoreDates_true_Search_Deleted_20__3D_20true_OrderBy_Date_20[[#This Row],[T.Type]]</f>
        <v>Closing Date Summary</v>
      </c>
      <c r="E81" s="4">
        <f>TBankAccountReport_IgnoreDates_true_Search_Deleted_20__3D_20true_OrderBy_Date_20[[#This Row],[T.Amount]]</f>
        <v>-823</v>
      </c>
      <c r="F81" s="4">
        <f>TBankAccountReport_IgnoreDates_true_Search_Deleted_20__3D_20true_OrderBy_Date_20[[#This Row],[T.Amountinc]]</f>
        <v>-823</v>
      </c>
      <c r="G81" s="2" t="str">
        <f>TBankAccountReport_IgnoreDates_true_Search_Deleted_20__3D_20true_OrderBy_Date_20[[#This Row],[T.ClassName]]</f>
        <v>Default</v>
      </c>
      <c r="H81" s="2"/>
      <c r="I81" s="2" t="str">
        <f>TBankAccountReport_IgnoreDates_true_Search_Deleted_20__3D_20true_OrderBy_Date_20[[#This Row],[T.Notes]]</f>
        <v/>
      </c>
    </row>
    <row r="82" spans="1:9" ht="17.25" x14ac:dyDescent="0.3">
      <c r="A82" s="3" t="str">
        <f>TBankAccountReport_IgnoreDates_true_Search_Deleted_20__3D_20true_OrderBy_Date_20[[#This Row],[T.Date]]</f>
        <v>2022-06-30 00:00:00</v>
      </c>
      <c r="B82" s="2">
        <f>TBankAccountReport_IgnoreDates_true_Search_Deleted_20__3D_20true_OrderBy_Date_20[[#This Row],[T.TransID]]</f>
        <v>2706</v>
      </c>
      <c r="C82" s="2" t="str">
        <f>TBankAccountReport_IgnoreDates_true_Search_Deleted_20__3D_20true_OrderBy_Date_20[[#This Row],[T.AccountName]]</f>
        <v>Payroll Bank Clearing</v>
      </c>
      <c r="D82" s="2" t="str">
        <f>TBankAccountReport_IgnoreDates_true_Search_Deleted_20__3D_20true_OrderBy_Date_20[[#This Row],[T.Type]]</f>
        <v>Closing Date Summary</v>
      </c>
      <c r="E82" s="4">
        <f>TBankAccountReport_IgnoreDates_true_Search_Deleted_20__3D_20true_OrderBy_Date_20[[#This Row],[T.Amount]]</f>
        <v>-1544</v>
      </c>
      <c r="F82" s="4">
        <f>TBankAccountReport_IgnoreDates_true_Search_Deleted_20__3D_20true_OrderBy_Date_20[[#This Row],[T.Amountinc]]</f>
        <v>-1544</v>
      </c>
      <c r="G82" s="2" t="str">
        <f>TBankAccountReport_IgnoreDates_true_Search_Deleted_20__3D_20true_OrderBy_Date_20[[#This Row],[T.ClassName]]</f>
        <v>Default</v>
      </c>
      <c r="H82" s="2"/>
      <c r="I82" s="2" t="str">
        <f>TBankAccountReport_IgnoreDates_true_Search_Deleted_20__3D_20true_OrderBy_Date_20[[#This Row],[T.Notes]]</f>
        <v/>
      </c>
    </row>
    <row r="83" spans="1:9" ht="17.25" x14ac:dyDescent="0.3">
      <c r="A83" s="3" t="str">
        <f>TBankAccountReport_IgnoreDates_true_Search_Deleted_20__3D_20true_OrderBy_Date_20[[#This Row],[T.Date]]</f>
        <v>2022-06-30 00:00:00</v>
      </c>
      <c r="B83" s="2">
        <f>TBankAccountReport_IgnoreDates_true_Search_Deleted_20__3D_20true_OrderBy_Date_20[[#This Row],[T.TransID]]</f>
        <v>2690</v>
      </c>
      <c r="C83" s="2" t="str">
        <f>TBankAccountReport_IgnoreDates_true_Search_Deleted_20__3D_20true_OrderBy_Date_20[[#This Row],[T.AccountName]]</f>
        <v>Payroll Bank Clearing</v>
      </c>
      <c r="D83" s="2" t="str">
        <f>TBankAccountReport_IgnoreDates_true_Search_Deleted_20__3D_20true_OrderBy_Date_20[[#This Row],[T.Type]]</f>
        <v>Closing Date Summary</v>
      </c>
      <c r="E83" s="4">
        <f>TBankAccountReport_IgnoreDates_true_Search_Deleted_20__3D_20true_OrderBy_Date_20[[#This Row],[T.Amount]]</f>
        <v>-1072</v>
      </c>
      <c r="F83" s="4">
        <f>TBankAccountReport_IgnoreDates_true_Search_Deleted_20__3D_20true_OrderBy_Date_20[[#This Row],[T.Amountinc]]</f>
        <v>-1072</v>
      </c>
      <c r="G83" s="2" t="str">
        <f>TBankAccountReport_IgnoreDates_true_Search_Deleted_20__3D_20true_OrderBy_Date_20[[#This Row],[T.ClassName]]</f>
        <v>Burleigh</v>
      </c>
      <c r="H83" s="2"/>
      <c r="I83" s="2" t="str">
        <f>TBankAccountReport_IgnoreDates_true_Search_Deleted_20__3D_20true_OrderBy_Date_20[[#This Row],[T.Notes]]</f>
        <v/>
      </c>
    </row>
    <row r="84" spans="1:9" ht="17.25" x14ac:dyDescent="0.3">
      <c r="A84" s="3" t="str">
        <f>TBankAccountReport_IgnoreDates_true_Search_Deleted_20__3D_20true_OrderBy_Date_20[[#This Row],[T.Date]]</f>
        <v>2022-06-30 00:00:00</v>
      </c>
      <c r="B84" s="2">
        <f>TBankAccountReport_IgnoreDates_true_Search_Deleted_20__3D_20true_OrderBy_Date_20[[#This Row],[T.TransID]]</f>
        <v>81</v>
      </c>
      <c r="C84" s="2" t="str">
        <f>TBankAccountReport_IgnoreDates_true_Search_Deleted_20__3D_20true_OrderBy_Date_20[[#This Row],[T.AccountName]]</f>
        <v>Bank</v>
      </c>
      <c r="D84" s="2" t="str">
        <f>TBankAccountReport_IgnoreDates_true_Search_Deleted_20__3D_20true_OrderBy_Date_20[[#This Row],[T.Type]]</f>
        <v>Closing Date Summary</v>
      </c>
      <c r="E84" s="4">
        <f>TBankAccountReport_IgnoreDates_true_Search_Deleted_20__3D_20true_OrderBy_Date_20[[#This Row],[T.Amount]]</f>
        <v>-70</v>
      </c>
      <c r="F84" s="4">
        <f>TBankAccountReport_IgnoreDates_true_Search_Deleted_20__3D_20true_OrderBy_Date_20[[#This Row],[T.Amountinc]]</f>
        <v>-70</v>
      </c>
      <c r="G84" s="2" t="str">
        <f>TBankAccountReport_IgnoreDates_true_Search_Deleted_20__3D_20true_OrderBy_Date_20[[#This Row],[T.ClassName]]</f>
        <v>Default</v>
      </c>
      <c r="H84" s="2"/>
      <c r="I84" s="2" t="str">
        <f>TBankAccountReport_IgnoreDates_true_Search_Deleted_20__3D_20true_OrderBy_Date_20[[#This Row],[T.Notes]]</f>
        <v/>
      </c>
    </row>
    <row r="85" spans="1:9" ht="17.25" x14ac:dyDescent="0.3">
      <c r="A85" s="3" t="str">
        <f>TBankAccountReport_IgnoreDates_true_Search_Deleted_20__3D_20true_OrderBy_Date_20[[#This Row],[T.Date]]</f>
        <v>2022-06-30 00:00:00</v>
      </c>
      <c r="B85" s="2">
        <f>TBankAccountReport_IgnoreDates_true_Search_Deleted_20__3D_20true_OrderBy_Date_20[[#This Row],[T.TransID]]</f>
        <v>65</v>
      </c>
      <c r="C85" s="2" t="str">
        <f>TBankAccountReport_IgnoreDates_true_Search_Deleted_20__3D_20true_OrderBy_Date_20[[#This Row],[T.AccountName]]</f>
        <v>Bank</v>
      </c>
      <c r="D85" s="2" t="str">
        <f>TBankAccountReport_IgnoreDates_true_Search_Deleted_20__3D_20true_OrderBy_Date_20[[#This Row],[T.Type]]</f>
        <v>Closing Date Summary</v>
      </c>
      <c r="E85" s="4">
        <f>TBankAccountReport_IgnoreDates_true_Search_Deleted_20__3D_20true_OrderBy_Date_20[[#This Row],[T.Amount]]</f>
        <v>-1022.7</v>
      </c>
      <c r="F85" s="4">
        <f>TBankAccountReport_IgnoreDates_true_Search_Deleted_20__3D_20true_OrderBy_Date_20[[#This Row],[T.Amountinc]]</f>
        <v>-1022.7</v>
      </c>
      <c r="G85" s="2" t="str">
        <f>TBankAccountReport_IgnoreDates_true_Search_Deleted_20__3D_20true_OrderBy_Date_20[[#This Row],[T.ClassName]]</f>
        <v>Default</v>
      </c>
      <c r="H85" s="2"/>
      <c r="I85" s="2" t="str">
        <f>TBankAccountReport_IgnoreDates_true_Search_Deleted_20__3D_20true_OrderBy_Date_20[[#This Row],[T.Notes]]</f>
        <v/>
      </c>
    </row>
    <row r="86" spans="1:9" ht="17.25" x14ac:dyDescent="0.3">
      <c r="A86" s="3" t="str">
        <f>TBankAccountReport_IgnoreDates_true_Search_Deleted_20__3D_20true_OrderBy_Date_20[[#This Row],[T.Date]]</f>
        <v>2022-06-30 00:00:00</v>
      </c>
      <c r="B86" s="2">
        <f>TBankAccountReport_IgnoreDates_true_Search_Deleted_20__3D_20true_OrderBy_Date_20[[#This Row],[T.TransID]]</f>
        <v>49</v>
      </c>
      <c r="C86" s="2" t="str">
        <f>TBankAccountReport_IgnoreDates_true_Search_Deleted_20__3D_20true_OrderBy_Date_20[[#This Row],[T.AccountName]]</f>
        <v>Bank</v>
      </c>
      <c r="D86" s="2" t="str">
        <f>TBankAccountReport_IgnoreDates_true_Search_Deleted_20__3D_20true_OrderBy_Date_20[[#This Row],[T.Type]]</f>
        <v>Closing Date Summary</v>
      </c>
      <c r="E86" s="4">
        <f>TBankAccountReport_IgnoreDates_true_Search_Deleted_20__3D_20true_OrderBy_Date_20[[#This Row],[T.Amount]]</f>
        <v>-110</v>
      </c>
      <c r="F86" s="4">
        <f>TBankAccountReport_IgnoreDates_true_Search_Deleted_20__3D_20true_OrderBy_Date_20[[#This Row],[T.Amountinc]]</f>
        <v>-110</v>
      </c>
      <c r="G86" s="2" t="str">
        <f>TBankAccountReport_IgnoreDates_true_Search_Deleted_20__3D_20true_OrderBy_Date_20[[#This Row],[T.ClassName]]</f>
        <v>Default</v>
      </c>
      <c r="H86" s="2"/>
      <c r="I86" s="2" t="str">
        <f>TBankAccountReport_IgnoreDates_true_Search_Deleted_20__3D_20true_OrderBy_Date_20[[#This Row],[T.Notes]]</f>
        <v/>
      </c>
    </row>
    <row r="87" spans="1:9" ht="17.25" x14ac:dyDescent="0.3">
      <c r="A87" s="3" t="str">
        <f>TBankAccountReport_IgnoreDates_true_Search_Deleted_20__3D_20true_OrderBy_Date_20[[#This Row],[T.Date]]</f>
        <v>2022-06-30 00:00:00</v>
      </c>
      <c r="B87" s="2">
        <f>TBankAccountReport_IgnoreDates_true_Search_Deleted_20__3D_20true_OrderBy_Date_20[[#This Row],[T.TransID]]</f>
        <v>50</v>
      </c>
      <c r="C87" s="2" t="str">
        <f>TBankAccountReport_IgnoreDates_true_Search_Deleted_20__3D_20true_OrderBy_Date_20[[#This Row],[T.AccountName]]</f>
        <v>Bank</v>
      </c>
      <c r="D87" s="2" t="str">
        <f>TBankAccountReport_IgnoreDates_true_Search_Deleted_20__3D_20true_OrderBy_Date_20[[#This Row],[T.Type]]</f>
        <v>Closing Date Summary</v>
      </c>
      <c r="E87" s="4">
        <f>TBankAccountReport_IgnoreDates_true_Search_Deleted_20__3D_20true_OrderBy_Date_20[[#This Row],[T.Amount]]</f>
        <v>-385</v>
      </c>
      <c r="F87" s="4">
        <f>TBankAccountReport_IgnoreDates_true_Search_Deleted_20__3D_20true_OrderBy_Date_20[[#This Row],[T.Amountinc]]</f>
        <v>-385</v>
      </c>
      <c r="G87" s="2" t="str">
        <f>TBankAccountReport_IgnoreDates_true_Search_Deleted_20__3D_20true_OrderBy_Date_20[[#This Row],[T.ClassName]]</f>
        <v>Default</v>
      </c>
      <c r="H87" s="2"/>
      <c r="I87" s="2" t="str">
        <f>TBankAccountReport_IgnoreDates_true_Search_Deleted_20__3D_20true_OrderBy_Date_20[[#This Row],[T.Notes]]</f>
        <v/>
      </c>
    </row>
    <row r="88" spans="1:9" ht="17.25" x14ac:dyDescent="0.3">
      <c r="A88" s="3" t="str">
        <f>TBankAccountReport_IgnoreDates_true_Search_Deleted_20__3D_20true_OrderBy_Date_20[[#This Row],[T.Date]]</f>
        <v>2022-06-30 00:00:00</v>
      </c>
      <c r="B88" s="2">
        <f>TBankAccountReport_IgnoreDates_true_Search_Deleted_20__3D_20true_OrderBy_Date_20[[#This Row],[T.TransID]]</f>
        <v>34</v>
      </c>
      <c r="C88" s="2" t="str">
        <f>TBankAccountReport_IgnoreDates_true_Search_Deleted_20__3D_20true_OrderBy_Date_20[[#This Row],[T.AccountName]]</f>
        <v>Bank</v>
      </c>
      <c r="D88" s="2" t="str">
        <f>TBankAccountReport_IgnoreDates_true_Search_Deleted_20__3D_20true_OrderBy_Date_20[[#This Row],[T.Type]]</f>
        <v>Closing Date Summary</v>
      </c>
      <c r="E88" s="4">
        <f>TBankAccountReport_IgnoreDates_true_Search_Deleted_20__3D_20true_OrderBy_Date_20[[#This Row],[T.Amount]]</f>
        <v>7547.9</v>
      </c>
      <c r="F88" s="4">
        <f>TBankAccountReport_IgnoreDates_true_Search_Deleted_20__3D_20true_OrderBy_Date_20[[#This Row],[T.Amountinc]]</f>
        <v>7547.9</v>
      </c>
      <c r="G88" s="2" t="str">
        <f>TBankAccountReport_IgnoreDates_true_Search_Deleted_20__3D_20true_OrderBy_Date_20[[#This Row],[T.ClassName]]</f>
        <v>Default</v>
      </c>
      <c r="H88" s="2"/>
      <c r="I88" s="2" t="str">
        <f>TBankAccountReport_IgnoreDates_true_Search_Deleted_20__3D_20true_OrderBy_Date_20[[#This Row],[T.Notes]]</f>
        <v/>
      </c>
    </row>
    <row r="89" spans="1:9" ht="17.25" x14ac:dyDescent="0.3">
      <c r="A89" s="3" t="str">
        <f>TBankAccountReport_IgnoreDates_true_Search_Deleted_20__3D_20true_OrderBy_Date_20[[#This Row],[T.Date]]</f>
        <v>2022-06-30 00:00:00</v>
      </c>
      <c r="B89" s="2">
        <f>TBankAccountReport_IgnoreDates_true_Search_Deleted_20__3D_20true_OrderBy_Date_20[[#This Row],[T.TransID]]</f>
        <v>18</v>
      </c>
      <c r="C89" s="2" t="str">
        <f>TBankAccountReport_IgnoreDates_true_Search_Deleted_20__3D_20true_OrderBy_Date_20[[#This Row],[T.AccountName]]</f>
        <v>Bank</v>
      </c>
      <c r="D89" s="2" t="str">
        <f>TBankAccountReport_IgnoreDates_true_Search_Deleted_20__3D_20true_OrderBy_Date_20[[#This Row],[T.Type]]</f>
        <v>Closing Date Summary</v>
      </c>
      <c r="E89" s="4">
        <f>TBankAccountReport_IgnoreDates_true_Search_Deleted_20__3D_20true_OrderBy_Date_20[[#This Row],[T.Amount]]</f>
        <v>-240</v>
      </c>
      <c r="F89" s="4">
        <f>TBankAccountReport_IgnoreDates_true_Search_Deleted_20__3D_20true_OrderBy_Date_20[[#This Row],[T.Amountinc]]</f>
        <v>-240</v>
      </c>
      <c r="G89" s="2" t="str">
        <f>TBankAccountReport_IgnoreDates_true_Search_Deleted_20__3D_20true_OrderBy_Date_20[[#This Row],[T.ClassName]]</f>
        <v>Default</v>
      </c>
      <c r="H89" s="2"/>
      <c r="I89" s="2" t="str">
        <f>TBankAccountReport_IgnoreDates_true_Search_Deleted_20__3D_20true_OrderBy_Date_20[[#This Row],[T.Notes]]</f>
        <v/>
      </c>
    </row>
    <row r="90" spans="1:9" ht="17.25" x14ac:dyDescent="0.3">
      <c r="A90" s="3" t="str">
        <f>TBankAccountReport_IgnoreDates_true_Search_Deleted_20__3D_20true_OrderBy_Date_20[[#This Row],[T.Date]]</f>
        <v>2022-06-30 00:00:00</v>
      </c>
      <c r="B90" s="2">
        <f>TBankAccountReport_IgnoreDates_true_Search_Deleted_20__3D_20true_OrderBy_Date_20[[#This Row],[T.TransID]]</f>
        <v>2</v>
      </c>
      <c r="C90" s="2" t="str">
        <f>TBankAccountReport_IgnoreDates_true_Search_Deleted_20__3D_20true_OrderBy_Date_20[[#This Row],[T.AccountName]]</f>
        <v>Bank</v>
      </c>
      <c r="D90" s="2" t="str">
        <f>TBankAccountReport_IgnoreDates_true_Search_Deleted_20__3D_20true_OrderBy_Date_20[[#This Row],[T.Type]]</f>
        <v>Closing Date Summary</v>
      </c>
      <c r="E90" s="4">
        <f>TBankAccountReport_IgnoreDates_true_Search_Deleted_20__3D_20true_OrderBy_Date_20[[#This Row],[T.Amount]]</f>
        <v>-40000</v>
      </c>
      <c r="F90" s="4">
        <f>TBankAccountReport_IgnoreDates_true_Search_Deleted_20__3D_20true_OrderBy_Date_20[[#This Row],[T.Amountinc]]</f>
        <v>-40000</v>
      </c>
      <c r="G90" s="2" t="str">
        <f>TBankAccountReport_IgnoreDates_true_Search_Deleted_20__3D_20true_OrderBy_Date_20[[#This Row],[T.ClassName]]</f>
        <v>Default</v>
      </c>
      <c r="H90" s="2"/>
      <c r="I90" s="2" t="str">
        <f>TBankAccountReport_IgnoreDates_true_Search_Deleted_20__3D_20true_OrderBy_Date_20[[#This Row],[T.Notes]]</f>
        <v/>
      </c>
    </row>
    <row r="91" spans="1:9" ht="17.25" x14ac:dyDescent="0.3">
      <c r="A91" s="3" t="str">
        <f>TBankAccountReport_IgnoreDates_true_Search_Deleted_20__3D_20true_OrderBy_Date_20[[#This Row],[T.Date]]</f>
        <v>2022-06-30 00:00:00</v>
      </c>
      <c r="B91" s="2">
        <f>TBankAccountReport_IgnoreDates_true_Search_Deleted_20__3D_20true_OrderBy_Date_20[[#This Row],[T.TransID]]</f>
        <v>2723</v>
      </c>
      <c r="C91" s="2" t="str">
        <f>TBankAccountReport_IgnoreDates_true_Search_Deleted_20__3D_20true_OrderBy_Date_20[[#This Row],[T.AccountName]]</f>
        <v>Payroll Bank Clearing</v>
      </c>
      <c r="D91" s="2" t="str">
        <f>TBankAccountReport_IgnoreDates_true_Search_Deleted_20__3D_20true_OrderBy_Date_20[[#This Row],[T.Type]]</f>
        <v>Closing Date Summary</v>
      </c>
      <c r="E91" s="4">
        <f>TBankAccountReport_IgnoreDates_true_Search_Deleted_20__3D_20true_OrderBy_Date_20[[#This Row],[T.Amount]]</f>
        <v>-5299.7677000000003</v>
      </c>
      <c r="F91" s="4">
        <f>TBankAccountReport_IgnoreDates_true_Search_Deleted_20__3D_20true_OrderBy_Date_20[[#This Row],[T.Amountinc]]</f>
        <v>-5299.7677000000003</v>
      </c>
      <c r="G91" s="2" t="str">
        <f>TBankAccountReport_IgnoreDates_true_Search_Deleted_20__3D_20true_OrderBy_Date_20[[#This Row],[T.ClassName]]</f>
        <v>Default</v>
      </c>
      <c r="H91" s="2"/>
      <c r="I91" s="2" t="str">
        <f>TBankAccountReport_IgnoreDates_true_Search_Deleted_20__3D_20true_OrderBy_Date_20[[#This Row],[T.Notes]]</f>
        <v/>
      </c>
    </row>
    <row r="92" spans="1:9" ht="17.25" x14ac:dyDescent="0.3">
      <c r="A92" s="3" t="str">
        <f>TBankAccountReport_IgnoreDates_true_Search_Deleted_20__3D_20true_OrderBy_Date_20[[#This Row],[T.Date]]</f>
        <v>2022-06-30 00:00:00</v>
      </c>
      <c r="B92" s="2">
        <f>TBankAccountReport_IgnoreDates_true_Search_Deleted_20__3D_20true_OrderBy_Date_20[[#This Row],[T.TransID]]</f>
        <v>2707</v>
      </c>
      <c r="C92" s="2" t="str">
        <f>TBankAccountReport_IgnoreDates_true_Search_Deleted_20__3D_20true_OrderBy_Date_20[[#This Row],[T.AccountName]]</f>
        <v>Payroll Bank Clearing</v>
      </c>
      <c r="D92" s="2" t="str">
        <f>TBankAccountReport_IgnoreDates_true_Search_Deleted_20__3D_20true_OrderBy_Date_20[[#This Row],[T.Type]]</f>
        <v>Closing Date Summary</v>
      </c>
      <c r="E92" s="4">
        <f>TBankAccountReport_IgnoreDates_true_Search_Deleted_20__3D_20true_OrderBy_Date_20[[#This Row],[T.Amount]]</f>
        <v>-2639.5</v>
      </c>
      <c r="F92" s="4">
        <f>TBankAccountReport_IgnoreDates_true_Search_Deleted_20__3D_20true_OrderBy_Date_20[[#This Row],[T.Amountinc]]</f>
        <v>-2639.5</v>
      </c>
      <c r="G92" s="2" t="str">
        <f>TBankAccountReport_IgnoreDates_true_Search_Deleted_20__3D_20true_OrderBy_Date_20[[#This Row],[T.ClassName]]</f>
        <v>Default</v>
      </c>
      <c r="H92" s="2"/>
      <c r="I92" s="2" t="str">
        <f>TBankAccountReport_IgnoreDates_true_Search_Deleted_20__3D_20true_OrderBy_Date_20[[#This Row],[T.Notes]]</f>
        <v/>
      </c>
    </row>
    <row r="93" spans="1:9" ht="17.25" x14ac:dyDescent="0.3">
      <c r="A93" s="3" t="str">
        <f>TBankAccountReport_IgnoreDates_true_Search_Deleted_20__3D_20true_OrderBy_Date_20[[#This Row],[T.Date]]</f>
        <v>2022-06-30 00:00:00</v>
      </c>
      <c r="B93" s="2">
        <f>TBankAccountReport_IgnoreDates_true_Search_Deleted_20__3D_20true_OrderBy_Date_20[[#This Row],[T.TransID]]</f>
        <v>2691</v>
      </c>
      <c r="C93" s="2" t="str">
        <f>TBankAccountReport_IgnoreDates_true_Search_Deleted_20__3D_20true_OrderBy_Date_20[[#This Row],[T.AccountName]]</f>
        <v>Payroll Bank Clearing</v>
      </c>
      <c r="D93" s="2" t="str">
        <f>TBankAccountReport_IgnoreDates_true_Search_Deleted_20__3D_20true_OrderBy_Date_20[[#This Row],[T.Type]]</f>
        <v>Closing Date Summary</v>
      </c>
      <c r="E93" s="4">
        <f>TBankAccountReport_IgnoreDates_true_Search_Deleted_20__3D_20true_OrderBy_Date_20[[#This Row],[T.Amount]]</f>
        <v>-1759.3269</v>
      </c>
      <c r="F93" s="4">
        <f>TBankAccountReport_IgnoreDates_true_Search_Deleted_20__3D_20true_OrderBy_Date_20[[#This Row],[T.Amountinc]]</f>
        <v>-1759.3269</v>
      </c>
      <c r="G93" s="2" t="str">
        <f>TBankAccountReport_IgnoreDates_true_Search_Deleted_20__3D_20true_OrderBy_Date_20[[#This Row],[T.ClassName]]</f>
        <v>Default</v>
      </c>
      <c r="H93" s="2"/>
      <c r="I93" s="2" t="str">
        <f>TBankAccountReport_IgnoreDates_true_Search_Deleted_20__3D_20true_OrderBy_Date_20[[#This Row],[T.Notes]]</f>
        <v/>
      </c>
    </row>
    <row r="94" spans="1:9" ht="17.25" x14ac:dyDescent="0.3">
      <c r="A94" s="3" t="str">
        <f>TBankAccountReport_IgnoreDates_true_Search_Deleted_20__3D_20true_OrderBy_Date_20[[#This Row],[T.Date]]</f>
        <v>2022-06-30 00:00:00</v>
      </c>
      <c r="B94" s="2">
        <f>TBankAccountReport_IgnoreDates_true_Search_Deleted_20__3D_20true_OrderBy_Date_20[[#This Row],[T.TransID]]</f>
        <v>2675</v>
      </c>
      <c r="C94" s="2" t="str">
        <f>TBankAccountReport_IgnoreDates_true_Search_Deleted_20__3D_20true_OrderBy_Date_20[[#This Row],[T.AccountName]]</f>
        <v>Payroll Bank Clearing</v>
      </c>
      <c r="D94" s="2" t="str">
        <f>TBankAccountReport_IgnoreDates_true_Search_Deleted_20__3D_20true_OrderBy_Date_20[[#This Row],[T.Type]]</f>
        <v>Closing Date Summary</v>
      </c>
      <c r="E94" s="4">
        <f>TBankAccountReport_IgnoreDates_true_Search_Deleted_20__3D_20true_OrderBy_Date_20[[#This Row],[T.Amount]]</f>
        <v>-1534</v>
      </c>
      <c r="F94" s="4">
        <f>TBankAccountReport_IgnoreDates_true_Search_Deleted_20__3D_20true_OrderBy_Date_20[[#This Row],[T.Amountinc]]</f>
        <v>-1534</v>
      </c>
      <c r="G94" s="2" t="str">
        <f>TBankAccountReport_IgnoreDates_true_Search_Deleted_20__3D_20true_OrderBy_Date_20[[#This Row],[T.ClassName]]</f>
        <v>Default</v>
      </c>
      <c r="H94" s="2"/>
      <c r="I94" s="2" t="str">
        <f>TBankAccountReport_IgnoreDates_true_Search_Deleted_20__3D_20true_OrderBy_Date_20[[#This Row],[T.Notes]]</f>
        <v/>
      </c>
    </row>
    <row r="95" spans="1:9" ht="17.25" x14ac:dyDescent="0.3">
      <c r="A95" s="3" t="str">
        <f>TBankAccountReport_IgnoreDates_true_Search_Deleted_20__3D_20true_OrderBy_Date_20[[#This Row],[T.Date]]</f>
        <v>2022-06-30 00:00:00</v>
      </c>
      <c r="B95" s="2">
        <f>TBankAccountReport_IgnoreDates_true_Search_Deleted_20__3D_20true_OrderBy_Date_20[[#This Row],[T.TransID]]</f>
        <v>66</v>
      </c>
      <c r="C95" s="2" t="str">
        <f>TBankAccountReport_IgnoreDates_true_Search_Deleted_20__3D_20true_OrderBy_Date_20[[#This Row],[T.AccountName]]</f>
        <v>Bank</v>
      </c>
      <c r="D95" s="2" t="str">
        <f>TBankAccountReport_IgnoreDates_true_Search_Deleted_20__3D_20true_OrderBy_Date_20[[#This Row],[T.Type]]</f>
        <v>Closing Date Summary</v>
      </c>
      <c r="E95" s="4">
        <f>TBankAccountReport_IgnoreDates_true_Search_Deleted_20__3D_20true_OrderBy_Date_20[[#This Row],[T.Amount]]</f>
        <v>-1276</v>
      </c>
      <c r="F95" s="4">
        <f>TBankAccountReport_IgnoreDates_true_Search_Deleted_20__3D_20true_OrderBy_Date_20[[#This Row],[T.Amountinc]]</f>
        <v>-1276</v>
      </c>
      <c r="G95" s="2" t="str">
        <f>TBankAccountReport_IgnoreDates_true_Search_Deleted_20__3D_20true_OrderBy_Date_20[[#This Row],[T.ClassName]]</f>
        <v>Default</v>
      </c>
      <c r="H95" s="2"/>
      <c r="I95" s="2" t="str">
        <f>TBankAccountReport_IgnoreDates_true_Search_Deleted_20__3D_20true_OrderBy_Date_20[[#This Row],[T.Notes]]</f>
        <v/>
      </c>
    </row>
    <row r="96" spans="1:9" ht="17.25" x14ac:dyDescent="0.3">
      <c r="A96" s="3" t="str">
        <f>TBankAccountReport_IgnoreDates_true_Search_Deleted_20__3D_20true_OrderBy_Date_20[[#This Row],[T.Date]]</f>
        <v>2022-06-30 00:00:00</v>
      </c>
      <c r="B96" s="2">
        <f>TBankAccountReport_IgnoreDates_true_Search_Deleted_20__3D_20true_OrderBy_Date_20[[#This Row],[T.TransID]]</f>
        <v>51</v>
      </c>
      <c r="C96" s="2" t="str">
        <f>TBankAccountReport_IgnoreDates_true_Search_Deleted_20__3D_20true_OrderBy_Date_20[[#This Row],[T.AccountName]]</f>
        <v>Bank</v>
      </c>
      <c r="D96" s="2" t="str">
        <f>TBankAccountReport_IgnoreDates_true_Search_Deleted_20__3D_20true_OrderBy_Date_20[[#This Row],[T.Type]]</f>
        <v>Closing Date Summary</v>
      </c>
      <c r="E96" s="4">
        <f>TBankAccountReport_IgnoreDates_true_Search_Deleted_20__3D_20true_OrderBy_Date_20[[#This Row],[T.Amount]]</f>
        <v>250</v>
      </c>
      <c r="F96" s="4">
        <f>TBankAccountReport_IgnoreDates_true_Search_Deleted_20__3D_20true_OrderBy_Date_20[[#This Row],[T.Amountinc]]</f>
        <v>250</v>
      </c>
      <c r="G96" s="2" t="str">
        <f>TBankAccountReport_IgnoreDates_true_Search_Deleted_20__3D_20true_OrderBy_Date_20[[#This Row],[T.ClassName]]</f>
        <v>Default</v>
      </c>
      <c r="H96" s="2"/>
      <c r="I96" s="2" t="str">
        <f>TBankAccountReport_IgnoreDates_true_Search_Deleted_20__3D_20true_OrderBy_Date_20[[#This Row],[T.Notes]]</f>
        <v/>
      </c>
    </row>
    <row r="97" spans="1:9" ht="17.25" x14ac:dyDescent="0.3">
      <c r="A97" s="3" t="str">
        <f>TBankAccountReport_IgnoreDates_true_Search_Deleted_20__3D_20true_OrderBy_Date_20[[#This Row],[T.Date]]</f>
        <v>2022-06-30 00:00:00</v>
      </c>
      <c r="B97" s="2">
        <f>TBankAccountReport_IgnoreDates_true_Search_Deleted_20__3D_20true_OrderBy_Date_20[[#This Row],[T.TransID]]</f>
        <v>35</v>
      </c>
      <c r="C97" s="2" t="str">
        <f>TBankAccountReport_IgnoreDates_true_Search_Deleted_20__3D_20true_OrderBy_Date_20[[#This Row],[T.AccountName]]</f>
        <v>Bank</v>
      </c>
      <c r="D97" s="2" t="str">
        <f>TBankAccountReport_IgnoreDates_true_Search_Deleted_20__3D_20true_OrderBy_Date_20[[#This Row],[T.Type]]</f>
        <v>Closing Date Summary</v>
      </c>
      <c r="E97" s="4">
        <f>TBankAccountReport_IgnoreDates_true_Search_Deleted_20__3D_20true_OrderBy_Date_20[[#This Row],[T.Amount]]</f>
        <v>-230</v>
      </c>
      <c r="F97" s="4">
        <f>TBankAccountReport_IgnoreDates_true_Search_Deleted_20__3D_20true_OrderBy_Date_20[[#This Row],[T.Amountinc]]</f>
        <v>-230</v>
      </c>
      <c r="G97" s="2" t="str">
        <f>TBankAccountReport_IgnoreDates_true_Search_Deleted_20__3D_20true_OrderBy_Date_20[[#This Row],[T.ClassName]]</f>
        <v>Default</v>
      </c>
      <c r="H97" s="2"/>
      <c r="I97" s="2" t="str">
        <f>TBankAccountReport_IgnoreDates_true_Search_Deleted_20__3D_20true_OrderBy_Date_20[[#This Row],[T.Notes]]</f>
        <v/>
      </c>
    </row>
    <row r="98" spans="1:9" ht="17.25" x14ac:dyDescent="0.3">
      <c r="A98" s="3" t="str">
        <f>TBankAccountReport_IgnoreDates_true_Search_Deleted_20__3D_20true_OrderBy_Date_20[[#This Row],[T.Date]]</f>
        <v>2022-06-30 00:00:00</v>
      </c>
      <c r="B98" s="2">
        <f>TBankAccountReport_IgnoreDates_true_Search_Deleted_20__3D_20true_OrderBy_Date_20[[#This Row],[T.TransID]]</f>
        <v>19</v>
      </c>
      <c r="C98" s="2" t="str">
        <f>TBankAccountReport_IgnoreDates_true_Search_Deleted_20__3D_20true_OrderBy_Date_20[[#This Row],[T.AccountName]]</f>
        <v>Bank</v>
      </c>
      <c r="D98" s="2" t="str">
        <f>TBankAccountReport_IgnoreDates_true_Search_Deleted_20__3D_20true_OrderBy_Date_20[[#This Row],[T.Type]]</f>
        <v>Closing Date Summary</v>
      </c>
      <c r="E98" s="4">
        <f>TBankAccountReport_IgnoreDates_true_Search_Deleted_20__3D_20true_OrderBy_Date_20[[#This Row],[T.Amount]]</f>
        <v>-12750</v>
      </c>
      <c r="F98" s="4">
        <f>TBankAccountReport_IgnoreDates_true_Search_Deleted_20__3D_20true_OrderBy_Date_20[[#This Row],[T.Amountinc]]</f>
        <v>-12750</v>
      </c>
      <c r="G98" s="2" t="str">
        <f>TBankAccountReport_IgnoreDates_true_Search_Deleted_20__3D_20true_OrderBy_Date_20[[#This Row],[T.ClassName]]</f>
        <v>Default</v>
      </c>
      <c r="H98" s="2"/>
      <c r="I98" s="2" t="str">
        <f>TBankAccountReport_IgnoreDates_true_Search_Deleted_20__3D_20true_OrderBy_Date_20[[#This Row],[T.Notes]]</f>
        <v/>
      </c>
    </row>
    <row r="99" spans="1:9" ht="17.25" x14ac:dyDescent="0.3">
      <c r="A99" s="3" t="str">
        <f>TBankAccountReport_IgnoreDates_true_Search_Deleted_20__3D_20true_OrderBy_Date_20[[#This Row],[T.Date]]</f>
        <v>2022-06-30 00:00:00</v>
      </c>
      <c r="B99" s="2">
        <f>TBankAccountReport_IgnoreDates_true_Search_Deleted_20__3D_20true_OrderBy_Date_20[[#This Row],[T.TransID]]</f>
        <v>3</v>
      </c>
      <c r="C99" s="2" t="str">
        <f>TBankAccountReport_IgnoreDates_true_Search_Deleted_20__3D_20true_OrderBy_Date_20[[#This Row],[T.AccountName]]</f>
        <v>Bank</v>
      </c>
      <c r="D99" s="2" t="str">
        <f>TBankAccountReport_IgnoreDates_true_Search_Deleted_20__3D_20true_OrderBy_Date_20[[#This Row],[T.Type]]</f>
        <v>Closing Date Summary</v>
      </c>
      <c r="E99" s="4">
        <f>TBankAccountReport_IgnoreDates_true_Search_Deleted_20__3D_20true_OrderBy_Date_20[[#This Row],[T.Amount]]</f>
        <v>-25000</v>
      </c>
      <c r="F99" s="4">
        <f>TBankAccountReport_IgnoreDates_true_Search_Deleted_20__3D_20true_OrderBy_Date_20[[#This Row],[T.Amountinc]]</f>
        <v>-25000</v>
      </c>
      <c r="G99" s="2" t="str">
        <f>TBankAccountReport_IgnoreDates_true_Search_Deleted_20__3D_20true_OrderBy_Date_20[[#This Row],[T.ClassName]]</f>
        <v>Default</v>
      </c>
      <c r="H99" s="2"/>
      <c r="I99" s="2" t="str">
        <f>TBankAccountReport_IgnoreDates_true_Search_Deleted_20__3D_20true_OrderBy_Date_20[[#This Row],[T.Notes]]</f>
        <v/>
      </c>
    </row>
    <row r="100" spans="1:9" ht="17.25" x14ac:dyDescent="0.3">
      <c r="A100" s="3" t="str">
        <f>TBankAccountReport_IgnoreDates_true_Search_Deleted_20__3D_20true_OrderBy_Date_20[[#This Row],[T.Date]]</f>
        <v>2022-06-30 00:00:00</v>
      </c>
      <c r="B100" s="2">
        <f>TBankAccountReport_IgnoreDates_true_Search_Deleted_20__3D_20true_OrderBy_Date_20[[#This Row],[T.TransID]]</f>
        <v>2724</v>
      </c>
      <c r="C100" s="2" t="str">
        <f>TBankAccountReport_IgnoreDates_true_Search_Deleted_20__3D_20true_OrderBy_Date_20[[#This Row],[T.AccountName]]</f>
        <v>Payroll Bank Clearing</v>
      </c>
      <c r="D100" s="2" t="str">
        <f>TBankAccountReport_IgnoreDates_true_Search_Deleted_20__3D_20true_OrderBy_Date_20[[#This Row],[T.Type]]</f>
        <v>Closing Date Summary</v>
      </c>
      <c r="E100" s="4">
        <f>TBankAccountReport_IgnoreDates_true_Search_Deleted_20__3D_20true_OrderBy_Date_20[[#This Row],[T.Amount]]</f>
        <v>-4780</v>
      </c>
      <c r="F100" s="4">
        <f>TBankAccountReport_IgnoreDates_true_Search_Deleted_20__3D_20true_OrderBy_Date_20[[#This Row],[T.Amountinc]]</f>
        <v>-4780</v>
      </c>
      <c r="G100" s="2" t="str">
        <f>TBankAccountReport_IgnoreDates_true_Search_Deleted_20__3D_20true_OrderBy_Date_20[[#This Row],[T.ClassName]]</f>
        <v>Default</v>
      </c>
      <c r="H100" s="2"/>
      <c r="I100" s="2" t="str">
        <f>TBankAccountReport_IgnoreDates_true_Search_Deleted_20__3D_20true_OrderBy_Date_20[[#This Row],[T.Notes]]</f>
        <v/>
      </c>
    </row>
    <row r="101" spans="1:9" ht="17.25" x14ac:dyDescent="0.3">
      <c r="A101" s="3" t="str">
        <f>TBankAccountReport_IgnoreDates_true_Search_Deleted_20__3D_20true_OrderBy_Date_20[[#This Row],[T.Date]]</f>
        <v>2022-06-30 00:00:00</v>
      </c>
      <c r="B101" s="2">
        <f>TBankAccountReport_IgnoreDates_true_Search_Deleted_20__3D_20true_OrderBy_Date_20[[#This Row],[T.TransID]]</f>
        <v>2708</v>
      </c>
      <c r="C101" s="2" t="str">
        <f>TBankAccountReport_IgnoreDates_true_Search_Deleted_20__3D_20true_OrderBy_Date_20[[#This Row],[T.AccountName]]</f>
        <v>Payroll Bank Clearing</v>
      </c>
      <c r="D101" s="2" t="str">
        <f>TBankAccountReport_IgnoreDates_true_Search_Deleted_20__3D_20true_OrderBy_Date_20[[#This Row],[T.Type]]</f>
        <v>Closing Date Summary</v>
      </c>
      <c r="E101" s="4">
        <f>TBankAccountReport_IgnoreDates_true_Search_Deleted_20__3D_20true_OrderBy_Date_20[[#This Row],[T.Amount]]</f>
        <v>-2024.5</v>
      </c>
      <c r="F101" s="4">
        <f>TBankAccountReport_IgnoreDates_true_Search_Deleted_20__3D_20true_OrderBy_Date_20[[#This Row],[T.Amountinc]]</f>
        <v>-2024.5</v>
      </c>
      <c r="G101" s="2" t="str">
        <f>TBankAccountReport_IgnoreDates_true_Search_Deleted_20__3D_20true_OrderBy_Date_20[[#This Row],[T.ClassName]]</f>
        <v>Default</v>
      </c>
      <c r="H101" s="2"/>
      <c r="I101" s="2" t="str">
        <f>TBankAccountReport_IgnoreDates_true_Search_Deleted_20__3D_20true_OrderBy_Date_20[[#This Row],[T.Notes]]</f>
        <v/>
      </c>
    </row>
    <row r="102" spans="1:9" ht="17.25" x14ac:dyDescent="0.3">
      <c r="A102" s="3" t="str">
        <f>TBankAccountReport_IgnoreDates_true_Search_Deleted_20__3D_20true_OrderBy_Date_20[[#This Row],[T.Date]]</f>
        <v>2022-06-30 00:00:00</v>
      </c>
      <c r="B102" s="2">
        <f>TBankAccountReport_IgnoreDates_true_Search_Deleted_20__3D_20true_OrderBy_Date_20[[#This Row],[T.TransID]]</f>
        <v>2692</v>
      </c>
      <c r="C102" s="2" t="str">
        <f>TBankAccountReport_IgnoreDates_true_Search_Deleted_20__3D_20true_OrderBy_Date_20[[#This Row],[T.AccountName]]</f>
        <v>Payroll Bank Clearing</v>
      </c>
      <c r="D102" s="2" t="str">
        <f>TBankAccountReport_IgnoreDates_true_Search_Deleted_20__3D_20true_OrderBy_Date_20[[#This Row],[T.Type]]</f>
        <v>Closing Date Summary</v>
      </c>
      <c r="E102" s="4">
        <f>TBankAccountReport_IgnoreDates_true_Search_Deleted_20__3D_20true_OrderBy_Date_20[[#This Row],[T.Amount]]</f>
        <v>-5939</v>
      </c>
      <c r="F102" s="4">
        <f>TBankAccountReport_IgnoreDates_true_Search_Deleted_20__3D_20true_OrderBy_Date_20[[#This Row],[T.Amountinc]]</f>
        <v>-5939</v>
      </c>
      <c r="G102" s="2" t="str">
        <f>TBankAccountReport_IgnoreDates_true_Search_Deleted_20__3D_20true_OrderBy_Date_20[[#This Row],[T.ClassName]]</f>
        <v>Default</v>
      </c>
      <c r="H102" s="2"/>
      <c r="I102" s="2" t="str">
        <f>TBankAccountReport_IgnoreDates_true_Search_Deleted_20__3D_20true_OrderBy_Date_20[[#This Row],[T.Notes]]</f>
        <v/>
      </c>
    </row>
    <row r="103" spans="1:9" ht="17.25" x14ac:dyDescent="0.3">
      <c r="A103" s="3" t="str">
        <f>TBankAccountReport_IgnoreDates_true_Search_Deleted_20__3D_20true_OrderBy_Date_20[[#This Row],[T.Date]]</f>
        <v>2022-06-30 00:00:00</v>
      </c>
      <c r="B103" s="2">
        <f>TBankAccountReport_IgnoreDates_true_Search_Deleted_20__3D_20true_OrderBy_Date_20[[#This Row],[T.TransID]]</f>
        <v>2676</v>
      </c>
      <c r="C103" s="2" t="str">
        <f>TBankAccountReport_IgnoreDates_true_Search_Deleted_20__3D_20true_OrderBy_Date_20[[#This Row],[T.AccountName]]</f>
        <v>Payroll Bank Clearing</v>
      </c>
      <c r="D103" s="2" t="str">
        <f>TBankAccountReport_IgnoreDates_true_Search_Deleted_20__3D_20true_OrderBy_Date_20[[#This Row],[T.Type]]</f>
        <v>Closing Date Summary</v>
      </c>
      <c r="E103" s="4">
        <f>TBankAccountReport_IgnoreDates_true_Search_Deleted_20__3D_20true_OrderBy_Date_20[[#This Row],[T.Amount]]</f>
        <v>-767</v>
      </c>
      <c r="F103" s="4">
        <f>TBankAccountReport_IgnoreDates_true_Search_Deleted_20__3D_20true_OrderBy_Date_20[[#This Row],[T.Amountinc]]</f>
        <v>-767</v>
      </c>
      <c r="G103" s="2" t="str">
        <f>TBankAccountReport_IgnoreDates_true_Search_Deleted_20__3D_20true_OrderBy_Date_20[[#This Row],[T.ClassName]]</f>
        <v>Default</v>
      </c>
      <c r="H103" s="2"/>
      <c r="I103" s="2" t="str">
        <f>TBankAccountReport_IgnoreDates_true_Search_Deleted_20__3D_20true_OrderBy_Date_20[[#This Row],[T.Notes]]</f>
        <v/>
      </c>
    </row>
    <row r="104" spans="1:9" ht="17.25" x14ac:dyDescent="0.3">
      <c r="A104" s="3" t="str">
        <f>TBankAccountReport_IgnoreDates_true_Search_Deleted_20__3D_20true_OrderBy_Date_20[[#This Row],[T.Date]]</f>
        <v>2022-06-30 00:00:00</v>
      </c>
      <c r="B104" s="2">
        <f>TBankAccountReport_IgnoreDates_true_Search_Deleted_20__3D_20true_OrderBy_Date_20[[#This Row],[T.TransID]]</f>
        <v>67</v>
      </c>
      <c r="C104" s="2" t="str">
        <f>TBankAccountReport_IgnoreDates_true_Search_Deleted_20__3D_20true_OrderBy_Date_20[[#This Row],[T.AccountName]]</f>
        <v>Bank</v>
      </c>
      <c r="D104" s="2" t="str">
        <f>TBankAccountReport_IgnoreDates_true_Search_Deleted_20__3D_20true_OrderBy_Date_20[[#This Row],[T.Type]]</f>
        <v>Closing Date Summary</v>
      </c>
      <c r="E104" s="4">
        <f>TBankAccountReport_IgnoreDates_true_Search_Deleted_20__3D_20true_OrderBy_Date_20[[#This Row],[T.Amount]]</f>
        <v>-200</v>
      </c>
      <c r="F104" s="4">
        <f>TBankAccountReport_IgnoreDates_true_Search_Deleted_20__3D_20true_OrderBy_Date_20[[#This Row],[T.Amountinc]]</f>
        <v>-200</v>
      </c>
      <c r="G104" s="2" t="str">
        <f>TBankAccountReport_IgnoreDates_true_Search_Deleted_20__3D_20true_OrderBy_Date_20[[#This Row],[T.ClassName]]</f>
        <v>Default</v>
      </c>
      <c r="H104" s="2"/>
      <c r="I104" s="2" t="str">
        <f>TBankAccountReport_IgnoreDates_true_Search_Deleted_20__3D_20true_OrderBy_Date_20[[#This Row],[T.Notes]]</f>
        <v/>
      </c>
    </row>
    <row r="105" spans="1:9" ht="17.25" x14ac:dyDescent="0.3">
      <c r="A105" s="3" t="str">
        <f>TBankAccountReport_IgnoreDates_true_Search_Deleted_20__3D_20true_OrderBy_Date_20[[#This Row],[T.Date]]</f>
        <v>2022-06-30 00:00:00</v>
      </c>
      <c r="B105" s="2">
        <f>TBankAccountReport_IgnoreDates_true_Search_Deleted_20__3D_20true_OrderBy_Date_20[[#This Row],[T.TransID]]</f>
        <v>68</v>
      </c>
      <c r="C105" s="2" t="str">
        <f>TBankAccountReport_IgnoreDates_true_Search_Deleted_20__3D_20true_OrderBy_Date_20[[#This Row],[T.AccountName]]</f>
        <v>Bank</v>
      </c>
      <c r="D105" s="2" t="str">
        <f>TBankAccountReport_IgnoreDates_true_Search_Deleted_20__3D_20true_OrderBy_Date_20[[#This Row],[T.Type]]</f>
        <v>Closing Date Summary</v>
      </c>
      <c r="E105" s="4">
        <f>TBankAccountReport_IgnoreDates_true_Search_Deleted_20__3D_20true_OrderBy_Date_20[[#This Row],[T.Amount]]</f>
        <v>-1235.3</v>
      </c>
      <c r="F105" s="4">
        <f>TBankAccountReport_IgnoreDates_true_Search_Deleted_20__3D_20true_OrderBy_Date_20[[#This Row],[T.Amountinc]]</f>
        <v>-1235.3</v>
      </c>
      <c r="G105" s="2" t="str">
        <f>TBankAccountReport_IgnoreDates_true_Search_Deleted_20__3D_20true_OrderBy_Date_20[[#This Row],[T.ClassName]]</f>
        <v>Default</v>
      </c>
      <c r="H105" s="2"/>
      <c r="I105" s="2" t="str">
        <f>TBankAccountReport_IgnoreDates_true_Search_Deleted_20__3D_20true_OrderBy_Date_20[[#This Row],[T.Notes]]</f>
        <v/>
      </c>
    </row>
    <row r="106" spans="1:9" ht="17.25" x14ac:dyDescent="0.3">
      <c r="A106" s="3" t="str">
        <f>TBankAccountReport_IgnoreDates_true_Search_Deleted_20__3D_20true_OrderBy_Date_20[[#This Row],[T.Date]]</f>
        <v>2022-06-30 00:00:00</v>
      </c>
      <c r="B106" s="2">
        <f>TBankAccountReport_IgnoreDates_true_Search_Deleted_20__3D_20true_OrderBy_Date_20[[#This Row],[T.TransID]]</f>
        <v>52</v>
      </c>
      <c r="C106" s="2" t="str">
        <f>TBankAccountReport_IgnoreDates_true_Search_Deleted_20__3D_20true_OrderBy_Date_20[[#This Row],[T.AccountName]]</f>
        <v>Bank</v>
      </c>
      <c r="D106" s="2" t="str">
        <f>TBankAccountReport_IgnoreDates_true_Search_Deleted_20__3D_20true_OrderBy_Date_20[[#This Row],[T.Type]]</f>
        <v>Closing Date Summary</v>
      </c>
      <c r="E106" s="4">
        <f>TBankAccountReport_IgnoreDates_true_Search_Deleted_20__3D_20true_OrderBy_Date_20[[#This Row],[T.Amount]]</f>
        <v>-770</v>
      </c>
      <c r="F106" s="4">
        <f>TBankAccountReport_IgnoreDates_true_Search_Deleted_20__3D_20true_OrderBy_Date_20[[#This Row],[T.Amountinc]]</f>
        <v>-770</v>
      </c>
      <c r="G106" s="2" t="str">
        <f>TBankAccountReport_IgnoreDates_true_Search_Deleted_20__3D_20true_OrderBy_Date_20[[#This Row],[T.ClassName]]</f>
        <v>Default</v>
      </c>
      <c r="H106" s="2"/>
      <c r="I106" s="2" t="str">
        <f>TBankAccountReport_IgnoreDates_true_Search_Deleted_20__3D_20true_OrderBy_Date_20[[#This Row],[T.Notes]]</f>
        <v/>
      </c>
    </row>
    <row r="107" spans="1:9" ht="17.25" x14ac:dyDescent="0.3">
      <c r="A107" s="3" t="str">
        <f>TBankAccountReport_IgnoreDates_true_Search_Deleted_20__3D_20true_OrderBy_Date_20[[#This Row],[T.Date]]</f>
        <v>2022-06-30 00:00:00</v>
      </c>
      <c r="B107" s="2">
        <f>TBankAccountReport_IgnoreDates_true_Search_Deleted_20__3D_20true_OrderBy_Date_20[[#This Row],[T.TransID]]</f>
        <v>36</v>
      </c>
      <c r="C107" s="2" t="str">
        <f>TBankAccountReport_IgnoreDates_true_Search_Deleted_20__3D_20true_OrderBy_Date_20[[#This Row],[T.AccountName]]</f>
        <v>Bank</v>
      </c>
      <c r="D107" s="2" t="str">
        <f>TBankAccountReport_IgnoreDates_true_Search_Deleted_20__3D_20true_OrderBy_Date_20[[#This Row],[T.Type]]</f>
        <v>Closing Date Summary</v>
      </c>
      <c r="E107" s="4">
        <f>TBankAccountReport_IgnoreDates_true_Search_Deleted_20__3D_20true_OrderBy_Date_20[[#This Row],[T.Amount]]</f>
        <v>39890</v>
      </c>
      <c r="F107" s="4">
        <f>TBankAccountReport_IgnoreDates_true_Search_Deleted_20__3D_20true_OrderBy_Date_20[[#This Row],[T.Amountinc]]</f>
        <v>39890</v>
      </c>
      <c r="G107" s="2" t="str">
        <f>TBankAccountReport_IgnoreDates_true_Search_Deleted_20__3D_20true_OrderBy_Date_20[[#This Row],[T.ClassName]]</f>
        <v>Default</v>
      </c>
      <c r="H107" s="2"/>
      <c r="I107" s="2" t="str">
        <f>TBankAccountReport_IgnoreDates_true_Search_Deleted_20__3D_20true_OrderBy_Date_20[[#This Row],[T.Notes]]</f>
        <v/>
      </c>
    </row>
    <row r="108" spans="1:9" ht="17.25" x14ac:dyDescent="0.3">
      <c r="A108" s="3" t="str">
        <f>TBankAccountReport_IgnoreDates_true_Search_Deleted_20__3D_20true_OrderBy_Date_20[[#This Row],[T.Date]]</f>
        <v>2022-06-30 00:00:00</v>
      </c>
      <c r="B108" s="2">
        <f>TBankAccountReport_IgnoreDates_true_Search_Deleted_20__3D_20true_OrderBy_Date_20[[#This Row],[T.TransID]]</f>
        <v>20</v>
      </c>
      <c r="C108" s="2" t="str">
        <f>TBankAccountReport_IgnoreDates_true_Search_Deleted_20__3D_20true_OrderBy_Date_20[[#This Row],[T.AccountName]]</f>
        <v>Bank</v>
      </c>
      <c r="D108" s="2" t="str">
        <f>TBankAccountReport_IgnoreDates_true_Search_Deleted_20__3D_20true_OrderBy_Date_20[[#This Row],[T.Type]]</f>
        <v>Closing Date Summary</v>
      </c>
      <c r="E108" s="4">
        <f>TBankAccountReport_IgnoreDates_true_Search_Deleted_20__3D_20true_OrderBy_Date_20[[#This Row],[T.Amount]]</f>
        <v>-190</v>
      </c>
      <c r="F108" s="4">
        <f>TBankAccountReport_IgnoreDates_true_Search_Deleted_20__3D_20true_OrderBy_Date_20[[#This Row],[T.Amountinc]]</f>
        <v>-190</v>
      </c>
      <c r="G108" s="2" t="str">
        <f>TBankAccountReport_IgnoreDates_true_Search_Deleted_20__3D_20true_OrderBy_Date_20[[#This Row],[T.ClassName]]</f>
        <v>Default</v>
      </c>
      <c r="H108" s="2"/>
      <c r="I108" s="2" t="str">
        <f>TBankAccountReport_IgnoreDates_true_Search_Deleted_20__3D_20true_OrderBy_Date_20[[#This Row],[T.Notes]]</f>
        <v/>
      </c>
    </row>
    <row r="109" spans="1:9" ht="17.25" x14ac:dyDescent="0.3">
      <c r="A109" s="3" t="str">
        <f>TBankAccountReport_IgnoreDates_true_Search_Deleted_20__3D_20true_OrderBy_Date_20[[#This Row],[T.Date]]</f>
        <v>2022-06-30 00:00:00</v>
      </c>
      <c r="B109" s="2">
        <f>TBankAccountReport_IgnoreDates_true_Search_Deleted_20__3D_20true_OrderBy_Date_20[[#This Row],[T.TransID]]</f>
        <v>4</v>
      </c>
      <c r="C109" s="2" t="str">
        <f>TBankAccountReport_IgnoreDates_true_Search_Deleted_20__3D_20true_OrderBy_Date_20[[#This Row],[T.AccountName]]</f>
        <v>Bank</v>
      </c>
      <c r="D109" s="2" t="str">
        <f>TBankAccountReport_IgnoreDates_true_Search_Deleted_20__3D_20true_OrderBy_Date_20[[#This Row],[T.Type]]</f>
        <v>Closing Date Summary</v>
      </c>
      <c r="E109" s="4">
        <f>TBankAccountReport_IgnoreDates_true_Search_Deleted_20__3D_20true_OrderBy_Date_20[[#This Row],[T.Amount]]</f>
        <v>175</v>
      </c>
      <c r="F109" s="4">
        <f>TBankAccountReport_IgnoreDates_true_Search_Deleted_20__3D_20true_OrderBy_Date_20[[#This Row],[T.Amountinc]]</f>
        <v>175</v>
      </c>
      <c r="G109" s="2" t="str">
        <f>TBankAccountReport_IgnoreDates_true_Search_Deleted_20__3D_20true_OrderBy_Date_20[[#This Row],[T.ClassName]]</f>
        <v>Default</v>
      </c>
      <c r="H109" s="2"/>
      <c r="I109" s="2" t="str">
        <f>TBankAccountReport_IgnoreDates_true_Search_Deleted_20__3D_20true_OrderBy_Date_20[[#This Row],[T.Notes]]</f>
        <v/>
      </c>
    </row>
    <row r="110" spans="1:9" ht="17.25" x14ac:dyDescent="0.3">
      <c r="A110" s="3" t="str">
        <f>TBankAccountReport_IgnoreDates_true_Search_Deleted_20__3D_20true_OrderBy_Date_20[[#This Row],[T.Date]]</f>
        <v>2022-06-30 00:00:00</v>
      </c>
      <c r="B110" s="2">
        <f>TBankAccountReport_IgnoreDates_true_Search_Deleted_20__3D_20true_OrderBy_Date_20[[#This Row],[T.TransID]]</f>
        <v>2725</v>
      </c>
      <c r="C110" s="2" t="str">
        <f>TBankAccountReport_IgnoreDates_true_Search_Deleted_20__3D_20true_OrderBy_Date_20[[#This Row],[T.AccountName]]</f>
        <v>Payroll Bank Clearing</v>
      </c>
      <c r="D110" s="2" t="str">
        <f>TBankAccountReport_IgnoreDates_true_Search_Deleted_20__3D_20true_OrderBy_Date_20[[#This Row],[T.Type]]</f>
        <v>Closing Date Summary</v>
      </c>
      <c r="E110" s="4">
        <f>TBankAccountReport_IgnoreDates_true_Search_Deleted_20__3D_20true_OrderBy_Date_20[[#This Row],[T.Amount]]</f>
        <v>-2390</v>
      </c>
      <c r="F110" s="4">
        <f>TBankAccountReport_IgnoreDates_true_Search_Deleted_20__3D_20true_OrderBy_Date_20[[#This Row],[T.Amountinc]]</f>
        <v>-2390</v>
      </c>
      <c r="G110" s="2" t="str">
        <f>TBankAccountReport_IgnoreDates_true_Search_Deleted_20__3D_20true_OrderBy_Date_20[[#This Row],[T.ClassName]]</f>
        <v>Default</v>
      </c>
      <c r="H110" s="2"/>
      <c r="I110" s="2" t="str">
        <f>TBankAccountReport_IgnoreDates_true_Search_Deleted_20__3D_20true_OrderBy_Date_20[[#This Row],[T.Notes]]</f>
        <v/>
      </c>
    </row>
    <row r="111" spans="1:9" ht="17.25" x14ac:dyDescent="0.3">
      <c r="A111" s="3" t="str">
        <f>TBankAccountReport_IgnoreDates_true_Search_Deleted_20__3D_20true_OrderBy_Date_20[[#This Row],[T.Date]]</f>
        <v>2022-06-30 00:00:00</v>
      </c>
      <c r="B111" s="2">
        <f>TBankAccountReport_IgnoreDates_true_Search_Deleted_20__3D_20true_OrderBy_Date_20[[#This Row],[T.TransID]]</f>
        <v>2709</v>
      </c>
      <c r="C111" s="2" t="str">
        <f>TBankAccountReport_IgnoreDates_true_Search_Deleted_20__3D_20true_OrderBy_Date_20[[#This Row],[T.AccountName]]</f>
        <v>Payroll Bank Clearing</v>
      </c>
      <c r="D111" s="2" t="str">
        <f>TBankAccountReport_IgnoreDates_true_Search_Deleted_20__3D_20true_OrderBy_Date_20[[#This Row],[T.Type]]</f>
        <v>Closing Date Summary</v>
      </c>
      <c r="E111" s="4">
        <f>TBankAccountReport_IgnoreDates_true_Search_Deleted_20__3D_20true_OrderBy_Date_20[[#This Row],[T.Amount]]</f>
        <v>-1971.5</v>
      </c>
      <c r="F111" s="4">
        <f>TBankAccountReport_IgnoreDates_true_Search_Deleted_20__3D_20true_OrderBy_Date_20[[#This Row],[T.Amountinc]]</f>
        <v>-1971.5</v>
      </c>
      <c r="G111" s="2" t="str">
        <f>TBankAccountReport_IgnoreDates_true_Search_Deleted_20__3D_20true_OrderBy_Date_20[[#This Row],[T.ClassName]]</f>
        <v>Default</v>
      </c>
      <c r="H111" s="2"/>
      <c r="I111" s="2" t="str">
        <f>TBankAccountReport_IgnoreDates_true_Search_Deleted_20__3D_20true_OrderBy_Date_20[[#This Row],[T.Notes]]</f>
        <v/>
      </c>
    </row>
    <row r="112" spans="1:9" ht="17.25" x14ac:dyDescent="0.3">
      <c r="A112" s="3" t="str">
        <f>TBankAccountReport_IgnoreDates_true_Search_Deleted_20__3D_20true_OrderBy_Date_20[[#This Row],[T.Date]]</f>
        <v>2022-06-30 00:00:00</v>
      </c>
      <c r="B112" s="2">
        <f>TBankAccountReport_IgnoreDates_true_Search_Deleted_20__3D_20true_OrderBy_Date_20[[#This Row],[T.TransID]]</f>
        <v>2693</v>
      </c>
      <c r="C112" s="2" t="str">
        <f>TBankAccountReport_IgnoreDates_true_Search_Deleted_20__3D_20true_OrderBy_Date_20[[#This Row],[T.AccountName]]</f>
        <v>Payroll Bank Clearing</v>
      </c>
      <c r="D112" s="2" t="str">
        <f>TBankAccountReport_IgnoreDates_true_Search_Deleted_20__3D_20true_OrderBy_Date_20[[#This Row],[T.Type]]</f>
        <v>Closing Date Summary</v>
      </c>
      <c r="E112" s="4">
        <f>TBankAccountReport_IgnoreDates_true_Search_Deleted_20__3D_20true_OrderBy_Date_20[[#This Row],[T.Amount]]</f>
        <v>-688</v>
      </c>
      <c r="F112" s="4">
        <f>TBankAccountReport_IgnoreDates_true_Search_Deleted_20__3D_20true_OrderBy_Date_20[[#This Row],[T.Amountinc]]</f>
        <v>-688</v>
      </c>
      <c r="G112" s="2" t="str">
        <f>TBankAccountReport_IgnoreDates_true_Search_Deleted_20__3D_20true_OrderBy_Date_20[[#This Row],[T.ClassName]]</f>
        <v>Burleigh</v>
      </c>
      <c r="H112" s="2"/>
      <c r="I112" s="2" t="str">
        <f>TBankAccountReport_IgnoreDates_true_Search_Deleted_20__3D_20true_OrderBy_Date_20[[#This Row],[T.Notes]]</f>
        <v/>
      </c>
    </row>
    <row r="113" spans="1:9" ht="17.25" x14ac:dyDescent="0.3">
      <c r="A113" s="3" t="str">
        <f>TBankAccountReport_IgnoreDates_true_Search_Deleted_20__3D_20true_OrderBy_Date_20[[#This Row],[T.Date]]</f>
        <v>2022-06-30 00:00:00</v>
      </c>
      <c r="B113" s="2">
        <f>TBankAccountReport_IgnoreDates_true_Search_Deleted_20__3D_20true_OrderBy_Date_20[[#This Row],[T.TransID]]</f>
        <v>2677</v>
      </c>
      <c r="C113" s="2" t="str">
        <f>TBankAccountReport_IgnoreDates_true_Search_Deleted_20__3D_20true_OrderBy_Date_20[[#This Row],[T.AccountName]]</f>
        <v>Payroll Bank Clearing</v>
      </c>
      <c r="D113" s="2" t="str">
        <f>TBankAccountReport_IgnoreDates_true_Search_Deleted_20__3D_20true_OrderBy_Date_20[[#This Row],[T.Type]]</f>
        <v>Closing Date Summary</v>
      </c>
      <c r="E113" s="4">
        <f>TBankAccountReport_IgnoreDates_true_Search_Deleted_20__3D_20true_OrderBy_Date_20[[#This Row],[T.Amount]]</f>
        <v>-7002.5</v>
      </c>
      <c r="F113" s="4">
        <f>TBankAccountReport_IgnoreDates_true_Search_Deleted_20__3D_20true_OrderBy_Date_20[[#This Row],[T.Amountinc]]</f>
        <v>-7002.5</v>
      </c>
      <c r="G113" s="2" t="str">
        <f>TBankAccountReport_IgnoreDates_true_Search_Deleted_20__3D_20true_OrderBy_Date_20[[#This Row],[T.ClassName]]</f>
        <v>Default</v>
      </c>
      <c r="H113" s="2"/>
      <c r="I113" s="2" t="str">
        <f>TBankAccountReport_IgnoreDates_true_Search_Deleted_20__3D_20true_OrderBy_Date_20[[#This Row],[T.Notes]]</f>
        <v/>
      </c>
    </row>
    <row r="114" spans="1:9" ht="17.25" x14ac:dyDescent="0.3">
      <c r="A114" s="3" t="str">
        <f>TBankAccountReport_IgnoreDates_true_Search_Deleted_20__3D_20true_OrderBy_Date_20[[#This Row],[T.Date]]</f>
        <v>2022-06-30 00:00:00</v>
      </c>
      <c r="B114" s="2">
        <f>TBankAccountReport_IgnoreDates_true_Search_Deleted_20__3D_20true_OrderBy_Date_20[[#This Row],[T.TransID]]</f>
        <v>69</v>
      </c>
      <c r="C114" s="2" t="str">
        <f>TBankAccountReport_IgnoreDates_true_Search_Deleted_20__3D_20true_OrderBy_Date_20[[#This Row],[T.AccountName]]</f>
        <v>Bank</v>
      </c>
      <c r="D114" s="2" t="str">
        <f>TBankAccountReport_IgnoreDates_true_Search_Deleted_20__3D_20true_OrderBy_Date_20[[#This Row],[T.Type]]</f>
        <v>Closing Date Summary</v>
      </c>
      <c r="E114" s="4">
        <f>TBankAccountReport_IgnoreDates_true_Search_Deleted_20__3D_20true_OrderBy_Date_20[[#This Row],[T.Amount]]</f>
        <v>60.01</v>
      </c>
      <c r="F114" s="4">
        <f>TBankAccountReport_IgnoreDates_true_Search_Deleted_20__3D_20true_OrderBy_Date_20[[#This Row],[T.Amountinc]]</f>
        <v>60.01</v>
      </c>
      <c r="G114" s="2" t="str">
        <f>TBankAccountReport_IgnoreDates_true_Search_Deleted_20__3D_20true_OrderBy_Date_20[[#This Row],[T.ClassName]]</f>
        <v>Default</v>
      </c>
      <c r="H114" s="2"/>
      <c r="I114" s="2" t="str">
        <f>TBankAccountReport_IgnoreDates_true_Search_Deleted_20__3D_20true_OrderBy_Date_20[[#This Row],[T.Notes]]</f>
        <v/>
      </c>
    </row>
    <row r="115" spans="1:9" ht="17.25" x14ac:dyDescent="0.3">
      <c r="A115" s="3" t="str">
        <f>TBankAccountReport_IgnoreDates_true_Search_Deleted_20__3D_20true_OrderBy_Date_20[[#This Row],[T.Date]]</f>
        <v>2022-06-30 00:00:00</v>
      </c>
      <c r="B115" s="2">
        <f>TBankAccountReport_IgnoreDates_true_Search_Deleted_20__3D_20true_OrderBy_Date_20[[#This Row],[T.TransID]]</f>
        <v>53</v>
      </c>
      <c r="C115" s="2" t="str">
        <f>TBankAccountReport_IgnoreDates_true_Search_Deleted_20__3D_20true_OrderBy_Date_20[[#This Row],[T.AccountName]]</f>
        <v>Bank</v>
      </c>
      <c r="D115" s="2" t="str">
        <f>TBankAccountReport_IgnoreDates_true_Search_Deleted_20__3D_20true_OrderBy_Date_20[[#This Row],[T.Type]]</f>
        <v>Closing Date Summary</v>
      </c>
      <c r="E115" s="4">
        <f>TBankAccountReport_IgnoreDates_true_Search_Deleted_20__3D_20true_OrderBy_Date_20[[#This Row],[T.Amount]]</f>
        <v>-801.16</v>
      </c>
      <c r="F115" s="4">
        <f>TBankAccountReport_IgnoreDates_true_Search_Deleted_20__3D_20true_OrderBy_Date_20[[#This Row],[T.Amountinc]]</f>
        <v>-801.16</v>
      </c>
      <c r="G115" s="2" t="str">
        <f>TBankAccountReport_IgnoreDates_true_Search_Deleted_20__3D_20true_OrderBy_Date_20[[#This Row],[T.ClassName]]</f>
        <v>Default</v>
      </c>
      <c r="H115" s="2"/>
      <c r="I115" s="2" t="str">
        <f>TBankAccountReport_IgnoreDates_true_Search_Deleted_20__3D_20true_OrderBy_Date_20[[#This Row],[T.Notes]]</f>
        <v/>
      </c>
    </row>
    <row r="116" spans="1:9" ht="17.25" x14ac:dyDescent="0.3">
      <c r="A116" s="3" t="str">
        <f>TBankAccountReport_IgnoreDates_true_Search_Deleted_20__3D_20true_OrderBy_Date_20[[#This Row],[T.Date]]</f>
        <v>2022-06-30 00:00:00</v>
      </c>
      <c r="B116" s="2">
        <f>TBankAccountReport_IgnoreDates_true_Search_Deleted_20__3D_20true_OrderBy_Date_20[[#This Row],[T.TransID]]</f>
        <v>37</v>
      </c>
      <c r="C116" s="2" t="str">
        <f>TBankAccountReport_IgnoreDates_true_Search_Deleted_20__3D_20true_OrderBy_Date_20[[#This Row],[T.AccountName]]</f>
        <v>Bank</v>
      </c>
      <c r="D116" s="2" t="str">
        <f>TBankAccountReport_IgnoreDates_true_Search_Deleted_20__3D_20true_OrderBy_Date_20[[#This Row],[T.Type]]</f>
        <v>Closing Date Summary</v>
      </c>
      <c r="E116" s="4">
        <f>TBankAccountReport_IgnoreDates_true_Search_Deleted_20__3D_20true_OrderBy_Date_20[[#This Row],[T.Amount]]</f>
        <v>8172.14</v>
      </c>
      <c r="F116" s="4">
        <f>TBankAccountReport_IgnoreDates_true_Search_Deleted_20__3D_20true_OrderBy_Date_20[[#This Row],[T.Amountinc]]</f>
        <v>8172.14</v>
      </c>
      <c r="G116" s="2" t="str">
        <f>TBankAccountReport_IgnoreDates_true_Search_Deleted_20__3D_20true_OrderBy_Date_20[[#This Row],[T.ClassName]]</f>
        <v>Default</v>
      </c>
      <c r="H116" s="2"/>
      <c r="I116" s="2" t="str">
        <f>TBankAccountReport_IgnoreDates_true_Search_Deleted_20__3D_20true_OrderBy_Date_20[[#This Row],[T.Notes]]</f>
        <v/>
      </c>
    </row>
    <row r="117" spans="1:9" ht="17.25" x14ac:dyDescent="0.3">
      <c r="A117" s="3" t="str">
        <f>TBankAccountReport_IgnoreDates_true_Search_Deleted_20__3D_20true_OrderBy_Date_20[[#This Row],[T.Date]]</f>
        <v>2022-06-30 00:00:00</v>
      </c>
      <c r="B117" s="2">
        <f>TBankAccountReport_IgnoreDates_true_Search_Deleted_20__3D_20true_OrderBy_Date_20[[#This Row],[T.TransID]]</f>
        <v>21</v>
      </c>
      <c r="C117" s="2" t="str">
        <f>TBankAccountReport_IgnoreDates_true_Search_Deleted_20__3D_20true_OrderBy_Date_20[[#This Row],[T.AccountName]]</f>
        <v>Bank</v>
      </c>
      <c r="D117" s="2" t="str">
        <f>TBankAccountReport_IgnoreDates_true_Search_Deleted_20__3D_20true_OrderBy_Date_20[[#This Row],[T.Type]]</f>
        <v>Closing Date Summary</v>
      </c>
      <c r="E117" s="4">
        <f>TBankAccountReport_IgnoreDates_true_Search_Deleted_20__3D_20true_OrderBy_Date_20[[#This Row],[T.Amount]]</f>
        <v>80223.02</v>
      </c>
      <c r="F117" s="4">
        <f>TBankAccountReport_IgnoreDates_true_Search_Deleted_20__3D_20true_OrderBy_Date_20[[#This Row],[T.Amountinc]]</f>
        <v>80223.02</v>
      </c>
      <c r="G117" s="2" t="str">
        <f>TBankAccountReport_IgnoreDates_true_Search_Deleted_20__3D_20true_OrderBy_Date_20[[#This Row],[T.ClassName]]</f>
        <v>Default</v>
      </c>
      <c r="H117" s="2"/>
      <c r="I117" s="2" t="str">
        <f>TBankAccountReport_IgnoreDates_true_Search_Deleted_20__3D_20true_OrderBy_Date_20[[#This Row],[T.Notes]]</f>
        <v/>
      </c>
    </row>
    <row r="118" spans="1:9" ht="17.25" x14ac:dyDescent="0.3">
      <c r="A118" s="3" t="str">
        <f>TBankAccountReport_IgnoreDates_true_Search_Deleted_20__3D_20true_OrderBy_Date_20[[#This Row],[T.Date]]</f>
        <v>2022-06-30 00:00:00</v>
      </c>
      <c r="B118" s="2">
        <f>TBankAccountReport_IgnoreDates_true_Search_Deleted_20__3D_20true_OrderBy_Date_20[[#This Row],[T.TransID]]</f>
        <v>5</v>
      </c>
      <c r="C118" s="2" t="str">
        <f>TBankAccountReport_IgnoreDates_true_Search_Deleted_20__3D_20true_OrderBy_Date_20[[#This Row],[T.AccountName]]</f>
        <v>Bank</v>
      </c>
      <c r="D118" s="2" t="str">
        <f>TBankAccountReport_IgnoreDates_true_Search_Deleted_20__3D_20true_OrderBy_Date_20[[#This Row],[T.Type]]</f>
        <v>Closing Date Summary</v>
      </c>
      <c r="E118" s="4">
        <f>TBankAccountReport_IgnoreDates_true_Search_Deleted_20__3D_20true_OrderBy_Date_20[[#This Row],[T.Amount]]</f>
        <v>-11000</v>
      </c>
      <c r="F118" s="4">
        <f>TBankAccountReport_IgnoreDates_true_Search_Deleted_20__3D_20true_OrderBy_Date_20[[#This Row],[T.Amountinc]]</f>
        <v>-11000</v>
      </c>
      <c r="G118" s="2" t="str">
        <f>TBankAccountReport_IgnoreDates_true_Search_Deleted_20__3D_20true_OrderBy_Date_20[[#This Row],[T.ClassName]]</f>
        <v>Default</v>
      </c>
      <c r="H118" s="2"/>
      <c r="I118" s="2" t="str">
        <f>TBankAccountReport_IgnoreDates_true_Search_Deleted_20__3D_20true_OrderBy_Date_20[[#This Row],[T.Notes]]</f>
        <v/>
      </c>
    </row>
    <row r="119" spans="1:9" ht="17.25" x14ac:dyDescent="0.3">
      <c r="A119" s="3" t="str">
        <f>TBankAccountReport_IgnoreDates_true_Search_Deleted_20__3D_20true_OrderBy_Date_20[[#This Row],[T.Date]]</f>
        <v>2022-06-30 00:00:00</v>
      </c>
      <c r="B119" s="2">
        <f>TBankAccountReport_IgnoreDates_true_Search_Deleted_20__3D_20true_OrderBy_Date_20[[#This Row],[T.TransID]]</f>
        <v>2726</v>
      </c>
      <c r="C119" s="2" t="str">
        <f>TBankAccountReport_IgnoreDates_true_Search_Deleted_20__3D_20true_OrderBy_Date_20[[#This Row],[T.AccountName]]</f>
        <v>Payroll Bank Clearing</v>
      </c>
      <c r="D119" s="2" t="str">
        <f>TBankAccountReport_IgnoreDates_true_Search_Deleted_20__3D_20true_OrderBy_Date_20[[#This Row],[T.Type]]</f>
        <v>Closing Date Summary</v>
      </c>
      <c r="E119" s="4">
        <f>TBankAccountReport_IgnoreDates_true_Search_Deleted_20__3D_20true_OrderBy_Date_20[[#This Row],[T.Amount]]</f>
        <v>-3107.03</v>
      </c>
      <c r="F119" s="4">
        <f>TBankAccountReport_IgnoreDates_true_Search_Deleted_20__3D_20true_OrderBy_Date_20[[#This Row],[T.Amountinc]]</f>
        <v>-3107.03</v>
      </c>
      <c r="G119" s="2" t="str">
        <f>TBankAccountReport_IgnoreDates_true_Search_Deleted_20__3D_20true_OrderBy_Date_20[[#This Row],[T.ClassName]]</f>
        <v>NSW</v>
      </c>
      <c r="H119" s="2"/>
      <c r="I119" s="2" t="str">
        <f>TBankAccountReport_IgnoreDates_true_Search_Deleted_20__3D_20true_OrderBy_Date_20[[#This Row],[T.Notes]]</f>
        <v/>
      </c>
    </row>
    <row r="120" spans="1:9" ht="17.25" x14ac:dyDescent="0.3">
      <c r="A120" s="3" t="str">
        <f>TBankAccountReport_IgnoreDates_true_Search_Deleted_20__3D_20true_OrderBy_Date_20[[#This Row],[T.Date]]</f>
        <v>2022-06-30 00:00:00</v>
      </c>
      <c r="B120" s="2">
        <f>TBankAccountReport_IgnoreDates_true_Search_Deleted_20__3D_20true_OrderBy_Date_20[[#This Row],[T.TransID]]</f>
        <v>2710</v>
      </c>
      <c r="C120" s="2" t="str">
        <f>TBankAccountReport_IgnoreDates_true_Search_Deleted_20__3D_20true_OrderBy_Date_20[[#This Row],[T.AccountName]]</f>
        <v>Payroll Bank Clearing</v>
      </c>
      <c r="D120" s="2" t="str">
        <f>TBankAccountReport_IgnoreDates_true_Search_Deleted_20__3D_20true_OrderBy_Date_20[[#This Row],[T.Type]]</f>
        <v>Closing Date Summary</v>
      </c>
      <c r="E120" s="4">
        <f>TBankAccountReport_IgnoreDates_true_Search_Deleted_20__3D_20true_OrderBy_Date_20[[#This Row],[T.Amount]]</f>
        <v>-1941</v>
      </c>
      <c r="F120" s="4">
        <f>TBankAccountReport_IgnoreDates_true_Search_Deleted_20__3D_20true_OrderBy_Date_20[[#This Row],[T.Amountinc]]</f>
        <v>-1941</v>
      </c>
      <c r="G120" s="2" t="str">
        <f>TBankAccountReport_IgnoreDates_true_Search_Deleted_20__3D_20true_OrderBy_Date_20[[#This Row],[T.ClassName]]</f>
        <v>Default</v>
      </c>
      <c r="H120" s="2"/>
      <c r="I120" s="2" t="str">
        <f>TBankAccountReport_IgnoreDates_true_Search_Deleted_20__3D_20true_OrderBy_Date_20[[#This Row],[T.Notes]]</f>
        <v/>
      </c>
    </row>
    <row r="121" spans="1:9" ht="17.25" x14ac:dyDescent="0.3">
      <c r="A121" s="3" t="str">
        <f>TBankAccountReport_IgnoreDates_true_Search_Deleted_20__3D_20true_OrderBy_Date_20[[#This Row],[T.Date]]</f>
        <v>2022-06-30 00:00:00</v>
      </c>
      <c r="B121" s="2">
        <f>TBankAccountReport_IgnoreDates_true_Search_Deleted_20__3D_20true_OrderBy_Date_20[[#This Row],[T.TransID]]</f>
        <v>2694</v>
      </c>
      <c r="C121" s="2" t="str">
        <f>TBankAccountReport_IgnoreDates_true_Search_Deleted_20__3D_20true_OrderBy_Date_20[[#This Row],[T.AccountName]]</f>
        <v>Payroll Bank Clearing</v>
      </c>
      <c r="D121" s="2" t="str">
        <f>TBankAccountReport_IgnoreDates_true_Search_Deleted_20__3D_20true_OrderBy_Date_20[[#This Row],[T.Type]]</f>
        <v>Closing Date Summary</v>
      </c>
      <c r="E121" s="4">
        <f>TBankAccountReport_IgnoreDates_true_Search_Deleted_20__3D_20true_OrderBy_Date_20[[#This Row],[T.Amount]]</f>
        <v>-6023</v>
      </c>
      <c r="F121" s="4">
        <f>TBankAccountReport_IgnoreDates_true_Search_Deleted_20__3D_20true_OrderBy_Date_20[[#This Row],[T.Amountinc]]</f>
        <v>-6023</v>
      </c>
      <c r="G121" s="2" t="str">
        <f>TBankAccountReport_IgnoreDates_true_Search_Deleted_20__3D_20true_OrderBy_Date_20[[#This Row],[T.ClassName]]</f>
        <v>Default</v>
      </c>
      <c r="H121" s="2"/>
      <c r="I121" s="2" t="str">
        <f>TBankAccountReport_IgnoreDates_true_Search_Deleted_20__3D_20true_OrderBy_Date_20[[#This Row],[T.Notes]]</f>
        <v/>
      </c>
    </row>
    <row r="122" spans="1:9" ht="17.25" x14ac:dyDescent="0.3">
      <c r="A122" s="3" t="str">
        <f>TBankAccountReport_IgnoreDates_true_Search_Deleted_20__3D_20true_OrderBy_Date_20[[#This Row],[T.Date]]</f>
        <v>2022-06-30 00:00:00</v>
      </c>
      <c r="B122" s="2">
        <f>TBankAccountReport_IgnoreDates_true_Search_Deleted_20__3D_20true_OrderBy_Date_20[[#This Row],[T.TransID]]</f>
        <v>2678</v>
      </c>
      <c r="C122" s="2" t="str">
        <f>TBankAccountReport_IgnoreDates_true_Search_Deleted_20__3D_20true_OrderBy_Date_20[[#This Row],[T.AccountName]]</f>
        <v>Payroll Bank Clearing</v>
      </c>
      <c r="D122" s="2" t="str">
        <f>TBankAccountReport_IgnoreDates_true_Search_Deleted_20__3D_20true_OrderBy_Date_20[[#This Row],[T.Type]]</f>
        <v>Closing Date Summary</v>
      </c>
      <c r="E122" s="4">
        <f>TBankAccountReport_IgnoreDates_true_Search_Deleted_20__3D_20true_OrderBy_Date_20[[#This Row],[T.Amount]]</f>
        <v>-11555.6</v>
      </c>
      <c r="F122" s="4">
        <f>TBankAccountReport_IgnoreDates_true_Search_Deleted_20__3D_20true_OrderBy_Date_20[[#This Row],[T.Amountinc]]</f>
        <v>-11555.6</v>
      </c>
      <c r="G122" s="2" t="str">
        <f>TBankAccountReport_IgnoreDates_true_Search_Deleted_20__3D_20true_OrderBy_Date_20[[#This Row],[T.ClassName]]</f>
        <v>Default</v>
      </c>
      <c r="H122" s="2"/>
      <c r="I122" s="2" t="str">
        <f>TBankAccountReport_IgnoreDates_true_Search_Deleted_20__3D_20true_OrderBy_Date_20[[#This Row],[T.Notes]]</f>
        <v/>
      </c>
    </row>
    <row r="123" spans="1:9" ht="17.25" x14ac:dyDescent="0.3">
      <c r="A123" s="3" t="str">
        <f>TBankAccountReport_IgnoreDates_true_Search_Deleted_20__3D_20true_OrderBy_Date_20[[#This Row],[T.Date]]</f>
        <v>2022-06-30 00:00:00</v>
      </c>
      <c r="B123" s="2">
        <f>TBankAccountReport_IgnoreDates_true_Search_Deleted_20__3D_20true_OrderBy_Date_20[[#This Row],[T.TransID]]</f>
        <v>2679</v>
      </c>
      <c r="C123" s="2" t="str">
        <f>TBankAccountReport_IgnoreDates_true_Search_Deleted_20__3D_20true_OrderBy_Date_20[[#This Row],[T.AccountName]]</f>
        <v>Payroll Bank Clearing</v>
      </c>
      <c r="D123" s="2" t="str">
        <f>TBankAccountReport_IgnoreDates_true_Search_Deleted_20__3D_20true_OrderBy_Date_20[[#This Row],[T.Type]]</f>
        <v>Closing Date Summary</v>
      </c>
      <c r="E123" s="4">
        <f>TBankAccountReport_IgnoreDates_true_Search_Deleted_20__3D_20true_OrderBy_Date_20[[#This Row],[T.Amount]]</f>
        <v>-6536.96</v>
      </c>
      <c r="F123" s="4">
        <f>TBankAccountReport_IgnoreDates_true_Search_Deleted_20__3D_20true_OrderBy_Date_20[[#This Row],[T.Amountinc]]</f>
        <v>-6536.96</v>
      </c>
      <c r="G123" s="2" t="str">
        <f>TBankAccountReport_IgnoreDates_true_Search_Deleted_20__3D_20true_OrderBy_Date_20[[#This Row],[T.ClassName]]</f>
        <v>Default</v>
      </c>
      <c r="H123" s="2"/>
      <c r="I123" s="2" t="str">
        <f>TBankAccountReport_IgnoreDates_true_Search_Deleted_20__3D_20true_OrderBy_Date_20[[#This Row],[T.Notes]]</f>
        <v/>
      </c>
    </row>
    <row r="124" spans="1:9" ht="17.25" x14ac:dyDescent="0.3">
      <c r="A124" s="3" t="str">
        <f>TBankAccountReport_IgnoreDates_true_Search_Deleted_20__3D_20true_OrderBy_Date_20[[#This Row],[T.Date]]</f>
        <v>2022-06-30 00:00:00</v>
      </c>
      <c r="B124" s="2">
        <f>TBankAccountReport_IgnoreDates_true_Search_Deleted_20__3D_20true_OrderBy_Date_20[[#This Row],[T.TransID]]</f>
        <v>70</v>
      </c>
      <c r="C124" s="2" t="str">
        <f>TBankAccountReport_IgnoreDates_true_Search_Deleted_20__3D_20true_OrderBy_Date_20[[#This Row],[T.AccountName]]</f>
        <v>Bank</v>
      </c>
      <c r="D124" s="2" t="str">
        <f>TBankAccountReport_IgnoreDates_true_Search_Deleted_20__3D_20true_OrderBy_Date_20[[#This Row],[T.Type]]</f>
        <v>Closing Date Summary</v>
      </c>
      <c r="E124" s="4">
        <f>TBankAccountReport_IgnoreDates_true_Search_Deleted_20__3D_20true_OrderBy_Date_20[[#This Row],[T.Amount]]</f>
        <v>660.23</v>
      </c>
      <c r="F124" s="4">
        <f>TBankAccountReport_IgnoreDates_true_Search_Deleted_20__3D_20true_OrderBy_Date_20[[#This Row],[T.Amountinc]]</f>
        <v>660.23</v>
      </c>
      <c r="G124" s="2" t="str">
        <f>TBankAccountReport_IgnoreDates_true_Search_Deleted_20__3D_20true_OrderBy_Date_20[[#This Row],[T.ClassName]]</f>
        <v>Default</v>
      </c>
      <c r="H124" s="2"/>
      <c r="I124" s="2" t="str">
        <f>TBankAccountReport_IgnoreDates_true_Search_Deleted_20__3D_20true_OrderBy_Date_20[[#This Row],[T.Notes]]</f>
        <v/>
      </c>
    </row>
    <row r="125" spans="1:9" ht="17.25" x14ac:dyDescent="0.3">
      <c r="A125" s="3" t="str">
        <f>TBankAccountReport_IgnoreDates_true_Search_Deleted_20__3D_20true_OrderBy_Date_20[[#This Row],[T.Date]]</f>
        <v>2022-06-30 00:00:00</v>
      </c>
      <c r="B125" s="2">
        <f>TBankAccountReport_IgnoreDates_true_Search_Deleted_20__3D_20true_OrderBy_Date_20[[#This Row],[T.TransID]]</f>
        <v>54</v>
      </c>
      <c r="C125" s="2" t="str">
        <f>TBankAccountReport_IgnoreDates_true_Search_Deleted_20__3D_20true_OrderBy_Date_20[[#This Row],[T.AccountName]]</f>
        <v>Bank</v>
      </c>
      <c r="D125" s="2" t="str">
        <f>TBankAccountReport_IgnoreDates_true_Search_Deleted_20__3D_20true_OrderBy_Date_20[[#This Row],[T.Type]]</f>
        <v>Closing Date Summary</v>
      </c>
      <c r="E125" s="4">
        <f>TBankAccountReport_IgnoreDates_true_Search_Deleted_20__3D_20true_OrderBy_Date_20[[#This Row],[T.Amount]]</f>
        <v>-100</v>
      </c>
      <c r="F125" s="4">
        <f>TBankAccountReport_IgnoreDates_true_Search_Deleted_20__3D_20true_OrderBy_Date_20[[#This Row],[T.Amountinc]]</f>
        <v>-100</v>
      </c>
      <c r="G125" s="2" t="str">
        <f>TBankAccountReport_IgnoreDates_true_Search_Deleted_20__3D_20true_OrderBy_Date_20[[#This Row],[T.ClassName]]</f>
        <v>Default</v>
      </c>
      <c r="H125" s="2"/>
      <c r="I125" s="2" t="str">
        <f>TBankAccountReport_IgnoreDates_true_Search_Deleted_20__3D_20true_OrderBy_Date_20[[#This Row],[T.Notes]]</f>
        <v/>
      </c>
    </row>
    <row r="126" spans="1:9" ht="17.25" x14ac:dyDescent="0.3">
      <c r="A126" s="3" t="str">
        <f>TBankAccountReport_IgnoreDates_true_Search_Deleted_20__3D_20true_OrderBy_Date_20[[#This Row],[T.Date]]</f>
        <v>2022-06-30 00:00:00</v>
      </c>
      <c r="B126" s="2">
        <f>TBankAccountReport_IgnoreDates_true_Search_Deleted_20__3D_20true_OrderBy_Date_20[[#This Row],[T.TransID]]</f>
        <v>38</v>
      </c>
      <c r="C126" s="2" t="str">
        <f>TBankAccountReport_IgnoreDates_true_Search_Deleted_20__3D_20true_OrderBy_Date_20[[#This Row],[T.AccountName]]</f>
        <v>Bank</v>
      </c>
      <c r="D126" s="2" t="str">
        <f>TBankAccountReport_IgnoreDates_true_Search_Deleted_20__3D_20true_OrderBy_Date_20[[#This Row],[T.Type]]</f>
        <v>Closing Date Summary</v>
      </c>
      <c r="E126" s="4">
        <f>TBankAccountReport_IgnoreDates_true_Search_Deleted_20__3D_20true_OrderBy_Date_20[[#This Row],[T.Amount]]</f>
        <v>-199.4</v>
      </c>
      <c r="F126" s="4">
        <f>TBankAccountReport_IgnoreDates_true_Search_Deleted_20__3D_20true_OrderBy_Date_20[[#This Row],[T.Amountinc]]</f>
        <v>-199.4</v>
      </c>
      <c r="G126" s="2" t="str">
        <f>TBankAccountReport_IgnoreDates_true_Search_Deleted_20__3D_20true_OrderBy_Date_20[[#This Row],[T.ClassName]]</f>
        <v>Default</v>
      </c>
      <c r="H126" s="2"/>
      <c r="I126" s="2" t="str">
        <f>TBankAccountReport_IgnoreDates_true_Search_Deleted_20__3D_20true_OrderBy_Date_20[[#This Row],[T.Notes]]</f>
        <v/>
      </c>
    </row>
    <row r="127" spans="1:9" ht="17.25" x14ac:dyDescent="0.3">
      <c r="A127" s="3" t="str">
        <f>TBankAccountReport_IgnoreDates_true_Search_Deleted_20__3D_20true_OrderBy_Date_20[[#This Row],[T.Date]]</f>
        <v>2022-06-30 00:00:00</v>
      </c>
      <c r="B127" s="2">
        <f>TBankAccountReport_IgnoreDates_true_Search_Deleted_20__3D_20true_OrderBy_Date_20[[#This Row],[T.TransID]]</f>
        <v>22</v>
      </c>
      <c r="C127" s="2" t="str">
        <f>TBankAccountReport_IgnoreDates_true_Search_Deleted_20__3D_20true_OrderBy_Date_20[[#This Row],[T.AccountName]]</f>
        <v>Bank</v>
      </c>
      <c r="D127" s="2" t="str">
        <f>TBankAccountReport_IgnoreDates_true_Search_Deleted_20__3D_20true_OrderBy_Date_20[[#This Row],[T.Type]]</f>
        <v>Closing Date Summary</v>
      </c>
      <c r="E127" s="4">
        <f>TBankAccountReport_IgnoreDates_true_Search_Deleted_20__3D_20true_OrderBy_Date_20[[#This Row],[T.Amount]]</f>
        <v>-470</v>
      </c>
      <c r="F127" s="4">
        <f>TBankAccountReport_IgnoreDates_true_Search_Deleted_20__3D_20true_OrderBy_Date_20[[#This Row],[T.Amountinc]]</f>
        <v>-470</v>
      </c>
      <c r="G127" s="2" t="str">
        <f>TBankAccountReport_IgnoreDates_true_Search_Deleted_20__3D_20true_OrderBy_Date_20[[#This Row],[T.ClassName]]</f>
        <v>Default</v>
      </c>
      <c r="H127" s="2"/>
      <c r="I127" s="2" t="str">
        <f>TBankAccountReport_IgnoreDates_true_Search_Deleted_20__3D_20true_OrderBy_Date_20[[#This Row],[T.Notes]]</f>
        <v/>
      </c>
    </row>
    <row r="128" spans="1:9" ht="17.25" x14ac:dyDescent="0.3">
      <c r="A128" s="3" t="str">
        <f>TBankAccountReport_IgnoreDates_true_Search_Deleted_20__3D_20true_OrderBy_Date_20[[#This Row],[T.Date]]</f>
        <v>2022-06-30 00:00:00</v>
      </c>
      <c r="B128" s="2">
        <f>TBankAccountReport_IgnoreDates_true_Search_Deleted_20__3D_20true_OrderBy_Date_20[[#This Row],[T.TransID]]</f>
        <v>6</v>
      </c>
      <c r="C128" s="2" t="str">
        <f>TBankAccountReport_IgnoreDates_true_Search_Deleted_20__3D_20true_OrderBy_Date_20[[#This Row],[T.AccountName]]</f>
        <v>Bank</v>
      </c>
      <c r="D128" s="2" t="str">
        <f>TBankAccountReport_IgnoreDates_true_Search_Deleted_20__3D_20true_OrderBy_Date_20[[#This Row],[T.Type]]</f>
        <v>Closing Date Summary</v>
      </c>
      <c r="E128" s="4">
        <f>TBankAccountReport_IgnoreDates_true_Search_Deleted_20__3D_20true_OrderBy_Date_20[[#This Row],[T.Amount]]</f>
        <v>-56511.65</v>
      </c>
      <c r="F128" s="4">
        <f>TBankAccountReport_IgnoreDates_true_Search_Deleted_20__3D_20true_OrderBy_Date_20[[#This Row],[T.Amountinc]]</f>
        <v>-56511.65</v>
      </c>
      <c r="G128" s="2" t="str">
        <f>TBankAccountReport_IgnoreDates_true_Search_Deleted_20__3D_20true_OrderBy_Date_20[[#This Row],[T.ClassName]]</f>
        <v>Default</v>
      </c>
      <c r="H128" s="2"/>
      <c r="I128" s="2" t="str">
        <f>TBankAccountReport_IgnoreDates_true_Search_Deleted_20__3D_20true_OrderBy_Date_20[[#This Row],[T.Notes]]</f>
        <v/>
      </c>
    </row>
    <row r="129" spans="1:9" ht="17.25" x14ac:dyDescent="0.3">
      <c r="A129" s="3" t="str">
        <f>TBankAccountReport_IgnoreDates_true_Search_Deleted_20__3D_20true_OrderBy_Date_20[[#This Row],[T.Date]]</f>
        <v>2022-06-30 00:00:00</v>
      </c>
      <c r="B129" s="2">
        <f>TBankAccountReport_IgnoreDates_true_Search_Deleted_20__3D_20true_OrderBy_Date_20[[#This Row],[T.TransID]]</f>
        <v>2727</v>
      </c>
      <c r="C129" s="2" t="str">
        <f>TBankAccountReport_IgnoreDates_true_Search_Deleted_20__3D_20true_OrderBy_Date_20[[#This Row],[T.AccountName]]</f>
        <v>Payroll Bank Clearing</v>
      </c>
      <c r="D129" s="2" t="str">
        <f>TBankAccountReport_IgnoreDates_true_Search_Deleted_20__3D_20true_OrderBy_Date_20[[#This Row],[T.Type]]</f>
        <v>Closing Date Summary</v>
      </c>
      <c r="E129" s="4">
        <f>TBankAccountReport_IgnoreDates_true_Search_Deleted_20__3D_20true_OrderBy_Date_20[[#This Row],[T.Amount]]</f>
        <v>-2610.5</v>
      </c>
      <c r="F129" s="4">
        <f>TBankAccountReport_IgnoreDates_true_Search_Deleted_20__3D_20true_OrderBy_Date_20[[#This Row],[T.Amountinc]]</f>
        <v>-2610.5</v>
      </c>
      <c r="G129" s="2" t="str">
        <f>TBankAccountReport_IgnoreDates_true_Search_Deleted_20__3D_20true_OrderBy_Date_20[[#This Row],[T.ClassName]]</f>
        <v>Default</v>
      </c>
      <c r="H129" s="2"/>
      <c r="I129" s="2" t="str">
        <f>TBankAccountReport_IgnoreDates_true_Search_Deleted_20__3D_20true_OrderBy_Date_20[[#This Row],[T.Notes]]</f>
        <v/>
      </c>
    </row>
    <row r="130" spans="1:9" ht="17.25" x14ac:dyDescent="0.3">
      <c r="A130" s="3" t="str">
        <f>TBankAccountReport_IgnoreDates_true_Search_Deleted_20__3D_20true_OrderBy_Date_20[[#This Row],[T.Date]]</f>
        <v>2022-06-30 00:00:00</v>
      </c>
      <c r="B130" s="2">
        <f>TBankAccountReport_IgnoreDates_true_Search_Deleted_20__3D_20true_OrderBy_Date_20[[#This Row],[T.TransID]]</f>
        <v>2711</v>
      </c>
      <c r="C130" s="2" t="str">
        <f>TBankAccountReport_IgnoreDates_true_Search_Deleted_20__3D_20true_OrderBy_Date_20[[#This Row],[T.AccountName]]</f>
        <v>Payroll Bank Clearing</v>
      </c>
      <c r="D130" s="2" t="str">
        <f>TBankAccountReport_IgnoreDates_true_Search_Deleted_20__3D_20true_OrderBy_Date_20[[#This Row],[T.Type]]</f>
        <v>Closing Date Summary</v>
      </c>
      <c r="E130" s="4">
        <f>TBankAccountReport_IgnoreDates_true_Search_Deleted_20__3D_20true_OrderBy_Date_20[[#This Row],[T.Amount]]</f>
        <v>-779</v>
      </c>
      <c r="F130" s="4">
        <f>TBankAccountReport_IgnoreDates_true_Search_Deleted_20__3D_20true_OrderBy_Date_20[[#This Row],[T.Amountinc]]</f>
        <v>-779</v>
      </c>
      <c r="G130" s="2" t="str">
        <f>TBankAccountReport_IgnoreDates_true_Search_Deleted_20__3D_20true_OrderBy_Date_20[[#This Row],[T.ClassName]]</f>
        <v>Default</v>
      </c>
      <c r="H130" s="2"/>
      <c r="I130" s="2" t="str">
        <f>TBankAccountReport_IgnoreDates_true_Search_Deleted_20__3D_20true_OrderBy_Date_20[[#This Row],[T.Notes]]</f>
        <v/>
      </c>
    </row>
    <row r="131" spans="1:9" ht="17.25" x14ac:dyDescent="0.3">
      <c r="A131" s="3" t="str">
        <f>TBankAccountReport_IgnoreDates_true_Search_Deleted_20__3D_20true_OrderBy_Date_20[[#This Row],[T.Date]]</f>
        <v>2022-06-30 00:00:00</v>
      </c>
      <c r="B131" s="2">
        <f>TBankAccountReport_IgnoreDates_true_Search_Deleted_20__3D_20true_OrderBy_Date_20[[#This Row],[T.TransID]]</f>
        <v>2695</v>
      </c>
      <c r="C131" s="2" t="str">
        <f>TBankAccountReport_IgnoreDates_true_Search_Deleted_20__3D_20true_OrderBy_Date_20[[#This Row],[T.AccountName]]</f>
        <v>Payroll Bank Clearing</v>
      </c>
      <c r="D131" s="2" t="str">
        <f>TBankAccountReport_IgnoreDates_true_Search_Deleted_20__3D_20true_OrderBy_Date_20[[#This Row],[T.Type]]</f>
        <v>Closing Date Summary</v>
      </c>
      <c r="E131" s="4">
        <f>TBankAccountReport_IgnoreDates_true_Search_Deleted_20__3D_20true_OrderBy_Date_20[[#This Row],[T.Amount]]</f>
        <v>-688</v>
      </c>
      <c r="F131" s="4">
        <f>TBankAccountReport_IgnoreDates_true_Search_Deleted_20__3D_20true_OrderBy_Date_20[[#This Row],[T.Amountinc]]</f>
        <v>-688</v>
      </c>
      <c r="G131" s="2" t="str">
        <f>TBankAccountReport_IgnoreDates_true_Search_Deleted_20__3D_20true_OrderBy_Date_20[[#This Row],[T.ClassName]]</f>
        <v>Burleigh</v>
      </c>
      <c r="H131" s="2"/>
      <c r="I131" s="2" t="str">
        <f>TBankAccountReport_IgnoreDates_true_Search_Deleted_20__3D_20true_OrderBy_Date_20[[#This Row],[T.Notes]]</f>
        <v/>
      </c>
    </row>
    <row r="132" spans="1:9" ht="17.25" x14ac:dyDescent="0.3">
      <c r="A132" s="3" t="str">
        <f>TBankAccountReport_IgnoreDates_true_Search_Deleted_20__3D_20true_OrderBy_Date_20[[#This Row],[T.Date]]</f>
        <v>2022-06-30 00:00:00</v>
      </c>
      <c r="B132" s="2">
        <f>TBankAccountReport_IgnoreDates_true_Search_Deleted_20__3D_20true_OrderBy_Date_20[[#This Row],[T.TransID]]</f>
        <v>2680</v>
      </c>
      <c r="C132" s="2" t="str">
        <f>TBankAccountReport_IgnoreDates_true_Search_Deleted_20__3D_20true_OrderBy_Date_20[[#This Row],[T.AccountName]]</f>
        <v>Payroll Bank Clearing</v>
      </c>
      <c r="D132" s="2" t="str">
        <f>TBankAccountReport_IgnoreDates_true_Search_Deleted_20__3D_20true_OrderBy_Date_20[[#This Row],[T.Type]]</f>
        <v>Closing Date Summary</v>
      </c>
      <c r="E132" s="4">
        <f>TBankAccountReport_IgnoreDates_true_Search_Deleted_20__3D_20true_OrderBy_Date_20[[#This Row],[T.Amount]]</f>
        <v>-767</v>
      </c>
      <c r="F132" s="4">
        <f>TBankAccountReport_IgnoreDates_true_Search_Deleted_20__3D_20true_OrderBy_Date_20[[#This Row],[T.Amountinc]]</f>
        <v>-767</v>
      </c>
      <c r="G132" s="2" t="str">
        <f>TBankAccountReport_IgnoreDates_true_Search_Deleted_20__3D_20true_OrderBy_Date_20[[#This Row],[T.ClassName]]</f>
        <v>Default</v>
      </c>
      <c r="H132" s="2"/>
      <c r="I132" s="2" t="str">
        <f>TBankAccountReport_IgnoreDates_true_Search_Deleted_20__3D_20true_OrderBy_Date_20[[#This Row],[T.Notes]]</f>
        <v/>
      </c>
    </row>
    <row r="133" spans="1:9" ht="17.25" x14ac:dyDescent="0.3">
      <c r="A133" s="3" t="str">
        <f>TBankAccountReport_IgnoreDates_true_Search_Deleted_20__3D_20true_OrderBy_Date_20[[#This Row],[T.Date]]</f>
        <v>2022-06-30 00:00:00</v>
      </c>
      <c r="B133" s="2">
        <f>TBankAccountReport_IgnoreDates_true_Search_Deleted_20__3D_20true_OrderBy_Date_20[[#This Row],[T.TransID]]</f>
        <v>71</v>
      </c>
      <c r="C133" s="2" t="str">
        <f>TBankAccountReport_IgnoreDates_true_Search_Deleted_20__3D_20true_OrderBy_Date_20[[#This Row],[T.AccountName]]</f>
        <v>Bank</v>
      </c>
      <c r="D133" s="2" t="str">
        <f>TBankAccountReport_IgnoreDates_true_Search_Deleted_20__3D_20true_OrderBy_Date_20[[#This Row],[T.Type]]</f>
        <v>Closing Date Summary</v>
      </c>
      <c r="E133" s="4">
        <f>TBankAccountReport_IgnoreDates_true_Search_Deleted_20__3D_20true_OrderBy_Date_20[[#This Row],[T.Amount]]</f>
        <v>17100.07</v>
      </c>
      <c r="F133" s="4">
        <f>TBankAccountReport_IgnoreDates_true_Search_Deleted_20__3D_20true_OrderBy_Date_20[[#This Row],[T.Amountinc]]</f>
        <v>17100.07</v>
      </c>
      <c r="G133" s="2" t="str">
        <f>TBankAccountReport_IgnoreDates_true_Search_Deleted_20__3D_20true_OrderBy_Date_20[[#This Row],[T.ClassName]]</f>
        <v>Default</v>
      </c>
      <c r="H133" s="2"/>
      <c r="I133" s="2" t="str">
        <f>TBankAccountReport_IgnoreDates_true_Search_Deleted_20__3D_20true_OrderBy_Date_20[[#This Row],[T.Notes]]</f>
        <v/>
      </c>
    </row>
    <row r="134" spans="1:9" ht="17.25" x14ac:dyDescent="0.3">
      <c r="A134" s="3" t="str">
        <f>TBankAccountReport_IgnoreDates_true_Search_Deleted_20__3D_20true_OrderBy_Date_20[[#This Row],[T.Date]]</f>
        <v>2022-06-30 00:00:00</v>
      </c>
      <c r="B134" s="2">
        <f>TBankAccountReport_IgnoreDates_true_Search_Deleted_20__3D_20true_OrderBy_Date_20[[#This Row],[T.TransID]]</f>
        <v>55</v>
      </c>
      <c r="C134" s="2" t="str">
        <f>TBankAccountReport_IgnoreDates_true_Search_Deleted_20__3D_20true_OrderBy_Date_20[[#This Row],[T.AccountName]]</f>
        <v>Bank</v>
      </c>
      <c r="D134" s="2" t="str">
        <f>TBankAccountReport_IgnoreDates_true_Search_Deleted_20__3D_20true_OrderBy_Date_20[[#This Row],[T.Type]]</f>
        <v>Closing Date Summary</v>
      </c>
      <c r="E134" s="4">
        <f>TBankAccountReport_IgnoreDates_true_Search_Deleted_20__3D_20true_OrderBy_Date_20[[#This Row],[T.Amount]]</f>
        <v>-110</v>
      </c>
      <c r="F134" s="4">
        <f>TBankAccountReport_IgnoreDates_true_Search_Deleted_20__3D_20true_OrderBy_Date_20[[#This Row],[T.Amountinc]]</f>
        <v>-110</v>
      </c>
      <c r="G134" s="2" t="str">
        <f>TBankAccountReport_IgnoreDates_true_Search_Deleted_20__3D_20true_OrderBy_Date_20[[#This Row],[T.ClassName]]</f>
        <v>Default</v>
      </c>
      <c r="H134" s="2"/>
      <c r="I134" s="2" t="str">
        <f>TBankAccountReport_IgnoreDates_true_Search_Deleted_20__3D_20true_OrderBy_Date_20[[#This Row],[T.Notes]]</f>
        <v/>
      </c>
    </row>
    <row r="135" spans="1:9" ht="17.25" x14ac:dyDescent="0.3">
      <c r="A135" s="3" t="str">
        <f>TBankAccountReport_IgnoreDates_true_Search_Deleted_20__3D_20true_OrderBy_Date_20[[#This Row],[T.Date]]</f>
        <v>2022-06-30 00:00:00</v>
      </c>
      <c r="B135" s="2">
        <f>TBankAccountReport_IgnoreDates_true_Search_Deleted_20__3D_20true_OrderBy_Date_20[[#This Row],[T.TransID]]</f>
        <v>39</v>
      </c>
      <c r="C135" s="2" t="str">
        <f>TBankAccountReport_IgnoreDates_true_Search_Deleted_20__3D_20true_OrderBy_Date_20[[#This Row],[T.AccountName]]</f>
        <v>Bank</v>
      </c>
      <c r="D135" s="2" t="str">
        <f>TBankAccountReport_IgnoreDates_true_Search_Deleted_20__3D_20true_OrderBy_Date_20[[#This Row],[T.Type]]</f>
        <v>Closing Date Summary</v>
      </c>
      <c r="E135" s="4">
        <f>TBankAccountReport_IgnoreDates_true_Search_Deleted_20__3D_20true_OrderBy_Date_20[[#This Row],[T.Amount]]</f>
        <v>53172.09</v>
      </c>
      <c r="F135" s="4">
        <f>TBankAccountReport_IgnoreDates_true_Search_Deleted_20__3D_20true_OrderBy_Date_20[[#This Row],[T.Amountinc]]</f>
        <v>53172.09</v>
      </c>
      <c r="G135" s="2" t="str">
        <f>TBankAccountReport_IgnoreDates_true_Search_Deleted_20__3D_20true_OrderBy_Date_20[[#This Row],[T.ClassName]]</f>
        <v>Default</v>
      </c>
      <c r="H135" s="2"/>
      <c r="I135" s="2" t="str">
        <f>TBankAccountReport_IgnoreDates_true_Search_Deleted_20__3D_20true_OrderBy_Date_20[[#This Row],[T.Notes]]</f>
        <v/>
      </c>
    </row>
    <row r="136" spans="1:9" ht="17.25" x14ac:dyDescent="0.3">
      <c r="A136" s="3" t="str">
        <f>TBankAccountReport_IgnoreDates_true_Search_Deleted_20__3D_20true_OrderBy_Date_20[[#This Row],[T.Date]]</f>
        <v>2022-06-30 00:00:00</v>
      </c>
      <c r="B136" s="2">
        <f>TBankAccountReport_IgnoreDates_true_Search_Deleted_20__3D_20true_OrderBy_Date_20[[#This Row],[T.TransID]]</f>
        <v>23</v>
      </c>
      <c r="C136" s="2" t="str">
        <f>TBankAccountReport_IgnoreDates_true_Search_Deleted_20__3D_20true_OrderBy_Date_20[[#This Row],[T.AccountName]]</f>
        <v>Bank</v>
      </c>
      <c r="D136" s="2" t="str">
        <f>TBankAccountReport_IgnoreDates_true_Search_Deleted_20__3D_20true_OrderBy_Date_20[[#This Row],[T.Type]]</f>
        <v>Closing Date Summary</v>
      </c>
      <c r="E136" s="4">
        <f>TBankAccountReport_IgnoreDates_true_Search_Deleted_20__3D_20true_OrderBy_Date_20[[#This Row],[T.Amount]]</f>
        <v>-6000</v>
      </c>
      <c r="F136" s="4">
        <f>TBankAccountReport_IgnoreDates_true_Search_Deleted_20__3D_20true_OrderBy_Date_20[[#This Row],[T.Amountinc]]</f>
        <v>-6000</v>
      </c>
      <c r="G136" s="2" t="str">
        <f>TBankAccountReport_IgnoreDates_true_Search_Deleted_20__3D_20true_OrderBy_Date_20[[#This Row],[T.ClassName]]</f>
        <v>Default</v>
      </c>
      <c r="H136" s="2"/>
      <c r="I136" s="2" t="str">
        <f>TBankAccountReport_IgnoreDates_true_Search_Deleted_20__3D_20true_OrderBy_Date_20[[#This Row],[T.Notes]]</f>
        <v/>
      </c>
    </row>
    <row r="137" spans="1:9" ht="17.25" x14ac:dyDescent="0.3">
      <c r="A137" s="3" t="str">
        <f>TBankAccountReport_IgnoreDates_true_Search_Deleted_20__3D_20true_OrderBy_Date_20[[#This Row],[T.Date]]</f>
        <v>2022-06-30 00:00:00</v>
      </c>
      <c r="B137" s="2">
        <f>TBankAccountReport_IgnoreDates_true_Search_Deleted_20__3D_20true_OrderBy_Date_20[[#This Row],[T.TransID]]</f>
        <v>7</v>
      </c>
      <c r="C137" s="2" t="str">
        <f>TBankAccountReport_IgnoreDates_true_Search_Deleted_20__3D_20true_OrderBy_Date_20[[#This Row],[T.AccountName]]</f>
        <v>Bank</v>
      </c>
      <c r="D137" s="2" t="str">
        <f>TBankAccountReport_IgnoreDates_true_Search_Deleted_20__3D_20true_OrderBy_Date_20[[#This Row],[T.Type]]</f>
        <v>Closing Date Summary</v>
      </c>
      <c r="E137" s="4">
        <f>TBankAccountReport_IgnoreDates_true_Search_Deleted_20__3D_20true_OrderBy_Date_20[[#This Row],[T.Amount]]</f>
        <v>3900</v>
      </c>
      <c r="F137" s="4">
        <f>TBankAccountReport_IgnoreDates_true_Search_Deleted_20__3D_20true_OrderBy_Date_20[[#This Row],[T.Amountinc]]</f>
        <v>3900</v>
      </c>
      <c r="G137" s="2" t="str">
        <f>TBankAccountReport_IgnoreDates_true_Search_Deleted_20__3D_20true_OrderBy_Date_20[[#This Row],[T.ClassName]]</f>
        <v>Default</v>
      </c>
      <c r="H137" s="2"/>
      <c r="I137" s="2" t="str">
        <f>TBankAccountReport_IgnoreDates_true_Search_Deleted_20__3D_20true_OrderBy_Date_20[[#This Row],[T.Notes]]</f>
        <v/>
      </c>
    </row>
    <row r="138" spans="1:9" ht="17.25" x14ac:dyDescent="0.3">
      <c r="A138" s="3" t="str">
        <f>TBankAccountReport_IgnoreDates_true_Search_Deleted_20__3D_20true_OrderBy_Date_20[[#This Row],[T.Date]]</f>
        <v>2022-06-30 00:00:00</v>
      </c>
      <c r="B138" s="2">
        <f>TBankAccountReport_IgnoreDates_true_Search_Deleted_20__3D_20true_OrderBy_Date_20[[#This Row],[T.TransID]]</f>
        <v>2728</v>
      </c>
      <c r="C138" s="2" t="str">
        <f>TBankAccountReport_IgnoreDates_true_Search_Deleted_20__3D_20true_OrderBy_Date_20[[#This Row],[T.AccountName]]</f>
        <v>Payroll Bank Clearing</v>
      </c>
      <c r="D138" s="2" t="str">
        <f>TBankAccountReport_IgnoreDates_true_Search_Deleted_20__3D_20true_OrderBy_Date_20[[#This Row],[T.Type]]</f>
        <v>Closing Date Summary</v>
      </c>
      <c r="E138" s="4">
        <f>TBankAccountReport_IgnoreDates_true_Search_Deleted_20__3D_20true_OrderBy_Date_20[[#This Row],[T.Amount]]</f>
        <v>-2610.5</v>
      </c>
      <c r="F138" s="4">
        <f>TBankAccountReport_IgnoreDates_true_Search_Deleted_20__3D_20true_OrderBy_Date_20[[#This Row],[T.Amountinc]]</f>
        <v>-2610.5</v>
      </c>
      <c r="G138" s="2" t="str">
        <f>TBankAccountReport_IgnoreDates_true_Search_Deleted_20__3D_20true_OrderBy_Date_20[[#This Row],[T.ClassName]]</f>
        <v>Default</v>
      </c>
      <c r="H138" s="2"/>
      <c r="I138" s="2" t="str">
        <f>TBankAccountReport_IgnoreDates_true_Search_Deleted_20__3D_20true_OrderBy_Date_20[[#This Row],[T.Notes]]</f>
        <v/>
      </c>
    </row>
    <row r="139" spans="1:9" ht="17.25" x14ac:dyDescent="0.3">
      <c r="A139" s="3" t="str">
        <f>TBankAccountReport_IgnoreDates_true_Search_Deleted_20__3D_20true_OrderBy_Date_20[[#This Row],[T.Date]]</f>
        <v>2022-06-30 00:00:00</v>
      </c>
      <c r="B139" s="2">
        <f>TBankAccountReport_IgnoreDates_true_Search_Deleted_20__3D_20true_OrderBy_Date_20[[#This Row],[T.TransID]]</f>
        <v>2712</v>
      </c>
      <c r="C139" s="2" t="str">
        <f>TBankAccountReport_IgnoreDates_true_Search_Deleted_20__3D_20true_OrderBy_Date_20[[#This Row],[T.AccountName]]</f>
        <v>Payroll Bank Clearing</v>
      </c>
      <c r="D139" s="2" t="str">
        <f>TBankAccountReport_IgnoreDates_true_Search_Deleted_20__3D_20true_OrderBy_Date_20[[#This Row],[T.Type]]</f>
        <v>Closing Date Summary</v>
      </c>
      <c r="E139" s="4">
        <f>TBankAccountReport_IgnoreDates_true_Search_Deleted_20__3D_20true_OrderBy_Date_20[[#This Row],[T.Amount]]</f>
        <v>-646</v>
      </c>
      <c r="F139" s="4">
        <f>TBankAccountReport_IgnoreDates_true_Search_Deleted_20__3D_20true_OrderBy_Date_20[[#This Row],[T.Amountinc]]</f>
        <v>-646</v>
      </c>
      <c r="G139" s="2" t="str">
        <f>TBankAccountReport_IgnoreDates_true_Search_Deleted_20__3D_20true_OrderBy_Date_20[[#This Row],[T.ClassName]]</f>
        <v>Burleigh</v>
      </c>
      <c r="H139" s="2"/>
      <c r="I139" s="2" t="str">
        <f>TBankAccountReport_IgnoreDates_true_Search_Deleted_20__3D_20true_OrderBy_Date_20[[#This Row],[T.Notes]]</f>
        <v/>
      </c>
    </row>
    <row r="140" spans="1:9" ht="17.25" x14ac:dyDescent="0.3">
      <c r="A140" s="3" t="str">
        <f>TBankAccountReport_IgnoreDates_true_Search_Deleted_20__3D_20true_OrderBy_Date_20[[#This Row],[T.Date]]</f>
        <v>2022-06-30 00:00:00</v>
      </c>
      <c r="B140" s="2">
        <f>TBankAccountReport_IgnoreDates_true_Search_Deleted_20__3D_20true_OrderBy_Date_20[[#This Row],[T.TransID]]</f>
        <v>2696</v>
      </c>
      <c r="C140" s="2" t="str">
        <f>TBankAccountReport_IgnoreDates_true_Search_Deleted_20__3D_20true_OrderBy_Date_20[[#This Row],[T.AccountName]]</f>
        <v>Payroll Bank Clearing</v>
      </c>
      <c r="D140" s="2" t="str">
        <f>TBankAccountReport_IgnoreDates_true_Search_Deleted_20__3D_20true_OrderBy_Date_20[[#This Row],[T.Type]]</f>
        <v>Closing Date Summary</v>
      </c>
      <c r="E140" s="4">
        <f>TBankAccountReport_IgnoreDates_true_Search_Deleted_20__3D_20true_OrderBy_Date_20[[#This Row],[T.Amount]]</f>
        <v>-5812</v>
      </c>
      <c r="F140" s="4">
        <f>TBankAccountReport_IgnoreDates_true_Search_Deleted_20__3D_20true_OrderBy_Date_20[[#This Row],[T.Amountinc]]</f>
        <v>-5812</v>
      </c>
      <c r="G140" s="2" t="str">
        <f>TBankAccountReport_IgnoreDates_true_Search_Deleted_20__3D_20true_OrderBy_Date_20[[#This Row],[T.ClassName]]</f>
        <v>Default</v>
      </c>
      <c r="H140" s="2"/>
      <c r="I140" s="2" t="str">
        <f>TBankAccountReport_IgnoreDates_true_Search_Deleted_20__3D_20true_OrderBy_Date_20[[#This Row],[T.Notes]]</f>
        <v/>
      </c>
    </row>
    <row r="141" spans="1:9" ht="17.25" x14ac:dyDescent="0.3">
      <c r="A141" s="3" t="str">
        <f>TBankAccountReport_IgnoreDates_true_Search_Deleted_20__3D_20true_OrderBy_Date_20[[#This Row],[T.Date]]</f>
        <v>2022-06-30 00:00:00</v>
      </c>
      <c r="B141" s="2">
        <f>TBankAccountReport_IgnoreDates_true_Search_Deleted_20__3D_20true_OrderBy_Date_20[[#This Row],[T.TransID]]</f>
        <v>2681</v>
      </c>
      <c r="C141" s="2" t="str">
        <f>TBankAccountReport_IgnoreDates_true_Search_Deleted_20__3D_20true_OrderBy_Date_20[[#This Row],[T.AccountName]]</f>
        <v>Payroll Bank Clearing</v>
      </c>
      <c r="D141" s="2" t="str">
        <f>TBankAccountReport_IgnoreDates_true_Search_Deleted_20__3D_20true_OrderBy_Date_20[[#This Row],[T.Type]]</f>
        <v>Closing Date Summary</v>
      </c>
      <c r="E141" s="4">
        <f>TBankAccountReport_IgnoreDates_true_Search_Deleted_20__3D_20true_OrderBy_Date_20[[#This Row],[T.Amount]]</f>
        <v>-2049</v>
      </c>
      <c r="F141" s="4">
        <f>TBankAccountReport_IgnoreDates_true_Search_Deleted_20__3D_20true_OrderBy_Date_20[[#This Row],[T.Amountinc]]</f>
        <v>-2049</v>
      </c>
      <c r="G141" s="2" t="str">
        <f>TBankAccountReport_IgnoreDates_true_Search_Deleted_20__3D_20true_OrderBy_Date_20[[#This Row],[T.ClassName]]</f>
        <v>Default</v>
      </c>
      <c r="H141" s="2"/>
      <c r="I141" s="2" t="str">
        <f>TBankAccountReport_IgnoreDates_true_Search_Deleted_20__3D_20true_OrderBy_Date_20[[#This Row],[T.Notes]]</f>
        <v/>
      </c>
    </row>
    <row r="142" spans="1:9" ht="17.25" x14ac:dyDescent="0.3">
      <c r="A142" s="3" t="str">
        <f>TBankAccountReport_IgnoreDates_true_Search_Deleted_20__3D_20true_OrderBy_Date_20[[#This Row],[T.Date]]</f>
        <v>2022-06-30 00:00:00</v>
      </c>
      <c r="B142" s="2">
        <f>TBankAccountReport_IgnoreDates_true_Search_Deleted_20__3D_20true_OrderBy_Date_20[[#This Row],[T.TransID]]</f>
        <v>72</v>
      </c>
      <c r="C142" s="2" t="str">
        <f>TBankAccountReport_IgnoreDates_true_Search_Deleted_20__3D_20true_OrderBy_Date_20[[#This Row],[T.AccountName]]</f>
        <v>Bank</v>
      </c>
      <c r="D142" s="2" t="str">
        <f>TBankAccountReport_IgnoreDates_true_Search_Deleted_20__3D_20true_OrderBy_Date_20[[#This Row],[T.Type]]</f>
        <v>Closing Date Summary</v>
      </c>
      <c r="E142" s="4">
        <f>TBankAccountReport_IgnoreDates_true_Search_Deleted_20__3D_20true_OrderBy_Date_20[[#This Row],[T.Amount]]</f>
        <v>9000</v>
      </c>
      <c r="F142" s="4">
        <f>TBankAccountReport_IgnoreDates_true_Search_Deleted_20__3D_20true_OrderBy_Date_20[[#This Row],[T.Amountinc]]</f>
        <v>9000</v>
      </c>
      <c r="G142" s="2" t="str">
        <f>TBankAccountReport_IgnoreDates_true_Search_Deleted_20__3D_20true_OrderBy_Date_20[[#This Row],[T.ClassName]]</f>
        <v>Default</v>
      </c>
      <c r="H142" s="2"/>
      <c r="I142" s="2" t="str">
        <f>TBankAccountReport_IgnoreDates_true_Search_Deleted_20__3D_20true_OrderBy_Date_20[[#This Row],[T.Notes]]</f>
        <v/>
      </c>
    </row>
    <row r="143" spans="1:9" ht="17.25" x14ac:dyDescent="0.3">
      <c r="A143" s="3" t="str">
        <f>TBankAccountReport_IgnoreDates_true_Search_Deleted_20__3D_20true_OrderBy_Date_20[[#This Row],[T.Date]]</f>
        <v>2022-06-30 00:00:00</v>
      </c>
      <c r="B143" s="2">
        <f>TBankAccountReport_IgnoreDates_true_Search_Deleted_20__3D_20true_OrderBy_Date_20[[#This Row],[T.TransID]]</f>
        <v>56</v>
      </c>
      <c r="C143" s="2" t="str">
        <f>TBankAccountReport_IgnoreDates_true_Search_Deleted_20__3D_20true_OrderBy_Date_20[[#This Row],[T.AccountName]]</f>
        <v>Bank</v>
      </c>
      <c r="D143" s="2" t="str">
        <f>TBankAccountReport_IgnoreDates_true_Search_Deleted_20__3D_20true_OrderBy_Date_20[[#This Row],[T.Type]]</f>
        <v>Closing Date Summary</v>
      </c>
      <c r="E143" s="4">
        <f>TBankAccountReport_IgnoreDates_true_Search_Deleted_20__3D_20true_OrderBy_Date_20[[#This Row],[T.Amount]]</f>
        <v>-1100</v>
      </c>
      <c r="F143" s="4">
        <f>TBankAccountReport_IgnoreDates_true_Search_Deleted_20__3D_20true_OrderBy_Date_20[[#This Row],[T.Amountinc]]</f>
        <v>-1100</v>
      </c>
      <c r="G143" s="2" t="str">
        <f>TBankAccountReport_IgnoreDates_true_Search_Deleted_20__3D_20true_OrderBy_Date_20[[#This Row],[T.ClassName]]</f>
        <v>Default</v>
      </c>
      <c r="H143" s="2"/>
      <c r="I143" s="2" t="str">
        <f>TBankAccountReport_IgnoreDates_true_Search_Deleted_20__3D_20true_OrderBy_Date_20[[#This Row],[T.Notes]]</f>
        <v/>
      </c>
    </row>
    <row r="144" spans="1:9" ht="17.25" x14ac:dyDescent="0.3">
      <c r="A144" s="3" t="str">
        <f>TBankAccountReport_IgnoreDates_true_Search_Deleted_20__3D_20true_OrderBy_Date_20[[#This Row],[T.Date]]</f>
        <v>2022-06-30 00:00:00</v>
      </c>
      <c r="B144" s="2">
        <f>TBankAccountReport_IgnoreDates_true_Search_Deleted_20__3D_20true_OrderBy_Date_20[[#This Row],[T.TransID]]</f>
        <v>40</v>
      </c>
      <c r="C144" s="2" t="str">
        <f>TBankAccountReport_IgnoreDates_true_Search_Deleted_20__3D_20true_OrderBy_Date_20[[#This Row],[T.AccountName]]</f>
        <v>Bank</v>
      </c>
      <c r="D144" s="2" t="str">
        <f>TBankAccountReport_IgnoreDates_true_Search_Deleted_20__3D_20true_OrderBy_Date_20[[#This Row],[T.Type]]</f>
        <v>Closing Date Summary</v>
      </c>
      <c r="E144" s="4">
        <f>TBankAccountReport_IgnoreDates_true_Search_Deleted_20__3D_20true_OrderBy_Date_20[[#This Row],[T.Amount]]</f>
        <v>-5000</v>
      </c>
      <c r="F144" s="4">
        <f>TBankAccountReport_IgnoreDates_true_Search_Deleted_20__3D_20true_OrderBy_Date_20[[#This Row],[T.Amountinc]]</f>
        <v>-5000</v>
      </c>
      <c r="G144" s="2" t="str">
        <f>TBankAccountReport_IgnoreDates_true_Search_Deleted_20__3D_20true_OrderBy_Date_20[[#This Row],[T.ClassName]]</f>
        <v>Default</v>
      </c>
      <c r="H144" s="2"/>
      <c r="I144" s="2" t="str">
        <f>TBankAccountReport_IgnoreDates_true_Search_Deleted_20__3D_20true_OrderBy_Date_20[[#This Row],[T.Notes]]</f>
        <v/>
      </c>
    </row>
    <row r="145" spans="1:9" ht="17.25" x14ac:dyDescent="0.3">
      <c r="A145" s="3" t="str">
        <f>TBankAccountReport_IgnoreDates_true_Search_Deleted_20__3D_20true_OrderBy_Date_20[[#This Row],[T.Date]]</f>
        <v>2022-06-30 00:00:00</v>
      </c>
      <c r="B145" s="2">
        <f>TBankAccountReport_IgnoreDates_true_Search_Deleted_20__3D_20true_OrderBy_Date_20[[#This Row],[T.TransID]]</f>
        <v>24</v>
      </c>
      <c r="C145" s="2" t="str">
        <f>TBankAccountReport_IgnoreDates_true_Search_Deleted_20__3D_20true_OrderBy_Date_20[[#This Row],[T.AccountName]]</f>
        <v>Bank</v>
      </c>
      <c r="D145" s="2" t="str">
        <f>TBankAccountReport_IgnoreDates_true_Search_Deleted_20__3D_20true_OrderBy_Date_20[[#This Row],[T.Type]]</f>
        <v>Closing Date Summary</v>
      </c>
      <c r="E145" s="4">
        <f>TBankAccountReport_IgnoreDates_true_Search_Deleted_20__3D_20true_OrderBy_Date_20[[#This Row],[T.Amount]]</f>
        <v>-1200</v>
      </c>
      <c r="F145" s="4">
        <f>TBankAccountReport_IgnoreDates_true_Search_Deleted_20__3D_20true_OrderBy_Date_20[[#This Row],[T.Amountinc]]</f>
        <v>-1200</v>
      </c>
      <c r="G145" s="2" t="str">
        <f>TBankAccountReport_IgnoreDates_true_Search_Deleted_20__3D_20true_OrderBy_Date_20[[#This Row],[T.ClassName]]</f>
        <v>Default</v>
      </c>
      <c r="H145" s="2"/>
      <c r="I145" s="2" t="str">
        <f>TBankAccountReport_IgnoreDates_true_Search_Deleted_20__3D_20true_OrderBy_Date_20[[#This Row],[T.Notes]]</f>
        <v/>
      </c>
    </row>
    <row r="146" spans="1:9" ht="17.25" x14ac:dyDescent="0.3">
      <c r="A146" s="3" t="str">
        <f>TBankAccountReport_IgnoreDates_true_Search_Deleted_20__3D_20true_OrderBy_Date_20[[#This Row],[T.Date]]</f>
        <v>2022-06-30 00:00:00</v>
      </c>
      <c r="B146" s="2">
        <f>TBankAccountReport_IgnoreDates_true_Search_Deleted_20__3D_20true_OrderBy_Date_20[[#This Row],[T.TransID]]</f>
        <v>8</v>
      </c>
      <c r="C146" s="2" t="str">
        <f>TBankAccountReport_IgnoreDates_true_Search_Deleted_20__3D_20true_OrderBy_Date_20[[#This Row],[T.AccountName]]</f>
        <v>Bank</v>
      </c>
      <c r="D146" s="2" t="str">
        <f>TBankAccountReport_IgnoreDates_true_Search_Deleted_20__3D_20true_OrderBy_Date_20[[#This Row],[T.Type]]</f>
        <v>Closing Date Summary</v>
      </c>
      <c r="E146" s="4">
        <f>TBankAccountReport_IgnoreDates_true_Search_Deleted_20__3D_20true_OrderBy_Date_20[[#This Row],[T.Amount]]</f>
        <v>-1890</v>
      </c>
      <c r="F146" s="4">
        <f>TBankAccountReport_IgnoreDates_true_Search_Deleted_20__3D_20true_OrderBy_Date_20[[#This Row],[T.Amountinc]]</f>
        <v>-1890</v>
      </c>
      <c r="G146" s="2" t="str">
        <f>TBankAccountReport_IgnoreDates_true_Search_Deleted_20__3D_20true_OrderBy_Date_20[[#This Row],[T.ClassName]]</f>
        <v>Default</v>
      </c>
      <c r="H146" s="2"/>
      <c r="I146" s="2" t="str">
        <f>TBankAccountReport_IgnoreDates_true_Search_Deleted_20__3D_20true_OrderBy_Date_20[[#This Row],[T.Notes]]</f>
        <v/>
      </c>
    </row>
    <row r="147" spans="1:9" ht="17.25" x14ac:dyDescent="0.3">
      <c r="A147" s="3" t="str">
        <f>TBankAccountReport_IgnoreDates_true_Search_Deleted_20__3D_20true_OrderBy_Date_20[[#This Row],[T.Date]]</f>
        <v>2022-06-30 00:00:00</v>
      </c>
      <c r="B147" s="2">
        <f>TBankAccountReport_IgnoreDates_true_Search_Deleted_20__3D_20true_OrderBy_Date_20[[#This Row],[T.TransID]]</f>
        <v>2729</v>
      </c>
      <c r="C147" s="2" t="str">
        <f>TBankAccountReport_IgnoreDates_true_Search_Deleted_20__3D_20true_OrderBy_Date_20[[#This Row],[T.AccountName]]</f>
        <v>Payroll Bank Clearing</v>
      </c>
      <c r="D147" s="2" t="str">
        <f>TBankAccountReport_IgnoreDates_true_Search_Deleted_20__3D_20true_OrderBy_Date_20[[#This Row],[T.Type]]</f>
        <v>Closing Date Summary</v>
      </c>
      <c r="E147" s="4">
        <f>TBankAccountReport_IgnoreDates_true_Search_Deleted_20__3D_20true_OrderBy_Date_20[[#This Row],[T.Amount]]</f>
        <v>-2610.5</v>
      </c>
      <c r="F147" s="4">
        <f>TBankAccountReport_IgnoreDates_true_Search_Deleted_20__3D_20true_OrderBy_Date_20[[#This Row],[T.Amountinc]]</f>
        <v>-2610.5</v>
      </c>
      <c r="G147" s="2" t="str">
        <f>TBankAccountReport_IgnoreDates_true_Search_Deleted_20__3D_20true_OrderBy_Date_20[[#This Row],[T.ClassName]]</f>
        <v>Default</v>
      </c>
      <c r="H147" s="2"/>
      <c r="I147" s="2" t="str">
        <f>TBankAccountReport_IgnoreDates_true_Search_Deleted_20__3D_20true_OrderBy_Date_20[[#This Row],[T.Notes]]</f>
        <v/>
      </c>
    </row>
    <row r="148" spans="1:9" ht="17.25" x14ac:dyDescent="0.3">
      <c r="A148" s="3" t="str">
        <f>TBankAccountReport_IgnoreDates_true_Search_Deleted_20__3D_20true_OrderBy_Date_20[[#This Row],[T.Date]]</f>
        <v>2022-06-30 00:00:00</v>
      </c>
      <c r="B148" s="2">
        <f>TBankAccountReport_IgnoreDates_true_Search_Deleted_20__3D_20true_OrderBy_Date_20[[#This Row],[T.TransID]]</f>
        <v>2713</v>
      </c>
      <c r="C148" s="2" t="str">
        <f>TBankAccountReport_IgnoreDates_true_Search_Deleted_20__3D_20true_OrderBy_Date_20[[#This Row],[T.AccountName]]</f>
        <v>Payroll Bank Clearing</v>
      </c>
      <c r="D148" s="2" t="str">
        <f>TBankAccountReport_IgnoreDates_true_Search_Deleted_20__3D_20true_OrderBy_Date_20[[#This Row],[T.Type]]</f>
        <v>Closing Date Summary</v>
      </c>
      <c r="E148" s="4">
        <f>TBankAccountReport_IgnoreDates_true_Search_Deleted_20__3D_20true_OrderBy_Date_20[[#This Row],[T.Amount]]</f>
        <v>-2299</v>
      </c>
      <c r="F148" s="4">
        <f>TBankAccountReport_IgnoreDates_true_Search_Deleted_20__3D_20true_OrderBy_Date_20[[#This Row],[T.Amountinc]]</f>
        <v>-2299</v>
      </c>
      <c r="G148" s="2" t="str">
        <f>TBankAccountReport_IgnoreDates_true_Search_Deleted_20__3D_20true_OrderBy_Date_20[[#This Row],[T.ClassName]]</f>
        <v>Default</v>
      </c>
      <c r="H148" s="2"/>
      <c r="I148" s="2" t="str">
        <f>TBankAccountReport_IgnoreDates_true_Search_Deleted_20__3D_20true_OrderBy_Date_20[[#This Row],[T.Notes]]</f>
        <v/>
      </c>
    </row>
    <row r="149" spans="1:9" ht="17.25" x14ac:dyDescent="0.3">
      <c r="A149" s="3" t="str">
        <f>TBankAccountReport_IgnoreDates_true_Search_Deleted_20__3D_20true_OrderBy_Date_20[[#This Row],[T.Date]]</f>
        <v>2022-06-30 00:00:00</v>
      </c>
      <c r="B149" s="2">
        <f>TBankAccountReport_IgnoreDates_true_Search_Deleted_20__3D_20true_OrderBy_Date_20[[#This Row],[T.TransID]]</f>
        <v>2697</v>
      </c>
      <c r="C149" s="2" t="str">
        <f>TBankAccountReport_IgnoreDates_true_Search_Deleted_20__3D_20true_OrderBy_Date_20[[#This Row],[T.AccountName]]</f>
        <v>Payroll Bank Clearing</v>
      </c>
      <c r="D149" s="2" t="str">
        <f>TBankAccountReport_IgnoreDates_true_Search_Deleted_20__3D_20true_OrderBy_Date_20[[#This Row],[T.Type]]</f>
        <v>Closing Date Summary</v>
      </c>
      <c r="E149" s="4">
        <f>TBankAccountReport_IgnoreDates_true_Search_Deleted_20__3D_20true_OrderBy_Date_20[[#This Row],[T.Amount]]</f>
        <v>-639</v>
      </c>
      <c r="F149" s="4">
        <f>TBankAccountReport_IgnoreDates_true_Search_Deleted_20__3D_20true_OrderBy_Date_20[[#This Row],[T.Amountinc]]</f>
        <v>-639</v>
      </c>
      <c r="G149" s="2" t="str">
        <f>TBankAccountReport_IgnoreDates_true_Search_Deleted_20__3D_20true_OrderBy_Date_20[[#This Row],[T.ClassName]]</f>
        <v>Burleigh</v>
      </c>
      <c r="H149" s="2"/>
      <c r="I149" s="2" t="str">
        <f>TBankAccountReport_IgnoreDates_true_Search_Deleted_20__3D_20true_OrderBy_Date_20[[#This Row],[T.Notes]]</f>
        <v/>
      </c>
    </row>
    <row r="150" spans="1:9" ht="17.25" x14ac:dyDescent="0.3">
      <c r="A150" s="3" t="str">
        <f>TBankAccountReport_IgnoreDates_true_Search_Deleted_20__3D_20true_OrderBy_Date_20[[#This Row],[T.Date]]</f>
        <v>2022-06-30 00:00:00</v>
      </c>
      <c r="B150" s="2">
        <f>TBankAccountReport_IgnoreDates_true_Search_Deleted_20__3D_20true_OrderBy_Date_20[[#This Row],[T.TransID]]</f>
        <v>2698</v>
      </c>
      <c r="C150" s="2" t="str">
        <f>TBankAccountReport_IgnoreDates_true_Search_Deleted_20__3D_20true_OrderBy_Date_20[[#This Row],[T.AccountName]]</f>
        <v>Payroll Bank Clearing</v>
      </c>
      <c r="D150" s="2" t="str">
        <f>TBankAccountReport_IgnoreDates_true_Search_Deleted_20__3D_20true_OrderBy_Date_20[[#This Row],[T.Type]]</f>
        <v>Closing Date Summary</v>
      </c>
      <c r="E150" s="4">
        <f>TBankAccountReport_IgnoreDates_true_Search_Deleted_20__3D_20true_OrderBy_Date_20[[#This Row],[T.Amount]]</f>
        <v>-5712</v>
      </c>
      <c r="F150" s="4">
        <f>TBankAccountReport_IgnoreDates_true_Search_Deleted_20__3D_20true_OrderBy_Date_20[[#This Row],[T.Amountinc]]</f>
        <v>-5712</v>
      </c>
      <c r="G150" s="2" t="str">
        <f>TBankAccountReport_IgnoreDates_true_Search_Deleted_20__3D_20true_OrderBy_Date_20[[#This Row],[T.ClassName]]</f>
        <v>Default</v>
      </c>
      <c r="H150" s="2"/>
      <c r="I150" s="2" t="str">
        <f>TBankAccountReport_IgnoreDates_true_Search_Deleted_20__3D_20true_OrderBy_Date_20[[#This Row],[T.Notes]]</f>
        <v/>
      </c>
    </row>
    <row r="151" spans="1:9" ht="17.25" x14ac:dyDescent="0.3">
      <c r="A151" s="3" t="str">
        <f>TBankAccountReport_IgnoreDates_true_Search_Deleted_20__3D_20true_OrderBy_Date_20[[#This Row],[T.Date]]</f>
        <v>2022-06-30 00:00:00</v>
      </c>
      <c r="B151" s="2">
        <f>TBankAccountReport_IgnoreDates_true_Search_Deleted_20__3D_20true_OrderBy_Date_20[[#This Row],[T.TransID]]</f>
        <v>2682</v>
      </c>
      <c r="C151" s="2" t="str">
        <f>TBankAccountReport_IgnoreDates_true_Search_Deleted_20__3D_20true_OrderBy_Date_20[[#This Row],[T.AccountName]]</f>
        <v>Payroll Bank Clearing</v>
      </c>
      <c r="D151" s="2" t="str">
        <f>TBankAccountReport_IgnoreDates_true_Search_Deleted_20__3D_20true_OrderBy_Date_20[[#This Row],[T.Type]]</f>
        <v>Closing Date Summary</v>
      </c>
      <c r="E151" s="4">
        <f>TBankAccountReport_IgnoreDates_true_Search_Deleted_20__3D_20true_OrderBy_Date_20[[#This Row],[T.Amount]]</f>
        <v>-2178</v>
      </c>
      <c r="F151" s="4">
        <f>TBankAccountReport_IgnoreDates_true_Search_Deleted_20__3D_20true_OrderBy_Date_20[[#This Row],[T.Amountinc]]</f>
        <v>-2178</v>
      </c>
      <c r="G151" s="2" t="str">
        <f>TBankAccountReport_IgnoreDates_true_Search_Deleted_20__3D_20true_OrderBy_Date_20[[#This Row],[T.ClassName]]</f>
        <v>Default</v>
      </c>
      <c r="H151" s="2"/>
      <c r="I151" s="2" t="str">
        <f>TBankAccountReport_IgnoreDates_true_Search_Deleted_20__3D_20true_OrderBy_Date_20[[#This Row],[T.Notes]]</f>
        <v/>
      </c>
    </row>
    <row r="152" spans="1:9" ht="17.25" x14ac:dyDescent="0.3">
      <c r="A152" s="3" t="str">
        <f>TBankAccountReport_IgnoreDates_true_Search_Deleted_20__3D_20true_OrderBy_Date_20[[#This Row],[T.Date]]</f>
        <v>2022-06-30 00:00:00</v>
      </c>
      <c r="B152" s="2">
        <f>TBankAccountReport_IgnoreDates_true_Search_Deleted_20__3D_20true_OrderBy_Date_20[[#This Row],[T.TransID]]</f>
        <v>73</v>
      </c>
      <c r="C152" s="2" t="str">
        <f>TBankAccountReport_IgnoreDates_true_Search_Deleted_20__3D_20true_OrderBy_Date_20[[#This Row],[T.AccountName]]</f>
        <v>Bank</v>
      </c>
      <c r="D152" s="2" t="str">
        <f>TBankAccountReport_IgnoreDates_true_Search_Deleted_20__3D_20true_OrderBy_Date_20[[#This Row],[T.Type]]</f>
        <v>Closing Date Summary</v>
      </c>
      <c r="E152" s="4">
        <f>TBankAccountReport_IgnoreDates_true_Search_Deleted_20__3D_20true_OrderBy_Date_20[[#This Row],[T.Amount]]</f>
        <v>5017.96</v>
      </c>
      <c r="F152" s="4">
        <f>TBankAccountReport_IgnoreDates_true_Search_Deleted_20__3D_20true_OrderBy_Date_20[[#This Row],[T.Amountinc]]</f>
        <v>5017.96</v>
      </c>
      <c r="G152" s="2" t="str">
        <f>TBankAccountReport_IgnoreDates_true_Search_Deleted_20__3D_20true_OrderBy_Date_20[[#This Row],[T.ClassName]]</f>
        <v>Default</v>
      </c>
      <c r="H152" s="2"/>
      <c r="I152" s="2" t="str">
        <f>TBankAccountReport_IgnoreDates_true_Search_Deleted_20__3D_20true_OrderBy_Date_20[[#This Row],[T.Notes]]</f>
        <v/>
      </c>
    </row>
    <row r="153" spans="1:9" ht="17.25" x14ac:dyDescent="0.3">
      <c r="A153" s="3" t="str">
        <f>TBankAccountReport_IgnoreDates_true_Search_Deleted_20__3D_20true_OrderBy_Date_20[[#This Row],[T.Date]]</f>
        <v>2022-06-30 00:00:00</v>
      </c>
      <c r="B153" s="2">
        <f>TBankAccountReport_IgnoreDates_true_Search_Deleted_20__3D_20true_OrderBy_Date_20[[#This Row],[T.TransID]]</f>
        <v>57</v>
      </c>
      <c r="C153" s="2" t="str">
        <f>TBankAccountReport_IgnoreDates_true_Search_Deleted_20__3D_20true_OrderBy_Date_20[[#This Row],[T.AccountName]]</f>
        <v>Bank</v>
      </c>
      <c r="D153" s="2" t="str">
        <f>TBankAccountReport_IgnoreDates_true_Search_Deleted_20__3D_20true_OrderBy_Date_20[[#This Row],[T.Type]]</f>
        <v>Closing Date Summary</v>
      </c>
      <c r="E153" s="4">
        <f>TBankAccountReport_IgnoreDates_true_Search_Deleted_20__3D_20true_OrderBy_Date_20[[#This Row],[T.Amount]]</f>
        <v>-324.44</v>
      </c>
      <c r="F153" s="4">
        <f>TBankAccountReport_IgnoreDates_true_Search_Deleted_20__3D_20true_OrderBy_Date_20[[#This Row],[T.Amountinc]]</f>
        <v>-324.44</v>
      </c>
      <c r="G153" s="2" t="str">
        <f>TBankAccountReport_IgnoreDates_true_Search_Deleted_20__3D_20true_OrderBy_Date_20[[#This Row],[T.ClassName]]</f>
        <v>Default</v>
      </c>
      <c r="H153" s="2"/>
      <c r="I153" s="2" t="str">
        <f>TBankAccountReport_IgnoreDates_true_Search_Deleted_20__3D_20true_OrderBy_Date_20[[#This Row],[T.Notes]]</f>
        <v/>
      </c>
    </row>
    <row r="154" spans="1:9" ht="17.25" x14ac:dyDescent="0.3">
      <c r="A154" s="3" t="str">
        <f>TBankAccountReport_IgnoreDates_true_Search_Deleted_20__3D_20true_OrderBy_Date_20[[#This Row],[T.Date]]</f>
        <v>2022-06-30 00:00:00</v>
      </c>
      <c r="B154" s="2">
        <f>TBankAccountReport_IgnoreDates_true_Search_Deleted_20__3D_20true_OrderBy_Date_20[[#This Row],[T.TransID]]</f>
        <v>41</v>
      </c>
      <c r="C154" s="2" t="str">
        <f>TBankAccountReport_IgnoreDates_true_Search_Deleted_20__3D_20true_OrderBy_Date_20[[#This Row],[T.AccountName]]</f>
        <v>Bank</v>
      </c>
      <c r="D154" s="2" t="str">
        <f>TBankAccountReport_IgnoreDates_true_Search_Deleted_20__3D_20true_OrderBy_Date_20[[#This Row],[T.Type]]</f>
        <v>Closing Date Summary</v>
      </c>
      <c r="E154" s="4">
        <f>TBankAccountReport_IgnoreDates_true_Search_Deleted_20__3D_20true_OrderBy_Date_20[[#This Row],[T.Amount]]</f>
        <v>-480</v>
      </c>
      <c r="F154" s="4">
        <f>TBankAccountReport_IgnoreDates_true_Search_Deleted_20__3D_20true_OrderBy_Date_20[[#This Row],[T.Amountinc]]</f>
        <v>-480</v>
      </c>
      <c r="G154" s="2" t="str">
        <f>TBankAccountReport_IgnoreDates_true_Search_Deleted_20__3D_20true_OrderBy_Date_20[[#This Row],[T.ClassName]]</f>
        <v>Default</v>
      </c>
      <c r="H154" s="2"/>
      <c r="I154" s="2" t="str">
        <f>TBankAccountReport_IgnoreDates_true_Search_Deleted_20__3D_20true_OrderBy_Date_20[[#This Row],[T.Notes]]</f>
        <v/>
      </c>
    </row>
    <row r="155" spans="1:9" ht="17.25" x14ac:dyDescent="0.3">
      <c r="A155" s="3" t="str">
        <f>TBankAccountReport_IgnoreDates_true_Search_Deleted_20__3D_20true_OrderBy_Date_20[[#This Row],[T.Date]]</f>
        <v>2022-06-30 00:00:00</v>
      </c>
      <c r="B155" s="2">
        <f>TBankAccountReport_IgnoreDates_true_Search_Deleted_20__3D_20true_OrderBy_Date_20[[#This Row],[T.TransID]]</f>
        <v>25</v>
      </c>
      <c r="C155" s="2" t="str">
        <f>TBankAccountReport_IgnoreDates_true_Search_Deleted_20__3D_20true_OrderBy_Date_20[[#This Row],[T.AccountName]]</f>
        <v>Bank</v>
      </c>
      <c r="D155" s="2" t="str">
        <f>TBankAccountReport_IgnoreDates_true_Search_Deleted_20__3D_20true_OrderBy_Date_20[[#This Row],[T.Type]]</f>
        <v>Closing Date Summary</v>
      </c>
      <c r="E155" s="4">
        <f>TBankAccountReport_IgnoreDates_true_Search_Deleted_20__3D_20true_OrderBy_Date_20[[#This Row],[T.Amount]]</f>
        <v>-60</v>
      </c>
      <c r="F155" s="4">
        <f>TBankAccountReport_IgnoreDates_true_Search_Deleted_20__3D_20true_OrderBy_Date_20[[#This Row],[T.Amountinc]]</f>
        <v>-60</v>
      </c>
      <c r="G155" s="2" t="str">
        <f>TBankAccountReport_IgnoreDates_true_Search_Deleted_20__3D_20true_OrderBy_Date_20[[#This Row],[T.ClassName]]</f>
        <v>Default</v>
      </c>
      <c r="H155" s="2"/>
      <c r="I155" s="2" t="str">
        <f>TBankAccountReport_IgnoreDates_true_Search_Deleted_20__3D_20true_OrderBy_Date_20[[#This Row],[T.Notes]]</f>
        <v/>
      </c>
    </row>
    <row r="156" spans="1:9" ht="17.25" x14ac:dyDescent="0.3">
      <c r="A156" s="3" t="str">
        <f>TBankAccountReport_IgnoreDates_true_Search_Deleted_20__3D_20true_OrderBy_Date_20[[#This Row],[T.Date]]</f>
        <v>2022-06-30 00:00:00</v>
      </c>
      <c r="B156" s="2">
        <f>TBankAccountReport_IgnoreDates_true_Search_Deleted_20__3D_20true_OrderBy_Date_20[[#This Row],[T.TransID]]</f>
        <v>9</v>
      </c>
      <c r="C156" s="2" t="str">
        <f>TBankAccountReport_IgnoreDates_true_Search_Deleted_20__3D_20true_OrderBy_Date_20[[#This Row],[T.AccountName]]</f>
        <v>Bank</v>
      </c>
      <c r="D156" s="2" t="str">
        <f>TBankAccountReport_IgnoreDates_true_Search_Deleted_20__3D_20true_OrderBy_Date_20[[#This Row],[T.Type]]</f>
        <v>Closing Date Summary</v>
      </c>
      <c r="E156" s="4">
        <f>TBankAccountReport_IgnoreDates_true_Search_Deleted_20__3D_20true_OrderBy_Date_20[[#This Row],[T.Amount]]</f>
        <v>-220</v>
      </c>
      <c r="F156" s="4">
        <f>TBankAccountReport_IgnoreDates_true_Search_Deleted_20__3D_20true_OrderBy_Date_20[[#This Row],[T.Amountinc]]</f>
        <v>-220</v>
      </c>
      <c r="G156" s="2" t="str">
        <f>TBankAccountReport_IgnoreDates_true_Search_Deleted_20__3D_20true_OrderBy_Date_20[[#This Row],[T.ClassName]]</f>
        <v>Default</v>
      </c>
      <c r="H156" s="2"/>
      <c r="I156" s="2" t="str">
        <f>TBankAccountReport_IgnoreDates_true_Search_Deleted_20__3D_20true_OrderBy_Date_20[[#This Row],[T.Notes]]</f>
        <v/>
      </c>
    </row>
    <row r="157" spans="1:9" ht="17.25" x14ac:dyDescent="0.3">
      <c r="A157" s="3" t="str">
        <f>TBankAccountReport_IgnoreDates_true_Search_Deleted_20__3D_20true_OrderBy_Date_20[[#This Row],[T.Date]]</f>
        <v>2022-06-30 00:00:00</v>
      </c>
      <c r="B157" s="2">
        <f>TBankAccountReport_IgnoreDates_true_Search_Deleted_20__3D_20true_OrderBy_Date_20[[#This Row],[T.TransID]]</f>
        <v>2730</v>
      </c>
      <c r="C157" s="2" t="str">
        <f>TBankAccountReport_IgnoreDates_true_Search_Deleted_20__3D_20true_OrderBy_Date_20[[#This Row],[T.AccountName]]</f>
        <v>Payroll Bank Clearing</v>
      </c>
      <c r="D157" s="2" t="str">
        <f>TBankAccountReport_IgnoreDates_true_Search_Deleted_20__3D_20true_OrderBy_Date_20[[#This Row],[T.Type]]</f>
        <v>Closing Date Summary</v>
      </c>
      <c r="E157" s="4">
        <f>TBankAccountReport_IgnoreDates_true_Search_Deleted_20__3D_20true_OrderBy_Date_20[[#This Row],[T.Amount]]</f>
        <v>-2610.5</v>
      </c>
      <c r="F157" s="4">
        <f>TBankAccountReport_IgnoreDates_true_Search_Deleted_20__3D_20true_OrderBy_Date_20[[#This Row],[T.Amountinc]]</f>
        <v>-2610.5</v>
      </c>
      <c r="G157" s="2" t="str">
        <f>TBankAccountReport_IgnoreDates_true_Search_Deleted_20__3D_20true_OrderBy_Date_20[[#This Row],[T.ClassName]]</f>
        <v>Default</v>
      </c>
      <c r="H157" s="2"/>
      <c r="I157" s="2" t="str">
        <f>TBankAccountReport_IgnoreDates_true_Search_Deleted_20__3D_20true_OrderBy_Date_20[[#This Row],[T.Notes]]</f>
        <v/>
      </c>
    </row>
    <row r="158" spans="1:9" ht="17.25" x14ac:dyDescent="0.3">
      <c r="A158" s="3" t="str">
        <f>TBankAccountReport_IgnoreDates_true_Search_Deleted_20__3D_20true_OrderBy_Date_20[[#This Row],[T.Date]]</f>
        <v>2022-06-30 00:00:00</v>
      </c>
      <c r="B158" s="2">
        <f>TBankAccountReport_IgnoreDates_true_Search_Deleted_20__3D_20true_OrderBy_Date_20[[#This Row],[T.TransID]]</f>
        <v>2714</v>
      </c>
      <c r="C158" s="2" t="str">
        <f>TBankAccountReport_IgnoreDates_true_Search_Deleted_20__3D_20true_OrderBy_Date_20[[#This Row],[T.AccountName]]</f>
        <v>Payroll Bank Clearing</v>
      </c>
      <c r="D158" s="2" t="str">
        <f>TBankAccountReport_IgnoreDates_true_Search_Deleted_20__3D_20true_OrderBy_Date_20[[#This Row],[T.Type]]</f>
        <v>Closing Date Summary</v>
      </c>
      <c r="E158" s="4">
        <f>TBankAccountReport_IgnoreDates_true_Search_Deleted_20__3D_20true_OrderBy_Date_20[[#This Row],[T.Amount]]</f>
        <v>-2299</v>
      </c>
      <c r="F158" s="4">
        <f>TBankAccountReport_IgnoreDates_true_Search_Deleted_20__3D_20true_OrderBy_Date_20[[#This Row],[T.Amountinc]]</f>
        <v>-2299</v>
      </c>
      <c r="G158" s="2" t="str">
        <f>TBankAccountReport_IgnoreDates_true_Search_Deleted_20__3D_20true_OrderBy_Date_20[[#This Row],[T.ClassName]]</f>
        <v>Default</v>
      </c>
      <c r="H158" s="2"/>
      <c r="I158" s="2" t="str">
        <f>TBankAccountReport_IgnoreDates_true_Search_Deleted_20__3D_20true_OrderBy_Date_20[[#This Row],[T.Notes]]</f>
        <v/>
      </c>
    </row>
    <row r="159" spans="1:9" ht="17.25" x14ac:dyDescent="0.3">
      <c r="A159" s="3"/>
      <c r="B159" s="2"/>
      <c r="C159" s="2"/>
      <c r="D159" s="2"/>
      <c r="E159" s="4"/>
      <c r="F159" s="4"/>
      <c r="G159" s="2"/>
      <c r="H159" s="2"/>
      <c r="I15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8"/>
  <sheetViews>
    <sheetView workbookViewId="0">
      <selection activeCell="A2" sqref="A2"/>
    </sheetView>
  </sheetViews>
  <sheetFormatPr defaultRowHeight="17.25" x14ac:dyDescent="0.3"/>
  <cols>
    <col min="1" max="1" width="16.28515625" style="1" bestFit="1" customWidth="1"/>
    <col min="2" max="2" width="22.85546875" style="1" bestFit="1" customWidth="1"/>
    <col min="3" max="3" width="24.5703125" style="1" bestFit="1" customWidth="1"/>
    <col min="4" max="4" width="22.85546875" style="1" bestFit="1" customWidth="1"/>
    <col min="5" max="5" width="12.28515625" style="1" bestFit="1" customWidth="1"/>
    <col min="6" max="6" width="17.7109375" style="1" bestFit="1" customWidth="1"/>
    <col min="7" max="7" width="14.28515625" style="1" bestFit="1" customWidth="1"/>
    <col min="8" max="8" width="17.5703125" style="1" bestFit="1" customWidth="1"/>
    <col min="9" max="9" width="12.42578125" style="1" bestFit="1" customWidth="1"/>
    <col min="10" max="10" width="24.28515625" style="1" bestFit="1" customWidth="1"/>
    <col min="11" max="11" width="17.7109375" style="1" bestFit="1" customWidth="1"/>
    <col min="12" max="12" width="21.42578125" style="1" bestFit="1" customWidth="1"/>
    <col min="13" max="13" width="13.7109375" style="1" bestFit="1" customWidth="1"/>
    <col min="14" max="14" width="17.5703125" style="1" bestFit="1" customWidth="1"/>
    <col min="15" max="15" width="29.28515625" style="1" bestFit="1" customWidth="1"/>
    <col min="16" max="16" width="16.7109375" style="1" bestFit="1" customWidth="1"/>
    <col min="17" max="17" width="30.5703125" style="1" bestFit="1" customWidth="1"/>
    <col min="18" max="16384" width="9.14062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38</v>
      </c>
      <c r="B2" s="1" t="s">
        <v>39</v>
      </c>
      <c r="C2" s="1" t="s">
        <v>40</v>
      </c>
      <c r="D2" s="1" t="s">
        <v>17</v>
      </c>
      <c r="E2" s="1" t="b">
        <v>1</v>
      </c>
      <c r="F2" s="1">
        <v>0</v>
      </c>
      <c r="G2" s="1">
        <v>0</v>
      </c>
      <c r="H2" s="1" t="s">
        <v>18</v>
      </c>
      <c r="I2" s="1">
        <v>0</v>
      </c>
      <c r="J2" s="1">
        <v>1325</v>
      </c>
      <c r="K2" s="1">
        <v>0</v>
      </c>
      <c r="L2" s="1">
        <v>0</v>
      </c>
      <c r="M2" s="1">
        <v>4278</v>
      </c>
      <c r="N2" s="1" t="b">
        <v>0</v>
      </c>
      <c r="O2" s="1" t="s">
        <v>25</v>
      </c>
      <c r="P2" s="1" t="s">
        <v>25</v>
      </c>
      <c r="Q2" s="1" t="s">
        <v>41</v>
      </c>
    </row>
    <row r="3" spans="1:17" x14ac:dyDescent="0.3">
      <c r="A3" s="1" t="s">
        <v>42</v>
      </c>
      <c r="B3" s="1" t="s">
        <v>39</v>
      </c>
      <c r="C3" s="1" t="s">
        <v>40</v>
      </c>
      <c r="D3" s="1" t="s">
        <v>17</v>
      </c>
      <c r="E3" s="1" t="b">
        <v>1</v>
      </c>
      <c r="F3" s="1">
        <v>0</v>
      </c>
      <c r="G3" s="1">
        <v>0</v>
      </c>
      <c r="H3" s="1" t="s">
        <v>18</v>
      </c>
      <c r="I3" s="1">
        <v>0</v>
      </c>
      <c r="J3" s="1">
        <v>1326</v>
      </c>
      <c r="K3" s="1">
        <v>0</v>
      </c>
      <c r="L3" s="1">
        <v>0</v>
      </c>
      <c r="M3" s="1">
        <v>4279</v>
      </c>
      <c r="N3" s="1" t="b">
        <v>0</v>
      </c>
      <c r="O3" s="1" t="s">
        <v>25</v>
      </c>
      <c r="P3" s="1" t="s">
        <v>25</v>
      </c>
      <c r="Q3" s="1" t="s">
        <v>41</v>
      </c>
    </row>
    <row r="4" spans="1:17" x14ac:dyDescent="0.3">
      <c r="A4" s="1" t="s">
        <v>43</v>
      </c>
      <c r="B4" s="1" t="s">
        <v>44</v>
      </c>
      <c r="C4" s="1" t="s">
        <v>45</v>
      </c>
      <c r="D4" s="1" t="s">
        <v>17</v>
      </c>
      <c r="E4" s="1" t="b">
        <v>1</v>
      </c>
      <c r="F4" s="1">
        <v>20000</v>
      </c>
      <c r="G4" s="1">
        <v>20000</v>
      </c>
      <c r="H4" s="1" t="s">
        <v>18</v>
      </c>
      <c r="I4" s="1">
        <v>0</v>
      </c>
      <c r="J4" s="1">
        <v>0</v>
      </c>
      <c r="K4" s="1">
        <v>340</v>
      </c>
      <c r="L4" s="1">
        <v>0</v>
      </c>
      <c r="M4" s="1">
        <v>4488</v>
      </c>
      <c r="N4" s="1" t="b">
        <v>0</v>
      </c>
      <c r="O4" s="1" t="s">
        <v>25</v>
      </c>
      <c r="P4" s="1" t="s">
        <v>25</v>
      </c>
      <c r="Q4" s="1" t="s">
        <v>25</v>
      </c>
    </row>
    <row r="5" spans="1:17" x14ac:dyDescent="0.3">
      <c r="A5" s="1" t="s">
        <v>46</v>
      </c>
      <c r="B5" s="1" t="s">
        <v>47</v>
      </c>
      <c r="C5" s="1" t="s">
        <v>24</v>
      </c>
      <c r="D5" s="1" t="s">
        <v>17</v>
      </c>
      <c r="E5" s="1" t="b">
        <v>1</v>
      </c>
      <c r="F5" s="1">
        <v>4545.45</v>
      </c>
      <c r="G5" s="1">
        <v>4545.45</v>
      </c>
      <c r="H5" s="1" t="s">
        <v>18</v>
      </c>
      <c r="I5" s="1">
        <v>0</v>
      </c>
      <c r="J5" s="1">
        <v>0</v>
      </c>
      <c r="K5" s="1">
        <v>179</v>
      </c>
      <c r="L5" s="1">
        <v>0</v>
      </c>
      <c r="M5" s="1">
        <v>4302</v>
      </c>
      <c r="N5" s="1" t="b">
        <v>0</v>
      </c>
      <c r="O5" s="1" t="s">
        <v>25</v>
      </c>
      <c r="P5" s="1" t="s">
        <v>48</v>
      </c>
      <c r="Q5" s="1" t="s">
        <v>49</v>
      </c>
    </row>
    <row r="6" spans="1:17" x14ac:dyDescent="0.3">
      <c r="A6" s="1" t="s">
        <v>50</v>
      </c>
      <c r="B6" s="1" t="s">
        <v>51</v>
      </c>
      <c r="C6" s="1" t="s">
        <v>22</v>
      </c>
      <c r="D6" s="1" t="s">
        <v>52</v>
      </c>
      <c r="E6" s="1" t="b">
        <v>1</v>
      </c>
      <c r="F6" s="1">
        <v>-8619.0499999999993</v>
      </c>
      <c r="G6" s="1">
        <v>-8619.0499999999993</v>
      </c>
      <c r="H6" s="1" t="s">
        <v>18</v>
      </c>
      <c r="I6" s="1">
        <v>0</v>
      </c>
      <c r="J6" s="1">
        <v>0</v>
      </c>
      <c r="K6" s="1">
        <v>68</v>
      </c>
      <c r="L6" s="1">
        <v>0</v>
      </c>
      <c r="M6" s="1">
        <v>4460</v>
      </c>
      <c r="N6" s="1" t="b">
        <v>0</v>
      </c>
      <c r="O6" s="1" t="s">
        <v>25</v>
      </c>
      <c r="P6" s="1" t="s">
        <v>25</v>
      </c>
      <c r="Q6" s="1" t="s">
        <v>53</v>
      </c>
    </row>
    <row r="7" spans="1:17" x14ac:dyDescent="0.3">
      <c r="A7" s="1" t="s">
        <v>54</v>
      </c>
      <c r="B7" s="1" t="s">
        <v>51</v>
      </c>
      <c r="C7" s="1" t="s">
        <v>22</v>
      </c>
      <c r="D7" s="1" t="s">
        <v>52</v>
      </c>
      <c r="E7" s="1" t="b">
        <v>1</v>
      </c>
      <c r="F7" s="1">
        <v>-63250</v>
      </c>
      <c r="G7" s="1">
        <v>-63250</v>
      </c>
      <c r="H7" s="1" t="s">
        <v>18</v>
      </c>
      <c r="I7" s="1">
        <v>0</v>
      </c>
      <c r="J7" s="1">
        <v>0</v>
      </c>
      <c r="K7" s="1">
        <v>69</v>
      </c>
      <c r="L7" s="1">
        <v>0</v>
      </c>
      <c r="M7" s="1">
        <v>4461</v>
      </c>
      <c r="N7" s="1" t="b">
        <v>0</v>
      </c>
      <c r="O7" s="1" t="s">
        <v>25</v>
      </c>
      <c r="P7" s="1" t="s">
        <v>25</v>
      </c>
      <c r="Q7" s="1" t="s">
        <v>55</v>
      </c>
    </row>
    <row r="8" spans="1:17" x14ac:dyDescent="0.3">
      <c r="A8" s="1" t="s">
        <v>56</v>
      </c>
      <c r="B8" s="1" t="s">
        <v>51</v>
      </c>
      <c r="C8" s="1" t="s">
        <v>22</v>
      </c>
      <c r="D8" s="1" t="s">
        <v>52</v>
      </c>
      <c r="E8" s="1" t="b">
        <v>1</v>
      </c>
      <c r="F8" s="1">
        <v>-2000.02</v>
      </c>
      <c r="G8" s="1">
        <v>-2000.02</v>
      </c>
      <c r="H8" s="1" t="s">
        <v>57</v>
      </c>
      <c r="I8" s="1">
        <v>0</v>
      </c>
      <c r="J8" s="1">
        <v>0</v>
      </c>
      <c r="K8" s="1">
        <v>70</v>
      </c>
      <c r="L8" s="1">
        <v>0</v>
      </c>
      <c r="M8" s="1">
        <v>4462</v>
      </c>
      <c r="N8" s="1" t="b">
        <v>0</v>
      </c>
      <c r="O8" s="1" t="s">
        <v>25</v>
      </c>
      <c r="P8" s="1" t="s">
        <v>58</v>
      </c>
      <c r="Q8" s="1" t="s">
        <v>53</v>
      </c>
    </row>
    <row r="9" spans="1:17" x14ac:dyDescent="0.3">
      <c r="A9" s="1" t="s">
        <v>59</v>
      </c>
      <c r="B9" s="1" t="s">
        <v>60</v>
      </c>
      <c r="C9" s="1" t="s">
        <v>24</v>
      </c>
      <c r="D9" s="1" t="s">
        <v>17</v>
      </c>
      <c r="E9" s="1" t="b">
        <v>1</v>
      </c>
      <c r="F9" s="1">
        <v>690.8</v>
      </c>
      <c r="G9" s="1">
        <v>690.8</v>
      </c>
      <c r="H9" s="1" t="s">
        <v>18</v>
      </c>
      <c r="I9" s="1">
        <v>0</v>
      </c>
      <c r="J9" s="1">
        <v>0</v>
      </c>
      <c r="K9" s="1">
        <v>178</v>
      </c>
      <c r="L9" s="1">
        <v>0</v>
      </c>
      <c r="M9" s="1">
        <v>4301</v>
      </c>
      <c r="N9" s="1" t="b">
        <v>0</v>
      </c>
      <c r="O9" s="1" t="s">
        <v>25</v>
      </c>
      <c r="P9" s="1" t="s">
        <v>61</v>
      </c>
      <c r="Q9" s="1" t="s">
        <v>62</v>
      </c>
    </row>
    <row r="10" spans="1:17" x14ac:dyDescent="0.3">
      <c r="A10" s="1" t="s">
        <v>63</v>
      </c>
      <c r="B10" s="1" t="s">
        <v>64</v>
      </c>
      <c r="C10" s="1" t="s">
        <v>19</v>
      </c>
      <c r="D10" s="1" t="s">
        <v>17</v>
      </c>
      <c r="E10" s="1" t="b">
        <v>1</v>
      </c>
      <c r="F10" s="1">
        <v>-110</v>
      </c>
      <c r="G10" s="1">
        <v>-110</v>
      </c>
      <c r="H10" s="1" t="s">
        <v>18</v>
      </c>
      <c r="I10" s="1">
        <v>0</v>
      </c>
      <c r="J10" s="1">
        <v>1298</v>
      </c>
      <c r="K10" s="1">
        <v>0</v>
      </c>
      <c r="L10" s="1">
        <v>0</v>
      </c>
      <c r="M10" s="1">
        <v>4480</v>
      </c>
      <c r="N10" s="1" t="b">
        <v>0</v>
      </c>
      <c r="O10" s="1" t="s">
        <v>25</v>
      </c>
      <c r="P10" s="1" t="s">
        <v>65</v>
      </c>
      <c r="Q10" s="1" t="s">
        <v>53</v>
      </c>
    </row>
    <row r="11" spans="1:17" x14ac:dyDescent="0.3">
      <c r="A11" s="1" t="s">
        <v>63</v>
      </c>
      <c r="B11" s="1" t="s">
        <v>64</v>
      </c>
      <c r="C11" s="1" t="s">
        <v>19</v>
      </c>
      <c r="D11" s="1" t="s">
        <v>66</v>
      </c>
      <c r="E11" s="1" t="b">
        <v>1</v>
      </c>
      <c r="F11" s="1">
        <v>110</v>
      </c>
      <c r="G11" s="1">
        <v>100</v>
      </c>
      <c r="H11" s="1" t="s">
        <v>18</v>
      </c>
      <c r="I11" s="1">
        <v>0</v>
      </c>
      <c r="J11" s="1">
        <v>1298</v>
      </c>
      <c r="K11" s="1">
        <v>0</v>
      </c>
      <c r="L11" s="1">
        <v>0</v>
      </c>
      <c r="M11" s="1">
        <v>4485</v>
      </c>
      <c r="N11" s="1" t="b">
        <v>0</v>
      </c>
      <c r="O11" s="1" t="s">
        <v>25</v>
      </c>
      <c r="P11" s="1" t="s">
        <v>65</v>
      </c>
      <c r="Q11" s="1" t="s">
        <v>53</v>
      </c>
    </row>
    <row r="12" spans="1:17" x14ac:dyDescent="0.3">
      <c r="A12" s="1" t="s">
        <v>67</v>
      </c>
      <c r="B12" s="1" t="s">
        <v>68</v>
      </c>
      <c r="C12" s="1" t="s">
        <v>22</v>
      </c>
      <c r="D12" s="1" t="s">
        <v>17</v>
      </c>
      <c r="E12" s="1" t="b">
        <v>1</v>
      </c>
      <c r="F12" s="1">
        <v>-5000.32</v>
      </c>
      <c r="G12" s="1">
        <v>-5000.32</v>
      </c>
      <c r="H12" s="1" t="s">
        <v>18</v>
      </c>
      <c r="I12" s="1">
        <v>0</v>
      </c>
      <c r="J12" s="1">
        <v>0</v>
      </c>
      <c r="K12" s="1">
        <v>60</v>
      </c>
      <c r="L12" s="1">
        <v>0</v>
      </c>
      <c r="M12" s="1">
        <v>4459</v>
      </c>
      <c r="N12" s="1" t="b">
        <v>0</v>
      </c>
      <c r="O12" s="1" t="s">
        <v>25</v>
      </c>
      <c r="P12" s="1" t="s">
        <v>25</v>
      </c>
      <c r="Q12" s="1" t="s">
        <v>69</v>
      </c>
    </row>
    <row r="13" spans="1:17" x14ac:dyDescent="0.3">
      <c r="A13" s="1" t="s">
        <v>70</v>
      </c>
      <c r="B13" s="1" t="s">
        <v>71</v>
      </c>
      <c r="C13" s="1" t="s">
        <v>19</v>
      </c>
      <c r="D13" s="1" t="s">
        <v>17</v>
      </c>
      <c r="E13" s="1" t="b">
        <v>1</v>
      </c>
      <c r="F13" s="1">
        <v>-165</v>
      </c>
      <c r="G13" s="1">
        <v>-165</v>
      </c>
      <c r="H13" s="1" t="s">
        <v>18</v>
      </c>
      <c r="I13" s="1">
        <v>0</v>
      </c>
      <c r="J13" s="1">
        <v>1295</v>
      </c>
      <c r="K13" s="1">
        <v>0</v>
      </c>
      <c r="L13" s="1">
        <v>0</v>
      </c>
      <c r="M13" s="1">
        <v>4479</v>
      </c>
      <c r="N13" s="1" t="b">
        <v>0</v>
      </c>
      <c r="O13" s="1" t="s">
        <v>25</v>
      </c>
      <c r="P13" s="1" t="s">
        <v>72</v>
      </c>
      <c r="Q13" s="1" t="s">
        <v>73</v>
      </c>
    </row>
    <row r="14" spans="1:17" x14ac:dyDescent="0.3">
      <c r="A14" s="1" t="s">
        <v>74</v>
      </c>
      <c r="B14" s="1" t="s">
        <v>75</v>
      </c>
      <c r="C14" s="1" t="s">
        <v>45</v>
      </c>
      <c r="D14" s="1" t="s">
        <v>17</v>
      </c>
      <c r="E14" s="1" t="b">
        <v>1</v>
      </c>
      <c r="F14" s="1">
        <v>500</v>
      </c>
      <c r="G14" s="1">
        <v>500</v>
      </c>
      <c r="H14" s="1" t="s">
        <v>18</v>
      </c>
      <c r="I14" s="1">
        <v>0</v>
      </c>
      <c r="J14" s="1">
        <v>0</v>
      </c>
      <c r="K14" s="1">
        <v>325</v>
      </c>
      <c r="L14" s="1">
        <v>0</v>
      </c>
      <c r="M14" s="1">
        <v>4487</v>
      </c>
      <c r="N14" s="1" t="b">
        <v>0</v>
      </c>
      <c r="O14" s="1" t="s">
        <v>25</v>
      </c>
      <c r="P14" s="1" t="s">
        <v>25</v>
      </c>
      <c r="Q14" s="1" t="s">
        <v>25</v>
      </c>
    </row>
    <row r="15" spans="1:17" x14ac:dyDescent="0.3">
      <c r="A15" s="1" t="s">
        <v>76</v>
      </c>
      <c r="B15" s="1" t="s">
        <v>77</v>
      </c>
      <c r="C15" s="1" t="s">
        <v>19</v>
      </c>
      <c r="D15" s="1" t="s">
        <v>17</v>
      </c>
      <c r="E15" s="1" t="b">
        <v>1</v>
      </c>
      <c r="F15" s="1">
        <v>-220</v>
      </c>
      <c r="G15" s="1">
        <v>-220</v>
      </c>
      <c r="H15" s="1" t="s">
        <v>18</v>
      </c>
      <c r="I15" s="1">
        <v>0</v>
      </c>
      <c r="J15" s="1">
        <v>1265</v>
      </c>
      <c r="K15" s="1">
        <v>0</v>
      </c>
      <c r="L15" s="1">
        <v>0</v>
      </c>
      <c r="M15" s="1">
        <v>4478</v>
      </c>
      <c r="N15" s="1" t="b">
        <v>0</v>
      </c>
      <c r="O15" s="1" t="s">
        <v>25</v>
      </c>
      <c r="P15" s="1" t="s">
        <v>78</v>
      </c>
      <c r="Q15" s="1" t="s">
        <v>21</v>
      </c>
    </row>
    <row r="16" spans="1:17" x14ac:dyDescent="0.3">
      <c r="A16" s="1" t="s">
        <v>79</v>
      </c>
      <c r="B16" s="1" t="s">
        <v>23</v>
      </c>
      <c r="C16" s="1" t="s">
        <v>24</v>
      </c>
      <c r="D16" s="1" t="s">
        <v>17</v>
      </c>
      <c r="E16" s="1" t="b">
        <v>1</v>
      </c>
      <c r="F16" s="1">
        <v>52000</v>
      </c>
      <c r="G16" s="1">
        <v>52000</v>
      </c>
      <c r="H16" s="1" t="s">
        <v>18</v>
      </c>
      <c r="I16" s="1">
        <v>0</v>
      </c>
      <c r="J16" s="1">
        <v>0</v>
      </c>
      <c r="K16" s="1">
        <v>175</v>
      </c>
      <c r="L16" s="1">
        <v>0</v>
      </c>
      <c r="M16" s="1">
        <v>4300</v>
      </c>
      <c r="N16" s="1" t="b">
        <v>0</v>
      </c>
      <c r="O16" s="1" t="s">
        <v>25</v>
      </c>
      <c r="P16" s="1" t="s">
        <v>80</v>
      </c>
      <c r="Q16" s="1" t="s">
        <v>81</v>
      </c>
    </row>
    <row r="17" spans="1:17" x14ac:dyDescent="0.3">
      <c r="A17" s="1" t="s">
        <v>82</v>
      </c>
      <c r="B17" s="1" t="s">
        <v>83</v>
      </c>
      <c r="C17" s="1" t="s">
        <v>19</v>
      </c>
      <c r="D17" s="1" t="s">
        <v>17</v>
      </c>
      <c r="E17" s="1" t="b">
        <v>1</v>
      </c>
      <c r="F17" s="1">
        <v>-100</v>
      </c>
      <c r="G17" s="1">
        <v>-100</v>
      </c>
      <c r="H17" s="1" t="s">
        <v>18</v>
      </c>
      <c r="I17" s="1">
        <v>0</v>
      </c>
      <c r="J17" s="1">
        <v>1256</v>
      </c>
      <c r="K17" s="1">
        <v>0</v>
      </c>
      <c r="L17" s="1">
        <v>0</v>
      </c>
      <c r="M17" s="1">
        <v>4476</v>
      </c>
      <c r="N17" s="1" t="b">
        <v>0</v>
      </c>
      <c r="O17" s="1" t="s">
        <v>84</v>
      </c>
      <c r="P17" s="1" t="s">
        <v>85</v>
      </c>
      <c r="Q17" s="1" t="s">
        <v>86</v>
      </c>
    </row>
    <row r="18" spans="1:17" x14ac:dyDescent="0.3">
      <c r="A18" s="1" t="s">
        <v>87</v>
      </c>
      <c r="B18" s="1" t="s">
        <v>83</v>
      </c>
      <c r="C18" s="1" t="s">
        <v>19</v>
      </c>
      <c r="D18" s="1" t="s">
        <v>17</v>
      </c>
      <c r="E18" s="1" t="b">
        <v>1</v>
      </c>
      <c r="F18" s="1">
        <v>-54.5</v>
      </c>
      <c r="G18" s="1">
        <v>-54.5</v>
      </c>
      <c r="H18" s="1" t="s">
        <v>18</v>
      </c>
      <c r="I18" s="1">
        <v>0</v>
      </c>
      <c r="J18" s="1">
        <v>1260</v>
      </c>
      <c r="K18" s="1">
        <v>0</v>
      </c>
      <c r="L18" s="1">
        <v>0</v>
      </c>
      <c r="M18" s="1">
        <v>4477</v>
      </c>
      <c r="N18" s="1" t="b">
        <v>0</v>
      </c>
      <c r="O18" s="1" t="s">
        <v>20</v>
      </c>
      <c r="P18" s="1" t="s">
        <v>88</v>
      </c>
      <c r="Q18" s="1" t="s">
        <v>89</v>
      </c>
    </row>
    <row r="19" spans="1:17" x14ac:dyDescent="0.3">
      <c r="A19" s="1" t="s">
        <v>90</v>
      </c>
      <c r="B19" s="1" t="s">
        <v>91</v>
      </c>
      <c r="C19" s="1" t="s">
        <v>22</v>
      </c>
      <c r="D19" s="1" t="s">
        <v>17</v>
      </c>
      <c r="E19" s="1" t="b">
        <v>1</v>
      </c>
      <c r="F19" s="1">
        <v>-344</v>
      </c>
      <c r="G19" s="1">
        <v>-344</v>
      </c>
      <c r="H19" s="1" t="s">
        <v>18</v>
      </c>
      <c r="I19" s="1">
        <v>0</v>
      </c>
      <c r="J19" s="1">
        <v>0</v>
      </c>
      <c r="K19" s="1">
        <v>56</v>
      </c>
      <c r="L19" s="1">
        <v>0</v>
      </c>
      <c r="M19" s="1">
        <v>4458</v>
      </c>
      <c r="N19" s="1" t="b">
        <v>0</v>
      </c>
      <c r="O19" s="1" t="s">
        <v>25</v>
      </c>
      <c r="P19" s="1" t="s">
        <v>92</v>
      </c>
      <c r="Q19" s="1" t="s">
        <v>93</v>
      </c>
    </row>
    <row r="20" spans="1:17" x14ac:dyDescent="0.3">
      <c r="A20" s="1" t="s">
        <v>25</v>
      </c>
      <c r="B20" s="1" t="s">
        <v>26</v>
      </c>
      <c r="C20" s="1" t="s">
        <v>27</v>
      </c>
      <c r="D20" s="1" t="s">
        <v>52</v>
      </c>
      <c r="E20" s="1" t="b">
        <v>1</v>
      </c>
      <c r="F20" s="1">
        <v>-639</v>
      </c>
      <c r="G20" s="1">
        <v>-639</v>
      </c>
      <c r="H20" s="1" t="s">
        <v>94</v>
      </c>
      <c r="I20" s="1">
        <v>0</v>
      </c>
      <c r="J20" s="1">
        <v>0</v>
      </c>
      <c r="K20" s="1">
        <v>0</v>
      </c>
      <c r="L20" s="1">
        <v>0</v>
      </c>
      <c r="M20" s="1">
        <v>2699</v>
      </c>
      <c r="N20" s="1" t="b">
        <v>0</v>
      </c>
      <c r="O20" s="1" t="s">
        <v>25</v>
      </c>
      <c r="P20" s="1" t="s">
        <v>25</v>
      </c>
      <c r="Q20" s="1" t="s">
        <v>25</v>
      </c>
    </row>
    <row r="21" spans="1:17" x14ac:dyDescent="0.3">
      <c r="A21" s="1" t="s">
        <v>25</v>
      </c>
      <c r="B21" s="1" t="s">
        <v>26</v>
      </c>
      <c r="C21" s="1" t="s">
        <v>27</v>
      </c>
      <c r="D21" s="1" t="s">
        <v>52</v>
      </c>
      <c r="E21" s="1" t="b">
        <v>1</v>
      </c>
      <c r="F21" s="1">
        <v>-1157</v>
      </c>
      <c r="G21" s="1">
        <v>-1157</v>
      </c>
      <c r="H21" s="1" t="s">
        <v>18</v>
      </c>
      <c r="I21" s="1">
        <v>0</v>
      </c>
      <c r="J21" s="1">
        <v>0</v>
      </c>
      <c r="K21" s="1">
        <v>0</v>
      </c>
      <c r="L21" s="1">
        <v>0</v>
      </c>
      <c r="M21" s="1">
        <v>2683</v>
      </c>
      <c r="N21" s="1" t="b">
        <v>0</v>
      </c>
      <c r="O21" s="1" t="s">
        <v>25</v>
      </c>
      <c r="P21" s="1" t="s">
        <v>25</v>
      </c>
      <c r="Q21" s="1" t="s">
        <v>25</v>
      </c>
    </row>
    <row r="22" spans="1:17" x14ac:dyDescent="0.3">
      <c r="A22" s="1" t="s">
        <v>25</v>
      </c>
      <c r="B22" s="1" t="s">
        <v>26</v>
      </c>
      <c r="C22" s="1" t="s">
        <v>27</v>
      </c>
      <c r="D22" s="1" t="s">
        <v>17</v>
      </c>
      <c r="E22" s="1" t="b">
        <v>1</v>
      </c>
      <c r="F22" s="1">
        <v>8471.48</v>
      </c>
      <c r="G22" s="1">
        <v>8471.48</v>
      </c>
      <c r="H22" s="1" t="s">
        <v>94</v>
      </c>
      <c r="I22" s="1">
        <v>0</v>
      </c>
      <c r="J22" s="1">
        <v>0</v>
      </c>
      <c r="K22" s="1">
        <v>0</v>
      </c>
      <c r="L22" s="1">
        <v>0</v>
      </c>
      <c r="M22" s="1">
        <v>74</v>
      </c>
      <c r="N22" s="1" t="b">
        <v>0</v>
      </c>
      <c r="O22" s="1" t="s">
        <v>25</v>
      </c>
      <c r="P22" s="1" t="s">
        <v>25</v>
      </c>
      <c r="Q22" s="1" t="s">
        <v>25</v>
      </c>
    </row>
    <row r="23" spans="1:17" x14ac:dyDescent="0.3">
      <c r="A23" s="1" t="s">
        <v>25</v>
      </c>
      <c r="B23" s="1" t="s">
        <v>26</v>
      </c>
      <c r="C23" s="1" t="s">
        <v>27</v>
      </c>
      <c r="D23" s="1" t="s">
        <v>17</v>
      </c>
      <c r="E23" s="1" t="b">
        <v>1</v>
      </c>
      <c r="F23" s="1">
        <v>100</v>
      </c>
      <c r="G23" s="1">
        <v>100</v>
      </c>
      <c r="H23" s="1" t="s">
        <v>18</v>
      </c>
      <c r="I23" s="1">
        <v>0</v>
      </c>
      <c r="J23" s="1">
        <v>0</v>
      </c>
      <c r="K23" s="1">
        <v>0</v>
      </c>
      <c r="L23" s="1">
        <v>0</v>
      </c>
      <c r="M23" s="1">
        <v>58</v>
      </c>
      <c r="N23" s="1" t="b">
        <v>0</v>
      </c>
      <c r="O23" s="1" t="s">
        <v>25</v>
      </c>
      <c r="P23" s="1" t="s">
        <v>25</v>
      </c>
      <c r="Q23" s="1" t="s">
        <v>25</v>
      </c>
    </row>
    <row r="24" spans="1:17" x14ac:dyDescent="0.3">
      <c r="A24" s="1" t="s">
        <v>25</v>
      </c>
      <c r="B24" s="1" t="s">
        <v>26</v>
      </c>
      <c r="C24" s="1" t="s">
        <v>27</v>
      </c>
      <c r="D24" s="1" t="s">
        <v>17</v>
      </c>
      <c r="E24" s="1" t="b">
        <v>1</v>
      </c>
      <c r="F24" s="1">
        <v>-313</v>
      </c>
      <c r="G24" s="1">
        <v>-313</v>
      </c>
      <c r="H24" s="1" t="s">
        <v>94</v>
      </c>
      <c r="I24" s="1">
        <v>0</v>
      </c>
      <c r="J24" s="1">
        <v>0</v>
      </c>
      <c r="K24" s="1">
        <v>0</v>
      </c>
      <c r="L24" s="1">
        <v>0</v>
      </c>
      <c r="M24" s="1">
        <v>42</v>
      </c>
      <c r="N24" s="1" t="b">
        <v>0</v>
      </c>
      <c r="O24" s="1" t="s">
        <v>25</v>
      </c>
      <c r="P24" s="1" t="s">
        <v>25</v>
      </c>
      <c r="Q24" s="1" t="s">
        <v>25</v>
      </c>
    </row>
    <row r="25" spans="1:17" x14ac:dyDescent="0.3">
      <c r="A25" s="1" t="s">
        <v>25</v>
      </c>
      <c r="B25" s="1" t="s">
        <v>26</v>
      </c>
      <c r="C25" s="1" t="s">
        <v>27</v>
      </c>
      <c r="D25" s="1" t="s">
        <v>17</v>
      </c>
      <c r="E25" s="1" t="b">
        <v>1</v>
      </c>
      <c r="F25" s="1">
        <v>210</v>
      </c>
      <c r="G25" s="1">
        <v>210</v>
      </c>
      <c r="H25" s="1" t="s">
        <v>18</v>
      </c>
      <c r="I25" s="1">
        <v>0</v>
      </c>
      <c r="J25" s="1">
        <v>0</v>
      </c>
      <c r="K25" s="1">
        <v>0</v>
      </c>
      <c r="L25" s="1">
        <v>0</v>
      </c>
      <c r="M25" s="1">
        <v>26</v>
      </c>
      <c r="N25" s="1" t="b">
        <v>0</v>
      </c>
      <c r="O25" s="1" t="s">
        <v>25</v>
      </c>
      <c r="P25" s="1" t="s">
        <v>25</v>
      </c>
      <c r="Q25" s="1" t="s">
        <v>25</v>
      </c>
    </row>
    <row r="26" spans="1:17" x14ac:dyDescent="0.3">
      <c r="A26" s="1" t="s">
        <v>25</v>
      </c>
      <c r="B26" s="1" t="s">
        <v>26</v>
      </c>
      <c r="C26" s="1" t="s">
        <v>27</v>
      </c>
      <c r="D26" s="1" t="s">
        <v>17</v>
      </c>
      <c r="E26" s="1" t="b">
        <v>1</v>
      </c>
      <c r="F26" s="1">
        <v>-12600</v>
      </c>
      <c r="G26" s="1">
        <v>-12600</v>
      </c>
      <c r="H26" s="1" t="s">
        <v>18</v>
      </c>
      <c r="I26" s="1">
        <v>0</v>
      </c>
      <c r="J26" s="1">
        <v>0</v>
      </c>
      <c r="K26" s="1">
        <v>0</v>
      </c>
      <c r="L26" s="1">
        <v>0</v>
      </c>
      <c r="M26" s="1">
        <v>10</v>
      </c>
      <c r="N26" s="1" t="b">
        <v>0</v>
      </c>
      <c r="O26" s="1" t="s">
        <v>25</v>
      </c>
      <c r="P26" s="1" t="s">
        <v>25</v>
      </c>
      <c r="Q26" s="1" t="s">
        <v>25</v>
      </c>
    </row>
    <row r="27" spans="1:17" x14ac:dyDescent="0.3">
      <c r="A27" s="1" t="s">
        <v>25</v>
      </c>
      <c r="B27" s="1" t="s">
        <v>26</v>
      </c>
      <c r="C27" s="1" t="s">
        <v>27</v>
      </c>
      <c r="D27" s="1" t="s">
        <v>95</v>
      </c>
      <c r="E27" s="1" t="b">
        <v>1</v>
      </c>
      <c r="F27" s="1">
        <v>30633</v>
      </c>
      <c r="G27" s="1">
        <v>30633</v>
      </c>
      <c r="H27" s="1" t="s">
        <v>18</v>
      </c>
      <c r="I27" s="1">
        <v>0</v>
      </c>
      <c r="J27" s="1">
        <v>0</v>
      </c>
      <c r="K27" s="1">
        <v>0</v>
      </c>
      <c r="L27" s="1">
        <v>0</v>
      </c>
      <c r="M27" s="1">
        <v>2873</v>
      </c>
      <c r="N27" s="1" t="b">
        <v>0</v>
      </c>
      <c r="O27" s="1" t="s">
        <v>25</v>
      </c>
      <c r="P27" s="1" t="s">
        <v>25</v>
      </c>
      <c r="Q27" s="1" t="s">
        <v>25</v>
      </c>
    </row>
    <row r="28" spans="1:17" x14ac:dyDescent="0.3">
      <c r="A28" s="1" t="s">
        <v>25</v>
      </c>
      <c r="B28" s="1" t="s">
        <v>26</v>
      </c>
      <c r="C28" s="1" t="s">
        <v>27</v>
      </c>
      <c r="D28" s="1" t="s">
        <v>52</v>
      </c>
      <c r="E28" s="1" t="b">
        <v>1</v>
      </c>
      <c r="F28" s="1">
        <v>-3116</v>
      </c>
      <c r="G28" s="1">
        <v>-3116</v>
      </c>
      <c r="H28" s="1" t="s">
        <v>18</v>
      </c>
      <c r="I28" s="1">
        <v>0</v>
      </c>
      <c r="J28" s="1">
        <v>0</v>
      </c>
      <c r="K28" s="1">
        <v>0</v>
      </c>
      <c r="L28" s="1">
        <v>0</v>
      </c>
      <c r="M28" s="1">
        <v>2715</v>
      </c>
      <c r="N28" s="1" t="b">
        <v>0</v>
      </c>
      <c r="O28" s="1" t="s">
        <v>25</v>
      </c>
      <c r="P28" s="1" t="s">
        <v>25</v>
      </c>
      <c r="Q28" s="1" t="s">
        <v>25</v>
      </c>
    </row>
    <row r="29" spans="1:17" x14ac:dyDescent="0.3">
      <c r="A29" s="1" t="s">
        <v>25</v>
      </c>
      <c r="B29" s="1" t="s">
        <v>26</v>
      </c>
      <c r="C29" s="1" t="s">
        <v>27</v>
      </c>
      <c r="D29" s="1" t="s">
        <v>52</v>
      </c>
      <c r="E29" s="1" t="b">
        <v>1</v>
      </c>
      <c r="F29" s="1">
        <v>-2299</v>
      </c>
      <c r="G29" s="1">
        <v>-2299</v>
      </c>
      <c r="H29" s="1" t="s">
        <v>18</v>
      </c>
      <c r="I29" s="1">
        <v>0</v>
      </c>
      <c r="J29" s="1">
        <v>0</v>
      </c>
      <c r="K29" s="1">
        <v>0</v>
      </c>
      <c r="L29" s="1">
        <v>0</v>
      </c>
      <c r="M29" s="1">
        <v>2716</v>
      </c>
      <c r="N29" s="1" t="b">
        <v>0</v>
      </c>
      <c r="O29" s="1" t="s">
        <v>25</v>
      </c>
      <c r="P29" s="1" t="s">
        <v>25</v>
      </c>
      <c r="Q29" s="1" t="s">
        <v>25</v>
      </c>
    </row>
    <row r="30" spans="1:17" x14ac:dyDescent="0.3">
      <c r="A30" s="1" t="s">
        <v>25</v>
      </c>
      <c r="B30" s="1" t="s">
        <v>26</v>
      </c>
      <c r="C30" s="1" t="s">
        <v>27</v>
      </c>
      <c r="D30" s="1" t="s">
        <v>52</v>
      </c>
      <c r="E30" s="1" t="b">
        <v>1</v>
      </c>
      <c r="F30" s="1">
        <v>-1567</v>
      </c>
      <c r="G30" s="1">
        <v>-1567</v>
      </c>
      <c r="H30" s="1" t="s">
        <v>18</v>
      </c>
      <c r="I30" s="1">
        <v>0</v>
      </c>
      <c r="J30" s="1">
        <v>0</v>
      </c>
      <c r="K30" s="1">
        <v>0</v>
      </c>
      <c r="L30" s="1">
        <v>0</v>
      </c>
      <c r="M30" s="1">
        <v>2700</v>
      </c>
      <c r="N30" s="1" t="b">
        <v>0</v>
      </c>
      <c r="O30" s="1" t="s">
        <v>25</v>
      </c>
      <c r="P30" s="1" t="s">
        <v>25</v>
      </c>
      <c r="Q30" s="1" t="s">
        <v>25</v>
      </c>
    </row>
    <row r="31" spans="1:17" x14ac:dyDescent="0.3">
      <c r="A31" s="1" t="s">
        <v>25</v>
      </c>
      <c r="B31" s="1" t="s">
        <v>26</v>
      </c>
      <c r="C31" s="1" t="s">
        <v>27</v>
      </c>
      <c r="D31" s="1" t="s">
        <v>52</v>
      </c>
      <c r="E31" s="1" t="b">
        <v>1</v>
      </c>
      <c r="F31" s="1">
        <v>-722</v>
      </c>
      <c r="G31" s="1">
        <v>-722</v>
      </c>
      <c r="H31" s="1" t="s">
        <v>18</v>
      </c>
      <c r="I31" s="1">
        <v>0</v>
      </c>
      <c r="J31" s="1">
        <v>0</v>
      </c>
      <c r="K31" s="1">
        <v>0</v>
      </c>
      <c r="L31" s="1">
        <v>0</v>
      </c>
      <c r="M31" s="1">
        <v>2684</v>
      </c>
      <c r="N31" s="1" t="b">
        <v>0</v>
      </c>
      <c r="O31" s="1" t="s">
        <v>25</v>
      </c>
      <c r="P31" s="1" t="s">
        <v>25</v>
      </c>
      <c r="Q31" s="1" t="s">
        <v>25</v>
      </c>
    </row>
    <row r="32" spans="1:17" x14ac:dyDescent="0.3">
      <c r="A32" s="1" t="s">
        <v>25</v>
      </c>
      <c r="B32" s="1" t="s">
        <v>26</v>
      </c>
      <c r="C32" s="1" t="s">
        <v>27</v>
      </c>
      <c r="D32" s="1" t="s">
        <v>17</v>
      </c>
      <c r="E32" s="1" t="b">
        <v>1</v>
      </c>
      <c r="F32" s="1">
        <v>-4312.6000000000004</v>
      </c>
      <c r="G32" s="1">
        <v>-4312.6000000000004</v>
      </c>
      <c r="H32" s="1" t="s">
        <v>18</v>
      </c>
      <c r="I32" s="1">
        <v>0</v>
      </c>
      <c r="J32" s="1">
        <v>0</v>
      </c>
      <c r="K32" s="1">
        <v>0</v>
      </c>
      <c r="L32" s="1">
        <v>0</v>
      </c>
      <c r="M32" s="1">
        <v>75</v>
      </c>
      <c r="N32" s="1" t="b">
        <v>0</v>
      </c>
      <c r="O32" s="1" t="s">
        <v>25</v>
      </c>
      <c r="P32" s="1" t="s">
        <v>25</v>
      </c>
      <c r="Q32" s="1" t="s">
        <v>25</v>
      </c>
    </row>
    <row r="33" spans="1:17" x14ac:dyDescent="0.3">
      <c r="A33" s="1" t="s">
        <v>25</v>
      </c>
      <c r="B33" s="1" t="s">
        <v>26</v>
      </c>
      <c r="C33" s="1" t="s">
        <v>27</v>
      </c>
      <c r="D33" s="1" t="s">
        <v>17</v>
      </c>
      <c r="E33" s="1" t="b">
        <v>1</v>
      </c>
      <c r="F33" s="1">
        <v>-511.33</v>
      </c>
      <c r="G33" s="1">
        <v>-511.33</v>
      </c>
      <c r="H33" s="1" t="s">
        <v>18</v>
      </c>
      <c r="I33" s="1">
        <v>0</v>
      </c>
      <c r="J33" s="1">
        <v>0</v>
      </c>
      <c r="K33" s="1">
        <v>0</v>
      </c>
      <c r="L33" s="1">
        <v>0</v>
      </c>
      <c r="M33" s="1">
        <v>59</v>
      </c>
      <c r="N33" s="1" t="b">
        <v>0</v>
      </c>
      <c r="O33" s="1" t="s">
        <v>25</v>
      </c>
      <c r="P33" s="1" t="s">
        <v>25</v>
      </c>
      <c r="Q33" s="1" t="s">
        <v>25</v>
      </c>
    </row>
    <row r="34" spans="1:17" x14ac:dyDescent="0.3">
      <c r="A34" s="1" t="s">
        <v>25</v>
      </c>
      <c r="B34" s="1" t="s">
        <v>26</v>
      </c>
      <c r="C34" s="1" t="s">
        <v>27</v>
      </c>
      <c r="D34" s="1" t="s">
        <v>17</v>
      </c>
      <c r="E34" s="1" t="b">
        <v>1</v>
      </c>
      <c r="F34" s="1">
        <v>-110</v>
      </c>
      <c r="G34" s="1">
        <v>-110</v>
      </c>
      <c r="H34" s="1" t="s">
        <v>18</v>
      </c>
      <c r="I34" s="1">
        <v>0</v>
      </c>
      <c r="J34" s="1">
        <v>0</v>
      </c>
      <c r="K34" s="1">
        <v>0</v>
      </c>
      <c r="L34" s="1">
        <v>0</v>
      </c>
      <c r="M34" s="1">
        <v>43</v>
      </c>
      <c r="N34" s="1" t="b">
        <v>0</v>
      </c>
      <c r="O34" s="1" t="s">
        <v>25</v>
      </c>
      <c r="P34" s="1" t="s">
        <v>25</v>
      </c>
      <c r="Q34" s="1" t="s">
        <v>25</v>
      </c>
    </row>
    <row r="35" spans="1:17" x14ac:dyDescent="0.3">
      <c r="A35" s="1" t="s">
        <v>25</v>
      </c>
      <c r="B35" s="1" t="s">
        <v>26</v>
      </c>
      <c r="C35" s="1" t="s">
        <v>27</v>
      </c>
      <c r="D35" s="1" t="s">
        <v>17</v>
      </c>
      <c r="E35" s="1" t="b">
        <v>1</v>
      </c>
      <c r="F35" s="1">
        <v>500</v>
      </c>
      <c r="G35" s="1">
        <v>500</v>
      </c>
      <c r="H35" s="1" t="s">
        <v>18</v>
      </c>
      <c r="I35" s="1">
        <v>0</v>
      </c>
      <c r="J35" s="1">
        <v>0</v>
      </c>
      <c r="K35" s="1">
        <v>0</v>
      </c>
      <c r="L35" s="1">
        <v>0</v>
      </c>
      <c r="M35" s="1">
        <v>27</v>
      </c>
      <c r="N35" s="1" t="b">
        <v>0</v>
      </c>
      <c r="O35" s="1" t="s">
        <v>25</v>
      </c>
      <c r="P35" s="1" t="s">
        <v>25</v>
      </c>
      <c r="Q35" s="1" t="s">
        <v>25</v>
      </c>
    </row>
    <row r="36" spans="1:17" x14ac:dyDescent="0.3">
      <c r="A36" s="1" t="s">
        <v>25</v>
      </c>
      <c r="B36" s="1" t="s">
        <v>26</v>
      </c>
      <c r="C36" s="1" t="s">
        <v>27</v>
      </c>
      <c r="D36" s="1" t="s">
        <v>17</v>
      </c>
      <c r="E36" s="1" t="b">
        <v>1</v>
      </c>
      <c r="F36" s="1">
        <v>3719</v>
      </c>
      <c r="G36" s="1">
        <v>3719</v>
      </c>
      <c r="H36" s="1" t="s">
        <v>18</v>
      </c>
      <c r="I36" s="1">
        <v>0</v>
      </c>
      <c r="J36" s="1">
        <v>0</v>
      </c>
      <c r="K36" s="1">
        <v>0</v>
      </c>
      <c r="L36" s="1">
        <v>0</v>
      </c>
      <c r="M36" s="1">
        <v>11</v>
      </c>
      <c r="N36" s="1" t="b">
        <v>0</v>
      </c>
      <c r="O36" s="1" t="s">
        <v>25</v>
      </c>
      <c r="P36" s="1" t="s">
        <v>25</v>
      </c>
      <c r="Q36" s="1" t="s">
        <v>25</v>
      </c>
    </row>
    <row r="37" spans="1:17" x14ac:dyDescent="0.3">
      <c r="A37" s="1" t="s">
        <v>25</v>
      </c>
      <c r="B37" s="1" t="s">
        <v>26</v>
      </c>
      <c r="C37" s="1" t="s">
        <v>27</v>
      </c>
      <c r="D37" s="1" t="s">
        <v>28</v>
      </c>
      <c r="E37" s="1" t="b">
        <v>1</v>
      </c>
      <c r="F37" s="1">
        <v>-1000</v>
      </c>
      <c r="G37" s="1">
        <v>-1000</v>
      </c>
      <c r="H37" s="1" t="s">
        <v>18</v>
      </c>
      <c r="I37" s="1">
        <v>0</v>
      </c>
      <c r="J37" s="1">
        <v>0</v>
      </c>
      <c r="K37" s="1">
        <v>0</v>
      </c>
      <c r="L37" s="1">
        <v>0</v>
      </c>
      <c r="M37" s="1">
        <v>2874</v>
      </c>
      <c r="N37" s="1" t="b">
        <v>0</v>
      </c>
      <c r="O37" s="1" t="s">
        <v>25</v>
      </c>
      <c r="P37" s="1" t="s">
        <v>25</v>
      </c>
      <c r="Q37" s="1" t="s">
        <v>25</v>
      </c>
    </row>
    <row r="38" spans="1:17" x14ac:dyDescent="0.3">
      <c r="A38" s="1" t="s">
        <v>25</v>
      </c>
      <c r="B38" s="1" t="s">
        <v>26</v>
      </c>
      <c r="C38" s="1" t="s">
        <v>27</v>
      </c>
      <c r="D38" s="1" t="s">
        <v>52</v>
      </c>
      <c r="E38" s="1" t="b">
        <v>1</v>
      </c>
      <c r="F38" s="1">
        <v>-2299</v>
      </c>
      <c r="G38" s="1">
        <v>-2299</v>
      </c>
      <c r="H38" s="1" t="s">
        <v>18</v>
      </c>
      <c r="I38" s="1">
        <v>0</v>
      </c>
      <c r="J38" s="1">
        <v>0</v>
      </c>
      <c r="K38" s="1">
        <v>0</v>
      </c>
      <c r="L38" s="1">
        <v>0</v>
      </c>
      <c r="M38" s="1">
        <v>2717</v>
      </c>
      <c r="N38" s="1" t="b">
        <v>0</v>
      </c>
      <c r="O38" s="1" t="s">
        <v>25</v>
      </c>
      <c r="P38" s="1" t="s">
        <v>25</v>
      </c>
      <c r="Q38" s="1" t="s">
        <v>25</v>
      </c>
    </row>
    <row r="39" spans="1:17" x14ac:dyDescent="0.3">
      <c r="A39" s="1" t="s">
        <v>25</v>
      </c>
      <c r="B39" s="1" t="s">
        <v>26</v>
      </c>
      <c r="C39" s="1" t="s">
        <v>27</v>
      </c>
      <c r="D39" s="1" t="s">
        <v>52</v>
      </c>
      <c r="E39" s="1" t="b">
        <v>1</v>
      </c>
      <c r="F39" s="1">
        <v>-1550</v>
      </c>
      <c r="G39" s="1">
        <v>-1550</v>
      </c>
      <c r="H39" s="1" t="s">
        <v>18</v>
      </c>
      <c r="I39" s="1">
        <v>0</v>
      </c>
      <c r="J39" s="1">
        <v>0</v>
      </c>
      <c r="K39" s="1">
        <v>0</v>
      </c>
      <c r="L39" s="1">
        <v>0</v>
      </c>
      <c r="M39" s="1">
        <v>2701</v>
      </c>
      <c r="N39" s="1" t="b">
        <v>0</v>
      </c>
      <c r="O39" s="1" t="s">
        <v>25</v>
      </c>
      <c r="P39" s="1" t="s">
        <v>25</v>
      </c>
      <c r="Q39" s="1" t="s">
        <v>25</v>
      </c>
    </row>
    <row r="40" spans="1:17" x14ac:dyDescent="0.3">
      <c r="A40" s="1" t="s">
        <v>25</v>
      </c>
      <c r="B40" s="1" t="s">
        <v>26</v>
      </c>
      <c r="C40" s="1" t="s">
        <v>27</v>
      </c>
      <c r="D40" s="1" t="s">
        <v>52</v>
      </c>
      <c r="E40" s="1" t="b">
        <v>1</v>
      </c>
      <c r="F40" s="1">
        <v>-772</v>
      </c>
      <c r="G40" s="1">
        <v>-772</v>
      </c>
      <c r="H40" s="1" t="s">
        <v>18</v>
      </c>
      <c r="I40" s="1">
        <v>0</v>
      </c>
      <c r="J40" s="1">
        <v>0</v>
      </c>
      <c r="K40" s="1">
        <v>0</v>
      </c>
      <c r="L40" s="1">
        <v>0</v>
      </c>
      <c r="M40" s="1">
        <v>2685</v>
      </c>
      <c r="N40" s="1" t="b">
        <v>0</v>
      </c>
      <c r="O40" s="1" t="s">
        <v>25</v>
      </c>
      <c r="P40" s="1" t="s">
        <v>25</v>
      </c>
      <c r="Q40" s="1" t="s">
        <v>25</v>
      </c>
    </row>
    <row r="41" spans="1:17" x14ac:dyDescent="0.3">
      <c r="A41" s="1" t="s">
        <v>25</v>
      </c>
      <c r="B41" s="1" t="s">
        <v>26</v>
      </c>
      <c r="C41" s="1" t="s">
        <v>27</v>
      </c>
      <c r="D41" s="1" t="s">
        <v>17</v>
      </c>
      <c r="E41" s="1" t="b">
        <v>1</v>
      </c>
      <c r="F41" s="1">
        <v>-200</v>
      </c>
      <c r="G41" s="1">
        <v>-200</v>
      </c>
      <c r="H41" s="1" t="s">
        <v>18</v>
      </c>
      <c r="I41" s="1">
        <v>0</v>
      </c>
      <c r="J41" s="1">
        <v>0</v>
      </c>
      <c r="K41" s="1">
        <v>0</v>
      </c>
      <c r="L41" s="1">
        <v>0</v>
      </c>
      <c r="M41" s="1">
        <v>76</v>
      </c>
      <c r="N41" s="1" t="b">
        <v>0</v>
      </c>
      <c r="O41" s="1" t="s">
        <v>25</v>
      </c>
      <c r="P41" s="1" t="s">
        <v>25</v>
      </c>
      <c r="Q41" s="1" t="s">
        <v>25</v>
      </c>
    </row>
    <row r="42" spans="1:17" x14ac:dyDescent="0.3">
      <c r="A42" s="1" t="s">
        <v>25</v>
      </c>
      <c r="B42" s="1" t="s">
        <v>26</v>
      </c>
      <c r="C42" s="1" t="s">
        <v>27</v>
      </c>
      <c r="D42" s="1" t="s">
        <v>17</v>
      </c>
      <c r="E42" s="1" t="b">
        <v>1</v>
      </c>
      <c r="F42" s="1">
        <v>-193.28</v>
      </c>
      <c r="G42" s="1">
        <v>-193.28</v>
      </c>
      <c r="H42" s="1" t="s">
        <v>18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 t="b">
        <v>0</v>
      </c>
      <c r="O42" s="1" t="s">
        <v>25</v>
      </c>
      <c r="P42" s="1" t="s">
        <v>25</v>
      </c>
      <c r="Q42" s="1" t="s">
        <v>25</v>
      </c>
    </row>
    <row r="43" spans="1:17" x14ac:dyDescent="0.3">
      <c r="A43" s="1" t="s">
        <v>25</v>
      </c>
      <c r="B43" s="1" t="s">
        <v>26</v>
      </c>
      <c r="C43" s="1" t="s">
        <v>27</v>
      </c>
      <c r="D43" s="1" t="s">
        <v>17</v>
      </c>
      <c r="E43" s="1" t="b">
        <v>1</v>
      </c>
      <c r="F43" s="1">
        <v>-4258.51</v>
      </c>
      <c r="G43" s="1">
        <v>-4258.51</v>
      </c>
      <c r="H43" s="1" t="s">
        <v>18</v>
      </c>
      <c r="I43" s="1">
        <v>0</v>
      </c>
      <c r="J43" s="1">
        <v>0</v>
      </c>
      <c r="K43" s="1">
        <v>0</v>
      </c>
      <c r="L43" s="1">
        <v>0</v>
      </c>
      <c r="M43" s="1">
        <v>44</v>
      </c>
      <c r="N43" s="1" t="b">
        <v>0</v>
      </c>
      <c r="O43" s="1" t="s">
        <v>25</v>
      </c>
      <c r="P43" s="1" t="s">
        <v>25</v>
      </c>
      <c r="Q43" s="1" t="s">
        <v>25</v>
      </c>
    </row>
    <row r="44" spans="1:17" x14ac:dyDescent="0.3">
      <c r="A44" s="1" t="s">
        <v>25</v>
      </c>
      <c r="B44" s="1" t="s">
        <v>26</v>
      </c>
      <c r="C44" s="1" t="s">
        <v>27</v>
      </c>
      <c r="D44" s="1" t="s">
        <v>17</v>
      </c>
      <c r="E44" s="1" t="b">
        <v>1</v>
      </c>
      <c r="F44" s="1">
        <v>-500</v>
      </c>
      <c r="G44" s="1">
        <v>-500</v>
      </c>
      <c r="H44" s="1" t="s">
        <v>18</v>
      </c>
      <c r="I44" s="1">
        <v>0</v>
      </c>
      <c r="J44" s="1">
        <v>0</v>
      </c>
      <c r="K44" s="1">
        <v>0</v>
      </c>
      <c r="L44" s="1">
        <v>0</v>
      </c>
      <c r="M44" s="1">
        <v>28</v>
      </c>
      <c r="N44" s="1" t="b">
        <v>0</v>
      </c>
      <c r="O44" s="1" t="s">
        <v>25</v>
      </c>
      <c r="P44" s="1" t="s">
        <v>25</v>
      </c>
      <c r="Q44" s="1" t="s">
        <v>25</v>
      </c>
    </row>
    <row r="45" spans="1:17" x14ac:dyDescent="0.3">
      <c r="A45" s="1" t="s">
        <v>25</v>
      </c>
      <c r="B45" s="1" t="s">
        <v>26</v>
      </c>
      <c r="C45" s="1" t="s">
        <v>27</v>
      </c>
      <c r="D45" s="1" t="s">
        <v>17</v>
      </c>
      <c r="E45" s="1" t="b">
        <v>1</v>
      </c>
      <c r="F45" s="1">
        <v>1220</v>
      </c>
      <c r="G45" s="1">
        <v>1220</v>
      </c>
      <c r="H45" s="1" t="s">
        <v>18</v>
      </c>
      <c r="I45" s="1">
        <v>0</v>
      </c>
      <c r="J45" s="1">
        <v>0</v>
      </c>
      <c r="K45" s="1">
        <v>0</v>
      </c>
      <c r="L45" s="1">
        <v>0</v>
      </c>
      <c r="M45" s="1">
        <v>12</v>
      </c>
      <c r="N45" s="1" t="b">
        <v>0</v>
      </c>
      <c r="O45" s="1" t="s">
        <v>25</v>
      </c>
      <c r="P45" s="1" t="s">
        <v>25</v>
      </c>
      <c r="Q45" s="1" t="s">
        <v>25</v>
      </c>
    </row>
    <row r="46" spans="1:17" x14ac:dyDescent="0.3">
      <c r="A46" s="1" t="s">
        <v>25</v>
      </c>
      <c r="B46" s="1" t="s">
        <v>26</v>
      </c>
      <c r="C46" s="1" t="s">
        <v>27</v>
      </c>
      <c r="D46" s="1" t="s">
        <v>96</v>
      </c>
      <c r="E46" s="1" t="b">
        <v>1</v>
      </c>
      <c r="F46" s="1">
        <v>-10</v>
      </c>
      <c r="G46" s="1">
        <v>-10</v>
      </c>
      <c r="H46" s="1" t="s">
        <v>18</v>
      </c>
      <c r="I46" s="1">
        <v>0</v>
      </c>
      <c r="J46" s="1">
        <v>0</v>
      </c>
      <c r="K46" s="1">
        <v>0</v>
      </c>
      <c r="L46" s="1">
        <v>0</v>
      </c>
      <c r="M46" s="1">
        <v>2875</v>
      </c>
      <c r="N46" s="1" t="b">
        <v>0</v>
      </c>
      <c r="O46" s="1" t="s">
        <v>25</v>
      </c>
      <c r="P46" s="1" t="s">
        <v>25</v>
      </c>
      <c r="Q46" s="1" t="s">
        <v>25</v>
      </c>
    </row>
    <row r="47" spans="1:17" x14ac:dyDescent="0.3">
      <c r="A47" s="1" t="s">
        <v>25</v>
      </c>
      <c r="B47" s="1" t="s">
        <v>26</v>
      </c>
      <c r="C47" s="1" t="s">
        <v>27</v>
      </c>
      <c r="D47" s="1" t="s">
        <v>52</v>
      </c>
      <c r="E47" s="1" t="b">
        <v>1</v>
      </c>
      <c r="F47" s="1">
        <v>-2299</v>
      </c>
      <c r="G47" s="1">
        <v>-2299</v>
      </c>
      <c r="H47" s="1" t="s">
        <v>18</v>
      </c>
      <c r="I47" s="1">
        <v>0</v>
      </c>
      <c r="J47" s="1">
        <v>0</v>
      </c>
      <c r="K47" s="1">
        <v>0</v>
      </c>
      <c r="L47" s="1">
        <v>0</v>
      </c>
      <c r="M47" s="1">
        <v>2718</v>
      </c>
      <c r="N47" s="1" t="b">
        <v>0</v>
      </c>
      <c r="O47" s="1" t="s">
        <v>25</v>
      </c>
      <c r="P47" s="1" t="s">
        <v>25</v>
      </c>
      <c r="Q47" s="1" t="s">
        <v>25</v>
      </c>
    </row>
    <row r="48" spans="1:17" x14ac:dyDescent="0.3">
      <c r="A48" s="1" t="s">
        <v>25</v>
      </c>
      <c r="B48" s="1" t="s">
        <v>26</v>
      </c>
      <c r="C48" s="1" t="s">
        <v>27</v>
      </c>
      <c r="D48" s="1" t="s">
        <v>52</v>
      </c>
      <c r="E48" s="1" t="b">
        <v>1</v>
      </c>
      <c r="F48" s="1">
        <v>-1544</v>
      </c>
      <c r="G48" s="1">
        <v>-1544</v>
      </c>
      <c r="H48" s="1" t="s">
        <v>18</v>
      </c>
      <c r="I48" s="1">
        <v>0</v>
      </c>
      <c r="J48" s="1">
        <v>0</v>
      </c>
      <c r="K48" s="1">
        <v>0</v>
      </c>
      <c r="L48" s="1">
        <v>0</v>
      </c>
      <c r="M48" s="1">
        <v>2702</v>
      </c>
      <c r="N48" s="1" t="b">
        <v>0</v>
      </c>
      <c r="O48" s="1" t="s">
        <v>25</v>
      </c>
      <c r="P48" s="1" t="s">
        <v>25</v>
      </c>
      <c r="Q48" s="1" t="s">
        <v>25</v>
      </c>
    </row>
    <row r="49" spans="1:17" x14ac:dyDescent="0.3">
      <c r="A49" s="1" t="s">
        <v>25</v>
      </c>
      <c r="B49" s="1" t="s">
        <v>26</v>
      </c>
      <c r="C49" s="1" t="s">
        <v>27</v>
      </c>
      <c r="D49" s="1" t="s">
        <v>52</v>
      </c>
      <c r="E49" s="1" t="b">
        <v>1</v>
      </c>
      <c r="F49" s="1">
        <v>-696</v>
      </c>
      <c r="G49" s="1">
        <v>-696</v>
      </c>
      <c r="H49" s="1" t="s">
        <v>94</v>
      </c>
      <c r="I49" s="1">
        <v>0</v>
      </c>
      <c r="J49" s="1">
        <v>0</v>
      </c>
      <c r="K49" s="1">
        <v>0</v>
      </c>
      <c r="L49" s="1">
        <v>0</v>
      </c>
      <c r="M49" s="1">
        <v>2686</v>
      </c>
      <c r="N49" s="1" t="b">
        <v>0</v>
      </c>
      <c r="O49" s="1" t="s">
        <v>25</v>
      </c>
      <c r="P49" s="1" t="s">
        <v>25</v>
      </c>
      <c r="Q49" s="1" t="s">
        <v>25</v>
      </c>
    </row>
    <row r="50" spans="1:17" x14ac:dyDescent="0.3">
      <c r="A50" s="1" t="s">
        <v>25</v>
      </c>
      <c r="B50" s="1" t="s">
        <v>26</v>
      </c>
      <c r="C50" s="1" t="s">
        <v>27</v>
      </c>
      <c r="D50" s="1" t="s">
        <v>17</v>
      </c>
      <c r="E50" s="1" t="b">
        <v>1</v>
      </c>
      <c r="F50" s="1">
        <v>-323</v>
      </c>
      <c r="G50" s="1">
        <v>-323</v>
      </c>
      <c r="H50" s="1" t="s">
        <v>18</v>
      </c>
      <c r="I50" s="1">
        <v>0</v>
      </c>
      <c r="J50" s="1">
        <v>0</v>
      </c>
      <c r="K50" s="1">
        <v>0</v>
      </c>
      <c r="L50" s="1">
        <v>0</v>
      </c>
      <c r="M50" s="1">
        <v>77</v>
      </c>
      <c r="N50" s="1" t="b">
        <v>0</v>
      </c>
      <c r="O50" s="1" t="s">
        <v>25</v>
      </c>
      <c r="P50" s="1" t="s">
        <v>25</v>
      </c>
      <c r="Q50" s="1" t="s">
        <v>25</v>
      </c>
    </row>
    <row r="51" spans="1:17" x14ac:dyDescent="0.3">
      <c r="A51" s="1" t="s">
        <v>25</v>
      </c>
      <c r="B51" s="1" t="s">
        <v>26</v>
      </c>
      <c r="C51" s="1" t="s">
        <v>27</v>
      </c>
      <c r="D51" s="1" t="s">
        <v>17</v>
      </c>
      <c r="E51" s="1" t="b">
        <v>1</v>
      </c>
      <c r="F51" s="1">
        <v>-300</v>
      </c>
      <c r="G51" s="1">
        <v>-300</v>
      </c>
      <c r="H51" s="1" t="s">
        <v>18</v>
      </c>
      <c r="I51" s="1">
        <v>0</v>
      </c>
      <c r="J51" s="1">
        <v>0</v>
      </c>
      <c r="K51" s="1">
        <v>0</v>
      </c>
      <c r="L51" s="1">
        <v>0</v>
      </c>
      <c r="M51" s="1">
        <v>61</v>
      </c>
      <c r="N51" s="1" t="b">
        <v>0</v>
      </c>
      <c r="O51" s="1" t="s">
        <v>25</v>
      </c>
      <c r="P51" s="1" t="s">
        <v>25</v>
      </c>
      <c r="Q51" s="1" t="s">
        <v>25</v>
      </c>
    </row>
    <row r="52" spans="1:17" x14ac:dyDescent="0.3">
      <c r="A52" s="1" t="s">
        <v>25</v>
      </c>
      <c r="B52" s="1" t="s">
        <v>26</v>
      </c>
      <c r="C52" s="1" t="s">
        <v>27</v>
      </c>
      <c r="D52" s="1" t="s">
        <v>17</v>
      </c>
      <c r="E52" s="1" t="b">
        <v>1</v>
      </c>
      <c r="F52" s="1">
        <v>402.52</v>
      </c>
      <c r="G52" s="1">
        <v>402.52</v>
      </c>
      <c r="H52" s="1" t="s">
        <v>18</v>
      </c>
      <c r="I52" s="1">
        <v>0</v>
      </c>
      <c r="J52" s="1">
        <v>0</v>
      </c>
      <c r="K52" s="1">
        <v>0</v>
      </c>
      <c r="L52" s="1">
        <v>0</v>
      </c>
      <c r="M52" s="1">
        <v>45</v>
      </c>
      <c r="N52" s="1" t="b">
        <v>0</v>
      </c>
      <c r="O52" s="1" t="s">
        <v>25</v>
      </c>
      <c r="P52" s="1" t="s">
        <v>25</v>
      </c>
      <c r="Q52" s="1" t="s">
        <v>25</v>
      </c>
    </row>
    <row r="53" spans="1:17" x14ac:dyDescent="0.3">
      <c r="A53" s="1" t="s">
        <v>25</v>
      </c>
      <c r="B53" s="1" t="s">
        <v>26</v>
      </c>
      <c r="C53" s="1" t="s">
        <v>27</v>
      </c>
      <c r="D53" s="1" t="s">
        <v>17</v>
      </c>
      <c r="E53" s="1" t="b">
        <v>1</v>
      </c>
      <c r="F53" s="1">
        <v>-100</v>
      </c>
      <c r="G53" s="1">
        <v>-100</v>
      </c>
      <c r="H53" s="1" t="s">
        <v>18</v>
      </c>
      <c r="I53" s="1">
        <v>0</v>
      </c>
      <c r="J53" s="1">
        <v>0</v>
      </c>
      <c r="K53" s="1">
        <v>0</v>
      </c>
      <c r="L53" s="1">
        <v>0</v>
      </c>
      <c r="M53" s="1">
        <v>29</v>
      </c>
      <c r="N53" s="1" t="b">
        <v>0</v>
      </c>
      <c r="O53" s="1" t="s">
        <v>25</v>
      </c>
      <c r="P53" s="1" t="s">
        <v>25</v>
      </c>
      <c r="Q53" s="1" t="s">
        <v>25</v>
      </c>
    </row>
    <row r="54" spans="1:17" x14ac:dyDescent="0.3">
      <c r="A54" s="1" t="s">
        <v>25</v>
      </c>
      <c r="B54" s="1" t="s">
        <v>26</v>
      </c>
      <c r="C54" s="1" t="s">
        <v>27</v>
      </c>
      <c r="D54" s="1" t="s">
        <v>17</v>
      </c>
      <c r="E54" s="1" t="b">
        <v>1</v>
      </c>
      <c r="F54" s="1">
        <v>-2420</v>
      </c>
      <c r="G54" s="1">
        <v>-2420</v>
      </c>
      <c r="H54" s="1" t="s">
        <v>18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 t="b">
        <v>0</v>
      </c>
      <c r="O54" s="1" t="s">
        <v>25</v>
      </c>
      <c r="P54" s="1" t="s">
        <v>25</v>
      </c>
      <c r="Q54" s="1" t="s">
        <v>25</v>
      </c>
    </row>
    <row r="55" spans="1:17" x14ac:dyDescent="0.3">
      <c r="A55" s="1" t="s">
        <v>25</v>
      </c>
      <c r="B55" s="1" t="s">
        <v>26</v>
      </c>
      <c r="C55" s="1" t="s">
        <v>27</v>
      </c>
      <c r="D55" s="1" t="s">
        <v>17</v>
      </c>
      <c r="E55" s="1" t="b">
        <v>1</v>
      </c>
      <c r="F55" s="1">
        <v>-40</v>
      </c>
      <c r="G55" s="1">
        <v>-40</v>
      </c>
      <c r="H55" s="1" t="s">
        <v>18</v>
      </c>
      <c r="I55" s="1">
        <v>0</v>
      </c>
      <c r="J55" s="1">
        <v>0</v>
      </c>
      <c r="K55" s="1">
        <v>0</v>
      </c>
      <c r="L55" s="1">
        <v>0</v>
      </c>
      <c r="M55" s="1">
        <v>14</v>
      </c>
      <c r="N55" s="1" t="b">
        <v>0</v>
      </c>
      <c r="O55" s="1" t="s">
        <v>25</v>
      </c>
      <c r="P55" s="1" t="s">
        <v>25</v>
      </c>
      <c r="Q55" s="1" t="s">
        <v>25</v>
      </c>
    </row>
    <row r="56" spans="1:17" x14ac:dyDescent="0.3">
      <c r="A56" s="1" t="s">
        <v>25</v>
      </c>
      <c r="B56" s="1" t="s">
        <v>26</v>
      </c>
      <c r="C56" s="1" t="s">
        <v>27</v>
      </c>
      <c r="D56" s="1" t="s">
        <v>52</v>
      </c>
      <c r="E56" s="1" t="b">
        <v>1</v>
      </c>
      <c r="F56" s="1">
        <v>-1956</v>
      </c>
      <c r="G56" s="1">
        <v>-1956</v>
      </c>
      <c r="H56" s="1" t="s">
        <v>18</v>
      </c>
      <c r="I56" s="1">
        <v>0</v>
      </c>
      <c r="J56" s="1">
        <v>0</v>
      </c>
      <c r="K56" s="1">
        <v>0</v>
      </c>
      <c r="L56" s="1">
        <v>0</v>
      </c>
      <c r="M56" s="1">
        <v>2719</v>
      </c>
      <c r="N56" s="1" t="b">
        <v>0</v>
      </c>
      <c r="O56" s="1" t="s">
        <v>25</v>
      </c>
      <c r="P56" s="1" t="s">
        <v>25</v>
      </c>
      <c r="Q56" s="1" t="s">
        <v>25</v>
      </c>
    </row>
    <row r="57" spans="1:17" x14ac:dyDescent="0.3">
      <c r="A57" s="1" t="s">
        <v>25</v>
      </c>
      <c r="B57" s="1" t="s">
        <v>26</v>
      </c>
      <c r="C57" s="1" t="s">
        <v>27</v>
      </c>
      <c r="D57" s="1" t="s">
        <v>52</v>
      </c>
      <c r="E57" s="1" t="b">
        <v>1</v>
      </c>
      <c r="F57" s="1">
        <v>-794.25</v>
      </c>
      <c r="G57" s="1">
        <v>-794.25</v>
      </c>
      <c r="H57" s="1" t="s">
        <v>18</v>
      </c>
      <c r="I57" s="1">
        <v>0</v>
      </c>
      <c r="J57" s="1">
        <v>0</v>
      </c>
      <c r="K57" s="1">
        <v>0</v>
      </c>
      <c r="L57" s="1">
        <v>0</v>
      </c>
      <c r="M57" s="1">
        <v>2703</v>
      </c>
      <c r="N57" s="1" t="b">
        <v>0</v>
      </c>
      <c r="O57" s="1" t="s">
        <v>25</v>
      </c>
      <c r="P57" s="1" t="s">
        <v>25</v>
      </c>
      <c r="Q57" s="1" t="s">
        <v>25</v>
      </c>
    </row>
    <row r="58" spans="1:17" x14ac:dyDescent="0.3">
      <c r="A58" s="1" t="s">
        <v>25</v>
      </c>
      <c r="B58" s="1" t="s">
        <v>26</v>
      </c>
      <c r="C58" s="1" t="s">
        <v>27</v>
      </c>
      <c r="D58" s="1" t="s">
        <v>52</v>
      </c>
      <c r="E58" s="1" t="b">
        <v>1</v>
      </c>
      <c r="F58" s="1">
        <v>362</v>
      </c>
      <c r="G58" s="1">
        <v>362</v>
      </c>
      <c r="H58" s="1" t="s">
        <v>18</v>
      </c>
      <c r="I58" s="1">
        <v>0</v>
      </c>
      <c r="J58" s="1">
        <v>0</v>
      </c>
      <c r="K58" s="1">
        <v>0</v>
      </c>
      <c r="L58" s="1">
        <v>0</v>
      </c>
      <c r="M58" s="1">
        <v>2687</v>
      </c>
      <c r="N58" s="1" t="b">
        <v>0</v>
      </c>
      <c r="O58" s="1" t="s">
        <v>25</v>
      </c>
      <c r="P58" s="1" t="s">
        <v>25</v>
      </c>
      <c r="Q58" s="1" t="s">
        <v>25</v>
      </c>
    </row>
    <row r="59" spans="1:17" x14ac:dyDescent="0.3">
      <c r="A59" s="1" t="s">
        <v>25</v>
      </c>
      <c r="B59" s="1" t="s">
        <v>26</v>
      </c>
      <c r="C59" s="1" t="s">
        <v>27</v>
      </c>
      <c r="D59" s="1" t="s">
        <v>17</v>
      </c>
      <c r="E59" s="1" t="b">
        <v>1</v>
      </c>
      <c r="F59" s="1">
        <v>-3068</v>
      </c>
      <c r="G59" s="1">
        <v>-3068</v>
      </c>
      <c r="H59" s="1" t="s">
        <v>18</v>
      </c>
      <c r="I59" s="1">
        <v>0</v>
      </c>
      <c r="J59" s="1">
        <v>0</v>
      </c>
      <c r="K59" s="1">
        <v>0</v>
      </c>
      <c r="L59" s="1">
        <v>0</v>
      </c>
      <c r="M59" s="1">
        <v>78</v>
      </c>
      <c r="N59" s="1" t="b">
        <v>0</v>
      </c>
      <c r="O59" s="1" t="s">
        <v>25</v>
      </c>
      <c r="P59" s="1" t="s">
        <v>25</v>
      </c>
      <c r="Q59" s="1" t="s">
        <v>25</v>
      </c>
    </row>
    <row r="60" spans="1:17" x14ac:dyDescent="0.3">
      <c r="A60" s="1" t="s">
        <v>25</v>
      </c>
      <c r="B60" s="1" t="s">
        <v>26</v>
      </c>
      <c r="C60" s="1" t="s">
        <v>27</v>
      </c>
      <c r="D60" s="1" t="s">
        <v>17</v>
      </c>
      <c r="E60" s="1" t="b">
        <v>1</v>
      </c>
      <c r="F60" s="1">
        <v>200</v>
      </c>
      <c r="G60" s="1">
        <v>200</v>
      </c>
      <c r="H60" s="1" t="s">
        <v>18</v>
      </c>
      <c r="I60" s="1">
        <v>0</v>
      </c>
      <c r="J60" s="1">
        <v>0</v>
      </c>
      <c r="K60" s="1">
        <v>0</v>
      </c>
      <c r="L60" s="1">
        <v>0</v>
      </c>
      <c r="M60" s="1">
        <v>62</v>
      </c>
      <c r="N60" s="1" t="b">
        <v>0</v>
      </c>
      <c r="O60" s="1" t="s">
        <v>25</v>
      </c>
      <c r="P60" s="1" t="s">
        <v>25</v>
      </c>
      <c r="Q60" s="1" t="s">
        <v>25</v>
      </c>
    </row>
    <row r="61" spans="1:17" x14ac:dyDescent="0.3">
      <c r="A61" s="1" t="s">
        <v>25</v>
      </c>
      <c r="B61" s="1" t="s">
        <v>26</v>
      </c>
      <c r="C61" s="1" t="s">
        <v>27</v>
      </c>
      <c r="D61" s="1" t="s">
        <v>17</v>
      </c>
      <c r="E61" s="1" t="b">
        <v>1</v>
      </c>
      <c r="F61" s="1">
        <v>50</v>
      </c>
      <c r="G61" s="1">
        <v>50</v>
      </c>
      <c r="H61" s="1" t="s">
        <v>18</v>
      </c>
      <c r="I61" s="1">
        <v>0</v>
      </c>
      <c r="J61" s="1">
        <v>0</v>
      </c>
      <c r="K61" s="1">
        <v>0</v>
      </c>
      <c r="L61" s="1">
        <v>0</v>
      </c>
      <c r="M61" s="1">
        <v>46</v>
      </c>
      <c r="N61" s="1" t="b">
        <v>0</v>
      </c>
      <c r="O61" s="1" t="s">
        <v>25</v>
      </c>
      <c r="P61" s="1" t="s">
        <v>25</v>
      </c>
      <c r="Q61" s="1" t="s">
        <v>25</v>
      </c>
    </row>
    <row r="62" spans="1:17" x14ac:dyDescent="0.3">
      <c r="A62" s="1" t="s">
        <v>25</v>
      </c>
      <c r="B62" s="1" t="s">
        <v>26</v>
      </c>
      <c r="C62" s="1" t="s">
        <v>27</v>
      </c>
      <c r="D62" s="1" t="s">
        <v>17</v>
      </c>
      <c r="E62" s="1" t="b">
        <v>1</v>
      </c>
      <c r="F62" s="1">
        <v>-1000</v>
      </c>
      <c r="G62" s="1">
        <v>-1000</v>
      </c>
      <c r="H62" s="1" t="s">
        <v>18</v>
      </c>
      <c r="I62" s="1">
        <v>0</v>
      </c>
      <c r="J62" s="1">
        <v>0</v>
      </c>
      <c r="K62" s="1">
        <v>0</v>
      </c>
      <c r="L62" s="1">
        <v>0</v>
      </c>
      <c r="M62" s="1">
        <v>30</v>
      </c>
      <c r="N62" s="1" t="b">
        <v>0</v>
      </c>
      <c r="O62" s="1" t="s">
        <v>25</v>
      </c>
      <c r="P62" s="1" t="s">
        <v>25</v>
      </c>
      <c r="Q62" s="1" t="s">
        <v>25</v>
      </c>
    </row>
    <row r="63" spans="1:17" x14ac:dyDescent="0.3">
      <c r="A63" s="1" t="s">
        <v>25</v>
      </c>
      <c r="B63" s="1" t="s">
        <v>26</v>
      </c>
      <c r="C63" s="1" t="s">
        <v>27</v>
      </c>
      <c r="D63" s="1" t="s">
        <v>17</v>
      </c>
      <c r="E63" s="1" t="b">
        <v>1</v>
      </c>
      <c r="F63" s="1">
        <v>-110</v>
      </c>
      <c r="G63" s="1">
        <v>-110</v>
      </c>
      <c r="H63" s="1" t="s">
        <v>18</v>
      </c>
      <c r="I63" s="1">
        <v>0</v>
      </c>
      <c r="J63" s="1">
        <v>0</v>
      </c>
      <c r="K63" s="1">
        <v>0</v>
      </c>
      <c r="L63" s="1">
        <v>0</v>
      </c>
      <c r="M63" s="1">
        <v>15</v>
      </c>
      <c r="N63" s="1" t="b">
        <v>0</v>
      </c>
      <c r="O63" s="1" t="s">
        <v>25</v>
      </c>
      <c r="P63" s="1" t="s">
        <v>25</v>
      </c>
      <c r="Q63" s="1" t="s">
        <v>25</v>
      </c>
    </row>
    <row r="64" spans="1:17" x14ac:dyDescent="0.3">
      <c r="A64" s="1" t="s">
        <v>25</v>
      </c>
      <c r="B64" s="1" t="s">
        <v>26</v>
      </c>
      <c r="C64" s="1" t="s">
        <v>27</v>
      </c>
      <c r="D64" s="1" t="s">
        <v>52</v>
      </c>
      <c r="E64" s="1" t="b">
        <v>1</v>
      </c>
      <c r="F64" s="1">
        <v>-824</v>
      </c>
      <c r="G64" s="1">
        <v>-824</v>
      </c>
      <c r="H64" s="1" t="s">
        <v>18</v>
      </c>
      <c r="I64" s="1">
        <v>0</v>
      </c>
      <c r="J64" s="1">
        <v>0</v>
      </c>
      <c r="K64" s="1">
        <v>0</v>
      </c>
      <c r="L64" s="1">
        <v>0</v>
      </c>
      <c r="M64" s="1">
        <v>2720</v>
      </c>
      <c r="N64" s="1" t="b">
        <v>0</v>
      </c>
      <c r="O64" s="1" t="s">
        <v>25</v>
      </c>
      <c r="P64" s="1" t="s">
        <v>25</v>
      </c>
      <c r="Q64" s="1" t="s">
        <v>25</v>
      </c>
    </row>
    <row r="65" spans="1:17" x14ac:dyDescent="0.3">
      <c r="A65" s="1" t="s">
        <v>25</v>
      </c>
      <c r="B65" s="1" t="s">
        <v>26</v>
      </c>
      <c r="C65" s="1" t="s">
        <v>27</v>
      </c>
      <c r="D65" s="1" t="s">
        <v>52</v>
      </c>
      <c r="E65" s="1" t="b">
        <v>1</v>
      </c>
      <c r="F65" s="1">
        <v>-794.25</v>
      </c>
      <c r="G65" s="1">
        <v>-794.25</v>
      </c>
      <c r="H65" s="1" t="s">
        <v>18</v>
      </c>
      <c r="I65" s="1">
        <v>0</v>
      </c>
      <c r="J65" s="1">
        <v>0</v>
      </c>
      <c r="K65" s="1">
        <v>0</v>
      </c>
      <c r="L65" s="1">
        <v>0</v>
      </c>
      <c r="M65" s="1">
        <v>2704</v>
      </c>
      <c r="N65" s="1" t="b">
        <v>0</v>
      </c>
      <c r="O65" s="1" t="s">
        <v>25</v>
      </c>
      <c r="P65" s="1" t="s">
        <v>25</v>
      </c>
      <c r="Q65" s="1" t="s">
        <v>25</v>
      </c>
    </row>
    <row r="66" spans="1:17" x14ac:dyDescent="0.3">
      <c r="A66" s="1" t="s">
        <v>25</v>
      </c>
      <c r="B66" s="1" t="s">
        <v>26</v>
      </c>
      <c r="C66" s="1" t="s">
        <v>27</v>
      </c>
      <c r="D66" s="1" t="s">
        <v>52</v>
      </c>
      <c r="E66" s="1" t="b">
        <v>1</v>
      </c>
      <c r="F66" s="1">
        <v>-1660</v>
      </c>
      <c r="G66" s="1">
        <v>-1660</v>
      </c>
      <c r="H66" s="1" t="s">
        <v>18</v>
      </c>
      <c r="I66" s="1">
        <v>0</v>
      </c>
      <c r="J66" s="1">
        <v>0</v>
      </c>
      <c r="K66" s="1">
        <v>0</v>
      </c>
      <c r="L66" s="1">
        <v>0</v>
      </c>
      <c r="M66" s="1">
        <v>2688</v>
      </c>
      <c r="N66" s="1" t="b">
        <v>0</v>
      </c>
      <c r="O66" s="1" t="s">
        <v>25</v>
      </c>
      <c r="P66" s="1" t="s">
        <v>25</v>
      </c>
      <c r="Q66" s="1" t="s">
        <v>25</v>
      </c>
    </row>
    <row r="67" spans="1:17" x14ac:dyDescent="0.3">
      <c r="A67" s="1" t="s">
        <v>25</v>
      </c>
      <c r="B67" s="1" t="s">
        <v>26</v>
      </c>
      <c r="C67" s="1" t="s">
        <v>27</v>
      </c>
      <c r="D67" s="1" t="s">
        <v>17</v>
      </c>
      <c r="E67" s="1" t="b">
        <v>1</v>
      </c>
      <c r="F67" s="1">
        <v>-500</v>
      </c>
      <c r="G67" s="1">
        <v>-500</v>
      </c>
      <c r="H67" s="1" t="s">
        <v>18</v>
      </c>
      <c r="I67" s="1">
        <v>0</v>
      </c>
      <c r="J67" s="1">
        <v>0</v>
      </c>
      <c r="K67" s="1">
        <v>0</v>
      </c>
      <c r="L67" s="1">
        <v>0</v>
      </c>
      <c r="M67" s="1">
        <v>79</v>
      </c>
      <c r="N67" s="1" t="b">
        <v>0</v>
      </c>
      <c r="O67" s="1" t="s">
        <v>25</v>
      </c>
      <c r="P67" s="1" t="s">
        <v>25</v>
      </c>
      <c r="Q67" s="1" t="s">
        <v>25</v>
      </c>
    </row>
    <row r="68" spans="1:17" x14ac:dyDescent="0.3">
      <c r="A68" s="1" t="s">
        <v>25</v>
      </c>
      <c r="B68" s="1" t="s">
        <v>26</v>
      </c>
      <c r="C68" s="1" t="s">
        <v>27</v>
      </c>
      <c r="D68" s="1" t="s">
        <v>17</v>
      </c>
      <c r="E68" s="1" t="b">
        <v>1</v>
      </c>
      <c r="F68" s="1">
        <v>89228.06</v>
      </c>
      <c r="G68" s="1">
        <v>89228.06</v>
      </c>
      <c r="H68" s="1" t="s">
        <v>18</v>
      </c>
      <c r="I68" s="1">
        <v>0</v>
      </c>
      <c r="J68" s="1">
        <v>0</v>
      </c>
      <c r="K68" s="1">
        <v>0</v>
      </c>
      <c r="L68" s="1">
        <v>0</v>
      </c>
      <c r="M68" s="1">
        <v>63</v>
      </c>
      <c r="N68" s="1" t="b">
        <v>0</v>
      </c>
      <c r="O68" s="1" t="s">
        <v>25</v>
      </c>
      <c r="P68" s="1" t="s">
        <v>25</v>
      </c>
      <c r="Q68" s="1" t="s">
        <v>25</v>
      </c>
    </row>
    <row r="69" spans="1:17" x14ac:dyDescent="0.3">
      <c r="A69" s="1" t="s">
        <v>25</v>
      </c>
      <c r="B69" s="1" t="s">
        <v>26</v>
      </c>
      <c r="C69" s="1" t="s">
        <v>27</v>
      </c>
      <c r="D69" s="1" t="s">
        <v>17</v>
      </c>
      <c r="E69" s="1" t="b">
        <v>1</v>
      </c>
      <c r="F69" s="1">
        <v>-100</v>
      </c>
      <c r="G69" s="1">
        <v>-100</v>
      </c>
      <c r="H69" s="1" t="s">
        <v>18</v>
      </c>
      <c r="I69" s="1">
        <v>0</v>
      </c>
      <c r="J69" s="1">
        <v>0</v>
      </c>
      <c r="K69" s="1">
        <v>0</v>
      </c>
      <c r="L69" s="1">
        <v>0</v>
      </c>
      <c r="M69" s="1">
        <v>47</v>
      </c>
      <c r="N69" s="1" t="b">
        <v>0</v>
      </c>
      <c r="O69" s="1" t="s">
        <v>25</v>
      </c>
      <c r="P69" s="1" t="s">
        <v>25</v>
      </c>
      <c r="Q69" s="1" t="s">
        <v>25</v>
      </c>
    </row>
    <row r="70" spans="1:17" x14ac:dyDescent="0.3">
      <c r="A70" s="1" t="s">
        <v>25</v>
      </c>
      <c r="B70" s="1" t="s">
        <v>26</v>
      </c>
      <c r="C70" s="1" t="s">
        <v>27</v>
      </c>
      <c r="D70" s="1" t="s">
        <v>17</v>
      </c>
      <c r="E70" s="1" t="b">
        <v>1</v>
      </c>
      <c r="F70" s="1">
        <v>-100</v>
      </c>
      <c r="G70" s="1">
        <v>-100</v>
      </c>
      <c r="H70" s="1" t="s">
        <v>18</v>
      </c>
      <c r="I70" s="1">
        <v>0</v>
      </c>
      <c r="J70" s="1">
        <v>0</v>
      </c>
      <c r="K70" s="1">
        <v>0</v>
      </c>
      <c r="L70" s="1">
        <v>0</v>
      </c>
      <c r="M70" s="1">
        <v>31</v>
      </c>
      <c r="N70" s="1" t="b">
        <v>0</v>
      </c>
      <c r="O70" s="1" t="s">
        <v>25</v>
      </c>
      <c r="P70" s="1" t="s">
        <v>25</v>
      </c>
      <c r="Q70" s="1" t="s">
        <v>25</v>
      </c>
    </row>
    <row r="71" spans="1:17" x14ac:dyDescent="0.3">
      <c r="A71" s="1" t="s">
        <v>25</v>
      </c>
      <c r="B71" s="1" t="s">
        <v>26</v>
      </c>
      <c r="C71" s="1" t="s">
        <v>27</v>
      </c>
      <c r="D71" s="1" t="s">
        <v>17</v>
      </c>
      <c r="E71" s="1" t="b">
        <v>1</v>
      </c>
      <c r="F71" s="1">
        <v>-21</v>
      </c>
      <c r="G71" s="1">
        <v>-21</v>
      </c>
      <c r="H71" s="1" t="s">
        <v>18</v>
      </c>
      <c r="I71" s="1">
        <v>0</v>
      </c>
      <c r="J71" s="1">
        <v>0</v>
      </c>
      <c r="K71" s="1">
        <v>0</v>
      </c>
      <c r="L71" s="1">
        <v>0</v>
      </c>
      <c r="M71" s="1">
        <v>32</v>
      </c>
      <c r="N71" s="1" t="b">
        <v>0</v>
      </c>
      <c r="O71" s="1" t="s">
        <v>25</v>
      </c>
      <c r="P71" s="1" t="s">
        <v>25</v>
      </c>
      <c r="Q71" s="1" t="s">
        <v>25</v>
      </c>
    </row>
    <row r="72" spans="1:17" x14ac:dyDescent="0.3">
      <c r="A72" s="1" t="s">
        <v>25</v>
      </c>
      <c r="B72" s="1" t="s">
        <v>26</v>
      </c>
      <c r="C72" s="1" t="s">
        <v>27</v>
      </c>
      <c r="D72" s="1" t="s">
        <v>17</v>
      </c>
      <c r="E72" s="1" t="b">
        <v>1</v>
      </c>
      <c r="F72" s="1">
        <v>-500</v>
      </c>
      <c r="G72" s="1">
        <v>-500</v>
      </c>
      <c r="H72" s="1" t="s">
        <v>18</v>
      </c>
      <c r="I72" s="1">
        <v>0</v>
      </c>
      <c r="J72" s="1">
        <v>0</v>
      </c>
      <c r="K72" s="1">
        <v>0</v>
      </c>
      <c r="L72" s="1">
        <v>0</v>
      </c>
      <c r="M72" s="1">
        <v>16</v>
      </c>
      <c r="N72" s="1" t="b">
        <v>0</v>
      </c>
      <c r="O72" s="1" t="s">
        <v>25</v>
      </c>
      <c r="P72" s="1" t="s">
        <v>25</v>
      </c>
      <c r="Q72" s="1" t="s">
        <v>25</v>
      </c>
    </row>
    <row r="73" spans="1:17" x14ac:dyDescent="0.3">
      <c r="A73" s="1" t="s">
        <v>25</v>
      </c>
      <c r="B73" s="1" t="s">
        <v>26</v>
      </c>
      <c r="C73" s="1" t="s">
        <v>27</v>
      </c>
      <c r="D73" s="1" t="s">
        <v>52</v>
      </c>
      <c r="E73" s="1" t="b">
        <v>1</v>
      </c>
      <c r="F73" s="1">
        <v>-775.74</v>
      </c>
      <c r="G73" s="1">
        <v>-775.74</v>
      </c>
      <c r="H73" s="1" t="s">
        <v>18</v>
      </c>
      <c r="I73" s="1">
        <v>0</v>
      </c>
      <c r="J73" s="1">
        <v>0</v>
      </c>
      <c r="K73" s="1">
        <v>0</v>
      </c>
      <c r="L73" s="1">
        <v>0</v>
      </c>
      <c r="M73" s="1">
        <v>2721</v>
      </c>
      <c r="N73" s="1" t="b">
        <v>0</v>
      </c>
      <c r="O73" s="1" t="s">
        <v>25</v>
      </c>
      <c r="P73" s="1" t="s">
        <v>25</v>
      </c>
      <c r="Q73" s="1" t="s">
        <v>25</v>
      </c>
    </row>
    <row r="74" spans="1:17" x14ac:dyDescent="0.3">
      <c r="A74" s="1" t="s">
        <v>25</v>
      </c>
      <c r="B74" s="1" t="s">
        <v>26</v>
      </c>
      <c r="C74" s="1" t="s">
        <v>27</v>
      </c>
      <c r="D74" s="1" t="s">
        <v>52</v>
      </c>
      <c r="E74" s="1" t="b">
        <v>1</v>
      </c>
      <c r="F74" s="1">
        <v>-2315</v>
      </c>
      <c r="G74" s="1">
        <v>-2315</v>
      </c>
      <c r="H74" s="1" t="s">
        <v>18</v>
      </c>
      <c r="I74" s="1">
        <v>0</v>
      </c>
      <c r="J74" s="1">
        <v>0</v>
      </c>
      <c r="K74" s="1">
        <v>0</v>
      </c>
      <c r="L74" s="1">
        <v>0</v>
      </c>
      <c r="M74" s="1">
        <v>2705</v>
      </c>
      <c r="N74" s="1" t="b">
        <v>0</v>
      </c>
      <c r="O74" s="1" t="s">
        <v>25</v>
      </c>
      <c r="P74" s="1" t="s">
        <v>25</v>
      </c>
      <c r="Q74" s="1" t="s">
        <v>25</v>
      </c>
    </row>
    <row r="75" spans="1:17" x14ac:dyDescent="0.3">
      <c r="A75" s="1" t="s">
        <v>25</v>
      </c>
      <c r="B75" s="1" t="s">
        <v>26</v>
      </c>
      <c r="C75" s="1" t="s">
        <v>27</v>
      </c>
      <c r="D75" s="1" t="s">
        <v>52</v>
      </c>
      <c r="E75" s="1" t="b">
        <v>1</v>
      </c>
      <c r="F75" s="1">
        <v>-5922</v>
      </c>
      <c r="G75" s="1">
        <v>-5922</v>
      </c>
      <c r="H75" s="1" t="s">
        <v>18</v>
      </c>
      <c r="I75" s="1">
        <v>0</v>
      </c>
      <c r="J75" s="1">
        <v>0</v>
      </c>
      <c r="K75" s="1">
        <v>0</v>
      </c>
      <c r="L75" s="1">
        <v>0</v>
      </c>
      <c r="M75" s="1">
        <v>2689</v>
      </c>
      <c r="N75" s="1" t="b">
        <v>0</v>
      </c>
      <c r="O75" s="1" t="s">
        <v>25</v>
      </c>
      <c r="P75" s="1" t="s">
        <v>25</v>
      </c>
      <c r="Q75" s="1" t="s">
        <v>25</v>
      </c>
    </row>
    <row r="76" spans="1:17" x14ac:dyDescent="0.3">
      <c r="A76" s="1" t="s">
        <v>25</v>
      </c>
      <c r="B76" s="1" t="s">
        <v>26</v>
      </c>
      <c r="C76" s="1" t="s">
        <v>27</v>
      </c>
      <c r="D76" s="1" t="s">
        <v>17</v>
      </c>
      <c r="E76" s="1" t="b">
        <v>1</v>
      </c>
      <c r="F76" s="1">
        <v>-1100</v>
      </c>
      <c r="G76" s="1">
        <v>-1100</v>
      </c>
      <c r="H76" s="1" t="s">
        <v>18</v>
      </c>
      <c r="I76" s="1">
        <v>0</v>
      </c>
      <c r="J76" s="1">
        <v>0</v>
      </c>
      <c r="K76" s="1">
        <v>0</v>
      </c>
      <c r="L76" s="1">
        <v>0</v>
      </c>
      <c r="M76" s="1">
        <v>80</v>
      </c>
      <c r="N76" s="1" t="b">
        <v>0</v>
      </c>
      <c r="O76" s="1" t="s">
        <v>25</v>
      </c>
      <c r="P76" s="1" t="s">
        <v>25</v>
      </c>
      <c r="Q76" s="1" t="s">
        <v>25</v>
      </c>
    </row>
    <row r="77" spans="1:17" x14ac:dyDescent="0.3">
      <c r="A77" s="1" t="s">
        <v>25</v>
      </c>
      <c r="B77" s="1" t="s">
        <v>26</v>
      </c>
      <c r="C77" s="1" t="s">
        <v>27</v>
      </c>
      <c r="D77" s="1" t="s">
        <v>17</v>
      </c>
      <c r="E77" s="1" t="b">
        <v>1</v>
      </c>
      <c r="F77" s="1">
        <v>45.6</v>
      </c>
      <c r="G77" s="1">
        <v>45.6</v>
      </c>
      <c r="H77" s="1" t="s">
        <v>18</v>
      </c>
      <c r="I77" s="1">
        <v>0</v>
      </c>
      <c r="J77" s="1">
        <v>0</v>
      </c>
      <c r="K77" s="1">
        <v>0</v>
      </c>
      <c r="L77" s="1">
        <v>0</v>
      </c>
      <c r="M77" s="1">
        <v>64</v>
      </c>
      <c r="N77" s="1" t="b">
        <v>0</v>
      </c>
      <c r="O77" s="1" t="s">
        <v>25</v>
      </c>
      <c r="P77" s="1" t="s">
        <v>25</v>
      </c>
      <c r="Q77" s="1" t="s">
        <v>25</v>
      </c>
    </row>
    <row r="78" spans="1:17" x14ac:dyDescent="0.3">
      <c r="A78" s="1" t="s">
        <v>25</v>
      </c>
      <c r="B78" s="1" t="s">
        <v>26</v>
      </c>
      <c r="C78" s="1" t="s">
        <v>27</v>
      </c>
      <c r="D78" s="1" t="s">
        <v>17</v>
      </c>
      <c r="E78" s="1" t="b">
        <v>1</v>
      </c>
      <c r="F78" s="1">
        <v>-200</v>
      </c>
      <c r="G78" s="1">
        <v>-200</v>
      </c>
      <c r="H78" s="1" t="s">
        <v>18</v>
      </c>
      <c r="I78" s="1">
        <v>0</v>
      </c>
      <c r="J78" s="1">
        <v>0</v>
      </c>
      <c r="K78" s="1">
        <v>0</v>
      </c>
      <c r="L78" s="1">
        <v>0</v>
      </c>
      <c r="M78" s="1">
        <v>48</v>
      </c>
      <c r="N78" s="1" t="b">
        <v>0</v>
      </c>
      <c r="O78" s="1" t="s">
        <v>25</v>
      </c>
      <c r="P78" s="1" t="s">
        <v>25</v>
      </c>
      <c r="Q78" s="1" t="s">
        <v>25</v>
      </c>
    </row>
    <row r="79" spans="1:17" x14ac:dyDescent="0.3">
      <c r="A79" s="1" t="s">
        <v>25</v>
      </c>
      <c r="B79" s="1" t="s">
        <v>26</v>
      </c>
      <c r="C79" s="1" t="s">
        <v>27</v>
      </c>
      <c r="D79" s="1" t="s">
        <v>17</v>
      </c>
      <c r="E79" s="1" t="b">
        <v>1</v>
      </c>
      <c r="F79" s="1">
        <v>-945</v>
      </c>
      <c r="G79" s="1">
        <v>-945</v>
      </c>
      <c r="H79" s="1" t="s">
        <v>18</v>
      </c>
      <c r="I79" s="1">
        <v>0</v>
      </c>
      <c r="J79" s="1">
        <v>0</v>
      </c>
      <c r="K79" s="1">
        <v>0</v>
      </c>
      <c r="L79" s="1">
        <v>0</v>
      </c>
      <c r="M79" s="1">
        <v>33</v>
      </c>
      <c r="N79" s="1" t="b">
        <v>0</v>
      </c>
      <c r="O79" s="1" t="s">
        <v>25</v>
      </c>
      <c r="P79" s="1" t="s">
        <v>25</v>
      </c>
      <c r="Q79" s="1" t="s">
        <v>25</v>
      </c>
    </row>
    <row r="80" spans="1:17" x14ac:dyDescent="0.3">
      <c r="A80" s="1" t="s">
        <v>25</v>
      </c>
      <c r="B80" s="1" t="s">
        <v>26</v>
      </c>
      <c r="C80" s="1" t="s">
        <v>27</v>
      </c>
      <c r="D80" s="1" t="s">
        <v>17</v>
      </c>
      <c r="E80" s="1" t="b">
        <v>1</v>
      </c>
      <c r="F80" s="1">
        <v>-4000</v>
      </c>
      <c r="G80" s="1">
        <v>-4000</v>
      </c>
      <c r="H80" s="1" t="s">
        <v>18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  <c r="N80" s="1" t="b">
        <v>0</v>
      </c>
      <c r="O80" s="1" t="s">
        <v>25</v>
      </c>
      <c r="P80" s="1" t="s">
        <v>25</v>
      </c>
      <c r="Q80" s="1" t="s">
        <v>25</v>
      </c>
    </row>
    <row r="81" spans="1:17" x14ac:dyDescent="0.3">
      <c r="A81" s="1" t="s">
        <v>25</v>
      </c>
      <c r="B81" s="1" t="s">
        <v>26</v>
      </c>
      <c r="C81" s="1" t="s">
        <v>27</v>
      </c>
      <c r="D81" s="1" t="s">
        <v>52</v>
      </c>
      <c r="E81" s="1" t="b">
        <v>1</v>
      </c>
      <c r="F81" s="1">
        <v>-823</v>
      </c>
      <c r="G81" s="1">
        <v>-823</v>
      </c>
      <c r="H81" s="1" t="s">
        <v>18</v>
      </c>
      <c r="I81" s="1">
        <v>0</v>
      </c>
      <c r="J81" s="1">
        <v>0</v>
      </c>
      <c r="K81" s="1">
        <v>0</v>
      </c>
      <c r="L81" s="1">
        <v>0</v>
      </c>
      <c r="M81" s="1">
        <v>2722</v>
      </c>
      <c r="N81" s="1" t="b">
        <v>0</v>
      </c>
      <c r="O81" s="1" t="s">
        <v>25</v>
      </c>
      <c r="P81" s="1" t="s">
        <v>25</v>
      </c>
      <c r="Q81" s="1" t="s">
        <v>25</v>
      </c>
    </row>
    <row r="82" spans="1:17" x14ac:dyDescent="0.3">
      <c r="A82" s="1" t="s">
        <v>25</v>
      </c>
      <c r="B82" s="1" t="s">
        <v>26</v>
      </c>
      <c r="C82" s="1" t="s">
        <v>27</v>
      </c>
      <c r="D82" s="1" t="s">
        <v>52</v>
      </c>
      <c r="E82" s="1" t="b">
        <v>1</v>
      </c>
      <c r="F82" s="1">
        <v>-1544</v>
      </c>
      <c r="G82" s="1">
        <v>-1544</v>
      </c>
      <c r="H82" s="1" t="s">
        <v>18</v>
      </c>
      <c r="I82" s="1">
        <v>0</v>
      </c>
      <c r="J82" s="1">
        <v>0</v>
      </c>
      <c r="K82" s="1">
        <v>0</v>
      </c>
      <c r="L82" s="1">
        <v>0</v>
      </c>
      <c r="M82" s="1">
        <v>2706</v>
      </c>
      <c r="N82" s="1" t="b">
        <v>0</v>
      </c>
      <c r="O82" s="1" t="s">
        <v>25</v>
      </c>
      <c r="P82" s="1" t="s">
        <v>25</v>
      </c>
      <c r="Q82" s="1" t="s">
        <v>25</v>
      </c>
    </row>
    <row r="83" spans="1:17" x14ac:dyDescent="0.3">
      <c r="A83" s="1" t="s">
        <v>25</v>
      </c>
      <c r="B83" s="1" t="s">
        <v>26</v>
      </c>
      <c r="C83" s="1" t="s">
        <v>27</v>
      </c>
      <c r="D83" s="1" t="s">
        <v>52</v>
      </c>
      <c r="E83" s="1" t="b">
        <v>1</v>
      </c>
      <c r="F83" s="1">
        <v>-1072</v>
      </c>
      <c r="G83" s="1">
        <v>-1072</v>
      </c>
      <c r="H83" s="1" t="s">
        <v>94</v>
      </c>
      <c r="I83" s="1">
        <v>0</v>
      </c>
      <c r="J83" s="1">
        <v>0</v>
      </c>
      <c r="K83" s="1">
        <v>0</v>
      </c>
      <c r="L83" s="1">
        <v>0</v>
      </c>
      <c r="M83" s="1">
        <v>2690</v>
      </c>
      <c r="N83" s="1" t="b">
        <v>0</v>
      </c>
      <c r="O83" s="1" t="s">
        <v>25</v>
      </c>
      <c r="P83" s="1" t="s">
        <v>25</v>
      </c>
      <c r="Q83" s="1" t="s">
        <v>25</v>
      </c>
    </row>
    <row r="84" spans="1:17" x14ac:dyDescent="0.3">
      <c r="A84" s="1" t="s">
        <v>25</v>
      </c>
      <c r="B84" s="1" t="s">
        <v>26</v>
      </c>
      <c r="C84" s="1" t="s">
        <v>27</v>
      </c>
      <c r="D84" s="1" t="s">
        <v>17</v>
      </c>
      <c r="E84" s="1" t="b">
        <v>1</v>
      </c>
      <c r="F84" s="1">
        <v>-70</v>
      </c>
      <c r="G84" s="1">
        <v>-70</v>
      </c>
      <c r="H84" s="1" t="s">
        <v>18</v>
      </c>
      <c r="I84" s="1">
        <v>0</v>
      </c>
      <c r="J84" s="1">
        <v>0</v>
      </c>
      <c r="K84" s="1">
        <v>0</v>
      </c>
      <c r="L84" s="1">
        <v>0</v>
      </c>
      <c r="M84" s="1">
        <v>81</v>
      </c>
      <c r="N84" s="1" t="b">
        <v>0</v>
      </c>
      <c r="O84" s="1" t="s">
        <v>25</v>
      </c>
      <c r="P84" s="1" t="s">
        <v>25</v>
      </c>
      <c r="Q84" s="1" t="s">
        <v>25</v>
      </c>
    </row>
    <row r="85" spans="1:17" x14ac:dyDescent="0.3">
      <c r="A85" s="1" t="s">
        <v>25</v>
      </c>
      <c r="B85" s="1" t="s">
        <v>26</v>
      </c>
      <c r="C85" s="1" t="s">
        <v>27</v>
      </c>
      <c r="D85" s="1" t="s">
        <v>17</v>
      </c>
      <c r="E85" s="1" t="b">
        <v>1</v>
      </c>
      <c r="F85" s="1">
        <v>-1022.7</v>
      </c>
      <c r="G85" s="1">
        <v>-1022.7</v>
      </c>
      <c r="H85" s="1" t="s">
        <v>18</v>
      </c>
      <c r="I85" s="1">
        <v>0</v>
      </c>
      <c r="J85" s="1">
        <v>0</v>
      </c>
      <c r="K85" s="1">
        <v>0</v>
      </c>
      <c r="L85" s="1">
        <v>0</v>
      </c>
      <c r="M85" s="1">
        <v>65</v>
      </c>
      <c r="N85" s="1" t="b">
        <v>0</v>
      </c>
      <c r="O85" s="1" t="s">
        <v>25</v>
      </c>
      <c r="P85" s="1" t="s">
        <v>25</v>
      </c>
      <c r="Q85" s="1" t="s">
        <v>25</v>
      </c>
    </row>
    <row r="86" spans="1:17" x14ac:dyDescent="0.3">
      <c r="A86" s="1" t="s">
        <v>25</v>
      </c>
      <c r="B86" s="1" t="s">
        <v>26</v>
      </c>
      <c r="C86" s="1" t="s">
        <v>27</v>
      </c>
      <c r="D86" s="1" t="s">
        <v>17</v>
      </c>
      <c r="E86" s="1" t="b">
        <v>1</v>
      </c>
      <c r="F86" s="1">
        <v>-110</v>
      </c>
      <c r="G86" s="1">
        <v>-110</v>
      </c>
      <c r="H86" s="1" t="s">
        <v>18</v>
      </c>
      <c r="I86" s="1">
        <v>0</v>
      </c>
      <c r="J86" s="1">
        <v>0</v>
      </c>
      <c r="K86" s="1">
        <v>0</v>
      </c>
      <c r="L86" s="1">
        <v>0</v>
      </c>
      <c r="M86" s="1">
        <v>49</v>
      </c>
      <c r="N86" s="1" t="b">
        <v>0</v>
      </c>
      <c r="O86" s="1" t="s">
        <v>25</v>
      </c>
      <c r="P86" s="1" t="s">
        <v>25</v>
      </c>
      <c r="Q86" s="1" t="s">
        <v>25</v>
      </c>
    </row>
    <row r="87" spans="1:17" x14ac:dyDescent="0.3">
      <c r="A87" s="1" t="s">
        <v>25</v>
      </c>
      <c r="B87" s="1" t="s">
        <v>26</v>
      </c>
      <c r="C87" s="1" t="s">
        <v>27</v>
      </c>
      <c r="D87" s="1" t="s">
        <v>17</v>
      </c>
      <c r="E87" s="1" t="b">
        <v>1</v>
      </c>
      <c r="F87" s="1">
        <v>-385</v>
      </c>
      <c r="G87" s="1">
        <v>-385</v>
      </c>
      <c r="H87" s="1" t="s">
        <v>18</v>
      </c>
      <c r="I87" s="1">
        <v>0</v>
      </c>
      <c r="J87" s="1">
        <v>0</v>
      </c>
      <c r="K87" s="1">
        <v>0</v>
      </c>
      <c r="L87" s="1">
        <v>0</v>
      </c>
      <c r="M87" s="1">
        <v>50</v>
      </c>
      <c r="N87" s="1" t="b">
        <v>0</v>
      </c>
      <c r="O87" s="1" t="s">
        <v>25</v>
      </c>
      <c r="P87" s="1" t="s">
        <v>25</v>
      </c>
      <c r="Q87" s="1" t="s">
        <v>25</v>
      </c>
    </row>
    <row r="88" spans="1:17" x14ac:dyDescent="0.3">
      <c r="A88" s="1" t="s">
        <v>25</v>
      </c>
      <c r="B88" s="1" t="s">
        <v>26</v>
      </c>
      <c r="C88" s="1" t="s">
        <v>27</v>
      </c>
      <c r="D88" s="1" t="s">
        <v>17</v>
      </c>
      <c r="E88" s="1" t="b">
        <v>1</v>
      </c>
      <c r="F88" s="1">
        <v>7547.9</v>
      </c>
      <c r="G88" s="1">
        <v>7547.9</v>
      </c>
      <c r="H88" s="1" t="s">
        <v>18</v>
      </c>
      <c r="I88" s="1">
        <v>0</v>
      </c>
      <c r="J88" s="1">
        <v>0</v>
      </c>
      <c r="K88" s="1">
        <v>0</v>
      </c>
      <c r="L88" s="1">
        <v>0</v>
      </c>
      <c r="M88" s="1">
        <v>34</v>
      </c>
      <c r="N88" s="1" t="b">
        <v>0</v>
      </c>
      <c r="O88" s="1" t="s">
        <v>25</v>
      </c>
      <c r="P88" s="1" t="s">
        <v>25</v>
      </c>
      <c r="Q88" s="1" t="s">
        <v>25</v>
      </c>
    </row>
    <row r="89" spans="1:17" x14ac:dyDescent="0.3">
      <c r="A89" s="1" t="s">
        <v>25</v>
      </c>
      <c r="B89" s="1" t="s">
        <v>26</v>
      </c>
      <c r="C89" s="1" t="s">
        <v>27</v>
      </c>
      <c r="D89" s="1" t="s">
        <v>17</v>
      </c>
      <c r="E89" s="1" t="b">
        <v>1</v>
      </c>
      <c r="F89" s="1">
        <v>-240</v>
      </c>
      <c r="G89" s="1">
        <v>-240</v>
      </c>
      <c r="H89" s="1" t="s">
        <v>18</v>
      </c>
      <c r="I89" s="1">
        <v>0</v>
      </c>
      <c r="J89" s="1">
        <v>0</v>
      </c>
      <c r="K89" s="1">
        <v>0</v>
      </c>
      <c r="L89" s="1">
        <v>0</v>
      </c>
      <c r="M89" s="1">
        <v>18</v>
      </c>
      <c r="N89" s="1" t="b">
        <v>0</v>
      </c>
      <c r="O89" s="1" t="s">
        <v>25</v>
      </c>
      <c r="P89" s="1" t="s">
        <v>25</v>
      </c>
      <c r="Q89" s="1" t="s">
        <v>25</v>
      </c>
    </row>
    <row r="90" spans="1:17" x14ac:dyDescent="0.3">
      <c r="A90" s="1" t="s">
        <v>25</v>
      </c>
      <c r="B90" s="1" t="s">
        <v>26</v>
      </c>
      <c r="C90" s="1" t="s">
        <v>27</v>
      </c>
      <c r="D90" s="1" t="s">
        <v>17</v>
      </c>
      <c r="E90" s="1" t="b">
        <v>1</v>
      </c>
      <c r="F90" s="1">
        <v>-40000</v>
      </c>
      <c r="G90" s="1">
        <v>-40000</v>
      </c>
      <c r="H90" s="1" t="s">
        <v>18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 t="b">
        <v>0</v>
      </c>
      <c r="O90" s="1" t="s">
        <v>25</v>
      </c>
      <c r="P90" s="1" t="s">
        <v>25</v>
      </c>
      <c r="Q90" s="1" t="s">
        <v>25</v>
      </c>
    </row>
    <row r="91" spans="1:17" x14ac:dyDescent="0.3">
      <c r="A91" s="1" t="s">
        <v>25</v>
      </c>
      <c r="B91" s="1" t="s">
        <v>26</v>
      </c>
      <c r="C91" s="1" t="s">
        <v>27</v>
      </c>
      <c r="D91" s="1" t="s">
        <v>52</v>
      </c>
      <c r="E91" s="1" t="b">
        <v>1</v>
      </c>
      <c r="F91" s="1">
        <v>-5299.7677000000003</v>
      </c>
      <c r="G91" s="1">
        <v>-5299.7677000000003</v>
      </c>
      <c r="H91" s="1" t="s">
        <v>18</v>
      </c>
      <c r="I91" s="1">
        <v>0</v>
      </c>
      <c r="J91" s="1">
        <v>0</v>
      </c>
      <c r="K91" s="1">
        <v>0</v>
      </c>
      <c r="L91" s="1">
        <v>0</v>
      </c>
      <c r="M91" s="1">
        <v>2723</v>
      </c>
      <c r="N91" s="1" t="b">
        <v>0</v>
      </c>
      <c r="O91" s="1" t="s">
        <v>25</v>
      </c>
      <c r="P91" s="1" t="s">
        <v>25</v>
      </c>
      <c r="Q91" s="1" t="s">
        <v>25</v>
      </c>
    </row>
    <row r="92" spans="1:17" x14ac:dyDescent="0.3">
      <c r="A92" s="1" t="s">
        <v>25</v>
      </c>
      <c r="B92" s="1" t="s">
        <v>26</v>
      </c>
      <c r="C92" s="1" t="s">
        <v>27</v>
      </c>
      <c r="D92" s="1" t="s">
        <v>52</v>
      </c>
      <c r="E92" s="1" t="b">
        <v>1</v>
      </c>
      <c r="F92" s="1">
        <v>-2639.5</v>
      </c>
      <c r="G92" s="1">
        <v>-2639.5</v>
      </c>
      <c r="H92" s="1" t="s">
        <v>18</v>
      </c>
      <c r="I92" s="1">
        <v>0</v>
      </c>
      <c r="J92" s="1">
        <v>0</v>
      </c>
      <c r="K92" s="1">
        <v>0</v>
      </c>
      <c r="L92" s="1">
        <v>0</v>
      </c>
      <c r="M92" s="1">
        <v>2707</v>
      </c>
      <c r="N92" s="1" t="b">
        <v>0</v>
      </c>
      <c r="O92" s="1" t="s">
        <v>25</v>
      </c>
      <c r="P92" s="1" t="s">
        <v>25</v>
      </c>
      <c r="Q92" s="1" t="s">
        <v>25</v>
      </c>
    </row>
    <row r="93" spans="1:17" x14ac:dyDescent="0.3">
      <c r="A93" s="1" t="s">
        <v>25</v>
      </c>
      <c r="B93" s="1" t="s">
        <v>26</v>
      </c>
      <c r="C93" s="1" t="s">
        <v>27</v>
      </c>
      <c r="D93" s="1" t="s">
        <v>52</v>
      </c>
      <c r="E93" s="1" t="b">
        <v>1</v>
      </c>
      <c r="F93" s="1">
        <v>-1759.3269</v>
      </c>
      <c r="G93" s="1">
        <v>-1759.3269</v>
      </c>
      <c r="H93" s="1" t="s">
        <v>18</v>
      </c>
      <c r="I93" s="1">
        <v>0</v>
      </c>
      <c r="J93" s="1">
        <v>0</v>
      </c>
      <c r="K93" s="1">
        <v>0</v>
      </c>
      <c r="L93" s="1">
        <v>0</v>
      </c>
      <c r="M93" s="1">
        <v>2691</v>
      </c>
      <c r="N93" s="1" t="b">
        <v>0</v>
      </c>
      <c r="O93" s="1" t="s">
        <v>25</v>
      </c>
      <c r="P93" s="1" t="s">
        <v>25</v>
      </c>
      <c r="Q93" s="1" t="s">
        <v>25</v>
      </c>
    </row>
    <row r="94" spans="1:17" x14ac:dyDescent="0.3">
      <c r="A94" s="1" t="s">
        <v>25</v>
      </c>
      <c r="B94" s="1" t="s">
        <v>26</v>
      </c>
      <c r="C94" s="1" t="s">
        <v>27</v>
      </c>
      <c r="D94" s="1" t="s">
        <v>52</v>
      </c>
      <c r="E94" s="1" t="b">
        <v>1</v>
      </c>
      <c r="F94" s="1">
        <v>-1534</v>
      </c>
      <c r="G94" s="1">
        <v>-1534</v>
      </c>
      <c r="H94" s="1" t="s">
        <v>18</v>
      </c>
      <c r="I94" s="1">
        <v>0</v>
      </c>
      <c r="J94" s="1">
        <v>0</v>
      </c>
      <c r="K94" s="1">
        <v>0</v>
      </c>
      <c r="L94" s="1">
        <v>0</v>
      </c>
      <c r="M94" s="1">
        <v>2675</v>
      </c>
      <c r="N94" s="1" t="b">
        <v>0</v>
      </c>
      <c r="O94" s="1" t="s">
        <v>25</v>
      </c>
      <c r="P94" s="1" t="s">
        <v>25</v>
      </c>
      <c r="Q94" s="1" t="s">
        <v>25</v>
      </c>
    </row>
    <row r="95" spans="1:17" x14ac:dyDescent="0.3">
      <c r="A95" s="1" t="s">
        <v>25</v>
      </c>
      <c r="B95" s="1" t="s">
        <v>26</v>
      </c>
      <c r="C95" s="1" t="s">
        <v>27</v>
      </c>
      <c r="D95" s="1" t="s">
        <v>17</v>
      </c>
      <c r="E95" s="1" t="b">
        <v>1</v>
      </c>
      <c r="F95" s="1">
        <v>-1276</v>
      </c>
      <c r="G95" s="1">
        <v>-1276</v>
      </c>
      <c r="H95" s="1" t="s">
        <v>18</v>
      </c>
      <c r="I95" s="1">
        <v>0</v>
      </c>
      <c r="J95" s="1">
        <v>0</v>
      </c>
      <c r="K95" s="1">
        <v>0</v>
      </c>
      <c r="L95" s="1">
        <v>0</v>
      </c>
      <c r="M95" s="1">
        <v>66</v>
      </c>
      <c r="N95" s="1" t="b">
        <v>0</v>
      </c>
      <c r="O95" s="1" t="s">
        <v>25</v>
      </c>
      <c r="P95" s="1" t="s">
        <v>25</v>
      </c>
      <c r="Q95" s="1" t="s">
        <v>25</v>
      </c>
    </row>
    <row r="96" spans="1:17" x14ac:dyDescent="0.3">
      <c r="A96" s="1" t="s">
        <v>25</v>
      </c>
      <c r="B96" s="1" t="s">
        <v>26</v>
      </c>
      <c r="C96" s="1" t="s">
        <v>27</v>
      </c>
      <c r="D96" s="1" t="s">
        <v>17</v>
      </c>
      <c r="E96" s="1" t="b">
        <v>1</v>
      </c>
      <c r="F96" s="1">
        <v>250</v>
      </c>
      <c r="G96" s="1">
        <v>250</v>
      </c>
      <c r="H96" s="1" t="s">
        <v>18</v>
      </c>
      <c r="I96" s="1">
        <v>0</v>
      </c>
      <c r="J96" s="1">
        <v>0</v>
      </c>
      <c r="K96" s="1">
        <v>0</v>
      </c>
      <c r="L96" s="1">
        <v>0</v>
      </c>
      <c r="M96" s="1">
        <v>51</v>
      </c>
      <c r="N96" s="1" t="b">
        <v>0</v>
      </c>
      <c r="O96" s="1" t="s">
        <v>25</v>
      </c>
      <c r="P96" s="1" t="s">
        <v>25</v>
      </c>
      <c r="Q96" s="1" t="s">
        <v>25</v>
      </c>
    </row>
    <row r="97" spans="1:17" x14ac:dyDescent="0.3">
      <c r="A97" s="1" t="s">
        <v>25</v>
      </c>
      <c r="B97" s="1" t="s">
        <v>26</v>
      </c>
      <c r="C97" s="1" t="s">
        <v>27</v>
      </c>
      <c r="D97" s="1" t="s">
        <v>17</v>
      </c>
      <c r="E97" s="1" t="b">
        <v>1</v>
      </c>
      <c r="F97" s="1">
        <v>-230</v>
      </c>
      <c r="G97" s="1">
        <v>-230</v>
      </c>
      <c r="H97" s="1" t="s">
        <v>18</v>
      </c>
      <c r="I97" s="1">
        <v>0</v>
      </c>
      <c r="J97" s="1">
        <v>0</v>
      </c>
      <c r="K97" s="1">
        <v>0</v>
      </c>
      <c r="L97" s="1">
        <v>0</v>
      </c>
      <c r="M97" s="1">
        <v>35</v>
      </c>
      <c r="N97" s="1" t="b">
        <v>0</v>
      </c>
      <c r="O97" s="1" t="s">
        <v>25</v>
      </c>
      <c r="P97" s="1" t="s">
        <v>25</v>
      </c>
      <c r="Q97" s="1" t="s">
        <v>25</v>
      </c>
    </row>
    <row r="98" spans="1:17" x14ac:dyDescent="0.3">
      <c r="A98" s="1" t="s">
        <v>25</v>
      </c>
      <c r="B98" s="1" t="s">
        <v>26</v>
      </c>
      <c r="C98" s="1" t="s">
        <v>27</v>
      </c>
      <c r="D98" s="1" t="s">
        <v>17</v>
      </c>
      <c r="E98" s="1" t="b">
        <v>1</v>
      </c>
      <c r="F98" s="1">
        <v>-12750</v>
      </c>
      <c r="G98" s="1">
        <v>-12750</v>
      </c>
      <c r="H98" s="1" t="s">
        <v>18</v>
      </c>
      <c r="I98" s="1">
        <v>0</v>
      </c>
      <c r="J98" s="1">
        <v>0</v>
      </c>
      <c r="K98" s="1">
        <v>0</v>
      </c>
      <c r="L98" s="1">
        <v>0</v>
      </c>
      <c r="M98" s="1">
        <v>19</v>
      </c>
      <c r="N98" s="1" t="b">
        <v>0</v>
      </c>
      <c r="O98" s="1" t="s">
        <v>25</v>
      </c>
      <c r="P98" s="1" t="s">
        <v>25</v>
      </c>
      <c r="Q98" s="1" t="s">
        <v>25</v>
      </c>
    </row>
    <row r="99" spans="1:17" x14ac:dyDescent="0.3">
      <c r="A99" s="1" t="s">
        <v>25</v>
      </c>
      <c r="B99" s="1" t="s">
        <v>26</v>
      </c>
      <c r="C99" s="1" t="s">
        <v>27</v>
      </c>
      <c r="D99" s="1" t="s">
        <v>17</v>
      </c>
      <c r="E99" s="1" t="b">
        <v>1</v>
      </c>
      <c r="F99" s="1">
        <v>-25000</v>
      </c>
      <c r="G99" s="1">
        <v>-25000</v>
      </c>
      <c r="H99" s="1" t="s">
        <v>18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 t="b">
        <v>0</v>
      </c>
      <c r="O99" s="1" t="s">
        <v>25</v>
      </c>
      <c r="P99" s="1" t="s">
        <v>25</v>
      </c>
      <c r="Q99" s="1" t="s">
        <v>25</v>
      </c>
    </row>
    <row r="100" spans="1:17" x14ac:dyDescent="0.3">
      <c r="A100" s="1" t="s">
        <v>25</v>
      </c>
      <c r="B100" s="1" t="s">
        <v>26</v>
      </c>
      <c r="C100" s="1" t="s">
        <v>27</v>
      </c>
      <c r="D100" s="1" t="s">
        <v>52</v>
      </c>
      <c r="E100" s="1" t="b">
        <v>1</v>
      </c>
      <c r="F100" s="1">
        <v>-4780</v>
      </c>
      <c r="G100" s="1">
        <v>-4780</v>
      </c>
      <c r="H100" s="1" t="s">
        <v>18</v>
      </c>
      <c r="I100" s="1">
        <v>0</v>
      </c>
      <c r="J100" s="1">
        <v>0</v>
      </c>
      <c r="K100" s="1">
        <v>0</v>
      </c>
      <c r="L100" s="1">
        <v>0</v>
      </c>
      <c r="M100" s="1">
        <v>2724</v>
      </c>
      <c r="N100" s="1" t="b">
        <v>0</v>
      </c>
      <c r="O100" s="1" t="s">
        <v>25</v>
      </c>
      <c r="P100" s="1" t="s">
        <v>25</v>
      </c>
      <c r="Q100" s="1" t="s">
        <v>25</v>
      </c>
    </row>
    <row r="101" spans="1:17" x14ac:dyDescent="0.3">
      <c r="A101" s="1" t="s">
        <v>25</v>
      </c>
      <c r="B101" s="1" t="s">
        <v>26</v>
      </c>
      <c r="C101" s="1" t="s">
        <v>27</v>
      </c>
      <c r="D101" s="1" t="s">
        <v>52</v>
      </c>
      <c r="E101" s="1" t="b">
        <v>1</v>
      </c>
      <c r="F101" s="1">
        <v>-2024.5</v>
      </c>
      <c r="G101" s="1">
        <v>-2024.5</v>
      </c>
      <c r="H101" s="1" t="s">
        <v>18</v>
      </c>
      <c r="I101" s="1">
        <v>0</v>
      </c>
      <c r="J101" s="1">
        <v>0</v>
      </c>
      <c r="K101" s="1">
        <v>0</v>
      </c>
      <c r="L101" s="1">
        <v>0</v>
      </c>
      <c r="M101" s="1">
        <v>2708</v>
      </c>
      <c r="N101" s="1" t="b">
        <v>0</v>
      </c>
      <c r="O101" s="1" t="s">
        <v>25</v>
      </c>
      <c r="P101" s="1" t="s">
        <v>25</v>
      </c>
      <c r="Q101" s="1" t="s">
        <v>25</v>
      </c>
    </row>
    <row r="102" spans="1:17" x14ac:dyDescent="0.3">
      <c r="A102" s="1" t="s">
        <v>25</v>
      </c>
      <c r="B102" s="1" t="s">
        <v>26</v>
      </c>
      <c r="C102" s="1" t="s">
        <v>27</v>
      </c>
      <c r="D102" s="1" t="s">
        <v>52</v>
      </c>
      <c r="E102" s="1" t="b">
        <v>1</v>
      </c>
      <c r="F102" s="1">
        <v>-5939</v>
      </c>
      <c r="G102" s="1">
        <v>-5939</v>
      </c>
      <c r="H102" s="1" t="s">
        <v>18</v>
      </c>
      <c r="I102" s="1">
        <v>0</v>
      </c>
      <c r="J102" s="1">
        <v>0</v>
      </c>
      <c r="K102" s="1">
        <v>0</v>
      </c>
      <c r="L102" s="1">
        <v>0</v>
      </c>
      <c r="M102" s="1">
        <v>2692</v>
      </c>
      <c r="N102" s="1" t="b">
        <v>0</v>
      </c>
      <c r="O102" s="1" t="s">
        <v>25</v>
      </c>
      <c r="P102" s="1" t="s">
        <v>25</v>
      </c>
      <c r="Q102" s="1" t="s">
        <v>25</v>
      </c>
    </row>
    <row r="103" spans="1:17" x14ac:dyDescent="0.3">
      <c r="A103" s="1" t="s">
        <v>25</v>
      </c>
      <c r="B103" s="1" t="s">
        <v>26</v>
      </c>
      <c r="C103" s="1" t="s">
        <v>27</v>
      </c>
      <c r="D103" s="1" t="s">
        <v>52</v>
      </c>
      <c r="E103" s="1" t="b">
        <v>1</v>
      </c>
      <c r="F103" s="1">
        <v>-767</v>
      </c>
      <c r="G103" s="1">
        <v>-767</v>
      </c>
      <c r="H103" s="1" t="s">
        <v>18</v>
      </c>
      <c r="I103" s="1">
        <v>0</v>
      </c>
      <c r="J103" s="1">
        <v>0</v>
      </c>
      <c r="K103" s="1">
        <v>0</v>
      </c>
      <c r="L103" s="1">
        <v>0</v>
      </c>
      <c r="M103" s="1">
        <v>2676</v>
      </c>
      <c r="N103" s="1" t="b">
        <v>0</v>
      </c>
      <c r="O103" s="1" t="s">
        <v>25</v>
      </c>
      <c r="P103" s="1" t="s">
        <v>25</v>
      </c>
      <c r="Q103" s="1" t="s">
        <v>25</v>
      </c>
    </row>
    <row r="104" spans="1:17" x14ac:dyDescent="0.3">
      <c r="A104" s="1" t="s">
        <v>25</v>
      </c>
      <c r="B104" s="1" t="s">
        <v>26</v>
      </c>
      <c r="C104" s="1" t="s">
        <v>27</v>
      </c>
      <c r="D104" s="1" t="s">
        <v>17</v>
      </c>
      <c r="E104" s="1" t="b">
        <v>1</v>
      </c>
      <c r="F104" s="1">
        <v>-200</v>
      </c>
      <c r="G104" s="1">
        <v>-200</v>
      </c>
      <c r="H104" s="1" t="s">
        <v>18</v>
      </c>
      <c r="I104" s="1">
        <v>0</v>
      </c>
      <c r="J104" s="1">
        <v>0</v>
      </c>
      <c r="K104" s="1">
        <v>0</v>
      </c>
      <c r="L104" s="1">
        <v>0</v>
      </c>
      <c r="M104" s="1">
        <v>67</v>
      </c>
      <c r="N104" s="1" t="b">
        <v>0</v>
      </c>
      <c r="O104" s="1" t="s">
        <v>25</v>
      </c>
      <c r="P104" s="1" t="s">
        <v>25</v>
      </c>
      <c r="Q104" s="1" t="s">
        <v>25</v>
      </c>
    </row>
    <row r="105" spans="1:17" x14ac:dyDescent="0.3">
      <c r="A105" s="1" t="s">
        <v>25</v>
      </c>
      <c r="B105" s="1" t="s">
        <v>26</v>
      </c>
      <c r="C105" s="1" t="s">
        <v>27</v>
      </c>
      <c r="D105" s="1" t="s">
        <v>17</v>
      </c>
      <c r="E105" s="1" t="b">
        <v>1</v>
      </c>
      <c r="F105" s="1">
        <v>-1235.3</v>
      </c>
      <c r="G105" s="1">
        <v>-1235.3</v>
      </c>
      <c r="H105" s="1" t="s">
        <v>18</v>
      </c>
      <c r="I105" s="1">
        <v>0</v>
      </c>
      <c r="J105" s="1">
        <v>0</v>
      </c>
      <c r="K105" s="1">
        <v>0</v>
      </c>
      <c r="L105" s="1">
        <v>0</v>
      </c>
      <c r="M105" s="1">
        <v>68</v>
      </c>
      <c r="N105" s="1" t="b">
        <v>0</v>
      </c>
      <c r="O105" s="1" t="s">
        <v>25</v>
      </c>
      <c r="P105" s="1" t="s">
        <v>25</v>
      </c>
      <c r="Q105" s="1" t="s">
        <v>25</v>
      </c>
    </row>
    <row r="106" spans="1:17" x14ac:dyDescent="0.3">
      <c r="A106" s="1" t="s">
        <v>25</v>
      </c>
      <c r="B106" s="1" t="s">
        <v>26</v>
      </c>
      <c r="C106" s="1" t="s">
        <v>27</v>
      </c>
      <c r="D106" s="1" t="s">
        <v>17</v>
      </c>
      <c r="E106" s="1" t="b">
        <v>1</v>
      </c>
      <c r="F106" s="1">
        <v>-770</v>
      </c>
      <c r="G106" s="1">
        <v>-770</v>
      </c>
      <c r="H106" s="1" t="s">
        <v>18</v>
      </c>
      <c r="I106" s="1">
        <v>0</v>
      </c>
      <c r="J106" s="1">
        <v>0</v>
      </c>
      <c r="K106" s="1">
        <v>0</v>
      </c>
      <c r="L106" s="1">
        <v>0</v>
      </c>
      <c r="M106" s="1">
        <v>52</v>
      </c>
      <c r="N106" s="1" t="b">
        <v>0</v>
      </c>
      <c r="O106" s="1" t="s">
        <v>25</v>
      </c>
      <c r="P106" s="1" t="s">
        <v>25</v>
      </c>
      <c r="Q106" s="1" t="s">
        <v>25</v>
      </c>
    </row>
    <row r="107" spans="1:17" x14ac:dyDescent="0.3">
      <c r="A107" s="1" t="s">
        <v>25</v>
      </c>
      <c r="B107" s="1" t="s">
        <v>26</v>
      </c>
      <c r="C107" s="1" t="s">
        <v>27</v>
      </c>
      <c r="D107" s="1" t="s">
        <v>17</v>
      </c>
      <c r="E107" s="1" t="b">
        <v>1</v>
      </c>
      <c r="F107" s="1">
        <v>39890</v>
      </c>
      <c r="G107" s="1">
        <v>39890</v>
      </c>
      <c r="H107" s="1" t="s">
        <v>18</v>
      </c>
      <c r="I107" s="1">
        <v>0</v>
      </c>
      <c r="J107" s="1">
        <v>0</v>
      </c>
      <c r="K107" s="1">
        <v>0</v>
      </c>
      <c r="L107" s="1">
        <v>0</v>
      </c>
      <c r="M107" s="1">
        <v>36</v>
      </c>
      <c r="N107" s="1" t="b">
        <v>0</v>
      </c>
      <c r="O107" s="1" t="s">
        <v>25</v>
      </c>
      <c r="P107" s="1" t="s">
        <v>25</v>
      </c>
      <c r="Q107" s="1" t="s">
        <v>25</v>
      </c>
    </row>
    <row r="108" spans="1:17" x14ac:dyDescent="0.3">
      <c r="A108" s="1" t="s">
        <v>25</v>
      </c>
      <c r="B108" s="1" t="s">
        <v>26</v>
      </c>
      <c r="C108" s="1" t="s">
        <v>27</v>
      </c>
      <c r="D108" s="1" t="s">
        <v>17</v>
      </c>
      <c r="E108" s="1" t="b">
        <v>1</v>
      </c>
      <c r="F108" s="1">
        <v>-190</v>
      </c>
      <c r="G108" s="1">
        <v>-190</v>
      </c>
      <c r="H108" s="1" t="s">
        <v>18</v>
      </c>
      <c r="I108" s="1">
        <v>0</v>
      </c>
      <c r="J108" s="1">
        <v>0</v>
      </c>
      <c r="K108" s="1">
        <v>0</v>
      </c>
      <c r="L108" s="1">
        <v>0</v>
      </c>
      <c r="M108" s="1">
        <v>20</v>
      </c>
      <c r="N108" s="1" t="b">
        <v>0</v>
      </c>
      <c r="O108" s="1" t="s">
        <v>25</v>
      </c>
      <c r="P108" s="1" t="s">
        <v>25</v>
      </c>
      <c r="Q108" s="1" t="s">
        <v>25</v>
      </c>
    </row>
    <row r="109" spans="1:17" x14ac:dyDescent="0.3">
      <c r="A109" s="1" t="s">
        <v>25</v>
      </c>
      <c r="B109" s="1" t="s">
        <v>26</v>
      </c>
      <c r="C109" s="1" t="s">
        <v>27</v>
      </c>
      <c r="D109" s="1" t="s">
        <v>17</v>
      </c>
      <c r="E109" s="1" t="b">
        <v>1</v>
      </c>
      <c r="F109" s="1">
        <v>175</v>
      </c>
      <c r="G109" s="1">
        <v>175</v>
      </c>
      <c r="H109" s="1" t="s">
        <v>18</v>
      </c>
      <c r="I109" s="1">
        <v>0</v>
      </c>
      <c r="J109" s="1">
        <v>0</v>
      </c>
      <c r="K109" s="1">
        <v>0</v>
      </c>
      <c r="L109" s="1">
        <v>0</v>
      </c>
      <c r="M109" s="1">
        <v>4</v>
      </c>
      <c r="N109" s="1" t="b">
        <v>0</v>
      </c>
      <c r="O109" s="1" t="s">
        <v>25</v>
      </c>
      <c r="P109" s="1" t="s">
        <v>25</v>
      </c>
      <c r="Q109" s="1" t="s">
        <v>25</v>
      </c>
    </row>
    <row r="110" spans="1:17" x14ac:dyDescent="0.3">
      <c r="A110" s="1" t="s">
        <v>25</v>
      </c>
      <c r="B110" s="1" t="s">
        <v>26</v>
      </c>
      <c r="C110" s="1" t="s">
        <v>27</v>
      </c>
      <c r="D110" s="1" t="s">
        <v>52</v>
      </c>
      <c r="E110" s="1" t="b">
        <v>1</v>
      </c>
      <c r="F110" s="1">
        <v>-2390</v>
      </c>
      <c r="G110" s="1">
        <v>-2390</v>
      </c>
      <c r="H110" s="1" t="s">
        <v>18</v>
      </c>
      <c r="I110" s="1">
        <v>0</v>
      </c>
      <c r="J110" s="1">
        <v>0</v>
      </c>
      <c r="K110" s="1">
        <v>0</v>
      </c>
      <c r="L110" s="1">
        <v>0</v>
      </c>
      <c r="M110" s="1">
        <v>2725</v>
      </c>
      <c r="N110" s="1" t="b">
        <v>0</v>
      </c>
      <c r="O110" s="1" t="s">
        <v>25</v>
      </c>
      <c r="P110" s="1" t="s">
        <v>25</v>
      </c>
      <c r="Q110" s="1" t="s">
        <v>25</v>
      </c>
    </row>
    <row r="111" spans="1:17" x14ac:dyDescent="0.3">
      <c r="A111" s="1" t="s">
        <v>25</v>
      </c>
      <c r="B111" s="1" t="s">
        <v>26</v>
      </c>
      <c r="C111" s="1" t="s">
        <v>27</v>
      </c>
      <c r="D111" s="1" t="s">
        <v>52</v>
      </c>
      <c r="E111" s="1" t="b">
        <v>1</v>
      </c>
      <c r="F111" s="1">
        <v>-1971.5</v>
      </c>
      <c r="G111" s="1">
        <v>-1971.5</v>
      </c>
      <c r="H111" s="1" t="s">
        <v>18</v>
      </c>
      <c r="I111" s="1">
        <v>0</v>
      </c>
      <c r="J111" s="1">
        <v>0</v>
      </c>
      <c r="K111" s="1">
        <v>0</v>
      </c>
      <c r="L111" s="1">
        <v>0</v>
      </c>
      <c r="M111" s="1">
        <v>2709</v>
      </c>
      <c r="N111" s="1" t="b">
        <v>0</v>
      </c>
      <c r="O111" s="1" t="s">
        <v>25</v>
      </c>
      <c r="P111" s="1" t="s">
        <v>25</v>
      </c>
      <c r="Q111" s="1" t="s">
        <v>25</v>
      </c>
    </row>
    <row r="112" spans="1:17" x14ac:dyDescent="0.3">
      <c r="A112" s="1" t="s">
        <v>25</v>
      </c>
      <c r="B112" s="1" t="s">
        <v>26</v>
      </c>
      <c r="C112" s="1" t="s">
        <v>27</v>
      </c>
      <c r="D112" s="1" t="s">
        <v>52</v>
      </c>
      <c r="E112" s="1" t="b">
        <v>1</v>
      </c>
      <c r="F112" s="1">
        <v>-688</v>
      </c>
      <c r="G112" s="1">
        <v>-688</v>
      </c>
      <c r="H112" s="1" t="s">
        <v>94</v>
      </c>
      <c r="I112" s="1">
        <v>0</v>
      </c>
      <c r="J112" s="1">
        <v>0</v>
      </c>
      <c r="K112" s="1">
        <v>0</v>
      </c>
      <c r="L112" s="1">
        <v>0</v>
      </c>
      <c r="M112" s="1">
        <v>2693</v>
      </c>
      <c r="N112" s="1" t="b">
        <v>0</v>
      </c>
      <c r="O112" s="1" t="s">
        <v>25</v>
      </c>
      <c r="P112" s="1" t="s">
        <v>25</v>
      </c>
      <c r="Q112" s="1" t="s">
        <v>25</v>
      </c>
    </row>
    <row r="113" spans="1:17" x14ac:dyDescent="0.3">
      <c r="A113" s="1" t="s">
        <v>25</v>
      </c>
      <c r="B113" s="1" t="s">
        <v>26</v>
      </c>
      <c r="C113" s="1" t="s">
        <v>27</v>
      </c>
      <c r="D113" s="1" t="s">
        <v>52</v>
      </c>
      <c r="E113" s="1" t="b">
        <v>1</v>
      </c>
      <c r="F113" s="1">
        <v>-7002.5</v>
      </c>
      <c r="G113" s="1">
        <v>-7002.5</v>
      </c>
      <c r="H113" s="1" t="s">
        <v>18</v>
      </c>
      <c r="I113" s="1">
        <v>0</v>
      </c>
      <c r="J113" s="1">
        <v>0</v>
      </c>
      <c r="K113" s="1">
        <v>0</v>
      </c>
      <c r="L113" s="1">
        <v>0</v>
      </c>
      <c r="M113" s="1">
        <v>2677</v>
      </c>
      <c r="N113" s="1" t="b">
        <v>0</v>
      </c>
      <c r="O113" s="1" t="s">
        <v>25</v>
      </c>
      <c r="P113" s="1" t="s">
        <v>25</v>
      </c>
      <c r="Q113" s="1" t="s">
        <v>25</v>
      </c>
    </row>
    <row r="114" spans="1:17" x14ac:dyDescent="0.3">
      <c r="A114" s="1" t="s">
        <v>25</v>
      </c>
      <c r="B114" s="1" t="s">
        <v>26</v>
      </c>
      <c r="C114" s="1" t="s">
        <v>27</v>
      </c>
      <c r="D114" s="1" t="s">
        <v>17</v>
      </c>
      <c r="E114" s="1" t="b">
        <v>1</v>
      </c>
      <c r="F114" s="1">
        <v>60.01</v>
      </c>
      <c r="G114" s="1">
        <v>60.01</v>
      </c>
      <c r="H114" s="1" t="s">
        <v>18</v>
      </c>
      <c r="I114" s="1">
        <v>0</v>
      </c>
      <c r="J114" s="1">
        <v>0</v>
      </c>
      <c r="K114" s="1">
        <v>0</v>
      </c>
      <c r="L114" s="1">
        <v>0</v>
      </c>
      <c r="M114" s="1">
        <v>69</v>
      </c>
      <c r="N114" s="1" t="b">
        <v>0</v>
      </c>
      <c r="O114" s="1" t="s">
        <v>25</v>
      </c>
      <c r="P114" s="1" t="s">
        <v>25</v>
      </c>
      <c r="Q114" s="1" t="s">
        <v>25</v>
      </c>
    </row>
    <row r="115" spans="1:17" x14ac:dyDescent="0.3">
      <c r="A115" s="1" t="s">
        <v>25</v>
      </c>
      <c r="B115" s="1" t="s">
        <v>26</v>
      </c>
      <c r="C115" s="1" t="s">
        <v>27</v>
      </c>
      <c r="D115" s="1" t="s">
        <v>17</v>
      </c>
      <c r="E115" s="1" t="b">
        <v>1</v>
      </c>
      <c r="F115" s="1">
        <v>-801.16</v>
      </c>
      <c r="G115" s="1">
        <v>-801.16</v>
      </c>
      <c r="H115" s="1" t="s">
        <v>18</v>
      </c>
      <c r="I115" s="1">
        <v>0</v>
      </c>
      <c r="J115" s="1">
        <v>0</v>
      </c>
      <c r="K115" s="1">
        <v>0</v>
      </c>
      <c r="L115" s="1">
        <v>0</v>
      </c>
      <c r="M115" s="1">
        <v>53</v>
      </c>
      <c r="N115" s="1" t="b">
        <v>0</v>
      </c>
      <c r="O115" s="1" t="s">
        <v>25</v>
      </c>
      <c r="P115" s="1" t="s">
        <v>25</v>
      </c>
      <c r="Q115" s="1" t="s">
        <v>25</v>
      </c>
    </row>
    <row r="116" spans="1:17" x14ac:dyDescent="0.3">
      <c r="A116" s="1" t="s">
        <v>25</v>
      </c>
      <c r="B116" s="1" t="s">
        <v>26</v>
      </c>
      <c r="C116" s="1" t="s">
        <v>27</v>
      </c>
      <c r="D116" s="1" t="s">
        <v>17</v>
      </c>
      <c r="E116" s="1" t="b">
        <v>1</v>
      </c>
      <c r="F116" s="1">
        <v>8172.14</v>
      </c>
      <c r="G116" s="1">
        <v>8172.14</v>
      </c>
      <c r="H116" s="1" t="s">
        <v>18</v>
      </c>
      <c r="I116" s="1">
        <v>0</v>
      </c>
      <c r="J116" s="1">
        <v>0</v>
      </c>
      <c r="K116" s="1">
        <v>0</v>
      </c>
      <c r="L116" s="1">
        <v>0</v>
      </c>
      <c r="M116" s="1">
        <v>37</v>
      </c>
      <c r="N116" s="1" t="b">
        <v>0</v>
      </c>
      <c r="O116" s="1" t="s">
        <v>25</v>
      </c>
      <c r="P116" s="1" t="s">
        <v>25</v>
      </c>
      <c r="Q116" s="1" t="s">
        <v>25</v>
      </c>
    </row>
    <row r="117" spans="1:17" x14ac:dyDescent="0.3">
      <c r="A117" s="1" t="s">
        <v>25</v>
      </c>
      <c r="B117" s="1" t="s">
        <v>26</v>
      </c>
      <c r="C117" s="1" t="s">
        <v>27</v>
      </c>
      <c r="D117" s="1" t="s">
        <v>17</v>
      </c>
      <c r="E117" s="1" t="b">
        <v>1</v>
      </c>
      <c r="F117" s="1">
        <v>80223.02</v>
      </c>
      <c r="G117" s="1">
        <v>80223.02</v>
      </c>
      <c r="H117" s="1" t="s">
        <v>18</v>
      </c>
      <c r="I117" s="1">
        <v>0</v>
      </c>
      <c r="J117" s="1">
        <v>0</v>
      </c>
      <c r="K117" s="1">
        <v>0</v>
      </c>
      <c r="L117" s="1">
        <v>0</v>
      </c>
      <c r="M117" s="1">
        <v>21</v>
      </c>
      <c r="N117" s="1" t="b">
        <v>0</v>
      </c>
      <c r="O117" s="1" t="s">
        <v>25</v>
      </c>
      <c r="P117" s="1" t="s">
        <v>25</v>
      </c>
      <c r="Q117" s="1" t="s">
        <v>25</v>
      </c>
    </row>
    <row r="118" spans="1:17" x14ac:dyDescent="0.3">
      <c r="A118" s="1" t="s">
        <v>25</v>
      </c>
      <c r="B118" s="1" t="s">
        <v>26</v>
      </c>
      <c r="C118" s="1" t="s">
        <v>27</v>
      </c>
      <c r="D118" s="1" t="s">
        <v>17</v>
      </c>
      <c r="E118" s="1" t="b">
        <v>1</v>
      </c>
      <c r="F118" s="1">
        <v>-11000</v>
      </c>
      <c r="G118" s="1">
        <v>-11000</v>
      </c>
      <c r="H118" s="1" t="s">
        <v>18</v>
      </c>
      <c r="I118" s="1">
        <v>0</v>
      </c>
      <c r="J118" s="1">
        <v>0</v>
      </c>
      <c r="K118" s="1">
        <v>0</v>
      </c>
      <c r="L118" s="1">
        <v>0</v>
      </c>
      <c r="M118" s="1">
        <v>5</v>
      </c>
      <c r="N118" s="1" t="b">
        <v>0</v>
      </c>
      <c r="O118" s="1" t="s">
        <v>25</v>
      </c>
      <c r="P118" s="1" t="s">
        <v>25</v>
      </c>
      <c r="Q118" s="1" t="s">
        <v>25</v>
      </c>
    </row>
    <row r="119" spans="1:17" x14ac:dyDescent="0.3">
      <c r="A119" s="1" t="s">
        <v>25</v>
      </c>
      <c r="B119" s="1" t="s">
        <v>26</v>
      </c>
      <c r="C119" s="1" t="s">
        <v>27</v>
      </c>
      <c r="D119" s="1" t="s">
        <v>52</v>
      </c>
      <c r="E119" s="1" t="b">
        <v>1</v>
      </c>
      <c r="F119" s="1">
        <v>-3107.03</v>
      </c>
      <c r="G119" s="1">
        <v>-3107.03</v>
      </c>
      <c r="H119" s="1" t="s">
        <v>57</v>
      </c>
      <c r="I119" s="1">
        <v>0</v>
      </c>
      <c r="J119" s="1">
        <v>0</v>
      </c>
      <c r="K119" s="1">
        <v>0</v>
      </c>
      <c r="L119" s="1">
        <v>0</v>
      </c>
      <c r="M119" s="1">
        <v>2726</v>
      </c>
      <c r="N119" s="1" t="b">
        <v>0</v>
      </c>
      <c r="O119" s="1" t="s">
        <v>25</v>
      </c>
      <c r="P119" s="1" t="s">
        <v>25</v>
      </c>
      <c r="Q119" s="1" t="s">
        <v>25</v>
      </c>
    </row>
    <row r="120" spans="1:17" x14ac:dyDescent="0.3">
      <c r="A120" s="1" t="s">
        <v>25</v>
      </c>
      <c r="B120" s="1" t="s">
        <v>26</v>
      </c>
      <c r="C120" s="1" t="s">
        <v>27</v>
      </c>
      <c r="D120" s="1" t="s">
        <v>52</v>
      </c>
      <c r="E120" s="1" t="b">
        <v>1</v>
      </c>
      <c r="F120" s="1">
        <v>-1941</v>
      </c>
      <c r="G120" s="1">
        <v>-1941</v>
      </c>
      <c r="H120" s="1" t="s">
        <v>18</v>
      </c>
      <c r="I120" s="1">
        <v>0</v>
      </c>
      <c r="J120" s="1">
        <v>0</v>
      </c>
      <c r="K120" s="1">
        <v>0</v>
      </c>
      <c r="L120" s="1">
        <v>0</v>
      </c>
      <c r="M120" s="1">
        <v>2710</v>
      </c>
      <c r="N120" s="1" t="b">
        <v>0</v>
      </c>
      <c r="O120" s="1" t="s">
        <v>25</v>
      </c>
      <c r="P120" s="1" t="s">
        <v>25</v>
      </c>
      <c r="Q120" s="1" t="s">
        <v>25</v>
      </c>
    </row>
    <row r="121" spans="1:17" x14ac:dyDescent="0.3">
      <c r="A121" s="1" t="s">
        <v>25</v>
      </c>
      <c r="B121" s="1" t="s">
        <v>26</v>
      </c>
      <c r="C121" s="1" t="s">
        <v>27</v>
      </c>
      <c r="D121" s="1" t="s">
        <v>52</v>
      </c>
      <c r="E121" s="1" t="b">
        <v>1</v>
      </c>
      <c r="F121" s="1">
        <v>-6023</v>
      </c>
      <c r="G121" s="1">
        <v>-6023</v>
      </c>
      <c r="H121" s="1" t="s">
        <v>18</v>
      </c>
      <c r="I121" s="1">
        <v>0</v>
      </c>
      <c r="J121" s="1">
        <v>0</v>
      </c>
      <c r="K121" s="1">
        <v>0</v>
      </c>
      <c r="L121" s="1">
        <v>0</v>
      </c>
      <c r="M121" s="1">
        <v>2694</v>
      </c>
      <c r="N121" s="1" t="b">
        <v>0</v>
      </c>
      <c r="O121" s="1" t="s">
        <v>25</v>
      </c>
      <c r="P121" s="1" t="s">
        <v>25</v>
      </c>
      <c r="Q121" s="1" t="s">
        <v>25</v>
      </c>
    </row>
    <row r="122" spans="1:17" x14ac:dyDescent="0.3">
      <c r="A122" s="1" t="s">
        <v>25</v>
      </c>
      <c r="B122" s="1" t="s">
        <v>26</v>
      </c>
      <c r="C122" s="1" t="s">
        <v>27</v>
      </c>
      <c r="D122" s="1" t="s">
        <v>52</v>
      </c>
      <c r="E122" s="1" t="b">
        <v>1</v>
      </c>
      <c r="F122" s="1">
        <v>-11555.6</v>
      </c>
      <c r="G122" s="1">
        <v>-11555.6</v>
      </c>
      <c r="H122" s="1" t="s">
        <v>18</v>
      </c>
      <c r="I122" s="1">
        <v>0</v>
      </c>
      <c r="J122" s="1">
        <v>0</v>
      </c>
      <c r="K122" s="1">
        <v>0</v>
      </c>
      <c r="L122" s="1">
        <v>0</v>
      </c>
      <c r="M122" s="1">
        <v>2678</v>
      </c>
      <c r="N122" s="1" t="b">
        <v>0</v>
      </c>
      <c r="O122" s="1" t="s">
        <v>25</v>
      </c>
      <c r="P122" s="1" t="s">
        <v>25</v>
      </c>
      <c r="Q122" s="1" t="s">
        <v>25</v>
      </c>
    </row>
    <row r="123" spans="1:17" x14ac:dyDescent="0.3">
      <c r="A123" s="1" t="s">
        <v>25</v>
      </c>
      <c r="B123" s="1" t="s">
        <v>26</v>
      </c>
      <c r="C123" s="1" t="s">
        <v>27</v>
      </c>
      <c r="D123" s="1" t="s">
        <v>52</v>
      </c>
      <c r="E123" s="1" t="b">
        <v>1</v>
      </c>
      <c r="F123" s="1">
        <v>-6536.96</v>
      </c>
      <c r="G123" s="1">
        <v>-6536.96</v>
      </c>
      <c r="H123" s="1" t="s">
        <v>18</v>
      </c>
      <c r="I123" s="1">
        <v>0</v>
      </c>
      <c r="J123" s="1">
        <v>0</v>
      </c>
      <c r="K123" s="1">
        <v>0</v>
      </c>
      <c r="L123" s="1">
        <v>0</v>
      </c>
      <c r="M123" s="1">
        <v>2679</v>
      </c>
      <c r="N123" s="1" t="b">
        <v>0</v>
      </c>
      <c r="O123" s="1" t="s">
        <v>25</v>
      </c>
      <c r="P123" s="1" t="s">
        <v>25</v>
      </c>
      <c r="Q123" s="1" t="s">
        <v>25</v>
      </c>
    </row>
    <row r="124" spans="1:17" x14ac:dyDescent="0.3">
      <c r="A124" s="1" t="s">
        <v>25</v>
      </c>
      <c r="B124" s="1" t="s">
        <v>26</v>
      </c>
      <c r="C124" s="1" t="s">
        <v>27</v>
      </c>
      <c r="D124" s="1" t="s">
        <v>17</v>
      </c>
      <c r="E124" s="1" t="b">
        <v>1</v>
      </c>
      <c r="F124" s="1">
        <v>660.23</v>
      </c>
      <c r="G124" s="1">
        <v>660.23</v>
      </c>
      <c r="H124" s="1" t="s">
        <v>18</v>
      </c>
      <c r="I124" s="1">
        <v>0</v>
      </c>
      <c r="J124" s="1">
        <v>0</v>
      </c>
      <c r="K124" s="1">
        <v>0</v>
      </c>
      <c r="L124" s="1">
        <v>0</v>
      </c>
      <c r="M124" s="1">
        <v>70</v>
      </c>
      <c r="N124" s="1" t="b">
        <v>0</v>
      </c>
      <c r="O124" s="1" t="s">
        <v>25</v>
      </c>
      <c r="P124" s="1" t="s">
        <v>25</v>
      </c>
      <c r="Q124" s="1" t="s">
        <v>25</v>
      </c>
    </row>
    <row r="125" spans="1:17" x14ac:dyDescent="0.3">
      <c r="A125" s="1" t="s">
        <v>25</v>
      </c>
      <c r="B125" s="1" t="s">
        <v>26</v>
      </c>
      <c r="C125" s="1" t="s">
        <v>27</v>
      </c>
      <c r="D125" s="1" t="s">
        <v>17</v>
      </c>
      <c r="E125" s="1" t="b">
        <v>1</v>
      </c>
      <c r="F125" s="1">
        <v>-100</v>
      </c>
      <c r="G125" s="1">
        <v>-100</v>
      </c>
      <c r="H125" s="1" t="s">
        <v>18</v>
      </c>
      <c r="I125" s="1">
        <v>0</v>
      </c>
      <c r="J125" s="1">
        <v>0</v>
      </c>
      <c r="K125" s="1">
        <v>0</v>
      </c>
      <c r="L125" s="1">
        <v>0</v>
      </c>
      <c r="M125" s="1">
        <v>54</v>
      </c>
      <c r="N125" s="1" t="b">
        <v>0</v>
      </c>
      <c r="O125" s="1" t="s">
        <v>25</v>
      </c>
      <c r="P125" s="1" t="s">
        <v>25</v>
      </c>
      <c r="Q125" s="1" t="s">
        <v>25</v>
      </c>
    </row>
    <row r="126" spans="1:17" x14ac:dyDescent="0.3">
      <c r="A126" s="1" t="s">
        <v>25</v>
      </c>
      <c r="B126" s="1" t="s">
        <v>26</v>
      </c>
      <c r="C126" s="1" t="s">
        <v>27</v>
      </c>
      <c r="D126" s="1" t="s">
        <v>17</v>
      </c>
      <c r="E126" s="1" t="b">
        <v>1</v>
      </c>
      <c r="F126" s="1">
        <v>-199.4</v>
      </c>
      <c r="G126" s="1">
        <v>-199.4</v>
      </c>
      <c r="H126" s="1" t="s">
        <v>18</v>
      </c>
      <c r="I126" s="1">
        <v>0</v>
      </c>
      <c r="J126" s="1">
        <v>0</v>
      </c>
      <c r="K126" s="1">
        <v>0</v>
      </c>
      <c r="L126" s="1">
        <v>0</v>
      </c>
      <c r="M126" s="1">
        <v>38</v>
      </c>
      <c r="N126" s="1" t="b">
        <v>0</v>
      </c>
      <c r="O126" s="1" t="s">
        <v>25</v>
      </c>
      <c r="P126" s="1" t="s">
        <v>25</v>
      </c>
      <c r="Q126" s="1" t="s">
        <v>25</v>
      </c>
    </row>
    <row r="127" spans="1:17" x14ac:dyDescent="0.3">
      <c r="A127" s="1" t="s">
        <v>25</v>
      </c>
      <c r="B127" s="1" t="s">
        <v>26</v>
      </c>
      <c r="C127" s="1" t="s">
        <v>27</v>
      </c>
      <c r="D127" s="1" t="s">
        <v>17</v>
      </c>
      <c r="E127" s="1" t="b">
        <v>1</v>
      </c>
      <c r="F127" s="1">
        <v>-470</v>
      </c>
      <c r="G127" s="1">
        <v>-470</v>
      </c>
      <c r="H127" s="1" t="s">
        <v>18</v>
      </c>
      <c r="I127" s="1">
        <v>0</v>
      </c>
      <c r="J127" s="1">
        <v>0</v>
      </c>
      <c r="K127" s="1">
        <v>0</v>
      </c>
      <c r="L127" s="1">
        <v>0</v>
      </c>
      <c r="M127" s="1">
        <v>22</v>
      </c>
      <c r="N127" s="1" t="b">
        <v>0</v>
      </c>
      <c r="O127" s="1" t="s">
        <v>25</v>
      </c>
      <c r="P127" s="1" t="s">
        <v>25</v>
      </c>
      <c r="Q127" s="1" t="s">
        <v>25</v>
      </c>
    </row>
    <row r="128" spans="1:17" x14ac:dyDescent="0.3">
      <c r="A128" s="1" t="s">
        <v>25</v>
      </c>
      <c r="B128" s="1" t="s">
        <v>26</v>
      </c>
      <c r="C128" s="1" t="s">
        <v>27</v>
      </c>
      <c r="D128" s="1" t="s">
        <v>17</v>
      </c>
      <c r="E128" s="1" t="b">
        <v>1</v>
      </c>
      <c r="F128" s="1">
        <v>-56511.65</v>
      </c>
      <c r="G128" s="1">
        <v>-56511.65</v>
      </c>
      <c r="H128" s="1" t="s">
        <v>18</v>
      </c>
      <c r="I128" s="1">
        <v>0</v>
      </c>
      <c r="J128" s="1">
        <v>0</v>
      </c>
      <c r="K128" s="1">
        <v>0</v>
      </c>
      <c r="L128" s="1">
        <v>0</v>
      </c>
      <c r="M128" s="1">
        <v>6</v>
      </c>
      <c r="N128" s="1" t="b">
        <v>0</v>
      </c>
      <c r="O128" s="1" t="s">
        <v>25</v>
      </c>
      <c r="P128" s="1" t="s">
        <v>25</v>
      </c>
      <c r="Q128" s="1" t="s">
        <v>25</v>
      </c>
    </row>
    <row r="129" spans="1:17" x14ac:dyDescent="0.3">
      <c r="A129" s="1" t="s">
        <v>25</v>
      </c>
      <c r="B129" s="1" t="s">
        <v>26</v>
      </c>
      <c r="C129" s="1" t="s">
        <v>27</v>
      </c>
      <c r="D129" s="1" t="s">
        <v>52</v>
      </c>
      <c r="E129" s="1" t="b">
        <v>1</v>
      </c>
      <c r="F129" s="1">
        <v>-2610.5</v>
      </c>
      <c r="G129" s="1">
        <v>-2610.5</v>
      </c>
      <c r="H129" s="1" t="s">
        <v>18</v>
      </c>
      <c r="I129" s="1">
        <v>0</v>
      </c>
      <c r="J129" s="1">
        <v>0</v>
      </c>
      <c r="K129" s="1">
        <v>0</v>
      </c>
      <c r="L129" s="1">
        <v>0</v>
      </c>
      <c r="M129" s="1">
        <v>2727</v>
      </c>
      <c r="N129" s="1" t="b">
        <v>0</v>
      </c>
      <c r="O129" s="1" t="s">
        <v>25</v>
      </c>
      <c r="P129" s="1" t="s">
        <v>25</v>
      </c>
      <c r="Q129" s="1" t="s">
        <v>25</v>
      </c>
    </row>
    <row r="130" spans="1:17" x14ac:dyDescent="0.3">
      <c r="A130" s="1" t="s">
        <v>25</v>
      </c>
      <c r="B130" s="1" t="s">
        <v>26</v>
      </c>
      <c r="C130" s="1" t="s">
        <v>27</v>
      </c>
      <c r="D130" s="1" t="s">
        <v>52</v>
      </c>
      <c r="E130" s="1" t="b">
        <v>1</v>
      </c>
      <c r="F130" s="1">
        <v>-779</v>
      </c>
      <c r="G130" s="1">
        <v>-779</v>
      </c>
      <c r="H130" s="1" t="s">
        <v>18</v>
      </c>
      <c r="I130" s="1">
        <v>0</v>
      </c>
      <c r="J130" s="1">
        <v>0</v>
      </c>
      <c r="K130" s="1">
        <v>0</v>
      </c>
      <c r="L130" s="1">
        <v>0</v>
      </c>
      <c r="M130" s="1">
        <v>2711</v>
      </c>
      <c r="N130" s="1" t="b">
        <v>0</v>
      </c>
      <c r="O130" s="1" t="s">
        <v>25</v>
      </c>
      <c r="P130" s="1" t="s">
        <v>25</v>
      </c>
      <c r="Q130" s="1" t="s">
        <v>25</v>
      </c>
    </row>
    <row r="131" spans="1:17" x14ac:dyDescent="0.3">
      <c r="A131" s="1" t="s">
        <v>25</v>
      </c>
      <c r="B131" s="1" t="s">
        <v>26</v>
      </c>
      <c r="C131" s="1" t="s">
        <v>27</v>
      </c>
      <c r="D131" s="1" t="s">
        <v>52</v>
      </c>
      <c r="E131" s="1" t="b">
        <v>1</v>
      </c>
      <c r="F131" s="1">
        <v>-688</v>
      </c>
      <c r="G131" s="1">
        <v>-688</v>
      </c>
      <c r="H131" s="1" t="s">
        <v>94</v>
      </c>
      <c r="I131" s="1">
        <v>0</v>
      </c>
      <c r="J131" s="1">
        <v>0</v>
      </c>
      <c r="K131" s="1">
        <v>0</v>
      </c>
      <c r="L131" s="1">
        <v>0</v>
      </c>
      <c r="M131" s="1">
        <v>2695</v>
      </c>
      <c r="N131" s="1" t="b">
        <v>0</v>
      </c>
      <c r="O131" s="1" t="s">
        <v>25</v>
      </c>
      <c r="P131" s="1" t="s">
        <v>25</v>
      </c>
      <c r="Q131" s="1" t="s">
        <v>25</v>
      </c>
    </row>
    <row r="132" spans="1:17" x14ac:dyDescent="0.3">
      <c r="A132" s="1" t="s">
        <v>25</v>
      </c>
      <c r="B132" s="1" t="s">
        <v>26</v>
      </c>
      <c r="C132" s="1" t="s">
        <v>27</v>
      </c>
      <c r="D132" s="1" t="s">
        <v>52</v>
      </c>
      <c r="E132" s="1" t="b">
        <v>1</v>
      </c>
      <c r="F132" s="1">
        <v>-767</v>
      </c>
      <c r="G132" s="1">
        <v>-767</v>
      </c>
      <c r="H132" s="1" t="s">
        <v>18</v>
      </c>
      <c r="I132" s="1">
        <v>0</v>
      </c>
      <c r="J132" s="1">
        <v>0</v>
      </c>
      <c r="K132" s="1">
        <v>0</v>
      </c>
      <c r="L132" s="1">
        <v>0</v>
      </c>
      <c r="M132" s="1">
        <v>2680</v>
      </c>
      <c r="N132" s="1" t="b">
        <v>0</v>
      </c>
      <c r="O132" s="1" t="s">
        <v>25</v>
      </c>
      <c r="P132" s="1" t="s">
        <v>25</v>
      </c>
      <c r="Q132" s="1" t="s">
        <v>25</v>
      </c>
    </row>
    <row r="133" spans="1:17" x14ac:dyDescent="0.3">
      <c r="A133" s="1" t="s">
        <v>25</v>
      </c>
      <c r="B133" s="1" t="s">
        <v>26</v>
      </c>
      <c r="C133" s="1" t="s">
        <v>27</v>
      </c>
      <c r="D133" s="1" t="s">
        <v>17</v>
      </c>
      <c r="E133" s="1" t="b">
        <v>1</v>
      </c>
      <c r="F133" s="1">
        <v>17100.07</v>
      </c>
      <c r="G133" s="1">
        <v>17100.07</v>
      </c>
      <c r="H133" s="1" t="s">
        <v>18</v>
      </c>
      <c r="I133" s="1">
        <v>0</v>
      </c>
      <c r="J133" s="1">
        <v>0</v>
      </c>
      <c r="K133" s="1">
        <v>0</v>
      </c>
      <c r="L133" s="1">
        <v>0</v>
      </c>
      <c r="M133" s="1">
        <v>71</v>
      </c>
      <c r="N133" s="1" t="b">
        <v>0</v>
      </c>
      <c r="O133" s="1" t="s">
        <v>25</v>
      </c>
      <c r="P133" s="1" t="s">
        <v>25</v>
      </c>
      <c r="Q133" s="1" t="s">
        <v>25</v>
      </c>
    </row>
    <row r="134" spans="1:17" x14ac:dyDescent="0.3">
      <c r="A134" s="1" t="s">
        <v>25</v>
      </c>
      <c r="B134" s="1" t="s">
        <v>26</v>
      </c>
      <c r="C134" s="1" t="s">
        <v>27</v>
      </c>
      <c r="D134" s="1" t="s">
        <v>17</v>
      </c>
      <c r="E134" s="1" t="b">
        <v>1</v>
      </c>
      <c r="F134" s="1">
        <v>-110</v>
      </c>
      <c r="G134" s="1">
        <v>-110</v>
      </c>
      <c r="H134" s="1" t="s">
        <v>18</v>
      </c>
      <c r="I134" s="1">
        <v>0</v>
      </c>
      <c r="J134" s="1">
        <v>0</v>
      </c>
      <c r="K134" s="1">
        <v>0</v>
      </c>
      <c r="L134" s="1">
        <v>0</v>
      </c>
      <c r="M134" s="1">
        <v>55</v>
      </c>
      <c r="N134" s="1" t="b">
        <v>0</v>
      </c>
      <c r="O134" s="1" t="s">
        <v>25</v>
      </c>
      <c r="P134" s="1" t="s">
        <v>25</v>
      </c>
      <c r="Q134" s="1" t="s">
        <v>25</v>
      </c>
    </row>
    <row r="135" spans="1:17" x14ac:dyDescent="0.3">
      <c r="A135" s="1" t="s">
        <v>25</v>
      </c>
      <c r="B135" s="1" t="s">
        <v>26</v>
      </c>
      <c r="C135" s="1" t="s">
        <v>27</v>
      </c>
      <c r="D135" s="1" t="s">
        <v>17</v>
      </c>
      <c r="E135" s="1" t="b">
        <v>1</v>
      </c>
      <c r="F135" s="1">
        <v>53172.09</v>
      </c>
      <c r="G135" s="1">
        <v>53172.09</v>
      </c>
      <c r="H135" s="1" t="s">
        <v>18</v>
      </c>
      <c r="I135" s="1">
        <v>0</v>
      </c>
      <c r="J135" s="1">
        <v>0</v>
      </c>
      <c r="K135" s="1">
        <v>0</v>
      </c>
      <c r="L135" s="1">
        <v>0</v>
      </c>
      <c r="M135" s="1">
        <v>39</v>
      </c>
      <c r="N135" s="1" t="b">
        <v>0</v>
      </c>
      <c r="O135" s="1" t="s">
        <v>25</v>
      </c>
      <c r="P135" s="1" t="s">
        <v>25</v>
      </c>
      <c r="Q135" s="1" t="s">
        <v>25</v>
      </c>
    </row>
    <row r="136" spans="1:17" x14ac:dyDescent="0.3">
      <c r="A136" s="1" t="s">
        <v>25</v>
      </c>
      <c r="B136" s="1" t="s">
        <v>26</v>
      </c>
      <c r="C136" s="1" t="s">
        <v>27</v>
      </c>
      <c r="D136" s="1" t="s">
        <v>17</v>
      </c>
      <c r="E136" s="1" t="b">
        <v>1</v>
      </c>
      <c r="F136" s="1">
        <v>-6000</v>
      </c>
      <c r="G136" s="1">
        <v>-6000</v>
      </c>
      <c r="H136" s="1" t="s">
        <v>18</v>
      </c>
      <c r="I136" s="1">
        <v>0</v>
      </c>
      <c r="J136" s="1">
        <v>0</v>
      </c>
      <c r="K136" s="1">
        <v>0</v>
      </c>
      <c r="L136" s="1">
        <v>0</v>
      </c>
      <c r="M136" s="1">
        <v>23</v>
      </c>
      <c r="N136" s="1" t="b">
        <v>0</v>
      </c>
      <c r="O136" s="1" t="s">
        <v>25</v>
      </c>
      <c r="P136" s="1" t="s">
        <v>25</v>
      </c>
      <c r="Q136" s="1" t="s">
        <v>25</v>
      </c>
    </row>
    <row r="137" spans="1:17" x14ac:dyDescent="0.3">
      <c r="A137" s="1" t="s">
        <v>25</v>
      </c>
      <c r="B137" s="1" t="s">
        <v>26</v>
      </c>
      <c r="C137" s="1" t="s">
        <v>27</v>
      </c>
      <c r="D137" s="1" t="s">
        <v>17</v>
      </c>
      <c r="E137" s="1" t="b">
        <v>1</v>
      </c>
      <c r="F137" s="1">
        <v>3900</v>
      </c>
      <c r="G137" s="1">
        <v>3900</v>
      </c>
      <c r="H137" s="1" t="s">
        <v>18</v>
      </c>
      <c r="I137" s="1">
        <v>0</v>
      </c>
      <c r="J137" s="1">
        <v>0</v>
      </c>
      <c r="K137" s="1">
        <v>0</v>
      </c>
      <c r="L137" s="1">
        <v>0</v>
      </c>
      <c r="M137" s="1">
        <v>7</v>
      </c>
      <c r="N137" s="1" t="b">
        <v>0</v>
      </c>
      <c r="O137" s="1" t="s">
        <v>25</v>
      </c>
      <c r="P137" s="1" t="s">
        <v>25</v>
      </c>
      <c r="Q137" s="1" t="s">
        <v>25</v>
      </c>
    </row>
    <row r="138" spans="1:17" x14ac:dyDescent="0.3">
      <c r="A138" s="1" t="s">
        <v>25</v>
      </c>
      <c r="B138" s="1" t="s">
        <v>26</v>
      </c>
      <c r="C138" s="1" t="s">
        <v>27</v>
      </c>
      <c r="D138" s="1" t="s">
        <v>52</v>
      </c>
      <c r="E138" s="1" t="b">
        <v>1</v>
      </c>
      <c r="F138" s="1">
        <v>-2610.5</v>
      </c>
      <c r="G138" s="1">
        <v>-2610.5</v>
      </c>
      <c r="H138" s="1" t="s">
        <v>18</v>
      </c>
      <c r="I138" s="1">
        <v>0</v>
      </c>
      <c r="J138" s="1">
        <v>0</v>
      </c>
      <c r="K138" s="1">
        <v>0</v>
      </c>
      <c r="L138" s="1">
        <v>0</v>
      </c>
      <c r="M138" s="1">
        <v>2728</v>
      </c>
      <c r="N138" s="1" t="b">
        <v>0</v>
      </c>
      <c r="O138" s="1" t="s">
        <v>25</v>
      </c>
      <c r="P138" s="1" t="s">
        <v>25</v>
      </c>
      <c r="Q138" s="1" t="s">
        <v>25</v>
      </c>
    </row>
    <row r="139" spans="1:17" x14ac:dyDescent="0.3">
      <c r="A139" s="1" t="s">
        <v>25</v>
      </c>
      <c r="B139" s="1" t="s">
        <v>26</v>
      </c>
      <c r="C139" s="1" t="s">
        <v>27</v>
      </c>
      <c r="D139" s="1" t="s">
        <v>52</v>
      </c>
      <c r="E139" s="1" t="b">
        <v>1</v>
      </c>
      <c r="F139" s="1">
        <v>-646</v>
      </c>
      <c r="G139" s="1">
        <v>-646</v>
      </c>
      <c r="H139" s="1" t="s">
        <v>94</v>
      </c>
      <c r="I139" s="1">
        <v>0</v>
      </c>
      <c r="J139" s="1">
        <v>0</v>
      </c>
      <c r="K139" s="1">
        <v>0</v>
      </c>
      <c r="L139" s="1">
        <v>0</v>
      </c>
      <c r="M139" s="1">
        <v>2712</v>
      </c>
      <c r="N139" s="1" t="b">
        <v>0</v>
      </c>
      <c r="O139" s="1" t="s">
        <v>25</v>
      </c>
      <c r="P139" s="1" t="s">
        <v>25</v>
      </c>
      <c r="Q139" s="1" t="s">
        <v>25</v>
      </c>
    </row>
    <row r="140" spans="1:17" x14ac:dyDescent="0.3">
      <c r="A140" s="1" t="s">
        <v>25</v>
      </c>
      <c r="B140" s="1" t="s">
        <v>26</v>
      </c>
      <c r="C140" s="1" t="s">
        <v>27</v>
      </c>
      <c r="D140" s="1" t="s">
        <v>52</v>
      </c>
      <c r="E140" s="1" t="b">
        <v>1</v>
      </c>
      <c r="F140" s="1">
        <v>-5812</v>
      </c>
      <c r="G140" s="1">
        <v>-5812</v>
      </c>
      <c r="H140" s="1" t="s">
        <v>18</v>
      </c>
      <c r="I140" s="1">
        <v>0</v>
      </c>
      <c r="J140" s="1">
        <v>0</v>
      </c>
      <c r="K140" s="1">
        <v>0</v>
      </c>
      <c r="L140" s="1">
        <v>0</v>
      </c>
      <c r="M140" s="1">
        <v>2696</v>
      </c>
      <c r="N140" s="1" t="b">
        <v>0</v>
      </c>
      <c r="O140" s="1" t="s">
        <v>25</v>
      </c>
      <c r="P140" s="1" t="s">
        <v>25</v>
      </c>
      <c r="Q140" s="1" t="s">
        <v>25</v>
      </c>
    </row>
    <row r="141" spans="1:17" x14ac:dyDescent="0.3">
      <c r="A141" s="1" t="s">
        <v>25</v>
      </c>
      <c r="B141" s="1" t="s">
        <v>26</v>
      </c>
      <c r="C141" s="1" t="s">
        <v>27</v>
      </c>
      <c r="D141" s="1" t="s">
        <v>52</v>
      </c>
      <c r="E141" s="1" t="b">
        <v>1</v>
      </c>
      <c r="F141" s="1">
        <v>-2049</v>
      </c>
      <c r="G141" s="1">
        <v>-2049</v>
      </c>
      <c r="H141" s="1" t="s">
        <v>18</v>
      </c>
      <c r="I141" s="1">
        <v>0</v>
      </c>
      <c r="J141" s="1">
        <v>0</v>
      </c>
      <c r="K141" s="1">
        <v>0</v>
      </c>
      <c r="L141" s="1">
        <v>0</v>
      </c>
      <c r="M141" s="1">
        <v>2681</v>
      </c>
      <c r="N141" s="1" t="b">
        <v>0</v>
      </c>
      <c r="O141" s="1" t="s">
        <v>25</v>
      </c>
      <c r="P141" s="1" t="s">
        <v>25</v>
      </c>
      <c r="Q141" s="1" t="s">
        <v>25</v>
      </c>
    </row>
    <row r="142" spans="1:17" x14ac:dyDescent="0.3">
      <c r="A142" s="1" t="s">
        <v>25</v>
      </c>
      <c r="B142" s="1" t="s">
        <v>26</v>
      </c>
      <c r="C142" s="1" t="s">
        <v>27</v>
      </c>
      <c r="D142" s="1" t="s">
        <v>17</v>
      </c>
      <c r="E142" s="1" t="b">
        <v>1</v>
      </c>
      <c r="F142" s="1">
        <v>9000</v>
      </c>
      <c r="G142" s="1">
        <v>9000</v>
      </c>
      <c r="H142" s="1" t="s">
        <v>18</v>
      </c>
      <c r="I142" s="1">
        <v>0</v>
      </c>
      <c r="J142" s="1">
        <v>0</v>
      </c>
      <c r="K142" s="1">
        <v>0</v>
      </c>
      <c r="L142" s="1">
        <v>0</v>
      </c>
      <c r="M142" s="1">
        <v>72</v>
      </c>
      <c r="N142" s="1" t="b">
        <v>0</v>
      </c>
      <c r="O142" s="1" t="s">
        <v>25</v>
      </c>
      <c r="P142" s="1" t="s">
        <v>25</v>
      </c>
      <c r="Q142" s="1" t="s">
        <v>25</v>
      </c>
    </row>
    <row r="143" spans="1:17" x14ac:dyDescent="0.3">
      <c r="A143" s="1" t="s">
        <v>25</v>
      </c>
      <c r="B143" s="1" t="s">
        <v>26</v>
      </c>
      <c r="C143" s="1" t="s">
        <v>27</v>
      </c>
      <c r="D143" s="1" t="s">
        <v>17</v>
      </c>
      <c r="E143" s="1" t="b">
        <v>1</v>
      </c>
      <c r="F143" s="1">
        <v>-1100</v>
      </c>
      <c r="G143" s="1">
        <v>-1100</v>
      </c>
      <c r="H143" s="1" t="s">
        <v>18</v>
      </c>
      <c r="I143" s="1">
        <v>0</v>
      </c>
      <c r="J143" s="1">
        <v>0</v>
      </c>
      <c r="K143" s="1">
        <v>0</v>
      </c>
      <c r="L143" s="1">
        <v>0</v>
      </c>
      <c r="M143" s="1">
        <v>56</v>
      </c>
      <c r="N143" s="1" t="b">
        <v>0</v>
      </c>
      <c r="O143" s="1" t="s">
        <v>25</v>
      </c>
      <c r="P143" s="1" t="s">
        <v>25</v>
      </c>
      <c r="Q143" s="1" t="s">
        <v>25</v>
      </c>
    </row>
    <row r="144" spans="1:17" x14ac:dyDescent="0.3">
      <c r="A144" s="1" t="s">
        <v>25</v>
      </c>
      <c r="B144" s="1" t="s">
        <v>26</v>
      </c>
      <c r="C144" s="1" t="s">
        <v>27</v>
      </c>
      <c r="D144" s="1" t="s">
        <v>17</v>
      </c>
      <c r="E144" s="1" t="b">
        <v>1</v>
      </c>
      <c r="F144" s="1">
        <v>-5000</v>
      </c>
      <c r="G144" s="1">
        <v>-5000</v>
      </c>
      <c r="H144" s="1" t="s">
        <v>18</v>
      </c>
      <c r="I144" s="1">
        <v>0</v>
      </c>
      <c r="J144" s="1">
        <v>0</v>
      </c>
      <c r="K144" s="1">
        <v>0</v>
      </c>
      <c r="L144" s="1">
        <v>0</v>
      </c>
      <c r="M144" s="1">
        <v>40</v>
      </c>
      <c r="N144" s="1" t="b">
        <v>0</v>
      </c>
      <c r="O144" s="1" t="s">
        <v>25</v>
      </c>
      <c r="P144" s="1" t="s">
        <v>25</v>
      </c>
      <c r="Q144" s="1" t="s">
        <v>25</v>
      </c>
    </row>
    <row r="145" spans="1:17" x14ac:dyDescent="0.3">
      <c r="A145" s="1" t="s">
        <v>25</v>
      </c>
      <c r="B145" s="1" t="s">
        <v>26</v>
      </c>
      <c r="C145" s="1" t="s">
        <v>27</v>
      </c>
      <c r="D145" s="1" t="s">
        <v>17</v>
      </c>
      <c r="E145" s="1" t="b">
        <v>1</v>
      </c>
      <c r="F145" s="1">
        <v>-1200</v>
      </c>
      <c r="G145" s="1">
        <v>-1200</v>
      </c>
      <c r="H145" s="1" t="s">
        <v>18</v>
      </c>
      <c r="I145" s="1">
        <v>0</v>
      </c>
      <c r="J145" s="1">
        <v>0</v>
      </c>
      <c r="K145" s="1">
        <v>0</v>
      </c>
      <c r="L145" s="1">
        <v>0</v>
      </c>
      <c r="M145" s="1">
        <v>24</v>
      </c>
      <c r="N145" s="1" t="b">
        <v>0</v>
      </c>
      <c r="O145" s="1" t="s">
        <v>25</v>
      </c>
      <c r="P145" s="1" t="s">
        <v>25</v>
      </c>
      <c r="Q145" s="1" t="s">
        <v>25</v>
      </c>
    </row>
    <row r="146" spans="1:17" x14ac:dyDescent="0.3">
      <c r="A146" s="1" t="s">
        <v>25</v>
      </c>
      <c r="B146" s="1" t="s">
        <v>26</v>
      </c>
      <c r="C146" s="1" t="s">
        <v>27</v>
      </c>
      <c r="D146" s="1" t="s">
        <v>17</v>
      </c>
      <c r="E146" s="1" t="b">
        <v>1</v>
      </c>
      <c r="F146" s="1">
        <v>-1890</v>
      </c>
      <c r="G146" s="1">
        <v>-1890</v>
      </c>
      <c r="H146" s="1" t="s">
        <v>18</v>
      </c>
      <c r="I146" s="1">
        <v>0</v>
      </c>
      <c r="J146" s="1">
        <v>0</v>
      </c>
      <c r="K146" s="1">
        <v>0</v>
      </c>
      <c r="L146" s="1">
        <v>0</v>
      </c>
      <c r="M146" s="1">
        <v>8</v>
      </c>
      <c r="N146" s="1" t="b">
        <v>0</v>
      </c>
      <c r="O146" s="1" t="s">
        <v>25</v>
      </c>
      <c r="P146" s="1" t="s">
        <v>25</v>
      </c>
      <c r="Q146" s="1" t="s">
        <v>25</v>
      </c>
    </row>
    <row r="147" spans="1:17" x14ac:dyDescent="0.3">
      <c r="A147" s="1" t="s">
        <v>25</v>
      </c>
      <c r="B147" s="1" t="s">
        <v>26</v>
      </c>
      <c r="C147" s="1" t="s">
        <v>27</v>
      </c>
      <c r="D147" s="1" t="s">
        <v>52</v>
      </c>
      <c r="E147" s="1" t="b">
        <v>1</v>
      </c>
      <c r="F147" s="1">
        <v>-2610.5</v>
      </c>
      <c r="G147" s="1">
        <v>-2610.5</v>
      </c>
      <c r="H147" s="1" t="s">
        <v>18</v>
      </c>
      <c r="I147" s="1">
        <v>0</v>
      </c>
      <c r="J147" s="1">
        <v>0</v>
      </c>
      <c r="K147" s="1">
        <v>0</v>
      </c>
      <c r="L147" s="1">
        <v>0</v>
      </c>
      <c r="M147" s="1">
        <v>2729</v>
      </c>
      <c r="N147" s="1" t="b">
        <v>0</v>
      </c>
      <c r="O147" s="1" t="s">
        <v>25</v>
      </c>
      <c r="P147" s="1" t="s">
        <v>25</v>
      </c>
      <c r="Q147" s="1" t="s">
        <v>25</v>
      </c>
    </row>
    <row r="148" spans="1:17" x14ac:dyDescent="0.3">
      <c r="A148" s="1" t="s">
        <v>25</v>
      </c>
      <c r="B148" s="1" t="s">
        <v>26</v>
      </c>
      <c r="C148" s="1" t="s">
        <v>27</v>
      </c>
      <c r="D148" s="1" t="s">
        <v>52</v>
      </c>
      <c r="E148" s="1" t="b">
        <v>1</v>
      </c>
      <c r="F148" s="1">
        <v>-2299</v>
      </c>
      <c r="G148" s="1">
        <v>-2299</v>
      </c>
      <c r="H148" s="1" t="s">
        <v>18</v>
      </c>
      <c r="I148" s="1">
        <v>0</v>
      </c>
      <c r="J148" s="1">
        <v>0</v>
      </c>
      <c r="K148" s="1">
        <v>0</v>
      </c>
      <c r="L148" s="1">
        <v>0</v>
      </c>
      <c r="M148" s="1">
        <v>2713</v>
      </c>
      <c r="N148" s="1" t="b">
        <v>0</v>
      </c>
      <c r="O148" s="1" t="s">
        <v>25</v>
      </c>
      <c r="P148" s="1" t="s">
        <v>25</v>
      </c>
      <c r="Q148" s="1" t="s">
        <v>25</v>
      </c>
    </row>
    <row r="149" spans="1:17" x14ac:dyDescent="0.3">
      <c r="A149" s="1" t="s">
        <v>25</v>
      </c>
      <c r="B149" s="1" t="s">
        <v>26</v>
      </c>
      <c r="C149" s="1" t="s">
        <v>27</v>
      </c>
      <c r="D149" s="1" t="s">
        <v>52</v>
      </c>
      <c r="E149" s="1" t="b">
        <v>1</v>
      </c>
      <c r="F149" s="1">
        <v>-639</v>
      </c>
      <c r="G149" s="1">
        <v>-639</v>
      </c>
      <c r="H149" s="1" t="s">
        <v>94</v>
      </c>
      <c r="I149" s="1">
        <v>0</v>
      </c>
      <c r="J149" s="1">
        <v>0</v>
      </c>
      <c r="K149" s="1">
        <v>0</v>
      </c>
      <c r="L149" s="1">
        <v>0</v>
      </c>
      <c r="M149" s="1">
        <v>2697</v>
      </c>
      <c r="N149" s="1" t="b">
        <v>0</v>
      </c>
      <c r="O149" s="1" t="s">
        <v>25</v>
      </c>
      <c r="P149" s="1" t="s">
        <v>25</v>
      </c>
      <c r="Q149" s="1" t="s">
        <v>25</v>
      </c>
    </row>
    <row r="150" spans="1:17" x14ac:dyDescent="0.3">
      <c r="A150" s="1" t="s">
        <v>25</v>
      </c>
      <c r="B150" s="1" t="s">
        <v>26</v>
      </c>
      <c r="C150" s="1" t="s">
        <v>27</v>
      </c>
      <c r="D150" s="1" t="s">
        <v>52</v>
      </c>
      <c r="E150" s="1" t="b">
        <v>1</v>
      </c>
      <c r="F150" s="1">
        <v>-5712</v>
      </c>
      <c r="G150" s="1">
        <v>-5712</v>
      </c>
      <c r="H150" s="1" t="s">
        <v>18</v>
      </c>
      <c r="I150" s="1">
        <v>0</v>
      </c>
      <c r="J150" s="1">
        <v>0</v>
      </c>
      <c r="K150" s="1">
        <v>0</v>
      </c>
      <c r="L150" s="1">
        <v>0</v>
      </c>
      <c r="M150" s="1">
        <v>2698</v>
      </c>
      <c r="N150" s="1" t="b">
        <v>0</v>
      </c>
      <c r="O150" s="1" t="s">
        <v>25</v>
      </c>
      <c r="P150" s="1" t="s">
        <v>25</v>
      </c>
      <c r="Q150" s="1" t="s">
        <v>25</v>
      </c>
    </row>
    <row r="151" spans="1:17" x14ac:dyDescent="0.3">
      <c r="A151" s="1" t="s">
        <v>25</v>
      </c>
      <c r="B151" s="1" t="s">
        <v>26</v>
      </c>
      <c r="C151" s="1" t="s">
        <v>27</v>
      </c>
      <c r="D151" s="1" t="s">
        <v>52</v>
      </c>
      <c r="E151" s="1" t="b">
        <v>1</v>
      </c>
      <c r="F151" s="1">
        <v>-2178</v>
      </c>
      <c r="G151" s="1">
        <v>-2178</v>
      </c>
      <c r="H151" s="1" t="s">
        <v>18</v>
      </c>
      <c r="I151" s="1">
        <v>0</v>
      </c>
      <c r="J151" s="1">
        <v>0</v>
      </c>
      <c r="K151" s="1">
        <v>0</v>
      </c>
      <c r="L151" s="1">
        <v>0</v>
      </c>
      <c r="M151" s="1">
        <v>2682</v>
      </c>
      <c r="N151" s="1" t="b">
        <v>0</v>
      </c>
      <c r="O151" s="1" t="s">
        <v>25</v>
      </c>
      <c r="P151" s="1" t="s">
        <v>25</v>
      </c>
      <c r="Q151" s="1" t="s">
        <v>25</v>
      </c>
    </row>
    <row r="152" spans="1:17" x14ac:dyDescent="0.3">
      <c r="A152" s="1" t="s">
        <v>25</v>
      </c>
      <c r="B152" s="1" t="s">
        <v>26</v>
      </c>
      <c r="C152" s="1" t="s">
        <v>27</v>
      </c>
      <c r="D152" s="1" t="s">
        <v>17</v>
      </c>
      <c r="E152" s="1" t="b">
        <v>1</v>
      </c>
      <c r="F152" s="1">
        <v>5017.96</v>
      </c>
      <c r="G152" s="1">
        <v>5017.96</v>
      </c>
      <c r="H152" s="1" t="s">
        <v>18</v>
      </c>
      <c r="I152" s="1">
        <v>0</v>
      </c>
      <c r="J152" s="1">
        <v>0</v>
      </c>
      <c r="K152" s="1">
        <v>0</v>
      </c>
      <c r="L152" s="1">
        <v>0</v>
      </c>
      <c r="M152" s="1">
        <v>73</v>
      </c>
      <c r="N152" s="1" t="b">
        <v>0</v>
      </c>
      <c r="O152" s="1" t="s">
        <v>25</v>
      </c>
      <c r="P152" s="1" t="s">
        <v>25</v>
      </c>
      <c r="Q152" s="1" t="s">
        <v>25</v>
      </c>
    </row>
    <row r="153" spans="1:17" x14ac:dyDescent="0.3">
      <c r="A153" s="1" t="s">
        <v>25</v>
      </c>
      <c r="B153" s="1" t="s">
        <v>26</v>
      </c>
      <c r="C153" s="1" t="s">
        <v>27</v>
      </c>
      <c r="D153" s="1" t="s">
        <v>17</v>
      </c>
      <c r="E153" s="1" t="b">
        <v>1</v>
      </c>
      <c r="F153" s="1">
        <v>-324.44</v>
      </c>
      <c r="G153" s="1">
        <v>-324.44</v>
      </c>
      <c r="H153" s="1" t="s">
        <v>18</v>
      </c>
      <c r="I153" s="1">
        <v>0</v>
      </c>
      <c r="J153" s="1">
        <v>0</v>
      </c>
      <c r="K153" s="1">
        <v>0</v>
      </c>
      <c r="L153" s="1">
        <v>0</v>
      </c>
      <c r="M153" s="1">
        <v>57</v>
      </c>
      <c r="N153" s="1" t="b">
        <v>0</v>
      </c>
      <c r="O153" s="1" t="s">
        <v>25</v>
      </c>
      <c r="P153" s="1" t="s">
        <v>25</v>
      </c>
      <c r="Q153" s="1" t="s">
        <v>25</v>
      </c>
    </row>
    <row r="154" spans="1:17" x14ac:dyDescent="0.3">
      <c r="A154" s="1" t="s">
        <v>25</v>
      </c>
      <c r="B154" s="1" t="s">
        <v>26</v>
      </c>
      <c r="C154" s="1" t="s">
        <v>27</v>
      </c>
      <c r="D154" s="1" t="s">
        <v>17</v>
      </c>
      <c r="E154" s="1" t="b">
        <v>1</v>
      </c>
      <c r="F154" s="1">
        <v>-480</v>
      </c>
      <c r="G154" s="1">
        <v>-480</v>
      </c>
      <c r="H154" s="1" t="s">
        <v>18</v>
      </c>
      <c r="I154" s="1">
        <v>0</v>
      </c>
      <c r="J154" s="1">
        <v>0</v>
      </c>
      <c r="K154" s="1">
        <v>0</v>
      </c>
      <c r="L154" s="1">
        <v>0</v>
      </c>
      <c r="M154" s="1">
        <v>41</v>
      </c>
      <c r="N154" s="1" t="b">
        <v>0</v>
      </c>
      <c r="O154" s="1" t="s">
        <v>25</v>
      </c>
      <c r="P154" s="1" t="s">
        <v>25</v>
      </c>
      <c r="Q154" s="1" t="s">
        <v>25</v>
      </c>
    </row>
    <row r="155" spans="1:17" x14ac:dyDescent="0.3">
      <c r="A155" s="1" t="s">
        <v>25</v>
      </c>
      <c r="B155" s="1" t="s">
        <v>26</v>
      </c>
      <c r="C155" s="1" t="s">
        <v>27</v>
      </c>
      <c r="D155" s="1" t="s">
        <v>17</v>
      </c>
      <c r="E155" s="1" t="b">
        <v>1</v>
      </c>
      <c r="F155" s="1">
        <v>-60</v>
      </c>
      <c r="G155" s="1">
        <v>-60</v>
      </c>
      <c r="H155" s="1" t="s">
        <v>18</v>
      </c>
      <c r="I155" s="1">
        <v>0</v>
      </c>
      <c r="J155" s="1">
        <v>0</v>
      </c>
      <c r="K155" s="1">
        <v>0</v>
      </c>
      <c r="L155" s="1">
        <v>0</v>
      </c>
      <c r="M155" s="1">
        <v>25</v>
      </c>
      <c r="N155" s="1" t="b">
        <v>0</v>
      </c>
      <c r="O155" s="1" t="s">
        <v>25</v>
      </c>
      <c r="P155" s="1" t="s">
        <v>25</v>
      </c>
      <c r="Q155" s="1" t="s">
        <v>25</v>
      </c>
    </row>
    <row r="156" spans="1:17" x14ac:dyDescent="0.3">
      <c r="A156" s="1" t="s">
        <v>25</v>
      </c>
      <c r="B156" s="1" t="s">
        <v>26</v>
      </c>
      <c r="C156" s="1" t="s">
        <v>27</v>
      </c>
      <c r="D156" s="1" t="s">
        <v>17</v>
      </c>
      <c r="E156" s="1" t="b">
        <v>1</v>
      </c>
      <c r="F156" s="1">
        <v>-220</v>
      </c>
      <c r="G156" s="1">
        <v>-220</v>
      </c>
      <c r="H156" s="1" t="s">
        <v>18</v>
      </c>
      <c r="I156" s="1">
        <v>0</v>
      </c>
      <c r="J156" s="1">
        <v>0</v>
      </c>
      <c r="K156" s="1">
        <v>0</v>
      </c>
      <c r="L156" s="1">
        <v>0</v>
      </c>
      <c r="M156" s="1">
        <v>9</v>
      </c>
      <c r="N156" s="1" t="b">
        <v>0</v>
      </c>
      <c r="O156" s="1" t="s">
        <v>25</v>
      </c>
      <c r="P156" s="1" t="s">
        <v>25</v>
      </c>
      <c r="Q156" s="1" t="s">
        <v>25</v>
      </c>
    </row>
    <row r="157" spans="1:17" x14ac:dyDescent="0.3">
      <c r="A157" s="1" t="s">
        <v>25</v>
      </c>
      <c r="B157" s="1" t="s">
        <v>26</v>
      </c>
      <c r="C157" s="1" t="s">
        <v>27</v>
      </c>
      <c r="D157" s="1" t="s">
        <v>52</v>
      </c>
      <c r="E157" s="1" t="b">
        <v>1</v>
      </c>
      <c r="F157" s="1">
        <v>-2610.5</v>
      </c>
      <c r="G157" s="1">
        <v>-2610.5</v>
      </c>
      <c r="H157" s="1" t="s">
        <v>18</v>
      </c>
      <c r="I157" s="1">
        <v>0</v>
      </c>
      <c r="J157" s="1">
        <v>0</v>
      </c>
      <c r="K157" s="1">
        <v>0</v>
      </c>
      <c r="L157" s="1">
        <v>0</v>
      </c>
      <c r="M157" s="1">
        <v>2730</v>
      </c>
      <c r="N157" s="1" t="b">
        <v>0</v>
      </c>
      <c r="O157" s="1" t="s">
        <v>25</v>
      </c>
      <c r="P157" s="1" t="s">
        <v>25</v>
      </c>
      <c r="Q157" s="1" t="s">
        <v>25</v>
      </c>
    </row>
    <row r="158" spans="1:17" x14ac:dyDescent="0.3">
      <c r="A158" s="1" t="s">
        <v>25</v>
      </c>
      <c r="B158" s="1" t="s">
        <v>26</v>
      </c>
      <c r="C158" s="1" t="s">
        <v>27</v>
      </c>
      <c r="D158" s="1" t="s">
        <v>52</v>
      </c>
      <c r="E158" s="1" t="b">
        <v>1</v>
      </c>
      <c r="F158" s="1">
        <v>-2299</v>
      </c>
      <c r="G158" s="1">
        <v>-2299</v>
      </c>
      <c r="H158" s="1" t="s">
        <v>18</v>
      </c>
      <c r="I158" s="1">
        <v>0</v>
      </c>
      <c r="J158" s="1">
        <v>0</v>
      </c>
      <c r="K158" s="1">
        <v>0</v>
      </c>
      <c r="L158" s="1">
        <v>0</v>
      </c>
      <c r="M158" s="1">
        <v>2714</v>
      </c>
      <c r="N158" s="1" t="b">
        <v>0</v>
      </c>
      <c r="O158" s="1" t="s">
        <v>25</v>
      </c>
      <c r="P158" s="1" t="s">
        <v>25</v>
      </c>
      <c r="Q158" s="1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6 9 e 1 f 7 - 2 4 3 e - 4 d 4 1 - 8 1 3 c - 2 4 1 c 7 f 6 6 b 5 e 7 "   x m l n s = " h t t p : / / s c h e m a s . m i c r o s o f t . c o m / D a t a M a s h u p " > A A A A A D g F A A B Q S w M E F A A C A A g A G Z 9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m f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n 2 1 W q Z V w S D E C A A C a B A A A E w A c A E Z v c m 1 1 b G F z L 1 N l Y 3 R p b 2 4 x L m 0 g o h g A K K A U A A A A A A A A A A A A A A A A A A A A A A A A A A A A p Z J N j 9 o w E I b v S P y H 1 K u t Q I p M W T j t K m o L Y d t t K 7 a C d H t A K D L O F N I a O 7 U d C k L 8 9 4 6 T 8 F W 4 N Y d 4 5 p 3 x e J 6 x D X C b K u m N y 7 X 9 U K / V a 2 b B N C T e D Y l 6 T P 5 6 z 7 n K p R 1 B p r R 9 + z S X S k P I L J j A 6 h x e j 4 F p v g h C E G A h u b 1 7 8 + q 2 E + J S B J 9 1 A r q 3 C V w + a s Q L P E y r 1 z z 8 x i r X H F D 5 Z J S k o e L 5 E q R t f I c Z 7 S t p 0 T Y N s r A 2 M / e t l l D z V N K V a X O h 8 o R y t b z v d j v d F u i M Z W n r f x s l v j f 5 C A y b N c E k N 6 A l W 0 J A E p D w 7 v R Q z M u Y M X + U T g I S u m j 7 r o N i w i y b M Y N b X s b t u O / S 4 7 A X c 8 Z Z z H 7 G j M f P 3 9 a P 8 j O Z T p t N v + S 3 M + y Z l T 3 r o m e c R T m U y W V s W u 2 6 I T i c F W h E 8 K z y I j Y T 4 M Z a G P R R q + W X 1 N j G Z Q H f G 2 c i t R Y 0 L Y z e Z q j s I p X z R t P 3 Z C 7 E / j 9 Y W 8 1 e m M j B 0 I H W S j c P R 4 / A z S X x + k r k S 2 m O 5 5 a B S m 5 c 7 d H f b k m Z 0 M a B k Y j s d s f C g 3 X G Z I L p 0 b F m q Y 2 A 4 7 D L j Y 3 L D o p K v r c l H 4 S a M T G C H 0 5 y t 1 6 E N l m x V i 9 j i F t L 1 6 a r 0 l o 6 P Z X 8 6 D i r L / C S 9 9 l j J u A p d N Z X v J s F 3 n L x q i u J b d y r r R y c 9 K k f a S Z N a T o M y V M B i f N w 8 l D 0 3 l / 8 x p a H q i o F Q H Y O J q J n O B E 9 A N E 9 U k T / g X L C H g v t U 7 C 9 W 9 p n c B E 9 4 k X 0 C i C K Z 0 j 0 A p K e Y E b 0 H D S i B 1 Q 8 + A S 2 K O t w m / V a K q 8 8 g 4 e / U E s B A i 0 A F A A C A A g A G Z 9 t V h s k F L C l A A A A 9 g A A A B I A A A A A A A A A A A A A A A A A A A A A A E N v b m Z p Z y 9 Q Y W N r Y W d l L n h t b F B L A Q I t A B Q A A g A I A B m f b V Y P y u m r p A A A A O k A A A A T A A A A A A A A A A A A A A A A A P E A A A B b Q 2 9 u d G V u d F 9 U e X B l c 1 0 u e G 1 s U E s B A i 0 A F A A C A A g A G Z 9 t V q m V c E g x A g A A m g Q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A A A A A A A A A 1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J h b m t B Y 2 N v d W 5 0 U m V w b 3 J 0 X 0 l n b m 9 y Z U R h d G V z X 3 R y d W V f U 2 V h c m N o X 0 R l b G V 0 Z W R f M j B f X z N E X z I w d H J 1 Z V 9 P c m R l c k J 5 X 0 R h d G V f M j A i I C 8 + P E V u d H J 5 I F R 5 c G U 9 I k Z p b G x D b 3 V u d C I g V m F s d W U 9 I m w x N T c i I C 8 + P E V u d H J 5 I F R 5 c G U 9 I k Z p b G x D b 2 x 1 b W 5 O Y W 1 l c y I g V m F s d W U 9 I n N b J n F 1 b 3 Q 7 V C 5 H b G 9 i Y W x S Z W Y m c X V v d D s s J n F 1 b 3 Q 7 V C 5 E Y X R l J n F 1 b 3 Q 7 L C Z x d W 9 0 O 1 Q u V H l w Z S Z x d W 9 0 O y w m c X V v d D t U L k F j Y 2 9 1 b n R O Y W 1 l J n F 1 b 3 Q 7 L C Z x d W 9 0 O 1 Q u Q W N 0 a X Z l J n F 1 b 3 Q 7 L C Z x d W 9 0 O 1 Q u Q W 1 v d W 5 0 a W 5 j J n F 1 b 3 Q 7 L C Z x d W 9 0 O 1 Q u Q W 1 v d W 5 0 J n F 1 b 3 Q 7 L C Z x d W 9 0 O 1 Q u Q 2 x h c 3 N O Y W 1 l J n F 1 b 3 Q 7 L C Z x d W 9 0 O 1 Q u U 2 F s Z U l E J n F 1 b 3 Q 7 L C Z x d W 9 0 O 1 Q u U H V y Y 2 h h c 2 V P c m R l c k l E J n F 1 b 3 Q 7 L C Z x d W 9 0 O 1 Q u U G F 5 b W V u d E l E J n F 1 b 3 Q 7 L C Z x d W 9 0 O 1 Q u U H J l c G F 5 b W V u d E l E J n F 1 b 3 Q 7 L C Z x d W 9 0 O 1 Q u V H J h b n N J R C Z x d W 9 0 O y w m c X V v d D t U L l J l Y 2 9 u Y 2 l s Z W Q m c X V v d D s s J n F 1 b 3 Q 7 V C 5 O b 3 R l c y Z x d W 9 0 O y w m c X V v d D t U L k N o c V J l Z k 5 v J n F 1 b 3 Q 7 L C Z x d W 9 0 O 1 Q u U G F 5 Z W U m c X V v d D t d I i A v P j x F b n R y e S B U e X B l P S J G a W x s T G F z d F V w Z G F 0 Z W Q i I F Z h b H V l P S J k M j A y M y 0 w M y 0 x M 1 Q x N j o 1 N j o 1 M C 4 x M T M y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E 9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F 1 Z X J 5 S U Q i I F Z h b H V l P S J z M 2 N l Z m I 5 M z Q t O G E 3 N C 0 0 O T k y L T h k N m U t Z D M x Z G Q w Z D Y 0 M W Q 1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R 2 x v Y m F s U m V m L D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R h d G U s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l w Z S w y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2 N v d W 5 0 T m F t Z S w z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3 R p d m U s N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1 v d W 5 0 a W 5 j L D V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t b 3 V u d C w 2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D b G F z c 0 5 h b W U s N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2 F s Z U l E L D h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1 c m N o Y X N l T 3 J k Z X J J R C w 5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t Z W 5 0 S U Q s M T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y Z X B h e W 1 l b n R J R C w x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J h b n N J R C w x M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m V j b 2 5 j a W x l Z C w x M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T m 9 0 Z X M s M T R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N o c V J l Z k 5 v L D E 1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l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d s b 2 J h b F J l Z i w w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E Y X R l L D F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R 5 c G U s M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N j b 3 V u d E 5 h b W U s M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N 0 a X Z l L D R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t b 3 V u d G l u Y y w 1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b W 9 1 b n Q s N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2 x h c 3 N O Y W 1 l L D d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N h b G V J R C w 4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d X J j a G F z Z U 9 y Z G V y S U Q s O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G F 5 b W V u d E l E L D E w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c m V w Y X l t Z W 5 0 S U Q s M T F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R y Y W 5 z S U Q s M T J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J l Y 2 9 u Y 2 l s Z W Q s M T N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5 v d G V z L D E 0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D a H F S Z W Z O b y w x N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G F 5 Z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m F u a 0 F j Y 2 9 1 b n R S Z X B v c n Q l M 0 Z J Z 2 5 v c m V E Y X R l c y U z R H R y d W U l M j Z T Z W F y Y 2 g l M 0 R E Z W x l d G V k J T I 1 M j A h J T I 1 M 0 Q l M j U y M H R y d W U l M j Z P c m R l c k J 5 J T N E R G F 0 Z S U y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v d G J h b m t h Y 2 N v d W 5 0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V 7 4 j r A P A 0 4 6 2 O h Z h t a N 7 k W 6 d Y e d A 5 6 3 F u k F + f q U Q 9 X Y A A A A A D o A A A A A C A A A g A A A A Q z Z R C Z V W f u h 4 S s c i 9 p G r s S P l b K q i i 8 R 8 C z i g + t S V 4 N J Q A A A A 0 I R N P 5 b Z v x J y K p k t Q a 2 f u y u / L 1 + e 3 P k w I 0 / T s + e I A U f z e d T k d x 4 l r r B n r S 0 4 3 y R 3 S G F Q y E I c H w a E m F 2 p k + L o + l z N H s r b R 3 a j l u n 4 v r S n b 9 l A A A A A P b V R P X 7 / j A + q / V P X W k P V 1 D 6 A J v k T J U D S v X P B J n O B e f q W S g i 0 u d Q z y r E Q o Z U B U J Z a R m 9 D R Z d / A 0 C x P e n O i i y e n Q = = < / D a t a M a s h u p > 
</file>

<file path=customXml/itemProps1.xml><?xml version="1.0" encoding="utf-8"?>
<ds:datastoreItem xmlns:ds="http://schemas.openxmlformats.org/officeDocument/2006/customXml" ds:itemID="{923EB2D1-11A8-470A-AFA1-1C0061DED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Banking Overview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2023-03-14T08:16:58Z</dcterms:modified>
</cp:coreProperties>
</file>