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A34A9D55-D290-4FAE-B170-667E3B67E8D7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Customer Payments Report Result" sheetId="1" r:id="rId1"/>
    <sheet name="Raw Data" sheetId="2" r:id="rId2"/>
  </sheets>
  <definedNames>
    <definedName name="ExternalData_1" localSheetId="1" hidden="1">'Raw Data'!$A$1:$CG$26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24" i="1"/>
  <c r="B25" i="1"/>
  <c r="B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5EB9AC-6116-47C1-A18B-DE0BD431E325}" keepAlive="1" name="Query - TCustomerPaymentList?IgnoreDates=true&amp;IsDetailReport=true&amp;OrderBy=PaymentDate%20" description="Connection to the 'TCustomerPaymentList?IgnoreDates=true&amp;IsDetailReport=true&amp;OrderBy=PaymentDate%20' query in the workbook." type="5" refreshedVersion="8" background="1" saveData="1">
    <dbPr connection="Provider=Microsoft.Mashup.OleDb.1;Data Source=$Workbook$;Location=&quot;TCustomerPaymentList?IgnoreDates=true&amp;IsDetailReport=true&amp;OrderBy=PaymentDate%20&quot;;Extended Properties=&quot;&quot;" command="SELECT * FROM [TCustomerPaymentList?IgnoreDates=true&amp;IsDetailReport=true&amp;OrderBy=PaymentDate%20]"/>
  </connection>
</connections>
</file>

<file path=xl/sharedStrings.xml><?xml version="1.0" encoding="utf-8"?>
<sst xmlns="http://schemas.openxmlformats.org/spreadsheetml/2006/main" count="779" uniqueCount="244">
  <si>
    <t>T.GlobalRef</t>
  </si>
  <si>
    <t>T.PaymentID</t>
  </si>
  <si>
    <t>T.PaymentNo</t>
  </si>
  <si>
    <t>T.EmployeeID</t>
  </si>
  <si>
    <t>T.CusID</t>
  </si>
  <si>
    <t>T.PaymentDate</t>
  </si>
  <si>
    <t>T.Amount</t>
  </si>
  <si>
    <t>T.PayMethodID</t>
  </si>
  <si>
    <t>T.Notes</t>
  </si>
  <si>
    <t>T.ReferenceNo</t>
  </si>
  <si>
    <t>T.CardholdersName</t>
  </si>
  <si>
    <t>T.CreditCardNumber</t>
  </si>
  <si>
    <t>T.CreditCardExpDate</t>
  </si>
  <si>
    <t>T.PrintFlag</t>
  </si>
  <si>
    <t>T.PrintedBy</t>
  </si>
  <si>
    <t>T.EditedFlag</t>
  </si>
  <si>
    <t>T.ClassID</t>
  </si>
  <si>
    <t>T.AccountID</t>
  </si>
  <si>
    <t>T.Customer</t>
  </si>
  <si>
    <t>T.Supplier</t>
  </si>
  <si>
    <t>T.Employee</t>
  </si>
  <si>
    <t>T.Contact</t>
  </si>
  <si>
    <t>T.Deposit</t>
  </si>
  <si>
    <t>T.CustomerPayment</t>
  </si>
  <si>
    <t>T.CompanyName</t>
  </si>
  <si>
    <t>T.ClientPrintName</t>
  </si>
  <si>
    <t>T.AppliedCredits</t>
  </si>
  <si>
    <t>T.Deleted</t>
  </si>
  <si>
    <t>T.Reconciled</t>
  </si>
  <si>
    <t>T.Deposited</t>
  </si>
  <si>
    <t>T.Balance</t>
  </si>
  <si>
    <t>T.DepositedBalance</t>
  </si>
  <si>
    <t>T.Credit</t>
  </si>
  <si>
    <t>T.UnApplied</t>
  </si>
  <si>
    <t>T.Applied</t>
  </si>
  <si>
    <t>T.DepositID</t>
  </si>
  <si>
    <t>T.ReconciliationID</t>
  </si>
  <si>
    <t>T.Finished</t>
  </si>
  <si>
    <t>T.Statement</t>
  </si>
  <si>
    <t>T.MSReceived</t>
  </si>
  <si>
    <t>T.ForeignExchangeRate</t>
  </si>
  <si>
    <t>T.ForeignExchangeCode</t>
  </si>
  <si>
    <t>T.ForeignCurrencyAmount</t>
  </si>
  <si>
    <t>T.BankAccountName</t>
  </si>
  <si>
    <t>T.BankAccountBSB</t>
  </si>
  <si>
    <t>T.BankAccountNo</t>
  </si>
  <si>
    <t>T.msTimeStamp</t>
  </si>
  <si>
    <t>T.ForeignVariationAccountID</t>
  </si>
  <si>
    <t>T.ForeignVariationAmount</t>
  </si>
  <si>
    <t>T.ForeignUnApplied</t>
  </si>
  <si>
    <t>T.ForeignApplied</t>
  </si>
  <si>
    <t>T.EnteredAt</t>
  </si>
  <si>
    <t>T.msUpdateSiteCode</t>
  </si>
  <si>
    <t>T.SplitPaymentID</t>
  </si>
  <si>
    <t>T.SplitPaymentLineID</t>
  </si>
  <si>
    <t>T.GlobalRef_1</t>
  </si>
  <si>
    <t>T.PaymentLineID</t>
  </si>
  <si>
    <t>T.PaymentID_1</t>
  </si>
  <si>
    <t>T.SaleID</t>
  </si>
  <si>
    <t>T.PrePaymentID</t>
  </si>
  <si>
    <t>T.TrnType</t>
  </si>
  <si>
    <t>T.InvoiceDate</t>
  </si>
  <si>
    <t>T.InvoiceNo</t>
  </si>
  <si>
    <t>T.OriginalAmount</t>
  </si>
  <si>
    <t>T.Payment</t>
  </si>
  <si>
    <t>T.AmountOutstanding</t>
  </si>
  <si>
    <t>T.AmountDue</t>
  </si>
  <si>
    <t>T.EditedFlag_1</t>
  </si>
  <si>
    <t>T.PaidInFull</t>
  </si>
  <si>
    <t>T.MSReceived_1</t>
  </si>
  <si>
    <t>T.msTimeStamp_1</t>
  </si>
  <si>
    <t>T.ForeignOriginalAmount</t>
  </si>
  <si>
    <t>T.ForeignAmountDue</t>
  </si>
  <si>
    <t>T.ForeignPayment</t>
  </si>
  <si>
    <t>T.ForeignAmountOutstanding</t>
  </si>
  <si>
    <t>T.RefNo</t>
  </si>
  <si>
    <t>T.EnteredBy</t>
  </si>
  <si>
    <t>T.msUpdateSiteCode_1</t>
  </si>
  <si>
    <t>T.SplitForeignExchangeCode</t>
  </si>
  <si>
    <t>T.SplitForeignExchangeRate</t>
  </si>
  <si>
    <t>T.SplitForeignOriginalAmt</t>
  </si>
  <si>
    <t>T.SplitForeignAmountDue</t>
  </si>
  <si>
    <t>T.SplitForeignOutStanding</t>
  </si>
  <si>
    <t>T.SplitForeignPayment</t>
  </si>
  <si>
    <t>T.Department</t>
  </si>
  <si>
    <t>DEF264</t>
  </si>
  <si>
    <t>2022-08-18 00:00:00</t>
  </si>
  <si>
    <t>1899-12-30 00:00:00</t>
  </si>
  <si>
    <t>newCustomer</t>
  </si>
  <si>
    <t>AFA</t>
  </si>
  <si>
    <t>2022-12-28 18:00:07</t>
  </si>
  <si>
    <t>2022-08-18 19:29:14</t>
  </si>
  <si>
    <t>DEF</t>
  </si>
  <si>
    <t>DEF222</t>
  </si>
  <si>
    <t>Invoice</t>
  </si>
  <si>
    <t>859</t>
  </si>
  <si>
    <t>Yes</t>
  </si>
  <si>
    <t>Sample Company</t>
  </si>
  <si>
    <t>Default</t>
  </si>
  <si>
    <t/>
  </si>
  <si>
    <t>DEF262</t>
  </si>
  <si>
    <t>2022-07-20 00:00:00</t>
  </si>
  <si>
    <t>AUD</t>
  </si>
  <si>
    <t>2022-07-20 22:32:56</t>
  </si>
  <si>
    <t>DEF263</t>
  </si>
  <si>
    <t>2022-07-20 22:33:00</t>
  </si>
  <si>
    <t>DEF259</t>
  </si>
  <si>
    <t>2022-06-24 00:00:00</t>
  </si>
  <si>
    <t>547575</t>
  </si>
  <si>
    <t>Cash Customer</t>
  </si>
  <si>
    <t>2022-06-24 09:56:18</t>
  </si>
  <si>
    <t>2022-06-24 09:52:03</t>
  </si>
  <si>
    <t>DEF219</t>
  </si>
  <si>
    <t>808</t>
  </si>
  <si>
    <t>2022-06-24 09:52:04</t>
  </si>
  <si>
    <t>DEF260</t>
  </si>
  <si>
    <t>7987945</t>
  </si>
  <si>
    <t>2022-06-24 09:54:44</t>
  </si>
  <si>
    <t>DEF220</t>
  </si>
  <si>
    <t>809</t>
  </si>
  <si>
    <t>DEF261</t>
  </si>
  <si>
    <t>Accenture^Software Dev</t>
  </si>
  <si>
    <t>2022-08-10 20:56:16</t>
  </si>
  <si>
    <t>2022-06-24 18:45:16</t>
  </si>
  <si>
    <t>DEF221</t>
  </si>
  <si>
    <t>2022-06-08 00:00:00</t>
  </si>
  <si>
    <t>786</t>
  </si>
  <si>
    <t>No</t>
  </si>
  <si>
    <t>DEF258</t>
  </si>
  <si>
    <t>2022-06-20 00:00:00</t>
  </si>
  <si>
    <t>Accenture</t>
  </si>
  <si>
    <t>2022-06-20 22:16:22</t>
  </si>
  <si>
    <t>DEF218</t>
  </si>
  <si>
    <t>806</t>
  </si>
  <si>
    <t>DEF256</t>
  </si>
  <si>
    <t>2022-06-09 00:00:00</t>
  </si>
  <si>
    <t>Testing 1</t>
  </si>
  <si>
    <t>123456</t>
  </si>
  <si>
    <t>2022-09-27 21:43:46</t>
  </si>
  <si>
    <t>2022-06-09 23:34:46</t>
  </si>
  <si>
    <t>DEF216</t>
  </si>
  <si>
    <t>797</t>
  </si>
  <si>
    <t>DEF257</t>
  </si>
  <si>
    <t>Test desc</t>
  </si>
  <si>
    <t>Simons Shoe Company</t>
  </si>
  <si>
    <t>2022-06-09 23:40:00</t>
  </si>
  <si>
    <t>DEF217</t>
  </si>
  <si>
    <t>799</t>
  </si>
  <si>
    <t>DEF252</t>
  </si>
  <si>
    <t>Hello 77</t>
  </si>
  <si>
    <t>TR</t>
  </si>
  <si>
    <t>2022-09-28 03:19:37</t>
  </si>
  <si>
    <t>2022-06-08 17:58:43</t>
  </si>
  <si>
    <t>DEF212</t>
  </si>
  <si>
    <t>782</t>
  </si>
  <si>
    <t>DEF253</t>
  </si>
  <si>
    <t>2022-12-28 14:46:43</t>
  </si>
  <si>
    <t>2022-06-08 18:33:30</t>
  </si>
  <si>
    <t>DEF213</t>
  </si>
  <si>
    <t>783</t>
  </si>
  <si>
    <t>DEF251</t>
  </si>
  <si>
    <t>2022-06-07 00:00:00</t>
  </si>
  <si>
    <t>test by wang 4</t>
  </si>
  <si>
    <t>2022-06-07 19:22:53</t>
  </si>
  <si>
    <t>DEF211</t>
  </si>
  <si>
    <t>774</t>
  </si>
  <si>
    <t>DEF255</t>
  </si>
  <si>
    <t>2022-06-09 16:19:38</t>
  </si>
  <si>
    <t>2022-06-09 16:19:37</t>
  </si>
  <si>
    <t>DEF215</t>
  </si>
  <si>
    <t>793</t>
  </si>
  <si>
    <t>DEF254</t>
  </si>
  <si>
    <t>2022-06-05 00:00:00</t>
  </si>
  <si>
    <t>First Matched</t>
  </si>
  <si>
    <t>2022-06-09 15:14:21</t>
  </si>
  <si>
    <t>DEF214</t>
  </si>
  <si>
    <t>792</t>
  </si>
  <si>
    <t>2022-06-09 15:14:22</t>
  </si>
  <si>
    <t>DEF249</t>
  </si>
  <si>
    <t>2022-06-03 00:00:00</t>
  </si>
  <si>
    <t>Dene New Inc</t>
  </si>
  <si>
    <t>2022-06-03 18:09:07</t>
  </si>
  <si>
    <t>DEF210</t>
  </si>
  <si>
    <t>2022-04-19 00:00:00</t>
  </si>
  <si>
    <t>751</t>
  </si>
  <si>
    <t>DEF246</t>
  </si>
  <si>
    <t>2022-04-27 00:00:00</t>
  </si>
  <si>
    <t>34566</t>
  </si>
  <si>
    <t>Car Wash Express</t>
  </si>
  <si>
    <t>2022-04-27 07:22:21</t>
  </si>
  <si>
    <t>DEF207</t>
  </si>
  <si>
    <t>2022-04-22 00:00:00</t>
  </si>
  <si>
    <t>754</t>
  </si>
  <si>
    <t>DEF247</t>
  </si>
  <si>
    <t>Rasheed Inc</t>
  </si>
  <si>
    <t>2022-04-27 07:28:06</t>
  </si>
  <si>
    <t>2022-04-27 07:28:05</t>
  </si>
  <si>
    <t>DEF208</t>
  </si>
  <si>
    <t>2022-04-13 00:00:00</t>
  </si>
  <si>
    <t>736</t>
  </si>
  <si>
    <t>DEF245</t>
  </si>
  <si>
    <t>2022-04-22 16:55:08</t>
  </si>
  <si>
    <t>DEF206</t>
  </si>
  <si>
    <t>DEF241</t>
  </si>
  <si>
    <t>2022-04-20 00:00:00</t>
  </si>
  <si>
    <t>2022-04-20 05:49:34</t>
  </si>
  <si>
    <t>DEF204</t>
  </si>
  <si>
    <t>DEF242</t>
  </si>
  <si>
    <t>2022-04-20 17:53:53</t>
  </si>
  <si>
    <t>DEF205</t>
  </si>
  <si>
    <t>752</t>
  </si>
  <si>
    <t>DEF243</t>
  </si>
  <si>
    <t>2022-04-20 21:35:26</t>
  </si>
  <si>
    <t>DEF244</t>
  </si>
  <si>
    <t>2022-04-20 21:36:09</t>
  </si>
  <si>
    <t>DEF237</t>
  </si>
  <si>
    <t>2022-03-17 00:00:00</t>
  </si>
  <si>
    <t>5677</t>
  </si>
  <si>
    <t>John Wayne Inc</t>
  </si>
  <si>
    <t>2022-03-17 23:05:48</t>
  </si>
  <si>
    <t>DEF238</t>
  </si>
  <si>
    <t xml:space="preserve"> 6788</t>
  </si>
  <si>
    <t>BSD</t>
  </si>
  <si>
    <t>2022-09-28 03:49:32</t>
  </si>
  <si>
    <t>2022-03-17 23:06:40</t>
  </si>
  <si>
    <t>DEF201</t>
  </si>
  <si>
    <t>2022-02-21 00:00:00</t>
  </si>
  <si>
    <t>718</t>
  </si>
  <si>
    <t>DEF239</t>
  </si>
  <si>
    <t>Brand New Company</t>
  </si>
  <si>
    <t>2022-03-17 23:16:58</t>
  </si>
  <si>
    <t>DEF202</t>
  </si>
  <si>
    <t>2021-12-13 00:00:00</t>
  </si>
  <si>
    <t>710</t>
  </si>
  <si>
    <t>Test With Tokollo</t>
  </si>
  <si>
    <t>Date</t>
  </si>
  <si>
    <t>Customer Name</t>
  </si>
  <si>
    <t>Payment #</t>
  </si>
  <si>
    <t>Ref No.</t>
  </si>
  <si>
    <t>Amount</t>
  </si>
  <si>
    <t>Bank</t>
  </si>
  <si>
    <t>Department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</si>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</sst>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87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5EB2C5-9D69-43DD-B4FC-126A03565BD3}" autoFormatId="16" applyNumberFormats="0" applyBorderFormats="0" applyFontFormats="0" applyPatternFormats="0" applyAlignmentFormats="0" applyWidthHeightFormats="0">
  <queryTableRefresh nextId="86">
    <queryTableFields count="85">
      <queryTableField id="1" name="T.GlobalRef" tableColumnId="86"/>
      <queryTableField id="2" name="T.PaymentID" tableColumnId="2"/>
      <queryTableField id="3" name="T.PaymentNo" tableColumnId="3"/>
      <queryTableField id="4" name="T.EmployeeID" tableColumnId="4"/>
      <queryTableField id="5" name="T.CusID" tableColumnId="5"/>
      <queryTableField id="6" name="T.PaymentDate" tableColumnId="6"/>
      <queryTableField id="7" name="T.Amount" tableColumnId="7"/>
      <queryTableField id="8" name="T.PayMethodID" tableColumnId="8"/>
      <queryTableField id="9" name="T.Notes" tableColumnId="9"/>
      <queryTableField id="10" name="T.ReferenceNo" tableColumnId="10"/>
      <queryTableField id="11" name="T.CardholdersName" tableColumnId="11"/>
      <queryTableField id="12" name="T.CreditCardNumber" tableColumnId="12"/>
      <queryTableField id="13" name="T.CreditCardExpDate" tableColumnId="13"/>
      <queryTableField id="14" name="T.PrintFlag" tableColumnId="14"/>
      <queryTableField id="15" name="T.PrintedBy" tableColumnId="15"/>
      <queryTableField id="16" name="T.EditedFlag" tableColumnId="16"/>
      <queryTableField id="17" name="T.ClassID" tableColumnId="17"/>
      <queryTableField id="18" name="T.AccountID" tableColumnId="18"/>
      <queryTableField id="19" name="T.Customer" tableColumnId="19"/>
      <queryTableField id="20" name="T.Supplier" tableColumnId="20"/>
      <queryTableField id="21" name="T.Employee" tableColumnId="21"/>
      <queryTableField id="22" name="T.Contact" tableColumnId="22"/>
      <queryTableField id="23" name="T.Deposit" tableColumnId="23"/>
      <queryTableField id="24" name="T.CustomerPayment" tableColumnId="24"/>
      <queryTableField id="25" name="T.CompanyName" tableColumnId="25"/>
      <queryTableField id="26" name="T.ClientPrintName" tableColumnId="26"/>
      <queryTableField id="27" name="T.AppliedCredits" tableColumnId="27"/>
      <queryTableField id="28" name="T.Deleted" tableColumnId="28"/>
      <queryTableField id="29" name="T.Reconciled" tableColumnId="29"/>
      <queryTableField id="30" name="T.Deposited" tableColumnId="30"/>
      <queryTableField id="31" name="T.Balance" tableColumnId="31"/>
      <queryTableField id="32" name="T.DepositedBalance" tableColumnId="32"/>
      <queryTableField id="33" name="T.Credit" tableColumnId="33"/>
      <queryTableField id="34" name="T.UnApplied" tableColumnId="34"/>
      <queryTableField id="35" name="T.Applied" tableColumnId="35"/>
      <queryTableField id="36" name="T.DepositID" tableColumnId="36"/>
      <queryTableField id="37" name="T.ReconciliationID" tableColumnId="37"/>
      <queryTableField id="38" name="T.Finished" tableColumnId="38"/>
      <queryTableField id="39" name="T.Statement" tableColumnId="39"/>
      <queryTableField id="40" name="T.MSReceived" tableColumnId="40"/>
      <queryTableField id="41" name="T.ForeignExchangeRate" tableColumnId="41"/>
      <queryTableField id="42" name="T.ForeignExchangeCode" tableColumnId="42"/>
      <queryTableField id="43" name="T.ForeignCurrencyAmount" tableColumnId="43"/>
      <queryTableField id="44" name="T.BankAccountName" tableColumnId="44"/>
      <queryTableField id="45" name="T.BankAccountBSB" tableColumnId="45"/>
      <queryTableField id="46" name="T.BankAccountNo" tableColumnId="46"/>
      <queryTableField id="47" name="T.msTimeStamp" tableColumnId="47"/>
      <queryTableField id="48" name="T.ForeignVariationAccountID" tableColumnId="48"/>
      <queryTableField id="49" name="T.ForeignVariationAmount" tableColumnId="49"/>
      <queryTableField id="50" name="T.ForeignUnApplied" tableColumnId="50"/>
      <queryTableField id="51" name="T.ForeignApplied" tableColumnId="51"/>
      <queryTableField id="52" name="T.EnteredAt" tableColumnId="52"/>
      <queryTableField id="53" name="T.msUpdateSiteCode" tableColumnId="53"/>
      <queryTableField id="54" name="T.SplitPaymentID" tableColumnId="54"/>
      <queryTableField id="55" name="T.SplitPaymentLineID" tableColumnId="55"/>
      <queryTableField id="56" name="T.GlobalRef_1" tableColumnId="56"/>
      <queryTableField id="57" name="T.PaymentLineID" tableColumnId="57"/>
      <queryTableField id="58" name="T.PaymentID_1" tableColumnId="58"/>
      <queryTableField id="59" name="T.SaleID" tableColumnId="59"/>
      <queryTableField id="60" name="T.PrePaymentID" tableColumnId="60"/>
      <queryTableField id="61" name="T.TrnType" tableColumnId="61"/>
      <queryTableField id="62" name="T.InvoiceDate" tableColumnId="62"/>
      <queryTableField id="63" name="T.InvoiceNo" tableColumnId="63"/>
      <queryTableField id="64" name="T.OriginalAmount" tableColumnId="64"/>
      <queryTableField id="65" name="T.Payment" tableColumnId="65"/>
      <queryTableField id="66" name="T.AmountOutstanding" tableColumnId="66"/>
      <queryTableField id="67" name="T.AmountDue" tableColumnId="67"/>
      <queryTableField id="68" name="T.EditedFlag_1" tableColumnId="68"/>
      <queryTableField id="69" name="T.PaidInFull" tableColumnId="69"/>
      <queryTableField id="70" name="T.MSReceived_1" tableColumnId="70"/>
      <queryTableField id="71" name="T.msTimeStamp_1" tableColumnId="71"/>
      <queryTableField id="72" name="T.ForeignOriginalAmount" tableColumnId="72"/>
      <queryTableField id="73" name="T.ForeignAmountDue" tableColumnId="73"/>
      <queryTableField id="74" name="T.ForeignPayment" tableColumnId="74"/>
      <queryTableField id="75" name="T.ForeignAmountOutstanding" tableColumnId="75"/>
      <queryTableField id="76" name="T.RefNo" tableColumnId="76"/>
      <queryTableField id="77" name="T.EnteredBy" tableColumnId="77"/>
      <queryTableField id="78" name="T.msUpdateSiteCode_1" tableColumnId="78"/>
      <queryTableField id="79" name="T.SplitForeignExchangeCode" tableColumnId="79"/>
      <queryTableField id="80" name="T.SplitForeignExchangeRate" tableColumnId="80"/>
      <queryTableField id="81" name="T.SplitForeignOriginalAmt" tableColumnId="81"/>
      <queryTableField id="82" name="T.SplitForeignAmountDue" tableColumnId="82"/>
      <queryTableField id="83" name="T.SplitForeignOutStanding" tableColumnId="83"/>
      <queryTableField id="84" name="T.SplitForeignPayment" tableColumnId="84"/>
      <queryTableField id="85" name="T.Department" tableColumnId="8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0A4226-2553-453F-8720-1A7302779800}" name="TCustomerPaymentList_IgnoreDates_true_IsDetailReport_true_OrderBy_PaymentDate_20" displayName="TCustomerPaymentList_IgnoreDates_true_IsDetailReport_true_OrderBy_PaymentDate_20" ref="A1:CG26" tableType="queryTable" totalsRowShown="0" headerRowDxfId="86" dataDxfId="85">
  <autoFilter ref="A1:CG26" xr:uid="{F20A4226-2553-453F-8720-1A7302779800}"/>
  <tableColumns count="85">
    <tableColumn id="86" xr3:uid="{BA991256-206B-4383-8D8C-1921D9439856}" uniqueName="86" name="T.GlobalRef" queryTableFieldId="1" dataDxfId="84"/>
    <tableColumn id="2" xr3:uid="{D9404CF3-F3C1-4FA7-9B68-EFF367F403EA}" uniqueName="2" name="T.PaymentID" queryTableFieldId="2" dataDxfId="83"/>
    <tableColumn id="3" xr3:uid="{60B74EF1-EE48-4E01-83C9-B929C4EEE9FB}" uniqueName="3" name="T.PaymentNo" queryTableFieldId="3" dataDxfId="82"/>
    <tableColumn id="4" xr3:uid="{E03A35DD-89BA-47C9-AEEB-D6863113236B}" uniqueName="4" name="T.EmployeeID" queryTableFieldId="4" dataDxfId="81"/>
    <tableColumn id="5" xr3:uid="{4D23940A-542E-4989-A846-54CF2F9692C3}" uniqueName="5" name="T.CusID" queryTableFieldId="5" dataDxfId="80"/>
    <tableColumn id="6" xr3:uid="{153D8C01-B75E-4F3C-869B-4C7414A1C5B2}" uniqueName="6" name="T.PaymentDate" queryTableFieldId="6" dataDxfId="79"/>
    <tableColumn id="7" xr3:uid="{509E8414-F6DE-4BE6-9FCD-B0148F86728D}" uniqueName="7" name="T.Amount" queryTableFieldId="7" dataDxfId="78"/>
    <tableColumn id="8" xr3:uid="{87D1AD0E-A21D-4C08-949E-4FECD2712657}" uniqueName="8" name="T.PayMethodID" queryTableFieldId="8" dataDxfId="77"/>
    <tableColumn id="9" xr3:uid="{DFAE8569-58B6-4B99-A27F-A76436C7C835}" uniqueName="9" name="T.Notes" queryTableFieldId="9" dataDxfId="76"/>
    <tableColumn id="10" xr3:uid="{FD3D71CD-2690-41C8-9FAE-DB60B3E47C32}" uniqueName="10" name="T.ReferenceNo" queryTableFieldId="10" dataDxfId="75"/>
    <tableColumn id="11" xr3:uid="{4DD79E0F-2BFA-4F49-9F52-66A64BE8D704}" uniqueName="11" name="T.CardholdersName" queryTableFieldId="11" dataDxfId="74"/>
    <tableColumn id="12" xr3:uid="{5F0C355E-6421-47A6-AF89-A38E2A62D6B8}" uniqueName="12" name="T.CreditCardNumber" queryTableFieldId="12" dataDxfId="73"/>
    <tableColumn id="13" xr3:uid="{E6B821DA-5CEE-4F74-BCF1-6989BFF0326F}" uniqueName="13" name="T.CreditCardExpDate" queryTableFieldId="13" dataDxfId="72"/>
    <tableColumn id="14" xr3:uid="{7373D45F-97A3-40BA-AFF4-1BB3000B158E}" uniqueName="14" name="T.PrintFlag" queryTableFieldId="14" dataDxfId="71"/>
    <tableColumn id="15" xr3:uid="{6F02714D-52F6-4FF6-8EE0-3AD2765B30F7}" uniqueName="15" name="T.PrintedBy" queryTableFieldId="15" dataDxfId="70"/>
    <tableColumn id="16" xr3:uid="{7A5B1723-A967-42B9-BFC0-0DD9B970215E}" uniqueName="16" name="T.EditedFlag" queryTableFieldId="16" dataDxfId="69"/>
    <tableColumn id="17" xr3:uid="{78254B57-41B1-40F3-83D1-B59A60ED249A}" uniqueName="17" name="T.ClassID" queryTableFieldId="17" dataDxfId="68"/>
    <tableColumn id="18" xr3:uid="{01FF61D5-F4CD-44B3-A6E6-17952AF2389A}" uniqueName="18" name="T.AccountID" queryTableFieldId="18" dataDxfId="67"/>
    <tableColumn id="19" xr3:uid="{70D68968-5559-4D7F-BCC4-034EB8C3A396}" uniqueName="19" name="T.Customer" queryTableFieldId="19" dataDxfId="66"/>
    <tableColumn id="20" xr3:uid="{A752CE26-129D-4CC4-A4C8-584CF17F9EA1}" uniqueName="20" name="T.Supplier" queryTableFieldId="20" dataDxfId="65"/>
    <tableColumn id="21" xr3:uid="{039D10CA-5EEC-47A0-B3D7-C19BCC276D36}" uniqueName="21" name="T.Employee" queryTableFieldId="21" dataDxfId="64"/>
    <tableColumn id="22" xr3:uid="{5C2C554F-7E8D-4FEC-9880-ECD4DC8466C7}" uniqueName="22" name="T.Contact" queryTableFieldId="22" dataDxfId="63"/>
    <tableColumn id="23" xr3:uid="{6A630A80-DBA8-499C-B2F0-228091C10A0C}" uniqueName="23" name="T.Deposit" queryTableFieldId="23" dataDxfId="62"/>
    <tableColumn id="24" xr3:uid="{F048B60D-64EF-4AA9-9995-4785F64821BA}" uniqueName="24" name="T.CustomerPayment" queryTableFieldId="24" dataDxfId="61"/>
    <tableColumn id="25" xr3:uid="{7685DC9B-5F3F-4E53-A85B-7B87BD273868}" uniqueName="25" name="T.CompanyName" queryTableFieldId="25" dataDxfId="60"/>
    <tableColumn id="26" xr3:uid="{96BD20AA-C719-4744-923C-448E4A85E637}" uniqueName="26" name="T.ClientPrintName" queryTableFieldId="26" dataDxfId="59"/>
    <tableColumn id="27" xr3:uid="{B446CF88-D013-4092-938F-7C329F716CFB}" uniqueName="27" name="T.AppliedCredits" queryTableFieldId="27" dataDxfId="58"/>
    <tableColumn id="28" xr3:uid="{699C89A1-05A2-48BC-A3CF-ED146E9C7583}" uniqueName="28" name="T.Deleted" queryTableFieldId="28" dataDxfId="57"/>
    <tableColumn id="29" xr3:uid="{9E17070E-228B-463F-B85C-473FA58C5430}" uniqueName="29" name="T.Reconciled" queryTableFieldId="29" dataDxfId="56"/>
    <tableColumn id="30" xr3:uid="{2CC2B218-7910-43D2-BAEA-5DE88A53517E}" uniqueName="30" name="T.Deposited" queryTableFieldId="30" dataDxfId="55"/>
    <tableColumn id="31" xr3:uid="{49A5CF90-A765-43C6-8523-044374237F24}" uniqueName="31" name="T.Balance" queryTableFieldId="31" dataDxfId="54"/>
    <tableColumn id="32" xr3:uid="{CAD40E2C-68BB-4AD5-ADBF-443969FF80E4}" uniqueName="32" name="T.DepositedBalance" queryTableFieldId="32" dataDxfId="53"/>
    <tableColumn id="33" xr3:uid="{B97B8FF5-3BA8-4C30-BB89-67C01E0D4674}" uniqueName="33" name="T.Credit" queryTableFieldId="33" dataDxfId="52"/>
    <tableColumn id="34" xr3:uid="{BFF3B142-58D6-469B-B0C2-45FA3449A0F6}" uniqueName="34" name="T.UnApplied" queryTableFieldId="34" dataDxfId="51"/>
    <tableColumn id="35" xr3:uid="{384CD066-94A8-4181-B443-075721B67C4A}" uniqueName="35" name="T.Applied" queryTableFieldId="35" dataDxfId="50"/>
    <tableColumn id="36" xr3:uid="{B39E5D9C-BC68-447C-AAE3-967E06518D70}" uniqueName="36" name="T.DepositID" queryTableFieldId="36" dataDxfId="49"/>
    <tableColumn id="37" xr3:uid="{DB7B6687-F4FD-406A-AC6F-575F99CDAE30}" uniqueName="37" name="T.ReconciliationID" queryTableFieldId="37" dataDxfId="48"/>
    <tableColumn id="38" xr3:uid="{39BB91D4-297D-4F3F-8D47-B7CE5764DC6A}" uniqueName="38" name="T.Finished" queryTableFieldId="38" dataDxfId="47"/>
    <tableColumn id="39" xr3:uid="{C3F2AD76-FD05-414F-8A6E-57A8F3E4B103}" uniqueName="39" name="T.Statement" queryTableFieldId="39" dataDxfId="46"/>
    <tableColumn id="40" xr3:uid="{98AED95F-1BA4-47B9-8D18-DDEF6DDACF91}" uniqueName="40" name="T.MSReceived" queryTableFieldId="40" dataDxfId="45"/>
    <tableColumn id="41" xr3:uid="{74D4745A-6B1E-416E-99B1-10F73B4EB2A4}" uniqueName="41" name="T.ForeignExchangeRate" queryTableFieldId="41" dataDxfId="44"/>
    <tableColumn id="42" xr3:uid="{8E3104D2-1BDA-4C86-A146-52A78E370638}" uniqueName="42" name="T.ForeignExchangeCode" queryTableFieldId="42" dataDxfId="43"/>
    <tableColumn id="43" xr3:uid="{B540BE4F-C3DE-4EB5-B55B-EC475A687F02}" uniqueName="43" name="T.ForeignCurrencyAmount" queryTableFieldId="43" dataDxfId="42"/>
    <tableColumn id="44" xr3:uid="{323DFAC3-76A6-4665-82FA-E9F44FD1FA07}" uniqueName="44" name="T.BankAccountName" queryTableFieldId="44" dataDxfId="41"/>
    <tableColumn id="45" xr3:uid="{023E5715-478F-4D7A-B288-77E694D52C04}" uniqueName="45" name="T.BankAccountBSB" queryTableFieldId="45" dataDxfId="40"/>
    <tableColumn id="46" xr3:uid="{6D75DD18-105C-4F44-B71D-E9DD23BCDEE4}" uniqueName="46" name="T.BankAccountNo" queryTableFieldId="46" dataDxfId="39"/>
    <tableColumn id="47" xr3:uid="{81C34605-5939-417F-BAC5-A83D410F4500}" uniqueName="47" name="T.msTimeStamp" queryTableFieldId="47" dataDxfId="38"/>
    <tableColumn id="48" xr3:uid="{B6575AFA-9F8F-419A-A7DC-D7B821B0667D}" uniqueName="48" name="T.ForeignVariationAccountID" queryTableFieldId="48" dataDxfId="37"/>
    <tableColumn id="49" xr3:uid="{7B5818B8-41A9-4541-96AA-3FF01FAF3E46}" uniqueName="49" name="T.ForeignVariationAmount" queryTableFieldId="49" dataDxfId="36"/>
    <tableColumn id="50" xr3:uid="{1E5666CE-3D77-47D0-A540-4001A71E169E}" uniqueName="50" name="T.ForeignUnApplied" queryTableFieldId="50" dataDxfId="35"/>
    <tableColumn id="51" xr3:uid="{F3739F9F-401B-4B4E-9068-6A6E0CE7C6E8}" uniqueName="51" name="T.ForeignApplied" queryTableFieldId="51" dataDxfId="34"/>
    <tableColumn id="52" xr3:uid="{C53B8C81-0C40-4D46-82EC-24790BCAF26D}" uniqueName="52" name="T.EnteredAt" queryTableFieldId="52" dataDxfId="33"/>
    <tableColumn id="53" xr3:uid="{ED1FC635-CC9C-4CE0-952C-CB3D9D9A4C32}" uniqueName="53" name="T.msUpdateSiteCode" queryTableFieldId="53" dataDxfId="32"/>
    <tableColumn id="54" xr3:uid="{5D8A8286-4D44-4D51-B49D-731B5DAF7AD7}" uniqueName="54" name="T.SplitPaymentID" queryTableFieldId="54" dataDxfId="31"/>
    <tableColumn id="55" xr3:uid="{F9C2779F-5499-4639-86FA-83E938668842}" uniqueName="55" name="T.SplitPaymentLineID" queryTableFieldId="55" dataDxfId="30"/>
    <tableColumn id="56" xr3:uid="{A2A386F4-156E-4942-B44C-E3FD8135CCBE}" uniqueName="56" name="T.GlobalRef_1" queryTableFieldId="56" dataDxfId="29"/>
    <tableColumn id="57" xr3:uid="{1582ADC6-6D84-4965-8910-2879FCE52FCA}" uniqueName="57" name="T.PaymentLineID" queryTableFieldId="57" dataDxfId="28"/>
    <tableColumn id="58" xr3:uid="{D2A367DF-CA3E-4102-A259-C989ADB8DA24}" uniqueName="58" name="T.PaymentID_1" queryTableFieldId="58" dataDxfId="27"/>
    <tableColumn id="59" xr3:uid="{DC257DDF-B4B6-4228-93DB-55E48A5C3FA7}" uniqueName="59" name="T.SaleID" queryTableFieldId="59" dataDxfId="26"/>
    <tableColumn id="60" xr3:uid="{23D30D34-CB19-49A0-8D80-633622651B0E}" uniqueName="60" name="T.PrePaymentID" queryTableFieldId="60" dataDxfId="25"/>
    <tableColumn id="61" xr3:uid="{B2F72720-BCA2-4E7E-8FC1-22CF0D65B9F3}" uniqueName="61" name="T.TrnType" queryTableFieldId="61" dataDxfId="24"/>
    <tableColumn id="62" xr3:uid="{2938E67C-8CE0-4914-A2DF-44A04EF8E0B4}" uniqueName="62" name="T.InvoiceDate" queryTableFieldId="62" dataDxfId="23"/>
    <tableColumn id="63" xr3:uid="{7E107FEC-F06A-46B9-8805-093F40FF60F6}" uniqueName="63" name="T.InvoiceNo" queryTableFieldId="63" dataDxfId="22"/>
    <tableColumn id="64" xr3:uid="{08861B8F-3441-492A-99B1-8C2A10E35993}" uniqueName="64" name="T.OriginalAmount" queryTableFieldId="64" dataDxfId="21"/>
    <tableColumn id="65" xr3:uid="{C485423B-B8F0-4C04-8FB4-30B80CF8FD58}" uniqueName="65" name="T.Payment" queryTableFieldId="65" dataDxfId="20"/>
    <tableColumn id="66" xr3:uid="{ED30B7FE-4EB8-4C5C-B9AC-0ED5882DA407}" uniqueName="66" name="T.AmountOutstanding" queryTableFieldId="66" dataDxfId="19"/>
    <tableColumn id="67" xr3:uid="{FAC09C09-F020-495B-B448-D50C35837840}" uniqueName="67" name="T.AmountDue" queryTableFieldId="67" dataDxfId="18"/>
    <tableColumn id="68" xr3:uid="{0643C0C6-E3C8-42F4-AF04-27BD20C3ACF4}" uniqueName="68" name="T.EditedFlag_1" queryTableFieldId="68" dataDxfId="17"/>
    <tableColumn id="69" xr3:uid="{FB796346-C72E-419B-B81D-3BE608690EA9}" uniqueName="69" name="T.PaidInFull" queryTableFieldId="69" dataDxfId="16"/>
    <tableColumn id="70" xr3:uid="{F76F27EC-5454-4313-B1ED-7F3D6F12B147}" uniqueName="70" name="T.MSReceived_1" queryTableFieldId="70" dataDxfId="15"/>
    <tableColumn id="71" xr3:uid="{D30C6526-70AC-43A7-8381-306721D1EAEE}" uniqueName="71" name="T.msTimeStamp_1" queryTableFieldId="71" dataDxfId="14"/>
    <tableColumn id="72" xr3:uid="{77C0FA08-139E-41BE-AC1B-9458A8EDE681}" uniqueName="72" name="T.ForeignOriginalAmount" queryTableFieldId="72" dataDxfId="13"/>
    <tableColumn id="73" xr3:uid="{A67FD9E0-8213-4C31-81D3-0ED9829A5366}" uniqueName="73" name="T.ForeignAmountDue" queryTableFieldId="73" dataDxfId="12"/>
    <tableColumn id="74" xr3:uid="{567F6F7D-2FD5-4679-B897-154ADDA97163}" uniqueName="74" name="T.ForeignPayment" queryTableFieldId="74" dataDxfId="11"/>
    <tableColumn id="75" xr3:uid="{CEADDC7A-A62A-43B5-B8F3-836E90B04DDA}" uniqueName="75" name="T.ForeignAmountOutstanding" queryTableFieldId="75" dataDxfId="10"/>
    <tableColumn id="76" xr3:uid="{C51C2300-1508-4BF6-BE43-45EB29B38176}" uniqueName="76" name="T.RefNo" queryTableFieldId="76" dataDxfId="9"/>
    <tableColumn id="77" xr3:uid="{A12A687A-1C12-4D52-930D-0F7DCE2F0450}" uniqueName="77" name="T.EnteredBy" queryTableFieldId="77" dataDxfId="8"/>
    <tableColumn id="78" xr3:uid="{D3F34E1E-B41F-419D-BBC9-049BFD54EFCD}" uniqueName="78" name="T.msUpdateSiteCode_1" queryTableFieldId="78" dataDxfId="7"/>
    <tableColumn id="79" xr3:uid="{5DA7DC0C-A8DC-4D39-B7B1-93EDDFE1E0AF}" uniqueName="79" name="T.SplitForeignExchangeCode" queryTableFieldId="79" dataDxfId="6"/>
    <tableColumn id="80" xr3:uid="{835A7EDE-88DF-4D66-AD5B-4181B221A833}" uniqueName="80" name="T.SplitForeignExchangeRate" queryTableFieldId="80" dataDxfId="5"/>
    <tableColumn id="81" xr3:uid="{99771C06-B9FC-46D2-98E7-835095400DB6}" uniqueName="81" name="T.SplitForeignOriginalAmt" queryTableFieldId="81" dataDxfId="4"/>
    <tableColumn id="82" xr3:uid="{5F7935EE-A832-4967-83A5-74548A6097DF}" uniqueName="82" name="T.SplitForeignAmountDue" queryTableFieldId="82" dataDxfId="3"/>
    <tableColumn id="83" xr3:uid="{6CF1213D-F3D0-476A-8D2F-F1FC62E608A5}" uniqueName="83" name="T.SplitForeignOutStanding" queryTableFieldId="83" dataDxfId="2"/>
    <tableColumn id="84" xr3:uid="{4DDDA361-CFF5-4219-BA52-5F6EB088EDDB}" uniqueName="84" name="T.SplitForeignPayment" queryTableFieldId="84" dataDxfId="1"/>
    <tableColumn id="85" xr3:uid="{4AC5D5D1-5E68-46C2-B1C4-92B3132E43B1}" uniqueName="85" name="T.Department" queryTableFieldId="8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6" sqref="B6"/>
    </sheetView>
  </sheetViews>
  <sheetFormatPr defaultRowHeight="17.25" x14ac:dyDescent="0.3"/>
  <cols>
    <col min="1" max="1" width="22.85546875" style="2" bestFit="1" customWidth="1"/>
    <col min="2" max="2" width="26.5703125" style="2" bestFit="1" customWidth="1"/>
    <col min="3" max="3" width="12.85546875" style="2" bestFit="1" customWidth="1"/>
    <col min="4" max="4" width="10.28515625" style="2" bestFit="1" customWidth="1"/>
    <col min="5" max="5" width="13.140625" style="2" bestFit="1" customWidth="1"/>
    <col min="6" max="6" width="6.7109375" style="2" bestFit="1" customWidth="1"/>
    <col min="7" max="7" width="14.5703125" style="2" bestFit="1" customWidth="1"/>
    <col min="8" max="8" width="8" style="2" bestFit="1" customWidth="1"/>
    <col min="9" max="9" width="18.7109375" style="2" bestFit="1" customWidth="1"/>
    <col min="10" max="16384" width="9.140625" style="2"/>
  </cols>
  <sheetData>
    <row r="1" spans="1:9" s="4" customFormat="1" x14ac:dyDescent="0.3">
      <c r="A1" s="4" t="s">
        <v>235</v>
      </c>
      <c r="B1" s="4" t="s">
        <v>236</v>
      </c>
      <c r="C1" s="4" t="s">
        <v>237</v>
      </c>
      <c r="D1" s="4" t="s">
        <v>238</v>
      </c>
      <c r="E1" s="4" t="s">
        <v>239</v>
      </c>
      <c r="F1" s="4" t="s">
        <v>240</v>
      </c>
      <c r="G1" s="4" t="s">
        <v>241</v>
      </c>
      <c r="H1" s="4" t="s">
        <v>242</v>
      </c>
      <c r="I1" s="4" t="s">
        <v>243</v>
      </c>
    </row>
    <row r="2" spans="1:9" x14ac:dyDescent="0.3">
      <c r="A2" s="2" t="str">
        <f>TCustomerPaymentList_IgnoreDates_true_IsDetailReport_true_OrderBy_PaymentDate_20[[#This Row],[T.PaymentDate]]</f>
        <v>2022-08-18 00:00:00</v>
      </c>
      <c r="B2" s="2" t="str">
        <f>TCustomerPaymentList_IgnoreDates_true_IsDetailReport_true_OrderBy_PaymentDate_20[[#This Row],[T.CompanyName]]</f>
        <v>newCustomer</v>
      </c>
      <c r="C2" s="2">
        <f>TCustomerPaymentList_IgnoreDates_true_IsDetailReport_true_OrderBy_PaymentDate_20[[#This Row],[T.PaymentID]]</f>
        <v>264</v>
      </c>
      <c r="D2" s="2" t="str">
        <f>TCustomerPaymentList_IgnoreDates_true_IsDetailReport_true_OrderBy_PaymentDate_20[[#This Row],[T.ReferenceNo]]</f>
        <v/>
      </c>
      <c r="E2" s="3">
        <f>TCustomerPaymentList_IgnoreDates_true_IsDetailReport_true_OrderBy_PaymentDate_20[[#This Row],[T.Amount]]</f>
        <v>550</v>
      </c>
      <c r="F2" s="2" t="str">
        <f>TCustomerPaymentList_IgnoreDates_true_IsDetailReport_true_OrderBy_PaymentDate_20[[#This Row],[T.BankAccountName]]</f>
        <v/>
      </c>
      <c r="G2" s="2" t="str">
        <f>TCustomerPaymentList_IgnoreDates_true_IsDetailReport_true_OrderBy_PaymentDate_20[[#This Row],[T.Department]]</f>
        <v>Default</v>
      </c>
      <c r="H2" s="2" t="str">
        <f>TCustomerPaymentList_IgnoreDates_true_IsDetailReport_true_OrderBy_PaymentDate_20[[#This Row],[T.PaidInFull]]</f>
        <v>Yes</v>
      </c>
      <c r="I2" s="2" t="str">
        <f>TCustomerPaymentList_IgnoreDates_true_IsDetailReport_true_OrderBy_PaymentDate_20[[#This Row],[T.RefNo]]</f>
        <v/>
      </c>
    </row>
    <row r="3" spans="1:9" x14ac:dyDescent="0.3">
      <c r="A3" s="2" t="str">
        <f>TCustomerPaymentList_IgnoreDates_true_IsDetailReport_true_OrderBy_PaymentDate_20[[#This Row],[T.PaymentDate]]</f>
        <v>2022-07-20 00:00:00</v>
      </c>
      <c r="B3" s="2" t="str">
        <f>TCustomerPaymentList_IgnoreDates_true_IsDetailReport_true_OrderBy_PaymentDate_20[[#This Row],[T.CompanyName]]</f>
        <v/>
      </c>
      <c r="C3" s="2">
        <f>TCustomerPaymentList_IgnoreDates_true_IsDetailReport_true_OrderBy_PaymentDate_20[[#This Row],[T.PaymentID]]</f>
        <v>262</v>
      </c>
      <c r="D3" s="2" t="str">
        <f>TCustomerPaymentList_IgnoreDates_true_IsDetailReport_true_OrderBy_PaymentDate_20[[#This Row],[T.ReferenceNo]]</f>
        <v/>
      </c>
      <c r="E3" s="3">
        <f>TCustomerPaymentList_IgnoreDates_true_IsDetailReport_true_OrderBy_PaymentDate_20[[#This Row],[T.Amount]]</f>
        <v>0</v>
      </c>
      <c r="F3" s="2" t="str">
        <f>TCustomerPaymentList_IgnoreDates_true_IsDetailReport_true_OrderBy_PaymentDate_20[[#This Row],[T.BankAccountName]]</f>
        <v/>
      </c>
      <c r="G3" s="2" t="str">
        <f>TCustomerPaymentList_IgnoreDates_true_IsDetailReport_true_OrderBy_PaymentDate_20[[#This Row],[T.Department]]</f>
        <v>Default</v>
      </c>
      <c r="H3" s="2" t="str">
        <f>TCustomerPaymentList_IgnoreDates_true_IsDetailReport_true_OrderBy_PaymentDate_20[[#This Row],[T.PaidInFull]]</f>
        <v/>
      </c>
      <c r="I3" s="2" t="str">
        <f>TCustomerPaymentList_IgnoreDates_true_IsDetailReport_true_OrderBy_PaymentDate_20[[#This Row],[T.RefNo]]</f>
        <v/>
      </c>
    </row>
    <row r="4" spans="1:9" x14ac:dyDescent="0.3">
      <c r="A4" s="2" t="str">
        <f>TCustomerPaymentList_IgnoreDates_true_IsDetailReport_true_OrderBy_PaymentDate_20[[#This Row],[T.PaymentDate]]</f>
        <v>2022-07-20 00:00:00</v>
      </c>
      <c r="B4" s="2" t="str">
        <f>TCustomerPaymentList_IgnoreDates_true_IsDetailReport_true_OrderBy_PaymentDate_20[[#This Row],[T.CompanyName]]</f>
        <v/>
      </c>
      <c r="C4" s="2">
        <f>TCustomerPaymentList_IgnoreDates_true_IsDetailReport_true_OrderBy_PaymentDate_20[[#This Row],[T.PaymentID]]</f>
        <v>263</v>
      </c>
      <c r="D4" s="2" t="str">
        <f>TCustomerPaymentList_IgnoreDates_true_IsDetailReport_true_OrderBy_PaymentDate_20[[#This Row],[T.ReferenceNo]]</f>
        <v/>
      </c>
      <c r="E4" s="3">
        <f>TCustomerPaymentList_IgnoreDates_true_IsDetailReport_true_OrderBy_PaymentDate_20[[#This Row],[T.Amount]]</f>
        <v>0</v>
      </c>
      <c r="F4" s="2" t="str">
        <f>TCustomerPaymentList_IgnoreDates_true_IsDetailReport_true_OrderBy_PaymentDate_20[[#This Row],[T.BankAccountName]]</f>
        <v/>
      </c>
      <c r="G4" s="2" t="str">
        <f>TCustomerPaymentList_IgnoreDates_true_IsDetailReport_true_OrderBy_PaymentDate_20[[#This Row],[T.Department]]</f>
        <v>Default</v>
      </c>
      <c r="H4" s="2" t="str">
        <f>TCustomerPaymentList_IgnoreDates_true_IsDetailReport_true_OrderBy_PaymentDate_20[[#This Row],[T.PaidInFull]]</f>
        <v/>
      </c>
      <c r="I4" s="2" t="str">
        <f>TCustomerPaymentList_IgnoreDates_true_IsDetailReport_true_OrderBy_PaymentDate_20[[#This Row],[T.RefNo]]</f>
        <v/>
      </c>
    </row>
    <row r="5" spans="1:9" x14ac:dyDescent="0.3">
      <c r="A5" s="2" t="str">
        <f>TCustomerPaymentList_IgnoreDates_true_IsDetailReport_true_OrderBy_PaymentDate_20[[#This Row],[T.PaymentDate]]</f>
        <v>2022-06-24 00:00:00</v>
      </c>
      <c r="B5" s="2" t="str">
        <f>TCustomerPaymentList_IgnoreDates_true_IsDetailReport_true_OrderBy_PaymentDate_20[[#This Row],[T.CompanyName]]</f>
        <v>Cash Customer</v>
      </c>
      <c r="C5" s="2">
        <f>TCustomerPaymentList_IgnoreDates_true_IsDetailReport_true_OrderBy_PaymentDate_20[[#This Row],[T.PaymentID]]</f>
        <v>259</v>
      </c>
      <c r="D5" s="2" t="str">
        <f>TCustomerPaymentList_IgnoreDates_true_IsDetailReport_true_OrderBy_PaymentDate_20[[#This Row],[T.ReferenceNo]]</f>
        <v>547575</v>
      </c>
      <c r="E5" s="3">
        <f>TCustomerPaymentList_IgnoreDates_true_IsDetailReport_true_OrderBy_PaymentDate_20[[#This Row],[T.Amount]]</f>
        <v>1407.43</v>
      </c>
      <c r="F5" s="2" t="str">
        <f>TCustomerPaymentList_IgnoreDates_true_IsDetailReport_true_OrderBy_PaymentDate_20[[#This Row],[T.BankAccountName]]</f>
        <v/>
      </c>
      <c r="G5" s="2" t="str">
        <f>TCustomerPaymentList_IgnoreDates_true_IsDetailReport_true_OrderBy_PaymentDate_20[[#This Row],[T.Department]]</f>
        <v>Default</v>
      </c>
      <c r="H5" s="2" t="str">
        <f>TCustomerPaymentList_IgnoreDates_true_IsDetailReport_true_OrderBy_PaymentDate_20[[#This Row],[T.PaidInFull]]</f>
        <v>Yes</v>
      </c>
      <c r="I5" s="2" t="str">
        <f>TCustomerPaymentList_IgnoreDates_true_IsDetailReport_true_OrderBy_PaymentDate_20[[#This Row],[T.RefNo]]</f>
        <v/>
      </c>
    </row>
    <row r="6" spans="1:9" x14ac:dyDescent="0.3">
      <c r="A6" s="2" t="str">
        <f>TCustomerPaymentList_IgnoreDates_true_IsDetailReport_true_OrderBy_PaymentDate_20[[#This Row],[T.PaymentDate]]</f>
        <v>2022-06-24 00:00:00</v>
      </c>
      <c r="B6" s="2" t="str">
        <f>TCustomerPaymentList_IgnoreDates_true_IsDetailReport_true_OrderBy_PaymentDate_20[[#This Row],[T.CompanyName]]</f>
        <v>Cash Customer</v>
      </c>
      <c r="C6" s="2">
        <f>TCustomerPaymentList_IgnoreDates_true_IsDetailReport_true_OrderBy_PaymentDate_20[[#This Row],[T.PaymentID]]</f>
        <v>260</v>
      </c>
      <c r="D6" s="2" t="str">
        <f>TCustomerPaymentList_IgnoreDates_true_IsDetailReport_true_OrderBy_PaymentDate_20[[#This Row],[T.ReferenceNo]]</f>
        <v>7987945</v>
      </c>
      <c r="E6" s="3">
        <f>TCustomerPaymentList_IgnoreDates_true_IsDetailReport_true_OrderBy_PaymentDate_20[[#This Row],[T.Amount]]</f>
        <v>78.540000000000006</v>
      </c>
      <c r="F6" s="2" t="str">
        <f>TCustomerPaymentList_IgnoreDates_true_IsDetailReport_true_OrderBy_PaymentDate_20[[#This Row],[T.BankAccountName]]</f>
        <v/>
      </c>
      <c r="G6" s="2" t="str">
        <f>TCustomerPaymentList_IgnoreDates_true_IsDetailReport_true_OrderBy_PaymentDate_20[[#This Row],[T.Department]]</f>
        <v>Default</v>
      </c>
      <c r="H6" s="2" t="str">
        <f>TCustomerPaymentList_IgnoreDates_true_IsDetailReport_true_OrderBy_PaymentDate_20[[#This Row],[T.PaidInFull]]</f>
        <v>Yes</v>
      </c>
      <c r="I6" s="2" t="str">
        <f>TCustomerPaymentList_IgnoreDates_true_IsDetailReport_true_OrderBy_PaymentDate_20[[#This Row],[T.RefNo]]</f>
        <v/>
      </c>
    </row>
    <row r="7" spans="1:9" x14ac:dyDescent="0.3">
      <c r="A7" s="2" t="str">
        <f>TCustomerPaymentList_IgnoreDates_true_IsDetailReport_true_OrderBy_PaymentDate_20[[#This Row],[T.PaymentDate]]</f>
        <v>2022-06-24 00:00:00</v>
      </c>
      <c r="B7" s="2" t="str">
        <f>TCustomerPaymentList_IgnoreDates_true_IsDetailReport_true_OrderBy_PaymentDate_20[[#This Row],[T.CompanyName]]</f>
        <v>Accenture^Software Dev</v>
      </c>
      <c r="C7" s="2">
        <f>TCustomerPaymentList_IgnoreDates_true_IsDetailReport_true_OrderBy_PaymentDate_20[[#This Row],[T.PaymentID]]</f>
        <v>261</v>
      </c>
      <c r="D7" s="2" t="str">
        <f>TCustomerPaymentList_IgnoreDates_true_IsDetailReport_true_OrderBy_PaymentDate_20[[#This Row],[T.ReferenceNo]]</f>
        <v/>
      </c>
      <c r="E7" s="3">
        <f>TCustomerPaymentList_IgnoreDates_true_IsDetailReport_true_OrderBy_PaymentDate_20[[#This Row],[T.Amount]]</f>
        <v>20</v>
      </c>
      <c r="F7" s="2" t="str">
        <f>TCustomerPaymentList_IgnoreDates_true_IsDetailReport_true_OrderBy_PaymentDate_20[[#This Row],[T.BankAccountName]]</f>
        <v/>
      </c>
      <c r="G7" s="2" t="str">
        <f>TCustomerPaymentList_IgnoreDates_true_IsDetailReport_true_OrderBy_PaymentDate_20[[#This Row],[T.Department]]</f>
        <v>Default</v>
      </c>
      <c r="H7" s="2" t="str">
        <f>TCustomerPaymentList_IgnoreDates_true_IsDetailReport_true_OrderBy_PaymentDate_20[[#This Row],[T.PaidInFull]]</f>
        <v>No</v>
      </c>
      <c r="I7" s="2" t="str">
        <f>TCustomerPaymentList_IgnoreDates_true_IsDetailReport_true_OrderBy_PaymentDate_20[[#This Row],[T.RefNo]]</f>
        <v/>
      </c>
    </row>
    <row r="8" spans="1:9" x14ac:dyDescent="0.3">
      <c r="A8" s="2" t="str">
        <f>TCustomerPaymentList_IgnoreDates_true_IsDetailReport_true_OrderBy_PaymentDate_20[[#This Row],[T.PaymentDate]]</f>
        <v>2022-06-20 00:00:00</v>
      </c>
      <c r="B8" s="2" t="str">
        <f>TCustomerPaymentList_IgnoreDates_true_IsDetailReport_true_OrderBy_PaymentDate_20[[#This Row],[T.CompanyName]]</f>
        <v>Accenture</v>
      </c>
      <c r="C8" s="2">
        <f>TCustomerPaymentList_IgnoreDates_true_IsDetailReport_true_OrderBy_PaymentDate_20[[#This Row],[T.PaymentID]]</f>
        <v>258</v>
      </c>
      <c r="D8" s="2" t="str">
        <f>TCustomerPaymentList_IgnoreDates_true_IsDetailReport_true_OrderBy_PaymentDate_20[[#This Row],[T.ReferenceNo]]</f>
        <v/>
      </c>
      <c r="E8" s="3">
        <f>TCustomerPaymentList_IgnoreDates_true_IsDetailReport_true_OrderBy_PaymentDate_20[[#This Row],[T.Amount]]</f>
        <v>138.22999999999999</v>
      </c>
      <c r="F8" s="2" t="str">
        <f>TCustomerPaymentList_IgnoreDates_true_IsDetailReport_true_OrderBy_PaymentDate_20[[#This Row],[T.BankAccountName]]</f>
        <v/>
      </c>
      <c r="G8" s="2" t="str">
        <f>TCustomerPaymentList_IgnoreDates_true_IsDetailReport_true_OrderBy_PaymentDate_20[[#This Row],[T.Department]]</f>
        <v>Default</v>
      </c>
      <c r="H8" s="2" t="str">
        <f>TCustomerPaymentList_IgnoreDates_true_IsDetailReport_true_OrderBy_PaymentDate_20[[#This Row],[T.PaidInFull]]</f>
        <v>Yes</v>
      </c>
      <c r="I8" s="2" t="str">
        <f>TCustomerPaymentList_IgnoreDates_true_IsDetailReport_true_OrderBy_PaymentDate_20[[#This Row],[T.RefNo]]</f>
        <v/>
      </c>
    </row>
    <row r="9" spans="1:9" x14ac:dyDescent="0.3">
      <c r="A9" s="2" t="str">
        <f>TCustomerPaymentList_IgnoreDates_true_IsDetailReport_true_OrderBy_PaymentDate_20[[#This Row],[T.PaymentDate]]</f>
        <v>2022-06-09 00:00:00</v>
      </c>
      <c r="B9" s="2" t="str">
        <f>TCustomerPaymentList_IgnoreDates_true_IsDetailReport_true_OrderBy_PaymentDate_20[[#This Row],[T.CompanyName]]</f>
        <v>Accenture</v>
      </c>
      <c r="C9" s="2">
        <f>TCustomerPaymentList_IgnoreDates_true_IsDetailReport_true_OrderBy_PaymentDate_20[[#This Row],[T.PaymentID]]</f>
        <v>256</v>
      </c>
      <c r="D9" s="2" t="str">
        <f>TCustomerPaymentList_IgnoreDates_true_IsDetailReport_true_OrderBy_PaymentDate_20[[#This Row],[T.ReferenceNo]]</f>
        <v>123456</v>
      </c>
      <c r="E9" s="3">
        <f>TCustomerPaymentList_IgnoreDates_true_IsDetailReport_true_OrderBy_PaymentDate_20[[#This Row],[T.Amount]]</f>
        <v>192.8</v>
      </c>
      <c r="F9" s="2" t="str">
        <f>TCustomerPaymentList_IgnoreDates_true_IsDetailReport_true_OrderBy_PaymentDate_20[[#This Row],[T.BankAccountName]]</f>
        <v/>
      </c>
      <c r="G9" s="2" t="str">
        <f>TCustomerPaymentList_IgnoreDates_true_IsDetailReport_true_OrderBy_PaymentDate_20[[#This Row],[T.Department]]</f>
        <v>Default</v>
      </c>
      <c r="H9" s="2" t="str">
        <f>TCustomerPaymentList_IgnoreDates_true_IsDetailReport_true_OrderBy_PaymentDate_20[[#This Row],[T.PaidInFull]]</f>
        <v>Yes</v>
      </c>
      <c r="I9" s="2" t="str">
        <f>TCustomerPaymentList_IgnoreDates_true_IsDetailReport_true_OrderBy_PaymentDate_20[[#This Row],[T.RefNo]]</f>
        <v>Testing 1</v>
      </c>
    </row>
    <row r="10" spans="1:9" x14ac:dyDescent="0.3">
      <c r="A10" s="2" t="str">
        <f>TCustomerPaymentList_IgnoreDates_true_IsDetailReport_true_OrderBy_PaymentDate_20[[#This Row],[T.PaymentDate]]</f>
        <v>2022-06-09 00:00:00</v>
      </c>
      <c r="B10" s="2" t="str">
        <f>TCustomerPaymentList_IgnoreDates_true_IsDetailReport_true_OrderBy_PaymentDate_20[[#This Row],[T.CompanyName]]</f>
        <v>Simons Shoe Company</v>
      </c>
      <c r="C10" s="2">
        <f>TCustomerPaymentList_IgnoreDates_true_IsDetailReport_true_OrderBy_PaymentDate_20[[#This Row],[T.PaymentID]]</f>
        <v>257</v>
      </c>
      <c r="D10" s="2" t="str">
        <f>TCustomerPaymentList_IgnoreDates_true_IsDetailReport_true_OrderBy_PaymentDate_20[[#This Row],[T.ReferenceNo]]</f>
        <v/>
      </c>
      <c r="E10" s="3">
        <f>TCustomerPaymentList_IgnoreDates_true_IsDetailReport_true_OrderBy_PaymentDate_20[[#This Row],[T.Amount]]</f>
        <v>150.80000000000001</v>
      </c>
      <c r="F10" s="2" t="str">
        <f>TCustomerPaymentList_IgnoreDates_true_IsDetailReport_true_OrderBy_PaymentDate_20[[#This Row],[T.BankAccountName]]</f>
        <v/>
      </c>
      <c r="G10" s="2" t="str">
        <f>TCustomerPaymentList_IgnoreDates_true_IsDetailReport_true_OrderBy_PaymentDate_20[[#This Row],[T.Department]]</f>
        <v>Default</v>
      </c>
      <c r="H10" s="2" t="str">
        <f>TCustomerPaymentList_IgnoreDates_true_IsDetailReport_true_OrderBy_PaymentDate_20[[#This Row],[T.PaidInFull]]</f>
        <v>Yes</v>
      </c>
      <c r="I10" s="2" t="str">
        <f>TCustomerPaymentList_IgnoreDates_true_IsDetailReport_true_OrderBy_PaymentDate_20[[#This Row],[T.RefNo]]</f>
        <v>Test desc</v>
      </c>
    </row>
    <row r="11" spans="1:9" x14ac:dyDescent="0.3">
      <c r="A11" s="2" t="str">
        <f>TCustomerPaymentList_IgnoreDates_true_IsDetailReport_true_OrderBy_PaymentDate_20[[#This Row],[T.PaymentDate]]</f>
        <v>2022-06-08 00:00:00</v>
      </c>
      <c r="B11" s="2" t="str">
        <f>TCustomerPaymentList_IgnoreDates_true_IsDetailReport_true_OrderBy_PaymentDate_20[[#This Row],[T.CompanyName]]</f>
        <v>Accenture</v>
      </c>
      <c r="C11" s="2">
        <f>TCustomerPaymentList_IgnoreDates_true_IsDetailReport_true_OrderBy_PaymentDate_20[[#This Row],[T.PaymentID]]</f>
        <v>252</v>
      </c>
      <c r="D11" s="2" t="str">
        <f>TCustomerPaymentList_IgnoreDates_true_IsDetailReport_true_OrderBy_PaymentDate_20[[#This Row],[T.ReferenceNo]]</f>
        <v/>
      </c>
      <c r="E11" s="3">
        <f>TCustomerPaymentList_IgnoreDates_true_IsDetailReport_true_OrderBy_PaymentDate_20[[#This Row],[T.Amount]]</f>
        <v>77</v>
      </c>
      <c r="F11" s="2" t="str">
        <f>TCustomerPaymentList_IgnoreDates_true_IsDetailReport_true_OrderBy_PaymentDate_20[[#This Row],[T.BankAccountName]]</f>
        <v/>
      </c>
      <c r="G11" s="2" t="str">
        <f>TCustomerPaymentList_IgnoreDates_true_IsDetailReport_true_OrderBy_PaymentDate_20[[#This Row],[T.Department]]</f>
        <v>Default</v>
      </c>
      <c r="H11" s="2" t="str">
        <f>TCustomerPaymentList_IgnoreDates_true_IsDetailReport_true_OrderBy_PaymentDate_20[[#This Row],[T.PaidInFull]]</f>
        <v>Yes</v>
      </c>
      <c r="I11" s="2" t="str">
        <f>TCustomerPaymentList_IgnoreDates_true_IsDetailReport_true_OrderBy_PaymentDate_20[[#This Row],[T.RefNo]]</f>
        <v>Hello 77</v>
      </c>
    </row>
    <row r="12" spans="1:9" x14ac:dyDescent="0.3">
      <c r="A12" s="2" t="str">
        <f>TCustomerPaymentList_IgnoreDates_true_IsDetailReport_true_OrderBy_PaymentDate_20[[#This Row],[T.PaymentDate]]</f>
        <v>2022-06-08 00:00:00</v>
      </c>
      <c r="B12" s="2" t="str">
        <f>TCustomerPaymentList_IgnoreDates_true_IsDetailReport_true_OrderBy_PaymentDate_20[[#This Row],[T.CompanyName]]</f>
        <v>Accenture</v>
      </c>
      <c r="C12" s="2">
        <f>TCustomerPaymentList_IgnoreDates_true_IsDetailReport_true_OrderBy_PaymentDate_20[[#This Row],[T.PaymentID]]</f>
        <v>253</v>
      </c>
      <c r="D12" s="2" t="str">
        <f>TCustomerPaymentList_IgnoreDates_true_IsDetailReport_true_OrderBy_PaymentDate_20[[#This Row],[T.ReferenceNo]]</f>
        <v/>
      </c>
      <c r="E12" s="3">
        <f>TCustomerPaymentList_IgnoreDates_true_IsDetailReport_true_OrderBy_PaymentDate_20[[#This Row],[T.Amount]]</f>
        <v>88</v>
      </c>
      <c r="F12" s="2" t="str">
        <f>TCustomerPaymentList_IgnoreDates_true_IsDetailReport_true_OrderBy_PaymentDate_20[[#This Row],[T.BankAccountName]]</f>
        <v/>
      </c>
      <c r="G12" s="2" t="str">
        <f>TCustomerPaymentList_IgnoreDates_true_IsDetailReport_true_OrderBy_PaymentDate_20[[#This Row],[T.Department]]</f>
        <v>Default</v>
      </c>
      <c r="H12" s="2" t="str">
        <f>TCustomerPaymentList_IgnoreDates_true_IsDetailReport_true_OrderBy_PaymentDate_20[[#This Row],[T.PaidInFull]]</f>
        <v>Yes</v>
      </c>
      <c r="I12" s="2" t="str">
        <f>TCustomerPaymentList_IgnoreDates_true_IsDetailReport_true_OrderBy_PaymentDate_20[[#This Row],[T.RefNo]]</f>
        <v/>
      </c>
    </row>
    <row r="13" spans="1:9" x14ac:dyDescent="0.3">
      <c r="A13" s="2" t="str">
        <f>TCustomerPaymentList_IgnoreDates_true_IsDetailReport_true_OrderBy_PaymentDate_20[[#This Row],[T.PaymentDate]]</f>
        <v>2022-06-07 00:00:00</v>
      </c>
      <c r="B13" s="2" t="str">
        <f>TCustomerPaymentList_IgnoreDates_true_IsDetailReport_true_OrderBy_PaymentDate_20[[#This Row],[T.CompanyName]]</f>
        <v>Accenture</v>
      </c>
      <c r="C13" s="2">
        <f>TCustomerPaymentList_IgnoreDates_true_IsDetailReport_true_OrderBy_PaymentDate_20[[#This Row],[T.PaymentID]]</f>
        <v>251</v>
      </c>
      <c r="D13" s="2" t="str">
        <f>TCustomerPaymentList_IgnoreDates_true_IsDetailReport_true_OrderBy_PaymentDate_20[[#This Row],[T.ReferenceNo]]</f>
        <v/>
      </c>
      <c r="E13" s="3">
        <f>TCustomerPaymentList_IgnoreDates_true_IsDetailReport_true_OrderBy_PaymentDate_20[[#This Row],[T.Amount]]</f>
        <v>55</v>
      </c>
      <c r="F13" s="2" t="str">
        <f>TCustomerPaymentList_IgnoreDates_true_IsDetailReport_true_OrderBy_PaymentDate_20[[#This Row],[T.BankAccountName]]</f>
        <v/>
      </c>
      <c r="G13" s="2" t="str">
        <f>TCustomerPaymentList_IgnoreDates_true_IsDetailReport_true_OrderBy_PaymentDate_20[[#This Row],[T.Department]]</f>
        <v>Default</v>
      </c>
      <c r="H13" s="2" t="str">
        <f>TCustomerPaymentList_IgnoreDates_true_IsDetailReport_true_OrderBy_PaymentDate_20[[#This Row],[T.PaidInFull]]</f>
        <v>Yes</v>
      </c>
      <c r="I13" s="2" t="str">
        <f>TCustomerPaymentList_IgnoreDates_true_IsDetailReport_true_OrderBy_PaymentDate_20[[#This Row],[T.RefNo]]</f>
        <v>test by wang 4</v>
      </c>
    </row>
    <row r="14" spans="1:9" x14ac:dyDescent="0.3">
      <c r="A14" s="2" t="str">
        <f>TCustomerPaymentList_IgnoreDates_true_IsDetailReport_true_OrderBy_PaymentDate_20[[#This Row],[T.PaymentDate]]</f>
        <v>2022-06-07 00:00:00</v>
      </c>
      <c r="B14" s="2" t="str">
        <f>TCustomerPaymentList_IgnoreDates_true_IsDetailReport_true_OrderBy_PaymentDate_20[[#This Row],[T.CompanyName]]</f>
        <v>Accenture</v>
      </c>
      <c r="C14" s="2">
        <f>TCustomerPaymentList_IgnoreDates_true_IsDetailReport_true_OrderBy_PaymentDate_20[[#This Row],[T.PaymentID]]</f>
        <v>255</v>
      </c>
      <c r="D14" s="2" t="str">
        <f>TCustomerPaymentList_IgnoreDates_true_IsDetailReport_true_OrderBy_PaymentDate_20[[#This Row],[T.ReferenceNo]]</f>
        <v/>
      </c>
      <c r="E14" s="3">
        <f>TCustomerPaymentList_IgnoreDates_true_IsDetailReport_true_OrderBy_PaymentDate_20[[#This Row],[T.Amount]]</f>
        <v>100</v>
      </c>
      <c r="F14" s="2" t="str">
        <f>TCustomerPaymentList_IgnoreDates_true_IsDetailReport_true_OrderBy_PaymentDate_20[[#This Row],[T.BankAccountName]]</f>
        <v/>
      </c>
      <c r="G14" s="2" t="str">
        <f>TCustomerPaymentList_IgnoreDates_true_IsDetailReport_true_OrderBy_PaymentDate_20[[#This Row],[T.Department]]</f>
        <v>Default</v>
      </c>
      <c r="H14" s="2" t="str">
        <f>TCustomerPaymentList_IgnoreDates_true_IsDetailReport_true_OrderBy_PaymentDate_20[[#This Row],[T.PaidInFull]]</f>
        <v>Yes</v>
      </c>
      <c r="I14" s="2" t="str">
        <f>TCustomerPaymentList_IgnoreDates_true_IsDetailReport_true_OrderBy_PaymentDate_20[[#This Row],[T.RefNo]]</f>
        <v/>
      </c>
    </row>
    <row r="15" spans="1:9" x14ac:dyDescent="0.3">
      <c r="A15" s="2" t="str">
        <f>TCustomerPaymentList_IgnoreDates_true_IsDetailReport_true_OrderBy_PaymentDate_20[[#This Row],[T.PaymentDate]]</f>
        <v>2022-06-05 00:00:00</v>
      </c>
      <c r="B15" s="2" t="str">
        <f>TCustomerPaymentList_IgnoreDates_true_IsDetailReport_true_OrderBy_PaymentDate_20[[#This Row],[T.CompanyName]]</f>
        <v>Accenture</v>
      </c>
      <c r="C15" s="2">
        <f>TCustomerPaymentList_IgnoreDates_true_IsDetailReport_true_OrderBy_PaymentDate_20[[#This Row],[T.PaymentID]]</f>
        <v>254</v>
      </c>
      <c r="D15" s="2" t="str">
        <f>TCustomerPaymentList_IgnoreDates_true_IsDetailReport_true_OrderBy_PaymentDate_20[[#This Row],[T.ReferenceNo]]</f>
        <v/>
      </c>
      <c r="E15" s="3">
        <f>TCustomerPaymentList_IgnoreDates_true_IsDetailReport_true_OrderBy_PaymentDate_20[[#This Row],[T.Amount]]</f>
        <v>22</v>
      </c>
      <c r="F15" s="2" t="str">
        <f>TCustomerPaymentList_IgnoreDates_true_IsDetailReport_true_OrderBy_PaymentDate_20[[#This Row],[T.BankAccountName]]</f>
        <v/>
      </c>
      <c r="G15" s="2" t="str">
        <f>TCustomerPaymentList_IgnoreDates_true_IsDetailReport_true_OrderBy_PaymentDate_20[[#This Row],[T.Department]]</f>
        <v>Default</v>
      </c>
      <c r="H15" s="2" t="str">
        <f>TCustomerPaymentList_IgnoreDates_true_IsDetailReport_true_OrderBy_PaymentDate_20[[#This Row],[T.PaidInFull]]</f>
        <v>Yes</v>
      </c>
      <c r="I15" s="2" t="str">
        <f>TCustomerPaymentList_IgnoreDates_true_IsDetailReport_true_OrderBy_PaymentDate_20[[#This Row],[T.RefNo]]</f>
        <v>First Matched</v>
      </c>
    </row>
    <row r="16" spans="1:9" x14ac:dyDescent="0.3">
      <c r="A16" s="2" t="str">
        <f>TCustomerPaymentList_IgnoreDates_true_IsDetailReport_true_OrderBy_PaymentDate_20[[#This Row],[T.PaymentDate]]</f>
        <v>2022-06-03 00:00:00</v>
      </c>
      <c r="B16" s="2" t="str">
        <f>TCustomerPaymentList_IgnoreDates_true_IsDetailReport_true_OrderBy_PaymentDate_20[[#This Row],[T.CompanyName]]</f>
        <v>Dene New Inc</v>
      </c>
      <c r="C16" s="2">
        <f>TCustomerPaymentList_IgnoreDates_true_IsDetailReport_true_OrderBy_PaymentDate_20[[#This Row],[T.PaymentID]]</f>
        <v>249</v>
      </c>
      <c r="D16" s="2" t="str">
        <f>TCustomerPaymentList_IgnoreDates_true_IsDetailReport_true_OrderBy_PaymentDate_20[[#This Row],[T.ReferenceNo]]</f>
        <v/>
      </c>
      <c r="E16" s="3">
        <f>TCustomerPaymentList_IgnoreDates_true_IsDetailReport_true_OrderBy_PaymentDate_20[[#This Row],[T.Amount]]</f>
        <v>30</v>
      </c>
      <c r="F16" s="2" t="str">
        <f>TCustomerPaymentList_IgnoreDates_true_IsDetailReport_true_OrderBy_PaymentDate_20[[#This Row],[T.BankAccountName]]</f>
        <v/>
      </c>
      <c r="G16" s="2" t="str">
        <f>TCustomerPaymentList_IgnoreDates_true_IsDetailReport_true_OrderBy_PaymentDate_20[[#This Row],[T.Department]]</f>
        <v>Default</v>
      </c>
      <c r="H16" s="2" t="str">
        <f>TCustomerPaymentList_IgnoreDates_true_IsDetailReport_true_OrderBy_PaymentDate_20[[#This Row],[T.PaidInFull]]</f>
        <v>Yes</v>
      </c>
      <c r="I16" s="2" t="str">
        <f>TCustomerPaymentList_IgnoreDates_true_IsDetailReport_true_OrderBy_PaymentDate_20[[#This Row],[T.RefNo]]</f>
        <v/>
      </c>
    </row>
    <row r="17" spans="1:9" x14ac:dyDescent="0.3">
      <c r="A17" s="2" t="str">
        <f>TCustomerPaymentList_IgnoreDates_true_IsDetailReport_true_OrderBy_PaymentDate_20[[#This Row],[T.PaymentDate]]</f>
        <v>2022-04-27 00:00:00</v>
      </c>
      <c r="B17" s="2" t="str">
        <f>TCustomerPaymentList_IgnoreDates_true_IsDetailReport_true_OrderBy_PaymentDate_20[[#This Row],[T.CompanyName]]</f>
        <v>Car Wash Express</v>
      </c>
      <c r="C17" s="2">
        <f>TCustomerPaymentList_IgnoreDates_true_IsDetailReport_true_OrderBy_PaymentDate_20[[#This Row],[T.PaymentID]]</f>
        <v>246</v>
      </c>
      <c r="D17" s="2" t="str">
        <f>TCustomerPaymentList_IgnoreDates_true_IsDetailReport_true_OrderBy_PaymentDate_20[[#This Row],[T.ReferenceNo]]</f>
        <v>34566</v>
      </c>
      <c r="E17" s="3">
        <f>TCustomerPaymentList_IgnoreDates_true_IsDetailReport_true_OrderBy_PaymentDate_20[[#This Row],[T.Amount]]</f>
        <v>140</v>
      </c>
      <c r="F17" s="2" t="str">
        <f>TCustomerPaymentList_IgnoreDates_true_IsDetailReport_true_OrderBy_PaymentDate_20[[#This Row],[T.BankAccountName]]</f>
        <v/>
      </c>
      <c r="G17" s="2" t="str">
        <f>TCustomerPaymentList_IgnoreDates_true_IsDetailReport_true_OrderBy_PaymentDate_20[[#This Row],[T.Department]]</f>
        <v>Default</v>
      </c>
      <c r="H17" s="2" t="str">
        <f>TCustomerPaymentList_IgnoreDates_true_IsDetailReport_true_OrderBy_PaymentDate_20[[#This Row],[T.PaidInFull]]</f>
        <v>Yes</v>
      </c>
      <c r="I17" s="2" t="str">
        <f>TCustomerPaymentList_IgnoreDates_true_IsDetailReport_true_OrderBy_PaymentDate_20[[#This Row],[T.RefNo]]</f>
        <v/>
      </c>
    </row>
    <row r="18" spans="1:9" x14ac:dyDescent="0.3">
      <c r="A18" s="2" t="str">
        <f>TCustomerPaymentList_IgnoreDates_true_IsDetailReport_true_OrderBy_PaymentDate_20[[#This Row],[T.PaymentDate]]</f>
        <v>2022-04-27 00:00:00</v>
      </c>
      <c r="B18" s="2" t="str">
        <f>TCustomerPaymentList_IgnoreDates_true_IsDetailReport_true_OrderBy_PaymentDate_20[[#This Row],[T.CompanyName]]</f>
        <v>Rasheed Inc</v>
      </c>
      <c r="C18" s="2">
        <f>TCustomerPaymentList_IgnoreDates_true_IsDetailReport_true_OrderBy_PaymentDate_20[[#This Row],[T.PaymentID]]</f>
        <v>247</v>
      </c>
      <c r="D18" s="2" t="str">
        <f>TCustomerPaymentList_IgnoreDates_true_IsDetailReport_true_OrderBy_PaymentDate_20[[#This Row],[T.ReferenceNo]]</f>
        <v/>
      </c>
      <c r="E18" s="3">
        <f>TCustomerPaymentList_IgnoreDates_true_IsDetailReport_true_OrderBy_PaymentDate_20[[#This Row],[T.Amount]]</f>
        <v>50</v>
      </c>
      <c r="F18" s="2" t="str">
        <f>TCustomerPaymentList_IgnoreDates_true_IsDetailReport_true_OrderBy_PaymentDate_20[[#This Row],[T.BankAccountName]]</f>
        <v/>
      </c>
      <c r="G18" s="2" t="str">
        <f>TCustomerPaymentList_IgnoreDates_true_IsDetailReport_true_OrderBy_PaymentDate_20[[#This Row],[T.Department]]</f>
        <v>Default</v>
      </c>
      <c r="H18" s="2" t="str">
        <f>TCustomerPaymentList_IgnoreDates_true_IsDetailReport_true_OrderBy_PaymentDate_20[[#This Row],[T.PaidInFull]]</f>
        <v>Yes</v>
      </c>
      <c r="I18" s="2" t="str">
        <f>TCustomerPaymentList_IgnoreDates_true_IsDetailReport_true_OrderBy_PaymentDate_20[[#This Row],[T.RefNo]]</f>
        <v/>
      </c>
    </row>
    <row r="19" spans="1:9" x14ac:dyDescent="0.3">
      <c r="A19" s="2" t="str">
        <f>TCustomerPaymentList_IgnoreDates_true_IsDetailReport_true_OrderBy_PaymentDate_20[[#This Row],[T.PaymentDate]]</f>
        <v>2022-04-22 00:00:00</v>
      </c>
      <c r="B19" s="2" t="str">
        <f>TCustomerPaymentList_IgnoreDates_true_IsDetailReport_true_OrderBy_PaymentDate_20[[#This Row],[T.CompanyName]]</f>
        <v>Dene New Inc</v>
      </c>
      <c r="C19" s="2">
        <f>TCustomerPaymentList_IgnoreDates_true_IsDetailReport_true_OrderBy_PaymentDate_20[[#This Row],[T.PaymentID]]</f>
        <v>245</v>
      </c>
      <c r="D19" s="2" t="str">
        <f>TCustomerPaymentList_IgnoreDates_true_IsDetailReport_true_OrderBy_PaymentDate_20[[#This Row],[T.ReferenceNo]]</f>
        <v/>
      </c>
      <c r="E19" s="3">
        <f>TCustomerPaymentList_IgnoreDates_true_IsDetailReport_true_OrderBy_PaymentDate_20[[#This Row],[T.Amount]]</f>
        <v>20</v>
      </c>
      <c r="F19" s="2" t="str">
        <f>TCustomerPaymentList_IgnoreDates_true_IsDetailReport_true_OrderBy_PaymentDate_20[[#This Row],[T.BankAccountName]]</f>
        <v/>
      </c>
      <c r="G19" s="2" t="str">
        <f>TCustomerPaymentList_IgnoreDates_true_IsDetailReport_true_OrderBy_PaymentDate_20[[#This Row],[T.Department]]</f>
        <v>Default</v>
      </c>
      <c r="H19" s="2" t="str">
        <f>TCustomerPaymentList_IgnoreDates_true_IsDetailReport_true_OrderBy_PaymentDate_20[[#This Row],[T.PaidInFull]]</f>
        <v>No</v>
      </c>
      <c r="I19" s="2" t="str">
        <f>TCustomerPaymentList_IgnoreDates_true_IsDetailReport_true_OrderBy_PaymentDate_20[[#This Row],[T.RefNo]]</f>
        <v/>
      </c>
    </row>
    <row r="20" spans="1:9" x14ac:dyDescent="0.3">
      <c r="A20" s="2" t="str">
        <f>TCustomerPaymentList_IgnoreDates_true_IsDetailReport_true_OrderBy_PaymentDate_20[[#This Row],[T.PaymentDate]]</f>
        <v>2022-04-20 00:00:00</v>
      </c>
      <c r="B20" s="2" t="str">
        <f>TCustomerPaymentList_IgnoreDates_true_IsDetailReport_true_OrderBy_PaymentDate_20[[#This Row],[T.CompanyName]]</f>
        <v>Dene New Inc</v>
      </c>
      <c r="C20" s="2">
        <f>TCustomerPaymentList_IgnoreDates_true_IsDetailReport_true_OrderBy_PaymentDate_20[[#This Row],[T.PaymentID]]</f>
        <v>241</v>
      </c>
      <c r="D20" s="2" t="str">
        <f>TCustomerPaymentList_IgnoreDates_true_IsDetailReport_true_OrderBy_PaymentDate_20[[#This Row],[T.ReferenceNo]]</f>
        <v/>
      </c>
      <c r="E20" s="3">
        <f>TCustomerPaymentList_IgnoreDates_true_IsDetailReport_true_OrderBy_PaymentDate_20[[#This Row],[T.Amount]]</f>
        <v>50</v>
      </c>
      <c r="F20" s="2" t="str">
        <f>TCustomerPaymentList_IgnoreDates_true_IsDetailReport_true_OrderBy_PaymentDate_20[[#This Row],[T.BankAccountName]]</f>
        <v/>
      </c>
      <c r="G20" s="2" t="str">
        <f>TCustomerPaymentList_IgnoreDates_true_IsDetailReport_true_OrderBy_PaymentDate_20[[#This Row],[T.Department]]</f>
        <v>Default</v>
      </c>
      <c r="H20" s="2" t="str">
        <f>TCustomerPaymentList_IgnoreDates_true_IsDetailReport_true_OrderBy_PaymentDate_20[[#This Row],[T.PaidInFull]]</f>
        <v>No</v>
      </c>
      <c r="I20" s="2" t="str">
        <f>TCustomerPaymentList_IgnoreDates_true_IsDetailReport_true_OrderBy_PaymentDate_20[[#This Row],[T.RefNo]]</f>
        <v/>
      </c>
    </row>
    <row r="21" spans="1:9" x14ac:dyDescent="0.3">
      <c r="A21" s="2" t="str">
        <f>TCustomerPaymentList_IgnoreDates_true_IsDetailReport_true_OrderBy_PaymentDate_20[[#This Row],[T.PaymentDate]]</f>
        <v>2022-04-20 00:00:00</v>
      </c>
      <c r="B21" s="2" t="str">
        <f>TCustomerPaymentList_IgnoreDates_true_IsDetailReport_true_OrderBy_PaymentDate_20[[#This Row],[T.CompanyName]]</f>
        <v>Dene New Inc</v>
      </c>
      <c r="C21" s="2">
        <f>TCustomerPaymentList_IgnoreDates_true_IsDetailReport_true_OrderBy_PaymentDate_20[[#This Row],[T.PaymentID]]</f>
        <v>242</v>
      </c>
      <c r="D21" s="2" t="str">
        <f>TCustomerPaymentList_IgnoreDates_true_IsDetailReport_true_OrderBy_PaymentDate_20[[#This Row],[T.ReferenceNo]]</f>
        <v/>
      </c>
      <c r="E21" s="3">
        <f>TCustomerPaymentList_IgnoreDates_true_IsDetailReport_true_OrderBy_PaymentDate_20[[#This Row],[T.Amount]]</f>
        <v>50</v>
      </c>
      <c r="F21" s="2" t="str">
        <f>TCustomerPaymentList_IgnoreDates_true_IsDetailReport_true_OrderBy_PaymentDate_20[[#This Row],[T.BankAccountName]]</f>
        <v/>
      </c>
      <c r="G21" s="2" t="str">
        <f>TCustomerPaymentList_IgnoreDates_true_IsDetailReport_true_OrderBy_PaymentDate_20[[#This Row],[T.Department]]</f>
        <v>Default</v>
      </c>
      <c r="H21" s="2" t="str">
        <f>TCustomerPaymentList_IgnoreDates_true_IsDetailReport_true_OrderBy_PaymentDate_20[[#This Row],[T.PaidInFull]]</f>
        <v>Yes</v>
      </c>
      <c r="I21" s="2" t="str">
        <f>TCustomerPaymentList_IgnoreDates_true_IsDetailReport_true_OrderBy_PaymentDate_20[[#This Row],[T.RefNo]]</f>
        <v/>
      </c>
    </row>
    <row r="22" spans="1:9" x14ac:dyDescent="0.3">
      <c r="A22" s="2" t="str">
        <f>TCustomerPaymentList_IgnoreDates_true_IsDetailReport_true_OrderBy_PaymentDate_20[[#This Row],[T.PaymentDate]]</f>
        <v>2022-04-20 00:00:00</v>
      </c>
      <c r="B22" s="2" t="str">
        <f>TCustomerPaymentList_IgnoreDates_true_IsDetailReport_true_OrderBy_PaymentDate_20[[#This Row],[T.CompanyName]]</f>
        <v>Dene New Inc</v>
      </c>
      <c r="C22" s="2">
        <f>TCustomerPaymentList_IgnoreDates_true_IsDetailReport_true_OrderBy_PaymentDate_20[[#This Row],[T.PaymentID]]</f>
        <v>243</v>
      </c>
      <c r="D22" s="2" t="str">
        <f>TCustomerPaymentList_IgnoreDates_true_IsDetailReport_true_OrderBy_PaymentDate_20[[#This Row],[T.ReferenceNo]]</f>
        <v/>
      </c>
      <c r="E22" s="3">
        <f>TCustomerPaymentList_IgnoreDates_true_IsDetailReport_true_OrderBy_PaymentDate_20[[#This Row],[T.Amount]]</f>
        <v>0</v>
      </c>
      <c r="F22" s="2" t="str">
        <f>TCustomerPaymentList_IgnoreDates_true_IsDetailReport_true_OrderBy_PaymentDate_20[[#This Row],[T.BankAccountName]]</f>
        <v/>
      </c>
      <c r="G22" s="2" t="str">
        <f>TCustomerPaymentList_IgnoreDates_true_IsDetailReport_true_OrderBy_PaymentDate_20[[#This Row],[T.Department]]</f>
        <v>Default</v>
      </c>
      <c r="H22" s="2" t="str">
        <f>TCustomerPaymentList_IgnoreDates_true_IsDetailReport_true_OrderBy_PaymentDate_20[[#This Row],[T.PaidInFull]]</f>
        <v/>
      </c>
      <c r="I22" s="2" t="str">
        <f>TCustomerPaymentList_IgnoreDates_true_IsDetailReport_true_OrderBy_PaymentDate_20[[#This Row],[T.RefNo]]</f>
        <v/>
      </c>
    </row>
    <row r="23" spans="1:9" x14ac:dyDescent="0.3">
      <c r="A23" s="2" t="str">
        <f>TCustomerPaymentList_IgnoreDates_true_IsDetailReport_true_OrderBy_PaymentDate_20[[#This Row],[T.PaymentDate]]</f>
        <v>2022-04-20 00:00:00</v>
      </c>
      <c r="B23" s="2" t="str">
        <f>TCustomerPaymentList_IgnoreDates_true_IsDetailReport_true_OrderBy_PaymentDate_20[[#This Row],[T.CompanyName]]</f>
        <v>Dene New Inc</v>
      </c>
      <c r="C23" s="2">
        <f>TCustomerPaymentList_IgnoreDates_true_IsDetailReport_true_OrderBy_PaymentDate_20[[#This Row],[T.PaymentID]]</f>
        <v>244</v>
      </c>
      <c r="D23" s="2" t="str">
        <f>TCustomerPaymentList_IgnoreDates_true_IsDetailReport_true_OrderBy_PaymentDate_20[[#This Row],[T.ReferenceNo]]</f>
        <v>752</v>
      </c>
      <c r="E23" s="3">
        <f>TCustomerPaymentList_IgnoreDates_true_IsDetailReport_true_OrderBy_PaymentDate_20[[#This Row],[T.Amount]]</f>
        <v>0</v>
      </c>
      <c r="F23" s="2" t="str">
        <f>TCustomerPaymentList_IgnoreDates_true_IsDetailReport_true_OrderBy_PaymentDate_20[[#This Row],[T.BankAccountName]]</f>
        <v/>
      </c>
      <c r="G23" s="2" t="str">
        <f>TCustomerPaymentList_IgnoreDates_true_IsDetailReport_true_OrderBy_PaymentDate_20[[#This Row],[T.Department]]</f>
        <v>Default</v>
      </c>
      <c r="H23" s="2" t="str">
        <f>TCustomerPaymentList_IgnoreDates_true_IsDetailReport_true_OrderBy_PaymentDate_20[[#This Row],[T.PaidInFull]]</f>
        <v/>
      </c>
      <c r="I23" s="2" t="str">
        <f>TCustomerPaymentList_IgnoreDates_true_IsDetailReport_true_OrderBy_PaymentDate_20[[#This Row],[T.RefNo]]</f>
        <v/>
      </c>
    </row>
    <row r="24" spans="1:9" x14ac:dyDescent="0.3">
      <c r="A24" s="2" t="str">
        <f>TCustomerPaymentList_IgnoreDates_true_IsDetailReport_true_OrderBy_PaymentDate_20[[#This Row],[T.PaymentDate]]</f>
        <v>2022-03-17 00:00:00</v>
      </c>
      <c r="B24" s="2" t="str">
        <f>TCustomerPaymentList_IgnoreDates_true_IsDetailReport_true_OrderBy_PaymentDate_20[[#This Row],[T.CompanyName]]</f>
        <v>John Wayne Inc</v>
      </c>
      <c r="C24" s="2">
        <f>TCustomerPaymentList_IgnoreDates_true_IsDetailReport_true_OrderBy_PaymentDate_20[[#This Row],[T.PaymentID]]</f>
        <v>237</v>
      </c>
      <c r="D24" s="2" t="str">
        <f>TCustomerPaymentList_IgnoreDates_true_IsDetailReport_true_OrderBy_PaymentDate_20[[#This Row],[T.ReferenceNo]]</f>
        <v>5677</v>
      </c>
      <c r="E24" s="3">
        <f>TCustomerPaymentList_IgnoreDates_true_IsDetailReport_true_OrderBy_PaymentDate_20[[#This Row],[T.Amount]]</f>
        <v>0</v>
      </c>
      <c r="F24" s="2" t="str">
        <f>TCustomerPaymentList_IgnoreDates_true_IsDetailReport_true_OrderBy_PaymentDate_20[[#This Row],[T.BankAccountName]]</f>
        <v/>
      </c>
      <c r="G24" s="2" t="str">
        <f>TCustomerPaymentList_IgnoreDates_true_IsDetailReport_true_OrderBy_PaymentDate_20[[#This Row],[T.Department]]</f>
        <v>Default</v>
      </c>
      <c r="H24" s="2" t="str">
        <f>TCustomerPaymentList_IgnoreDates_true_IsDetailReport_true_OrderBy_PaymentDate_20[[#This Row],[T.PaidInFull]]</f>
        <v/>
      </c>
      <c r="I24" s="2" t="str">
        <f>TCustomerPaymentList_IgnoreDates_true_IsDetailReport_true_OrderBy_PaymentDate_20[[#This Row],[T.RefNo]]</f>
        <v/>
      </c>
    </row>
    <row r="25" spans="1:9" x14ac:dyDescent="0.3">
      <c r="A25" s="2" t="str">
        <f>TCustomerPaymentList_IgnoreDates_true_IsDetailReport_true_OrderBy_PaymentDate_20[[#This Row],[T.PaymentDate]]</f>
        <v>2022-03-17 00:00:00</v>
      </c>
      <c r="B25" s="2" t="str">
        <f>TCustomerPaymentList_IgnoreDates_true_IsDetailReport_true_OrderBy_PaymentDate_20[[#This Row],[T.CompanyName]]</f>
        <v>John Wayne Inc</v>
      </c>
      <c r="C25" s="2">
        <f>TCustomerPaymentList_IgnoreDates_true_IsDetailReport_true_OrderBy_PaymentDate_20[[#This Row],[T.PaymentID]]</f>
        <v>238</v>
      </c>
      <c r="D25" s="2" t="str">
        <f>TCustomerPaymentList_IgnoreDates_true_IsDetailReport_true_OrderBy_PaymentDate_20[[#This Row],[T.ReferenceNo]]</f>
        <v xml:space="preserve"> 6788</v>
      </c>
      <c r="E25" s="3">
        <f>TCustomerPaymentList_IgnoreDates_true_IsDetailReport_true_OrderBy_PaymentDate_20[[#This Row],[T.Amount]]</f>
        <v>15000</v>
      </c>
      <c r="F25" s="2" t="str">
        <f>TCustomerPaymentList_IgnoreDates_true_IsDetailReport_true_OrderBy_PaymentDate_20[[#This Row],[T.BankAccountName]]</f>
        <v/>
      </c>
      <c r="G25" s="2" t="str">
        <f>TCustomerPaymentList_IgnoreDates_true_IsDetailReport_true_OrderBy_PaymentDate_20[[#This Row],[T.Department]]</f>
        <v>Default</v>
      </c>
      <c r="H25" s="2" t="str">
        <f>TCustomerPaymentList_IgnoreDates_true_IsDetailReport_true_OrderBy_PaymentDate_20[[#This Row],[T.PaidInFull]]</f>
        <v>Yes</v>
      </c>
      <c r="I25" s="2" t="str">
        <f>TCustomerPaymentList_IgnoreDates_true_IsDetailReport_true_OrderBy_PaymentDate_20[[#This Row],[T.RefNo]]</f>
        <v/>
      </c>
    </row>
    <row r="26" spans="1:9" x14ac:dyDescent="0.3">
      <c r="A26" s="2" t="str">
        <f>TCustomerPaymentList_IgnoreDates_true_IsDetailReport_true_OrderBy_PaymentDate_20[[#This Row],[T.PaymentDate]]</f>
        <v>2022-03-17 00:00:00</v>
      </c>
      <c r="B26" s="2" t="str">
        <f>TCustomerPaymentList_IgnoreDates_true_IsDetailReport_true_OrderBy_PaymentDate_20[[#This Row],[T.CompanyName]]</f>
        <v>Brand New Company</v>
      </c>
      <c r="C26" s="2">
        <f>TCustomerPaymentList_IgnoreDates_true_IsDetailReport_true_OrderBy_PaymentDate_20[[#This Row],[T.PaymentID]]</f>
        <v>239</v>
      </c>
      <c r="D26" s="2" t="str">
        <f>TCustomerPaymentList_IgnoreDates_true_IsDetailReport_true_OrderBy_PaymentDate_20[[#This Row],[T.ReferenceNo]]</f>
        <v>5677</v>
      </c>
      <c r="E26" s="3">
        <f>TCustomerPaymentList_IgnoreDates_true_IsDetailReport_true_OrderBy_PaymentDate_20[[#This Row],[T.Amount]]</f>
        <v>50</v>
      </c>
      <c r="F26" s="2" t="str">
        <f>TCustomerPaymentList_IgnoreDates_true_IsDetailReport_true_OrderBy_PaymentDate_20[[#This Row],[T.BankAccountName]]</f>
        <v/>
      </c>
      <c r="G26" s="2" t="str">
        <f>TCustomerPaymentList_IgnoreDates_true_IsDetailReport_true_OrderBy_PaymentDate_20[[#This Row],[T.Department]]</f>
        <v>Default</v>
      </c>
      <c r="H26" s="2" t="str">
        <f>TCustomerPaymentList_IgnoreDates_true_IsDetailReport_true_OrderBy_PaymentDate_20[[#This Row],[T.PaidInFull]]</f>
        <v>Yes</v>
      </c>
      <c r="I26" s="2" t="str">
        <f>TCustomerPaymentList_IgnoreDates_true_IsDetailReport_true_OrderBy_PaymentDate_20[[#This Row],[T.RefNo]]</f>
        <v>Test With Tokollo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275A-358B-4496-BCF0-FEE8B2257C5C}">
  <dimension ref="A1:CG26"/>
  <sheetViews>
    <sheetView topLeftCell="BS1" workbookViewId="0">
      <selection activeCell="BN30" sqref="BN30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5703125" bestFit="1" customWidth="1"/>
    <col min="4" max="4" width="18.85546875" bestFit="1" customWidth="1"/>
    <col min="5" max="5" width="11.7109375" bestFit="1" customWidth="1"/>
    <col min="6" max="6" width="22.85546875" bestFit="1" customWidth="1"/>
    <col min="7" max="7" width="14.28515625" bestFit="1" customWidth="1"/>
    <col min="8" max="8" width="20.7109375" bestFit="1" customWidth="1"/>
    <col min="9" max="9" width="15.85546875" bestFit="1" customWidth="1"/>
    <col min="10" max="10" width="19.85546875" bestFit="1" customWidth="1"/>
    <col min="11" max="11" width="25.5703125" bestFit="1" customWidth="1"/>
    <col min="12" max="12" width="26.42578125" bestFit="1" customWidth="1"/>
    <col min="13" max="13" width="26.5703125" bestFit="1" customWidth="1"/>
    <col min="14" max="14" width="15.28515625" bestFit="1" customWidth="1"/>
    <col min="15" max="15" width="16.28515625" bestFit="1" customWidth="1"/>
    <col min="16" max="16" width="17.140625" bestFit="1" customWidth="1"/>
    <col min="17" max="17" width="13.28515625" bestFit="1" customWidth="1"/>
    <col min="18" max="18" width="17" bestFit="1" customWidth="1"/>
    <col min="19" max="19" width="16" bestFit="1" customWidth="1"/>
    <col min="20" max="20" width="14.5703125" bestFit="1" customWidth="1"/>
    <col min="21" max="21" width="16.42578125" bestFit="1" customWidth="1"/>
    <col min="22" max="23" width="13.85546875" bestFit="1" customWidth="1"/>
    <col min="24" max="24" width="26" bestFit="1" customWidth="1"/>
    <col min="25" max="26" width="26.5703125" bestFit="1" customWidth="1"/>
    <col min="27" max="27" width="21.85546875" bestFit="1" customWidth="1"/>
    <col min="28" max="28" width="14" bestFit="1" customWidth="1"/>
    <col min="29" max="29" width="17.5703125" bestFit="1" customWidth="1"/>
    <col min="30" max="30" width="16.7109375" bestFit="1" customWidth="1"/>
    <col min="31" max="31" width="14" bestFit="1" customWidth="1"/>
    <col min="32" max="32" width="25.5703125" bestFit="1" customWidth="1"/>
    <col min="33" max="33" width="12" bestFit="1" customWidth="1"/>
    <col min="34" max="34" width="17.28515625" bestFit="1" customWidth="1"/>
    <col min="35" max="35" width="14" bestFit="1" customWidth="1"/>
    <col min="36" max="36" width="16.42578125" bestFit="1" customWidth="1"/>
    <col min="37" max="37" width="24" bestFit="1" customWidth="1"/>
    <col min="38" max="38" width="14.5703125" bestFit="1" customWidth="1"/>
    <col min="39" max="39" width="16.85546875" bestFit="1" customWidth="1"/>
    <col min="40" max="40" width="18.85546875" bestFit="1" customWidth="1"/>
    <col min="41" max="41" width="29.7109375" bestFit="1" customWidth="1"/>
    <col min="42" max="42" width="30.42578125" bestFit="1" customWidth="1"/>
    <col min="43" max="43" width="33" bestFit="1" customWidth="1"/>
    <col min="44" max="44" width="26.85546875" bestFit="1" customWidth="1"/>
    <col min="45" max="45" width="24.42578125" bestFit="1" customWidth="1"/>
    <col min="46" max="46" width="23.42578125" bestFit="1" customWidth="1"/>
    <col min="47" max="47" width="22.85546875" bestFit="1" customWidth="1"/>
    <col min="48" max="48" width="36" bestFit="1" customWidth="1"/>
    <col min="49" max="49" width="33.42578125" bestFit="1" customWidth="1"/>
    <col min="50" max="50" width="25.85546875" bestFit="1" customWidth="1"/>
    <col min="51" max="51" width="22.5703125" bestFit="1" customWidth="1"/>
    <col min="52" max="52" width="22.85546875" bestFit="1" customWidth="1"/>
    <col min="53" max="53" width="26.7109375" bestFit="1" customWidth="1"/>
    <col min="54" max="54" width="22.85546875" bestFit="1" customWidth="1"/>
    <col min="55" max="55" width="27.5703125" bestFit="1" customWidth="1"/>
    <col min="56" max="56" width="18.5703125" bestFit="1" customWidth="1"/>
    <col min="57" max="57" width="22.42578125" bestFit="1" customWidth="1"/>
    <col min="58" max="58" width="20.140625" bestFit="1" customWidth="1"/>
    <col min="59" max="59" width="12.42578125" bestFit="1" customWidth="1"/>
    <col min="60" max="60" width="21.42578125" bestFit="1" customWidth="1"/>
    <col min="61" max="61" width="14.28515625" bestFit="1" customWidth="1"/>
    <col min="62" max="62" width="22.85546875" bestFit="1" customWidth="1"/>
    <col min="63" max="63" width="16.85546875" bestFit="1" customWidth="1"/>
    <col min="64" max="64" width="23.42578125" bestFit="1" customWidth="1"/>
    <col min="65" max="65" width="15.140625" bestFit="1" customWidth="1"/>
    <col min="66" max="66" width="28.42578125" bestFit="1" customWidth="1"/>
    <col min="67" max="67" width="18.85546875" bestFit="1" customWidth="1"/>
    <col min="68" max="68" width="19.42578125" bestFit="1" customWidth="1"/>
    <col min="69" max="69" width="16.5703125" bestFit="1" customWidth="1"/>
    <col min="70" max="70" width="21.28515625" bestFit="1" customWidth="1"/>
    <col min="71" max="71" width="23.5703125" bestFit="1" customWidth="1"/>
    <col min="72" max="72" width="32" bestFit="1" customWidth="1"/>
    <col min="73" max="73" width="27.42578125" bestFit="1" customWidth="1"/>
    <col min="74" max="74" width="23.7109375" bestFit="1" customWidth="1"/>
    <col min="75" max="75" width="37" bestFit="1" customWidth="1"/>
    <col min="76" max="76" width="18.7109375" bestFit="1" customWidth="1"/>
    <col min="77" max="77" width="19.140625" bestFit="1" customWidth="1"/>
    <col min="78" max="78" width="29.140625" bestFit="1" customWidth="1"/>
    <col min="79" max="79" width="35.5703125" bestFit="1" customWidth="1"/>
    <col min="80" max="80" width="34.85546875" bestFit="1" customWidth="1"/>
    <col min="81" max="81" width="32.85546875" bestFit="1" customWidth="1"/>
    <col min="82" max="82" width="32.7109375" bestFit="1" customWidth="1"/>
    <col min="83" max="83" width="33.28515625" bestFit="1" customWidth="1"/>
    <col min="84" max="84" width="29" bestFit="1" customWidth="1"/>
    <col min="85" max="85" width="18.7109375" bestFit="1" customWidth="1"/>
  </cols>
  <sheetData>
    <row r="1" spans="1:85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5" ht="17.25" x14ac:dyDescent="0.3">
      <c r="A2" s="1" t="s">
        <v>85</v>
      </c>
      <c r="B2" s="1">
        <v>264</v>
      </c>
      <c r="C2" s="1">
        <v>264</v>
      </c>
      <c r="D2" s="1">
        <v>2</v>
      </c>
      <c r="E2" s="1">
        <v>220</v>
      </c>
      <c r="F2" s="1" t="s">
        <v>86</v>
      </c>
      <c r="G2" s="1">
        <v>550</v>
      </c>
      <c r="H2" s="1">
        <v>6</v>
      </c>
      <c r="I2" s="1" t="s">
        <v>99</v>
      </c>
      <c r="J2" s="1" t="s">
        <v>99</v>
      </c>
      <c r="K2" s="1" t="s">
        <v>99</v>
      </c>
      <c r="L2" s="1" t="s">
        <v>99</v>
      </c>
      <c r="M2" s="1" t="s">
        <v>87</v>
      </c>
      <c r="N2" s="1" t="b">
        <v>0</v>
      </c>
      <c r="O2" s="1">
        <v>0</v>
      </c>
      <c r="P2" s="1" t="b">
        <v>1</v>
      </c>
      <c r="Q2" s="1">
        <v>1</v>
      </c>
      <c r="R2" s="1">
        <v>3</v>
      </c>
      <c r="S2" s="1" t="b">
        <v>1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1</v>
      </c>
      <c r="Y2" s="1" t="s">
        <v>88</v>
      </c>
      <c r="Z2" s="1" t="s">
        <v>88</v>
      </c>
      <c r="AA2" s="1" t="b">
        <v>0</v>
      </c>
      <c r="AB2" s="1" t="b">
        <v>0</v>
      </c>
      <c r="AC2" s="1" t="b">
        <v>0</v>
      </c>
      <c r="AD2" s="1" t="b">
        <v>0</v>
      </c>
      <c r="AE2" s="1">
        <v>550</v>
      </c>
      <c r="AF2" s="1">
        <v>0</v>
      </c>
      <c r="AG2" s="1">
        <v>0</v>
      </c>
      <c r="AH2" s="1">
        <v>550</v>
      </c>
      <c r="AI2" s="1">
        <v>0</v>
      </c>
      <c r="AJ2" s="1">
        <v>0</v>
      </c>
      <c r="AK2" s="1">
        <v>198</v>
      </c>
      <c r="AL2" s="1" t="b">
        <v>0</v>
      </c>
      <c r="AM2" s="1">
        <v>0</v>
      </c>
      <c r="AN2" s="1" t="b">
        <v>0</v>
      </c>
      <c r="AO2" s="1">
        <v>1.23</v>
      </c>
      <c r="AP2" s="1" t="s">
        <v>89</v>
      </c>
      <c r="AQ2" s="1">
        <v>676.5</v>
      </c>
      <c r="AR2" s="1" t="s">
        <v>99</v>
      </c>
      <c r="AS2" s="1" t="s">
        <v>99</v>
      </c>
      <c r="AT2" s="1" t="s">
        <v>99</v>
      </c>
      <c r="AU2" s="1" t="s">
        <v>90</v>
      </c>
      <c r="AV2" s="1">
        <v>109</v>
      </c>
      <c r="AW2" s="1">
        <v>0</v>
      </c>
      <c r="AX2" s="1">
        <v>676.5</v>
      </c>
      <c r="AY2" s="1">
        <v>0</v>
      </c>
      <c r="AZ2" s="1" t="s">
        <v>91</v>
      </c>
      <c r="BA2" s="1" t="s">
        <v>92</v>
      </c>
      <c r="BB2" s="1">
        <v>0</v>
      </c>
      <c r="BC2" s="1">
        <v>0</v>
      </c>
      <c r="BD2" s="1" t="s">
        <v>93</v>
      </c>
      <c r="BE2" s="1">
        <v>222</v>
      </c>
      <c r="BF2" s="1">
        <v>264</v>
      </c>
      <c r="BG2" s="1">
        <v>859</v>
      </c>
      <c r="BH2" s="1">
        <v>0</v>
      </c>
      <c r="BI2" s="1" t="s">
        <v>94</v>
      </c>
      <c r="BJ2" s="1" t="s">
        <v>86</v>
      </c>
      <c r="BK2" s="1" t="s">
        <v>95</v>
      </c>
      <c r="BL2" s="1">
        <v>550</v>
      </c>
      <c r="BM2" s="1">
        <v>550</v>
      </c>
      <c r="BN2" s="1">
        <v>0</v>
      </c>
      <c r="BO2" s="1">
        <v>550</v>
      </c>
      <c r="BP2" s="1" t="b">
        <v>1</v>
      </c>
      <c r="BQ2" s="1" t="s">
        <v>96</v>
      </c>
      <c r="BR2" s="1" t="b">
        <v>0</v>
      </c>
      <c r="BS2" s="1" t="s">
        <v>91</v>
      </c>
      <c r="BT2" s="1">
        <v>550</v>
      </c>
      <c r="BU2" s="1">
        <v>550</v>
      </c>
      <c r="BV2" s="1">
        <v>550</v>
      </c>
      <c r="BW2" s="1">
        <v>0</v>
      </c>
      <c r="BX2" s="1" t="s">
        <v>99</v>
      </c>
      <c r="BY2" s="1" t="s">
        <v>97</v>
      </c>
      <c r="BZ2" s="1" t="s">
        <v>92</v>
      </c>
      <c r="CA2" s="1" t="s">
        <v>99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 t="s">
        <v>98</v>
      </c>
    </row>
    <row r="3" spans="1:85" ht="17.25" x14ac:dyDescent="0.3">
      <c r="A3" s="1" t="s">
        <v>100</v>
      </c>
      <c r="B3" s="1">
        <v>262</v>
      </c>
      <c r="C3" s="1">
        <v>262</v>
      </c>
      <c r="D3" s="1">
        <v>2</v>
      </c>
      <c r="E3" s="1">
        <v>0</v>
      </c>
      <c r="F3" s="1" t="s">
        <v>101</v>
      </c>
      <c r="G3" s="1">
        <v>0</v>
      </c>
      <c r="H3" s="1">
        <v>77</v>
      </c>
      <c r="I3" s="1" t="s">
        <v>99</v>
      </c>
      <c r="J3" s="1" t="s">
        <v>99</v>
      </c>
      <c r="K3" s="1" t="s">
        <v>99</v>
      </c>
      <c r="L3" s="1" t="s">
        <v>99</v>
      </c>
      <c r="M3" s="1" t="s">
        <v>87</v>
      </c>
      <c r="N3" s="1" t="b">
        <v>0</v>
      </c>
      <c r="O3" s="1">
        <v>0</v>
      </c>
      <c r="P3" s="1" t="b">
        <v>1</v>
      </c>
      <c r="Q3" s="1">
        <v>1</v>
      </c>
      <c r="R3" s="1">
        <v>3</v>
      </c>
      <c r="S3" s="1" t="b">
        <v>1</v>
      </c>
      <c r="T3" s="1" t="b">
        <v>0</v>
      </c>
      <c r="U3" s="1" t="b">
        <v>0</v>
      </c>
      <c r="V3" s="1" t="b">
        <v>0</v>
      </c>
      <c r="W3" s="1" t="b">
        <v>0</v>
      </c>
      <c r="X3" s="1" t="b">
        <v>1</v>
      </c>
      <c r="Y3" s="1" t="s">
        <v>99</v>
      </c>
      <c r="Z3" s="1" t="s">
        <v>99</v>
      </c>
      <c r="AA3" s="1" t="b">
        <v>0</v>
      </c>
      <c r="AB3" s="1" t="b">
        <v>0</v>
      </c>
      <c r="AC3" s="1" t="b">
        <v>0</v>
      </c>
      <c r="AD3" s="1" t="b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 t="b">
        <v>0</v>
      </c>
      <c r="AM3" s="1">
        <v>0</v>
      </c>
      <c r="AN3" s="1" t="b">
        <v>0</v>
      </c>
      <c r="AO3" s="1">
        <v>1</v>
      </c>
      <c r="AP3" s="1" t="s">
        <v>102</v>
      </c>
      <c r="AQ3" s="1">
        <v>0</v>
      </c>
      <c r="AR3" s="1" t="s">
        <v>99</v>
      </c>
      <c r="AS3" s="1" t="s">
        <v>99</v>
      </c>
      <c r="AT3" s="1" t="s">
        <v>99</v>
      </c>
      <c r="AU3" s="1" t="s">
        <v>103</v>
      </c>
      <c r="AV3" s="1">
        <v>109</v>
      </c>
      <c r="AW3" s="1">
        <v>0</v>
      </c>
      <c r="AX3" s="1">
        <v>0</v>
      </c>
      <c r="AY3" s="1">
        <v>0</v>
      </c>
      <c r="AZ3" s="1" t="s">
        <v>103</v>
      </c>
      <c r="BA3" s="1" t="s">
        <v>92</v>
      </c>
      <c r="BB3" s="1">
        <v>0</v>
      </c>
      <c r="BC3" s="1">
        <v>0</v>
      </c>
      <c r="BD3" s="1" t="s">
        <v>99</v>
      </c>
      <c r="BE3" s="1">
        <v>0</v>
      </c>
      <c r="BF3" s="1">
        <v>0</v>
      </c>
      <c r="BG3" s="1">
        <v>0</v>
      </c>
      <c r="BH3" s="1">
        <v>0</v>
      </c>
      <c r="BI3" s="1" t="s">
        <v>99</v>
      </c>
      <c r="BJ3" s="1" t="s">
        <v>87</v>
      </c>
      <c r="BK3" s="1" t="s">
        <v>99</v>
      </c>
      <c r="BL3" s="1">
        <v>0</v>
      </c>
      <c r="BM3" s="1">
        <v>0</v>
      </c>
      <c r="BN3" s="1">
        <v>0</v>
      </c>
      <c r="BO3" s="1">
        <v>0</v>
      </c>
      <c r="BP3" s="1" t="s">
        <v>99</v>
      </c>
      <c r="BQ3" s="1" t="s">
        <v>99</v>
      </c>
      <c r="BR3" s="1" t="s">
        <v>99</v>
      </c>
      <c r="BS3" s="1" t="s">
        <v>87</v>
      </c>
      <c r="BT3" s="1">
        <v>0</v>
      </c>
      <c r="BU3" s="1">
        <v>0</v>
      </c>
      <c r="BV3" s="1">
        <v>0</v>
      </c>
      <c r="BW3" s="1">
        <v>0</v>
      </c>
      <c r="BX3" s="1" t="s">
        <v>99</v>
      </c>
      <c r="BY3" s="1" t="s">
        <v>99</v>
      </c>
      <c r="BZ3" s="1" t="s">
        <v>99</v>
      </c>
      <c r="CA3" s="1" t="s">
        <v>99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 t="s">
        <v>98</v>
      </c>
    </row>
    <row r="4" spans="1:85" ht="17.25" x14ac:dyDescent="0.3">
      <c r="A4" s="1" t="s">
        <v>104</v>
      </c>
      <c r="B4" s="1">
        <v>263</v>
      </c>
      <c r="C4" s="1">
        <v>263</v>
      </c>
      <c r="D4" s="1">
        <v>2</v>
      </c>
      <c r="E4" s="1">
        <v>0</v>
      </c>
      <c r="F4" s="1" t="s">
        <v>101</v>
      </c>
      <c r="G4" s="1">
        <v>0</v>
      </c>
      <c r="H4" s="1">
        <v>77</v>
      </c>
      <c r="I4" s="1" t="s">
        <v>99</v>
      </c>
      <c r="J4" s="1" t="s">
        <v>99</v>
      </c>
      <c r="K4" s="1" t="s">
        <v>99</v>
      </c>
      <c r="L4" s="1" t="s">
        <v>99</v>
      </c>
      <c r="M4" s="1" t="s">
        <v>87</v>
      </c>
      <c r="N4" s="1" t="b">
        <v>0</v>
      </c>
      <c r="O4" s="1">
        <v>0</v>
      </c>
      <c r="P4" s="1" t="b">
        <v>1</v>
      </c>
      <c r="Q4" s="1">
        <v>1</v>
      </c>
      <c r="R4" s="1">
        <v>3</v>
      </c>
      <c r="S4" s="1" t="b">
        <v>1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1</v>
      </c>
      <c r="Y4" s="1" t="s">
        <v>99</v>
      </c>
      <c r="Z4" s="1" t="s">
        <v>99</v>
      </c>
      <c r="AA4" s="1" t="b">
        <v>0</v>
      </c>
      <c r="AB4" s="1" t="b">
        <v>0</v>
      </c>
      <c r="AC4" s="1" t="b">
        <v>0</v>
      </c>
      <c r="AD4" s="1" t="b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 t="b">
        <v>0</v>
      </c>
      <c r="AM4" s="1">
        <v>0</v>
      </c>
      <c r="AN4" s="1" t="b">
        <v>0</v>
      </c>
      <c r="AO4" s="1">
        <v>1</v>
      </c>
      <c r="AP4" s="1" t="s">
        <v>102</v>
      </c>
      <c r="AQ4" s="1">
        <v>0</v>
      </c>
      <c r="AR4" s="1" t="s">
        <v>99</v>
      </c>
      <c r="AS4" s="1" t="s">
        <v>99</v>
      </c>
      <c r="AT4" s="1" t="s">
        <v>99</v>
      </c>
      <c r="AU4" s="1" t="s">
        <v>105</v>
      </c>
      <c r="AV4" s="1">
        <v>109</v>
      </c>
      <c r="AW4" s="1">
        <v>0</v>
      </c>
      <c r="AX4" s="1">
        <v>0</v>
      </c>
      <c r="AY4" s="1">
        <v>0</v>
      </c>
      <c r="AZ4" s="1" t="s">
        <v>105</v>
      </c>
      <c r="BA4" s="1" t="s">
        <v>92</v>
      </c>
      <c r="BB4" s="1">
        <v>0</v>
      </c>
      <c r="BC4" s="1">
        <v>0</v>
      </c>
      <c r="BD4" s="1" t="s">
        <v>99</v>
      </c>
      <c r="BE4" s="1">
        <v>0</v>
      </c>
      <c r="BF4" s="1">
        <v>0</v>
      </c>
      <c r="BG4" s="1">
        <v>0</v>
      </c>
      <c r="BH4" s="1">
        <v>0</v>
      </c>
      <c r="BI4" s="1" t="s">
        <v>99</v>
      </c>
      <c r="BJ4" s="1" t="s">
        <v>87</v>
      </c>
      <c r="BK4" s="1" t="s">
        <v>99</v>
      </c>
      <c r="BL4" s="1">
        <v>0</v>
      </c>
      <c r="BM4" s="1">
        <v>0</v>
      </c>
      <c r="BN4" s="1">
        <v>0</v>
      </c>
      <c r="BO4" s="1">
        <v>0</v>
      </c>
      <c r="BP4" s="1" t="s">
        <v>99</v>
      </c>
      <c r="BQ4" s="1" t="s">
        <v>99</v>
      </c>
      <c r="BR4" s="1" t="s">
        <v>99</v>
      </c>
      <c r="BS4" s="1" t="s">
        <v>87</v>
      </c>
      <c r="BT4" s="1">
        <v>0</v>
      </c>
      <c r="BU4" s="1">
        <v>0</v>
      </c>
      <c r="BV4" s="1">
        <v>0</v>
      </c>
      <c r="BW4" s="1">
        <v>0</v>
      </c>
      <c r="BX4" s="1" t="s">
        <v>99</v>
      </c>
      <c r="BY4" s="1" t="s">
        <v>99</v>
      </c>
      <c r="BZ4" s="1" t="s">
        <v>99</v>
      </c>
      <c r="CA4" s="1" t="s">
        <v>99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 t="s">
        <v>98</v>
      </c>
    </row>
    <row r="5" spans="1:85" ht="17.25" x14ac:dyDescent="0.3">
      <c r="A5" s="1" t="s">
        <v>106</v>
      </c>
      <c r="B5" s="1">
        <v>259</v>
      </c>
      <c r="C5" s="1">
        <v>259</v>
      </c>
      <c r="D5" s="1">
        <v>2</v>
      </c>
      <c r="E5" s="1">
        <v>1</v>
      </c>
      <c r="F5" s="1" t="s">
        <v>107</v>
      </c>
      <c r="G5" s="1">
        <v>1407.43</v>
      </c>
      <c r="H5" s="1">
        <v>2</v>
      </c>
      <c r="I5" s="1" t="s">
        <v>99</v>
      </c>
      <c r="J5" s="1" t="s">
        <v>108</v>
      </c>
      <c r="K5" s="1" t="s">
        <v>99</v>
      </c>
      <c r="L5" s="1" t="s">
        <v>99</v>
      </c>
      <c r="M5" s="1" t="s">
        <v>87</v>
      </c>
      <c r="N5" s="1" t="b">
        <v>0</v>
      </c>
      <c r="O5" s="1">
        <v>0</v>
      </c>
      <c r="P5" s="1" t="b">
        <v>1</v>
      </c>
      <c r="Q5" s="1">
        <v>1</v>
      </c>
      <c r="R5" s="1">
        <v>3</v>
      </c>
      <c r="S5" s="1" t="b">
        <v>1</v>
      </c>
      <c r="T5" s="1" t="b">
        <v>0</v>
      </c>
      <c r="U5" s="1" t="b">
        <v>0</v>
      </c>
      <c r="V5" s="1" t="b">
        <v>0</v>
      </c>
      <c r="W5" s="1" t="b">
        <v>0</v>
      </c>
      <c r="X5" s="1" t="b">
        <v>1</v>
      </c>
      <c r="Y5" s="1" t="s">
        <v>109</v>
      </c>
      <c r="Z5" s="1" t="s">
        <v>109</v>
      </c>
      <c r="AA5" s="1" t="b">
        <v>0</v>
      </c>
      <c r="AB5" s="1" t="b">
        <v>0</v>
      </c>
      <c r="AC5" s="1" t="b">
        <v>0</v>
      </c>
      <c r="AD5" s="1" t="b">
        <v>0</v>
      </c>
      <c r="AE5" s="1">
        <v>2639.97</v>
      </c>
      <c r="AF5" s="1">
        <v>0</v>
      </c>
      <c r="AG5" s="1">
        <v>0</v>
      </c>
      <c r="AH5" s="1">
        <v>0</v>
      </c>
      <c r="AI5" s="1">
        <v>1407.43</v>
      </c>
      <c r="AJ5" s="1">
        <v>0</v>
      </c>
      <c r="AK5" s="1">
        <v>0</v>
      </c>
      <c r="AL5" s="1" t="b">
        <v>0</v>
      </c>
      <c r="AM5" s="1">
        <v>0</v>
      </c>
      <c r="AN5" s="1" t="b">
        <v>0</v>
      </c>
      <c r="AO5" s="1">
        <v>1.483134</v>
      </c>
      <c r="AP5" s="1" t="s">
        <v>102</v>
      </c>
      <c r="AQ5" s="1">
        <v>2087.41</v>
      </c>
      <c r="AR5" s="1" t="s">
        <v>99</v>
      </c>
      <c r="AS5" s="1" t="s">
        <v>99</v>
      </c>
      <c r="AT5" s="1" t="s">
        <v>99</v>
      </c>
      <c r="AU5" s="1" t="s">
        <v>110</v>
      </c>
      <c r="AV5" s="1">
        <v>109</v>
      </c>
      <c r="AW5" s="1">
        <v>0</v>
      </c>
      <c r="AX5" s="1">
        <v>0</v>
      </c>
      <c r="AY5" s="1">
        <v>2087.41</v>
      </c>
      <c r="AZ5" s="1" t="s">
        <v>111</v>
      </c>
      <c r="BA5" s="1" t="s">
        <v>92</v>
      </c>
      <c r="BB5" s="1">
        <v>0</v>
      </c>
      <c r="BC5" s="1">
        <v>0</v>
      </c>
      <c r="BD5" s="1" t="s">
        <v>112</v>
      </c>
      <c r="BE5" s="1">
        <v>219</v>
      </c>
      <c r="BF5" s="1">
        <v>259</v>
      </c>
      <c r="BG5" s="1">
        <v>808</v>
      </c>
      <c r="BH5" s="1">
        <v>0</v>
      </c>
      <c r="BI5" s="1" t="s">
        <v>94</v>
      </c>
      <c r="BJ5" s="1" t="s">
        <v>107</v>
      </c>
      <c r="BK5" s="1" t="s">
        <v>113</v>
      </c>
      <c r="BL5" s="1">
        <v>1407.43</v>
      </c>
      <c r="BM5" s="1">
        <v>1407.43</v>
      </c>
      <c r="BN5" s="1">
        <v>0</v>
      </c>
      <c r="BO5" s="1">
        <v>1407.43</v>
      </c>
      <c r="BP5" s="1" t="b">
        <v>1</v>
      </c>
      <c r="BQ5" s="1" t="s">
        <v>96</v>
      </c>
      <c r="BR5" s="1" t="b">
        <v>0</v>
      </c>
      <c r="BS5" s="1" t="s">
        <v>114</v>
      </c>
      <c r="BT5" s="1">
        <v>1407.43</v>
      </c>
      <c r="BU5" s="1">
        <v>1407.43</v>
      </c>
      <c r="BV5" s="1">
        <v>1407.43</v>
      </c>
      <c r="BW5" s="1">
        <v>0</v>
      </c>
      <c r="BX5" s="1" t="s">
        <v>99</v>
      </c>
      <c r="BY5" s="1" t="s">
        <v>97</v>
      </c>
      <c r="BZ5" s="1" t="s">
        <v>92</v>
      </c>
      <c r="CA5" s="1" t="s">
        <v>99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 t="s">
        <v>98</v>
      </c>
    </row>
    <row r="6" spans="1:85" ht="17.25" x14ac:dyDescent="0.3">
      <c r="A6" s="1" t="s">
        <v>115</v>
      </c>
      <c r="B6" s="1">
        <v>260</v>
      </c>
      <c r="C6" s="1">
        <v>260</v>
      </c>
      <c r="D6" s="1">
        <v>2</v>
      </c>
      <c r="E6" s="1">
        <v>1</v>
      </c>
      <c r="F6" s="1" t="s">
        <v>107</v>
      </c>
      <c r="G6" s="1">
        <v>78.540000000000006</v>
      </c>
      <c r="H6" s="1">
        <v>2</v>
      </c>
      <c r="I6" s="1" t="s">
        <v>99</v>
      </c>
      <c r="J6" s="1" t="s">
        <v>116</v>
      </c>
      <c r="K6" s="1" t="s">
        <v>99</v>
      </c>
      <c r="L6" s="1" t="s">
        <v>99</v>
      </c>
      <c r="M6" s="1" t="s">
        <v>87</v>
      </c>
      <c r="N6" s="1" t="b">
        <v>0</v>
      </c>
      <c r="O6" s="1">
        <v>0</v>
      </c>
      <c r="P6" s="1" t="b">
        <v>1</v>
      </c>
      <c r="Q6" s="1">
        <v>1</v>
      </c>
      <c r="R6" s="1">
        <v>3</v>
      </c>
      <c r="S6" s="1" t="b">
        <v>1</v>
      </c>
      <c r="T6" s="1" t="b">
        <v>0</v>
      </c>
      <c r="U6" s="1" t="b">
        <v>0</v>
      </c>
      <c r="V6" s="1" t="b">
        <v>0</v>
      </c>
      <c r="W6" s="1" t="b">
        <v>0</v>
      </c>
      <c r="X6" s="1" t="b">
        <v>1</v>
      </c>
      <c r="Y6" s="1" t="s">
        <v>109</v>
      </c>
      <c r="Z6" s="1" t="s">
        <v>109</v>
      </c>
      <c r="AA6" s="1" t="b">
        <v>0</v>
      </c>
      <c r="AB6" s="1" t="b">
        <v>0</v>
      </c>
      <c r="AC6" s="1" t="b">
        <v>0</v>
      </c>
      <c r="AD6" s="1" t="b">
        <v>0</v>
      </c>
      <c r="AE6" s="1">
        <v>1232.54</v>
      </c>
      <c r="AF6" s="1">
        <v>0</v>
      </c>
      <c r="AG6" s="1">
        <v>0</v>
      </c>
      <c r="AH6" s="1">
        <v>0</v>
      </c>
      <c r="AI6" s="1">
        <v>78.540000000000006</v>
      </c>
      <c r="AJ6" s="1">
        <v>0</v>
      </c>
      <c r="AK6" s="1">
        <v>0</v>
      </c>
      <c r="AL6" s="1" t="b">
        <v>0</v>
      </c>
      <c r="AM6" s="1">
        <v>0</v>
      </c>
      <c r="AN6" s="1" t="b">
        <v>0</v>
      </c>
      <c r="AO6" s="1">
        <v>1.483134</v>
      </c>
      <c r="AP6" s="1" t="s">
        <v>102</v>
      </c>
      <c r="AQ6" s="1">
        <v>116.49</v>
      </c>
      <c r="AR6" s="1" t="s">
        <v>99</v>
      </c>
      <c r="AS6" s="1" t="s">
        <v>99</v>
      </c>
      <c r="AT6" s="1" t="s">
        <v>99</v>
      </c>
      <c r="AU6" s="1" t="s">
        <v>117</v>
      </c>
      <c r="AV6" s="1">
        <v>109</v>
      </c>
      <c r="AW6" s="1">
        <v>0</v>
      </c>
      <c r="AX6" s="1">
        <v>0</v>
      </c>
      <c r="AY6" s="1">
        <v>116.49</v>
      </c>
      <c r="AZ6" s="1" t="s">
        <v>117</v>
      </c>
      <c r="BA6" s="1" t="s">
        <v>92</v>
      </c>
      <c r="BB6" s="1">
        <v>0</v>
      </c>
      <c r="BC6" s="1">
        <v>0</v>
      </c>
      <c r="BD6" s="1" t="s">
        <v>118</v>
      </c>
      <c r="BE6" s="1">
        <v>220</v>
      </c>
      <c r="BF6" s="1">
        <v>260</v>
      </c>
      <c r="BG6" s="1">
        <v>809</v>
      </c>
      <c r="BH6" s="1">
        <v>0</v>
      </c>
      <c r="BI6" s="1" t="s">
        <v>94</v>
      </c>
      <c r="BJ6" s="1" t="s">
        <v>107</v>
      </c>
      <c r="BK6" s="1" t="s">
        <v>119</v>
      </c>
      <c r="BL6" s="1">
        <v>78.540000000000006</v>
      </c>
      <c r="BM6" s="1">
        <v>78.540000000000006</v>
      </c>
      <c r="BN6" s="1">
        <v>0</v>
      </c>
      <c r="BO6" s="1">
        <v>78.540000000000006</v>
      </c>
      <c r="BP6" s="1" t="b">
        <v>1</v>
      </c>
      <c r="BQ6" s="1" t="s">
        <v>96</v>
      </c>
      <c r="BR6" s="1" t="b">
        <v>0</v>
      </c>
      <c r="BS6" s="1" t="s">
        <v>117</v>
      </c>
      <c r="BT6" s="1">
        <v>78.540000000000006</v>
      </c>
      <c r="BU6" s="1">
        <v>78.540000000000006</v>
      </c>
      <c r="BV6" s="1">
        <v>78.540000000000006</v>
      </c>
      <c r="BW6" s="1">
        <v>0</v>
      </c>
      <c r="BX6" s="1" t="s">
        <v>99</v>
      </c>
      <c r="BY6" s="1" t="s">
        <v>97</v>
      </c>
      <c r="BZ6" s="1" t="s">
        <v>92</v>
      </c>
      <c r="CA6" s="1" t="s">
        <v>99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 t="s">
        <v>98</v>
      </c>
    </row>
    <row r="7" spans="1:85" ht="17.25" x14ac:dyDescent="0.3">
      <c r="A7" s="1" t="s">
        <v>120</v>
      </c>
      <c r="B7" s="1">
        <v>261</v>
      </c>
      <c r="C7" s="1">
        <v>261</v>
      </c>
      <c r="D7" s="1">
        <v>2</v>
      </c>
      <c r="E7" s="1">
        <v>161</v>
      </c>
      <c r="F7" s="1" t="s">
        <v>107</v>
      </c>
      <c r="G7" s="1">
        <v>20</v>
      </c>
      <c r="H7" s="1">
        <v>74</v>
      </c>
      <c r="I7" s="1" t="s">
        <v>99</v>
      </c>
      <c r="J7" s="1" t="s">
        <v>99</v>
      </c>
      <c r="K7" s="1" t="s">
        <v>99</v>
      </c>
      <c r="L7" s="1" t="s">
        <v>99</v>
      </c>
      <c r="M7" s="1" t="s">
        <v>87</v>
      </c>
      <c r="N7" s="1" t="b">
        <v>0</v>
      </c>
      <c r="O7" s="1">
        <v>0</v>
      </c>
      <c r="P7" s="1" t="b">
        <v>1</v>
      </c>
      <c r="Q7" s="1">
        <v>1</v>
      </c>
      <c r="R7" s="1">
        <v>3</v>
      </c>
      <c r="S7" s="1" t="b">
        <v>1</v>
      </c>
      <c r="T7" s="1" t="b">
        <v>0</v>
      </c>
      <c r="U7" s="1" t="b">
        <v>0</v>
      </c>
      <c r="V7" s="1" t="b">
        <v>0</v>
      </c>
      <c r="W7" s="1" t="b">
        <v>0</v>
      </c>
      <c r="X7" s="1" t="b">
        <v>1</v>
      </c>
      <c r="Y7" s="1" t="s">
        <v>121</v>
      </c>
      <c r="Z7" s="1" t="s">
        <v>121</v>
      </c>
      <c r="AA7" s="1" t="b">
        <v>0</v>
      </c>
      <c r="AB7" s="1" t="b">
        <v>0</v>
      </c>
      <c r="AC7" s="1" t="b">
        <v>0</v>
      </c>
      <c r="AD7" s="1" t="b">
        <v>0</v>
      </c>
      <c r="AE7" s="1">
        <v>19502</v>
      </c>
      <c r="AF7" s="1">
        <v>0</v>
      </c>
      <c r="AG7" s="1">
        <v>0</v>
      </c>
      <c r="AH7" s="1">
        <v>0</v>
      </c>
      <c r="AI7" s="1">
        <v>20</v>
      </c>
      <c r="AJ7" s="1">
        <v>0</v>
      </c>
      <c r="AK7" s="1">
        <v>0</v>
      </c>
      <c r="AL7" s="1" t="b">
        <v>0</v>
      </c>
      <c r="AM7" s="1">
        <v>0</v>
      </c>
      <c r="AN7" s="1" t="b">
        <v>0</v>
      </c>
      <c r="AO7" s="1">
        <v>1.483134</v>
      </c>
      <c r="AP7" s="1" t="s">
        <v>102</v>
      </c>
      <c r="AQ7" s="1">
        <v>29.66</v>
      </c>
      <c r="AR7" s="1" t="s">
        <v>99</v>
      </c>
      <c r="AS7" s="1" t="s">
        <v>99</v>
      </c>
      <c r="AT7" s="1" t="s">
        <v>99</v>
      </c>
      <c r="AU7" s="1" t="s">
        <v>122</v>
      </c>
      <c r="AV7" s="1">
        <v>109</v>
      </c>
      <c r="AW7" s="1">
        <v>0</v>
      </c>
      <c r="AX7" s="1">
        <v>0</v>
      </c>
      <c r="AY7" s="1">
        <v>29.66</v>
      </c>
      <c r="AZ7" s="1" t="s">
        <v>123</v>
      </c>
      <c r="BA7" s="1" t="s">
        <v>92</v>
      </c>
      <c r="BB7" s="1">
        <v>0</v>
      </c>
      <c r="BC7" s="1">
        <v>0</v>
      </c>
      <c r="BD7" s="1" t="s">
        <v>124</v>
      </c>
      <c r="BE7" s="1">
        <v>221</v>
      </c>
      <c r="BF7" s="1">
        <v>261</v>
      </c>
      <c r="BG7" s="1">
        <v>786</v>
      </c>
      <c r="BH7" s="1">
        <v>0</v>
      </c>
      <c r="BI7" s="1" t="s">
        <v>94</v>
      </c>
      <c r="BJ7" s="1" t="s">
        <v>125</v>
      </c>
      <c r="BK7" s="1" t="s">
        <v>126</v>
      </c>
      <c r="BL7" s="1">
        <v>40</v>
      </c>
      <c r="BM7" s="1">
        <v>20</v>
      </c>
      <c r="BN7" s="1">
        <v>20</v>
      </c>
      <c r="BO7" s="1">
        <v>40</v>
      </c>
      <c r="BP7" s="1" t="b">
        <v>1</v>
      </c>
      <c r="BQ7" s="1" t="s">
        <v>127</v>
      </c>
      <c r="BR7" s="1" t="b">
        <v>0</v>
      </c>
      <c r="BS7" s="1" t="s">
        <v>123</v>
      </c>
      <c r="BT7" s="1">
        <v>40</v>
      </c>
      <c r="BU7" s="1">
        <v>40</v>
      </c>
      <c r="BV7" s="1">
        <v>20</v>
      </c>
      <c r="BW7" s="1">
        <v>20</v>
      </c>
      <c r="BX7" s="1" t="s">
        <v>99</v>
      </c>
      <c r="BY7" s="1" t="s">
        <v>97</v>
      </c>
      <c r="BZ7" s="1" t="s">
        <v>92</v>
      </c>
      <c r="CA7" s="1" t="s">
        <v>99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 t="s">
        <v>98</v>
      </c>
    </row>
    <row r="8" spans="1:85" ht="17.25" x14ac:dyDescent="0.3">
      <c r="A8" s="1" t="s">
        <v>128</v>
      </c>
      <c r="B8" s="1">
        <v>258</v>
      </c>
      <c r="C8" s="1">
        <v>258</v>
      </c>
      <c r="D8" s="1">
        <v>2</v>
      </c>
      <c r="E8" s="1">
        <v>159</v>
      </c>
      <c r="F8" s="1" t="s">
        <v>129</v>
      </c>
      <c r="G8" s="1">
        <v>138.22999999999999</v>
      </c>
      <c r="H8" s="1">
        <v>6</v>
      </c>
      <c r="I8" s="1" t="s">
        <v>99</v>
      </c>
      <c r="J8" s="1" t="s">
        <v>99</v>
      </c>
      <c r="K8" s="1" t="s">
        <v>99</v>
      </c>
      <c r="L8" s="1" t="s">
        <v>99</v>
      </c>
      <c r="M8" s="1" t="s">
        <v>87</v>
      </c>
      <c r="N8" s="1" t="b">
        <v>0</v>
      </c>
      <c r="O8" s="1">
        <v>0</v>
      </c>
      <c r="P8" s="1" t="b">
        <v>1</v>
      </c>
      <c r="Q8" s="1">
        <v>1</v>
      </c>
      <c r="R8" s="1">
        <v>3</v>
      </c>
      <c r="S8" s="1" t="b">
        <v>1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1</v>
      </c>
      <c r="Y8" s="1" t="s">
        <v>130</v>
      </c>
      <c r="Z8" s="1" t="s">
        <v>130</v>
      </c>
      <c r="AA8" s="1" t="b">
        <v>0</v>
      </c>
      <c r="AB8" s="1" t="b">
        <v>0</v>
      </c>
      <c r="AC8" s="1" t="b">
        <v>0</v>
      </c>
      <c r="AD8" s="1" t="b">
        <v>0</v>
      </c>
      <c r="AE8" s="1">
        <v>248.23</v>
      </c>
      <c r="AF8" s="1">
        <v>0</v>
      </c>
      <c r="AG8" s="1">
        <v>0</v>
      </c>
      <c r="AH8" s="1">
        <v>0</v>
      </c>
      <c r="AI8" s="1">
        <v>138.22999999999999</v>
      </c>
      <c r="AJ8" s="1">
        <v>0</v>
      </c>
      <c r="AK8" s="1">
        <v>0</v>
      </c>
      <c r="AL8" s="1" t="b">
        <v>0</v>
      </c>
      <c r="AM8" s="1">
        <v>0</v>
      </c>
      <c r="AN8" s="1" t="b">
        <v>0</v>
      </c>
      <c r="AO8" s="1">
        <v>1.483134</v>
      </c>
      <c r="AP8" s="1" t="s">
        <v>102</v>
      </c>
      <c r="AQ8" s="1">
        <v>205.01</v>
      </c>
      <c r="AR8" s="1" t="s">
        <v>99</v>
      </c>
      <c r="AS8" s="1" t="s">
        <v>99</v>
      </c>
      <c r="AT8" s="1" t="s">
        <v>99</v>
      </c>
      <c r="AU8" s="1" t="s">
        <v>131</v>
      </c>
      <c r="AV8" s="1">
        <v>109</v>
      </c>
      <c r="AW8" s="1">
        <v>0</v>
      </c>
      <c r="AX8" s="1">
        <v>0</v>
      </c>
      <c r="AY8" s="1">
        <v>205.01</v>
      </c>
      <c r="AZ8" s="1" t="s">
        <v>131</v>
      </c>
      <c r="BA8" s="1" t="s">
        <v>92</v>
      </c>
      <c r="BB8" s="1">
        <v>0</v>
      </c>
      <c r="BC8" s="1">
        <v>0</v>
      </c>
      <c r="BD8" s="1" t="s">
        <v>132</v>
      </c>
      <c r="BE8" s="1">
        <v>218</v>
      </c>
      <c r="BF8" s="1">
        <v>258</v>
      </c>
      <c r="BG8" s="1">
        <v>806</v>
      </c>
      <c r="BH8" s="1">
        <v>0</v>
      </c>
      <c r="BI8" s="1" t="s">
        <v>94</v>
      </c>
      <c r="BJ8" s="1" t="s">
        <v>129</v>
      </c>
      <c r="BK8" s="1" t="s">
        <v>133</v>
      </c>
      <c r="BL8" s="1">
        <v>138.22999999999999</v>
      </c>
      <c r="BM8" s="1">
        <v>138.22999999999999</v>
      </c>
      <c r="BN8" s="1">
        <v>0</v>
      </c>
      <c r="BO8" s="1">
        <v>138.22999999999999</v>
      </c>
      <c r="BP8" s="1" t="b">
        <v>1</v>
      </c>
      <c r="BQ8" s="1" t="s">
        <v>96</v>
      </c>
      <c r="BR8" s="1" t="b">
        <v>0</v>
      </c>
      <c r="BS8" s="1" t="s">
        <v>131</v>
      </c>
      <c r="BT8" s="1">
        <v>138.22999999999999</v>
      </c>
      <c r="BU8" s="1">
        <v>138.22999999999999</v>
      </c>
      <c r="BV8" s="1">
        <v>138.22999999999999</v>
      </c>
      <c r="BW8" s="1">
        <v>0</v>
      </c>
      <c r="BX8" s="1" t="s">
        <v>99</v>
      </c>
      <c r="BY8" s="1" t="s">
        <v>97</v>
      </c>
      <c r="BZ8" s="1" t="s">
        <v>92</v>
      </c>
      <c r="CA8" s="1" t="s">
        <v>99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 t="s">
        <v>98</v>
      </c>
    </row>
    <row r="9" spans="1:85" ht="17.25" x14ac:dyDescent="0.3">
      <c r="A9" s="1" t="s">
        <v>134</v>
      </c>
      <c r="B9" s="1">
        <v>256</v>
      </c>
      <c r="C9" s="1">
        <v>256</v>
      </c>
      <c r="D9" s="1">
        <v>2</v>
      </c>
      <c r="E9" s="1">
        <v>159</v>
      </c>
      <c r="F9" s="1" t="s">
        <v>135</v>
      </c>
      <c r="G9" s="1">
        <v>192.8</v>
      </c>
      <c r="H9" s="1">
        <v>6</v>
      </c>
      <c r="I9" s="1" t="s">
        <v>136</v>
      </c>
      <c r="J9" s="1" t="s">
        <v>137</v>
      </c>
      <c r="K9" s="1" t="s">
        <v>99</v>
      </c>
      <c r="L9" s="1" t="s">
        <v>99</v>
      </c>
      <c r="M9" s="1" t="s">
        <v>87</v>
      </c>
      <c r="N9" s="1" t="b">
        <v>0</v>
      </c>
      <c r="O9" s="1">
        <v>0</v>
      </c>
      <c r="P9" s="1" t="b">
        <v>1</v>
      </c>
      <c r="Q9" s="1">
        <v>1</v>
      </c>
      <c r="R9" s="1">
        <v>3</v>
      </c>
      <c r="S9" s="1" t="b">
        <v>1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1</v>
      </c>
      <c r="Y9" s="1" t="s">
        <v>130</v>
      </c>
      <c r="Z9" s="1" t="s">
        <v>130</v>
      </c>
      <c r="AA9" s="1" t="b">
        <v>0</v>
      </c>
      <c r="AB9" s="1" t="b">
        <v>0</v>
      </c>
      <c r="AC9" s="1" t="b">
        <v>0</v>
      </c>
      <c r="AD9" s="1" t="b">
        <v>0</v>
      </c>
      <c r="AE9" s="1">
        <v>302.8</v>
      </c>
      <c r="AF9" s="1">
        <v>0</v>
      </c>
      <c r="AG9" s="1">
        <v>0</v>
      </c>
      <c r="AH9" s="1">
        <v>0</v>
      </c>
      <c r="AI9" s="1">
        <v>192.8</v>
      </c>
      <c r="AJ9" s="1">
        <v>0</v>
      </c>
      <c r="AK9" s="1">
        <v>0</v>
      </c>
      <c r="AL9" s="1" t="b">
        <v>0</v>
      </c>
      <c r="AM9" s="1">
        <v>0</v>
      </c>
      <c r="AN9" s="1" t="b">
        <v>0</v>
      </c>
      <c r="AO9" s="1">
        <v>1.483134</v>
      </c>
      <c r="AP9" s="1" t="s">
        <v>102</v>
      </c>
      <c r="AQ9" s="1">
        <v>285.95</v>
      </c>
      <c r="AR9" s="1" t="s">
        <v>99</v>
      </c>
      <c r="AS9" s="1" t="s">
        <v>99</v>
      </c>
      <c r="AT9" s="1" t="s">
        <v>99</v>
      </c>
      <c r="AU9" s="1" t="s">
        <v>138</v>
      </c>
      <c r="AV9" s="1">
        <v>109</v>
      </c>
      <c r="AW9" s="1">
        <v>0</v>
      </c>
      <c r="AX9" s="1">
        <v>0</v>
      </c>
      <c r="AY9" s="1">
        <v>285.95</v>
      </c>
      <c r="AZ9" s="1" t="s">
        <v>139</v>
      </c>
      <c r="BA9" s="1" t="s">
        <v>92</v>
      </c>
      <c r="BB9" s="1">
        <v>0</v>
      </c>
      <c r="BC9" s="1">
        <v>0</v>
      </c>
      <c r="BD9" s="1" t="s">
        <v>140</v>
      </c>
      <c r="BE9" s="1">
        <v>216</v>
      </c>
      <c r="BF9" s="1">
        <v>256</v>
      </c>
      <c r="BG9" s="1">
        <v>797</v>
      </c>
      <c r="BH9" s="1">
        <v>0</v>
      </c>
      <c r="BI9" s="1" t="s">
        <v>94</v>
      </c>
      <c r="BJ9" s="1" t="s">
        <v>135</v>
      </c>
      <c r="BK9" s="1" t="s">
        <v>141</v>
      </c>
      <c r="BL9" s="1">
        <v>192.8</v>
      </c>
      <c r="BM9" s="1">
        <v>192.8</v>
      </c>
      <c r="BN9" s="1">
        <v>0</v>
      </c>
      <c r="BO9" s="1">
        <v>192.8</v>
      </c>
      <c r="BP9" s="1" t="b">
        <v>1</v>
      </c>
      <c r="BQ9" s="1" t="s">
        <v>96</v>
      </c>
      <c r="BR9" s="1" t="b">
        <v>0</v>
      </c>
      <c r="BS9" s="1" t="s">
        <v>139</v>
      </c>
      <c r="BT9" s="1">
        <v>192.8</v>
      </c>
      <c r="BU9" s="1">
        <v>192.8</v>
      </c>
      <c r="BV9" s="1">
        <v>192.8</v>
      </c>
      <c r="BW9" s="1">
        <v>0</v>
      </c>
      <c r="BX9" s="1" t="s">
        <v>136</v>
      </c>
      <c r="BY9" s="1" t="s">
        <v>97</v>
      </c>
      <c r="BZ9" s="1" t="s">
        <v>92</v>
      </c>
      <c r="CA9" s="1" t="s">
        <v>99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 t="s">
        <v>98</v>
      </c>
    </row>
    <row r="10" spans="1:85" ht="17.25" x14ac:dyDescent="0.3">
      <c r="A10" s="1" t="s">
        <v>142</v>
      </c>
      <c r="B10" s="1">
        <v>257</v>
      </c>
      <c r="C10" s="1">
        <v>257</v>
      </c>
      <c r="D10" s="1">
        <v>2</v>
      </c>
      <c r="E10" s="1">
        <v>154</v>
      </c>
      <c r="F10" s="1" t="s">
        <v>135</v>
      </c>
      <c r="G10" s="1">
        <v>150.80000000000001</v>
      </c>
      <c r="H10" s="1">
        <v>6</v>
      </c>
      <c r="I10" s="1" t="s">
        <v>143</v>
      </c>
      <c r="J10" s="1" t="s">
        <v>99</v>
      </c>
      <c r="K10" s="1" t="s">
        <v>99</v>
      </c>
      <c r="L10" s="1" t="s">
        <v>99</v>
      </c>
      <c r="M10" s="1" t="s">
        <v>87</v>
      </c>
      <c r="N10" s="1" t="b">
        <v>0</v>
      </c>
      <c r="O10" s="1">
        <v>0</v>
      </c>
      <c r="P10" s="1" t="b">
        <v>1</v>
      </c>
      <c r="Q10" s="1">
        <v>1</v>
      </c>
      <c r="R10" s="1">
        <v>3</v>
      </c>
      <c r="S10" s="1" t="b">
        <v>1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1</v>
      </c>
      <c r="Y10" s="1" t="s">
        <v>144</v>
      </c>
      <c r="Z10" s="1" t="s">
        <v>144</v>
      </c>
      <c r="AA10" s="1" t="b">
        <v>0</v>
      </c>
      <c r="AB10" s="1" t="b">
        <v>0</v>
      </c>
      <c r="AC10" s="1" t="b">
        <v>0</v>
      </c>
      <c r="AD10" s="1" t="b">
        <v>0</v>
      </c>
      <c r="AE10" s="1">
        <v>150.80000000000001</v>
      </c>
      <c r="AF10" s="1">
        <v>0</v>
      </c>
      <c r="AG10" s="1">
        <v>0</v>
      </c>
      <c r="AH10" s="1">
        <v>0</v>
      </c>
      <c r="AI10" s="1">
        <v>150.80000000000001</v>
      </c>
      <c r="AJ10" s="1">
        <v>0</v>
      </c>
      <c r="AK10" s="1">
        <v>0</v>
      </c>
      <c r="AL10" s="1" t="b">
        <v>0</v>
      </c>
      <c r="AM10" s="1">
        <v>0</v>
      </c>
      <c r="AN10" s="1" t="b">
        <v>0</v>
      </c>
      <c r="AO10" s="1">
        <v>1.483134</v>
      </c>
      <c r="AP10" s="1" t="s">
        <v>102</v>
      </c>
      <c r="AQ10" s="1">
        <v>223.66</v>
      </c>
      <c r="AR10" s="1" t="s">
        <v>99</v>
      </c>
      <c r="AS10" s="1" t="s">
        <v>99</v>
      </c>
      <c r="AT10" s="1" t="s">
        <v>99</v>
      </c>
      <c r="AU10" s="1" t="s">
        <v>145</v>
      </c>
      <c r="AV10" s="1">
        <v>109</v>
      </c>
      <c r="AW10" s="1">
        <v>0</v>
      </c>
      <c r="AX10" s="1">
        <v>0</v>
      </c>
      <c r="AY10" s="1">
        <v>223.66</v>
      </c>
      <c r="AZ10" s="1" t="s">
        <v>145</v>
      </c>
      <c r="BA10" s="1" t="s">
        <v>92</v>
      </c>
      <c r="BB10" s="1">
        <v>0</v>
      </c>
      <c r="BC10" s="1">
        <v>0</v>
      </c>
      <c r="BD10" s="1" t="s">
        <v>146</v>
      </c>
      <c r="BE10" s="1">
        <v>217</v>
      </c>
      <c r="BF10" s="1">
        <v>257</v>
      </c>
      <c r="BG10" s="1">
        <v>799</v>
      </c>
      <c r="BH10" s="1">
        <v>0</v>
      </c>
      <c r="BI10" s="1" t="s">
        <v>94</v>
      </c>
      <c r="BJ10" s="1" t="s">
        <v>135</v>
      </c>
      <c r="BK10" s="1" t="s">
        <v>147</v>
      </c>
      <c r="BL10" s="1">
        <v>150.80000000000001</v>
      </c>
      <c r="BM10" s="1">
        <v>150.80000000000001</v>
      </c>
      <c r="BN10" s="1">
        <v>0</v>
      </c>
      <c r="BO10" s="1">
        <v>150.80000000000001</v>
      </c>
      <c r="BP10" s="1" t="b">
        <v>1</v>
      </c>
      <c r="BQ10" s="1" t="s">
        <v>96</v>
      </c>
      <c r="BR10" s="1" t="b">
        <v>0</v>
      </c>
      <c r="BS10" s="1" t="s">
        <v>145</v>
      </c>
      <c r="BT10" s="1">
        <v>150.80000000000001</v>
      </c>
      <c r="BU10" s="1">
        <v>150.80000000000001</v>
      </c>
      <c r="BV10" s="1">
        <v>150.80000000000001</v>
      </c>
      <c r="BW10" s="1">
        <v>0</v>
      </c>
      <c r="BX10" s="1" t="s">
        <v>143</v>
      </c>
      <c r="BY10" s="1" t="s">
        <v>97</v>
      </c>
      <c r="BZ10" s="1" t="s">
        <v>92</v>
      </c>
      <c r="CA10" s="1" t="s">
        <v>99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 t="s">
        <v>98</v>
      </c>
    </row>
    <row r="11" spans="1:85" ht="17.25" x14ac:dyDescent="0.3">
      <c r="A11" s="1" t="s">
        <v>148</v>
      </c>
      <c r="B11" s="1">
        <v>252</v>
      </c>
      <c r="C11" s="1">
        <v>252</v>
      </c>
      <c r="D11" s="1">
        <v>2</v>
      </c>
      <c r="E11" s="1">
        <v>159</v>
      </c>
      <c r="F11" s="1" t="s">
        <v>125</v>
      </c>
      <c r="G11" s="1">
        <v>77</v>
      </c>
      <c r="H11" s="1">
        <v>6</v>
      </c>
      <c r="I11" s="1" t="s">
        <v>149</v>
      </c>
      <c r="J11" s="1" t="s">
        <v>99</v>
      </c>
      <c r="K11" s="1" t="s">
        <v>99</v>
      </c>
      <c r="L11" s="1" t="s">
        <v>99</v>
      </c>
      <c r="M11" s="1" t="s">
        <v>87</v>
      </c>
      <c r="N11" s="1" t="b">
        <v>0</v>
      </c>
      <c r="O11" s="1">
        <v>0</v>
      </c>
      <c r="P11" s="1" t="b">
        <v>1</v>
      </c>
      <c r="Q11" s="1">
        <v>1</v>
      </c>
      <c r="R11" s="1">
        <v>43</v>
      </c>
      <c r="S11" s="1" t="b">
        <v>1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1</v>
      </c>
      <c r="Y11" s="1" t="s">
        <v>130</v>
      </c>
      <c r="Z11" s="1" t="s">
        <v>130</v>
      </c>
      <c r="AA11" s="1" t="b">
        <v>0</v>
      </c>
      <c r="AB11" s="1" t="b">
        <v>0</v>
      </c>
      <c r="AC11" s="1" t="b">
        <v>0</v>
      </c>
      <c r="AD11" s="1" t="b">
        <v>0</v>
      </c>
      <c r="AE11" s="1">
        <v>187</v>
      </c>
      <c r="AF11" s="1">
        <v>0</v>
      </c>
      <c r="AG11" s="1">
        <v>0</v>
      </c>
      <c r="AH11" s="1">
        <v>0</v>
      </c>
      <c r="AI11" s="1">
        <v>77</v>
      </c>
      <c r="AJ11" s="1">
        <v>0</v>
      </c>
      <c r="AK11" s="1">
        <v>0</v>
      </c>
      <c r="AL11" s="1" t="b">
        <v>0</v>
      </c>
      <c r="AM11" s="1">
        <v>0</v>
      </c>
      <c r="AN11" s="1" t="b">
        <v>0</v>
      </c>
      <c r="AO11" s="1">
        <v>1</v>
      </c>
      <c r="AP11" s="1" t="s">
        <v>150</v>
      </c>
      <c r="AQ11" s="1">
        <v>77</v>
      </c>
      <c r="AR11" s="1" t="s">
        <v>99</v>
      </c>
      <c r="AS11" s="1" t="s">
        <v>99</v>
      </c>
      <c r="AT11" s="1" t="s">
        <v>99</v>
      </c>
      <c r="AU11" s="1" t="s">
        <v>151</v>
      </c>
      <c r="AV11" s="1">
        <v>109</v>
      </c>
      <c r="AW11" s="1">
        <v>0</v>
      </c>
      <c r="AX11" s="1">
        <v>0</v>
      </c>
      <c r="AY11" s="1">
        <v>77</v>
      </c>
      <c r="AZ11" s="1" t="s">
        <v>152</v>
      </c>
      <c r="BA11" s="1" t="s">
        <v>92</v>
      </c>
      <c r="BB11" s="1">
        <v>0</v>
      </c>
      <c r="BC11" s="1">
        <v>0</v>
      </c>
      <c r="BD11" s="1" t="s">
        <v>153</v>
      </c>
      <c r="BE11" s="1">
        <v>212</v>
      </c>
      <c r="BF11" s="1">
        <v>252</v>
      </c>
      <c r="BG11" s="1">
        <v>782</v>
      </c>
      <c r="BH11" s="1">
        <v>0</v>
      </c>
      <c r="BI11" s="1" t="s">
        <v>94</v>
      </c>
      <c r="BJ11" s="1" t="s">
        <v>125</v>
      </c>
      <c r="BK11" s="1" t="s">
        <v>154</v>
      </c>
      <c r="BL11" s="1">
        <v>77</v>
      </c>
      <c r="BM11" s="1">
        <v>77</v>
      </c>
      <c r="BN11" s="1">
        <v>0</v>
      </c>
      <c r="BO11" s="1">
        <v>77</v>
      </c>
      <c r="BP11" s="1" t="b">
        <v>1</v>
      </c>
      <c r="BQ11" s="1" t="s">
        <v>96</v>
      </c>
      <c r="BR11" s="1" t="b">
        <v>0</v>
      </c>
      <c r="BS11" s="1" t="s">
        <v>152</v>
      </c>
      <c r="BT11" s="1">
        <v>77</v>
      </c>
      <c r="BU11" s="1">
        <v>77</v>
      </c>
      <c r="BV11" s="1">
        <v>77</v>
      </c>
      <c r="BW11" s="1">
        <v>0</v>
      </c>
      <c r="BX11" s="1" t="s">
        <v>149</v>
      </c>
      <c r="BY11" s="1" t="s">
        <v>97</v>
      </c>
      <c r="BZ11" s="1" t="s">
        <v>92</v>
      </c>
      <c r="CA11" s="1" t="s">
        <v>99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 t="s">
        <v>98</v>
      </c>
    </row>
    <row r="12" spans="1:85" ht="17.25" x14ac:dyDescent="0.3">
      <c r="A12" s="1" t="s">
        <v>155</v>
      </c>
      <c r="B12" s="1">
        <v>253</v>
      </c>
      <c r="C12" s="1">
        <v>253</v>
      </c>
      <c r="D12" s="1">
        <v>2</v>
      </c>
      <c r="E12" s="1">
        <v>159</v>
      </c>
      <c r="F12" s="1" t="s">
        <v>125</v>
      </c>
      <c r="G12" s="1">
        <v>88</v>
      </c>
      <c r="H12" s="1">
        <v>6</v>
      </c>
      <c r="I12" s="1" t="s">
        <v>99</v>
      </c>
      <c r="J12" s="1" t="s">
        <v>99</v>
      </c>
      <c r="K12" s="1" t="s">
        <v>99</v>
      </c>
      <c r="L12" s="1" t="s">
        <v>99</v>
      </c>
      <c r="M12" s="1" t="s">
        <v>87</v>
      </c>
      <c r="N12" s="1" t="b">
        <v>0</v>
      </c>
      <c r="O12" s="1">
        <v>0</v>
      </c>
      <c r="P12" s="1" t="b">
        <v>1</v>
      </c>
      <c r="Q12" s="1">
        <v>1</v>
      </c>
      <c r="R12" s="1">
        <v>43</v>
      </c>
      <c r="S12" s="1" t="b">
        <v>1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1</v>
      </c>
      <c r="Y12" s="1" t="s">
        <v>130</v>
      </c>
      <c r="Z12" s="1" t="s">
        <v>130</v>
      </c>
      <c r="AA12" s="1" t="b">
        <v>0</v>
      </c>
      <c r="AB12" s="1" t="b">
        <v>0</v>
      </c>
      <c r="AC12" s="1" t="b">
        <v>0</v>
      </c>
      <c r="AD12" s="1" t="b">
        <v>0</v>
      </c>
      <c r="AE12" s="1">
        <v>198</v>
      </c>
      <c r="AF12" s="1">
        <v>0</v>
      </c>
      <c r="AG12" s="1">
        <v>0</v>
      </c>
      <c r="AH12" s="1">
        <v>0</v>
      </c>
      <c r="AI12" s="1">
        <v>88</v>
      </c>
      <c r="AJ12" s="1">
        <v>0</v>
      </c>
      <c r="AK12" s="1">
        <v>161</v>
      </c>
      <c r="AL12" s="1" t="b">
        <v>0</v>
      </c>
      <c r="AM12" s="1">
        <v>0</v>
      </c>
      <c r="AN12" s="1" t="b">
        <v>0</v>
      </c>
      <c r="AO12" s="1">
        <v>1.483134</v>
      </c>
      <c r="AP12" s="1" t="s">
        <v>102</v>
      </c>
      <c r="AQ12" s="1">
        <v>130.52000000000001</v>
      </c>
      <c r="AR12" s="1" t="s">
        <v>99</v>
      </c>
      <c r="AS12" s="1" t="s">
        <v>99</v>
      </c>
      <c r="AT12" s="1" t="s">
        <v>99</v>
      </c>
      <c r="AU12" s="1" t="s">
        <v>156</v>
      </c>
      <c r="AV12" s="1">
        <v>109</v>
      </c>
      <c r="AW12" s="1">
        <v>0</v>
      </c>
      <c r="AX12" s="1">
        <v>0</v>
      </c>
      <c r="AY12" s="1">
        <v>130.52000000000001</v>
      </c>
      <c r="AZ12" s="1" t="s">
        <v>157</v>
      </c>
      <c r="BA12" s="1" t="s">
        <v>92</v>
      </c>
      <c r="BB12" s="1">
        <v>0</v>
      </c>
      <c r="BC12" s="1">
        <v>0</v>
      </c>
      <c r="BD12" s="1" t="s">
        <v>158</v>
      </c>
      <c r="BE12" s="1">
        <v>213</v>
      </c>
      <c r="BF12" s="1">
        <v>253</v>
      </c>
      <c r="BG12" s="1">
        <v>783</v>
      </c>
      <c r="BH12" s="1">
        <v>0</v>
      </c>
      <c r="BI12" s="1" t="s">
        <v>94</v>
      </c>
      <c r="BJ12" s="1" t="s">
        <v>125</v>
      </c>
      <c r="BK12" s="1" t="s">
        <v>159</v>
      </c>
      <c r="BL12" s="1">
        <v>88</v>
      </c>
      <c r="BM12" s="1">
        <v>88</v>
      </c>
      <c r="BN12" s="1">
        <v>0</v>
      </c>
      <c r="BO12" s="1">
        <v>88</v>
      </c>
      <c r="BP12" s="1" t="b">
        <v>1</v>
      </c>
      <c r="BQ12" s="1" t="s">
        <v>96</v>
      </c>
      <c r="BR12" s="1" t="b">
        <v>0</v>
      </c>
      <c r="BS12" s="1" t="s">
        <v>157</v>
      </c>
      <c r="BT12" s="1">
        <v>88</v>
      </c>
      <c r="BU12" s="1">
        <v>88</v>
      </c>
      <c r="BV12" s="1">
        <v>88</v>
      </c>
      <c r="BW12" s="1">
        <v>0</v>
      </c>
      <c r="BX12" s="1" t="s">
        <v>99</v>
      </c>
      <c r="BY12" s="1" t="s">
        <v>97</v>
      </c>
      <c r="BZ12" s="1" t="s">
        <v>92</v>
      </c>
      <c r="CA12" s="1" t="s">
        <v>99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 t="s">
        <v>98</v>
      </c>
    </row>
    <row r="13" spans="1:85" ht="17.25" x14ac:dyDescent="0.3">
      <c r="A13" s="1" t="s">
        <v>160</v>
      </c>
      <c r="B13" s="1">
        <v>251</v>
      </c>
      <c r="C13" s="1">
        <v>251</v>
      </c>
      <c r="D13" s="1">
        <v>2</v>
      </c>
      <c r="E13" s="1">
        <v>159</v>
      </c>
      <c r="F13" s="1" t="s">
        <v>161</v>
      </c>
      <c r="G13" s="1">
        <v>55</v>
      </c>
      <c r="H13" s="1">
        <v>74</v>
      </c>
      <c r="I13" s="1" t="s">
        <v>162</v>
      </c>
      <c r="J13" s="1" t="s">
        <v>99</v>
      </c>
      <c r="K13" s="1" t="s">
        <v>99</v>
      </c>
      <c r="L13" s="1" t="s">
        <v>99</v>
      </c>
      <c r="M13" s="1" t="s">
        <v>87</v>
      </c>
      <c r="N13" s="1" t="b">
        <v>0</v>
      </c>
      <c r="O13" s="1">
        <v>0</v>
      </c>
      <c r="P13" s="1" t="b">
        <v>1</v>
      </c>
      <c r="Q13" s="1">
        <v>1</v>
      </c>
      <c r="R13" s="1">
        <v>98</v>
      </c>
      <c r="S13" s="1" t="b">
        <v>1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1</v>
      </c>
      <c r="Y13" s="1" t="s">
        <v>130</v>
      </c>
      <c r="Z13" s="1" t="s">
        <v>130</v>
      </c>
      <c r="AA13" s="1" t="b">
        <v>0</v>
      </c>
      <c r="AB13" s="1" t="b">
        <v>0</v>
      </c>
      <c r="AC13" s="1" t="b">
        <v>0</v>
      </c>
      <c r="AD13" s="1" t="b">
        <v>0</v>
      </c>
      <c r="AE13" s="1">
        <v>55</v>
      </c>
      <c r="AF13" s="1">
        <v>0</v>
      </c>
      <c r="AG13" s="1">
        <v>0</v>
      </c>
      <c r="AH13" s="1">
        <v>0</v>
      </c>
      <c r="AI13" s="1">
        <v>55</v>
      </c>
      <c r="AJ13" s="1">
        <v>0</v>
      </c>
      <c r="AK13" s="1">
        <v>0</v>
      </c>
      <c r="AL13" s="1" t="b">
        <v>0</v>
      </c>
      <c r="AM13" s="1">
        <v>0</v>
      </c>
      <c r="AN13" s="1" t="b">
        <v>0</v>
      </c>
      <c r="AO13" s="1">
        <v>1.483134</v>
      </c>
      <c r="AP13" s="1" t="s">
        <v>102</v>
      </c>
      <c r="AQ13" s="1">
        <v>81.569999999999993</v>
      </c>
      <c r="AR13" s="1" t="s">
        <v>99</v>
      </c>
      <c r="AS13" s="1" t="s">
        <v>99</v>
      </c>
      <c r="AT13" s="1" t="s">
        <v>99</v>
      </c>
      <c r="AU13" s="1" t="s">
        <v>163</v>
      </c>
      <c r="AV13" s="1">
        <v>109</v>
      </c>
      <c r="AW13" s="1">
        <v>0</v>
      </c>
      <c r="AX13" s="1">
        <v>0</v>
      </c>
      <c r="AY13" s="1">
        <v>81.569999999999993</v>
      </c>
      <c r="AZ13" s="1" t="s">
        <v>163</v>
      </c>
      <c r="BA13" s="1" t="s">
        <v>92</v>
      </c>
      <c r="BB13" s="1">
        <v>0</v>
      </c>
      <c r="BC13" s="1">
        <v>0</v>
      </c>
      <c r="BD13" s="1" t="s">
        <v>164</v>
      </c>
      <c r="BE13" s="1">
        <v>211</v>
      </c>
      <c r="BF13" s="1">
        <v>251</v>
      </c>
      <c r="BG13" s="1">
        <v>774</v>
      </c>
      <c r="BH13" s="1">
        <v>0</v>
      </c>
      <c r="BI13" s="1" t="s">
        <v>94</v>
      </c>
      <c r="BJ13" s="1" t="s">
        <v>161</v>
      </c>
      <c r="BK13" s="1" t="s">
        <v>165</v>
      </c>
      <c r="BL13" s="1">
        <v>55</v>
      </c>
      <c r="BM13" s="1">
        <v>55</v>
      </c>
      <c r="BN13" s="1">
        <v>0</v>
      </c>
      <c r="BO13" s="1">
        <v>55</v>
      </c>
      <c r="BP13" s="1" t="b">
        <v>1</v>
      </c>
      <c r="BQ13" s="1" t="s">
        <v>96</v>
      </c>
      <c r="BR13" s="1" t="b">
        <v>0</v>
      </c>
      <c r="BS13" s="1" t="s">
        <v>163</v>
      </c>
      <c r="BT13" s="1">
        <v>55</v>
      </c>
      <c r="BU13" s="1">
        <v>55</v>
      </c>
      <c r="BV13" s="1">
        <v>55</v>
      </c>
      <c r="BW13" s="1">
        <v>0</v>
      </c>
      <c r="BX13" s="1" t="s">
        <v>162</v>
      </c>
      <c r="BY13" s="1" t="s">
        <v>97</v>
      </c>
      <c r="BZ13" s="1" t="s">
        <v>92</v>
      </c>
      <c r="CA13" s="1" t="s">
        <v>99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 t="s">
        <v>98</v>
      </c>
    </row>
    <row r="14" spans="1:85" ht="17.25" x14ac:dyDescent="0.3">
      <c r="A14" s="1" t="s">
        <v>166</v>
      </c>
      <c r="B14" s="1">
        <v>255</v>
      </c>
      <c r="C14" s="1">
        <v>255</v>
      </c>
      <c r="D14" s="1">
        <v>2</v>
      </c>
      <c r="E14" s="1">
        <v>159</v>
      </c>
      <c r="F14" s="1" t="s">
        <v>161</v>
      </c>
      <c r="G14" s="1">
        <v>100</v>
      </c>
      <c r="H14" s="1">
        <v>6</v>
      </c>
      <c r="I14" s="1" t="s">
        <v>99</v>
      </c>
      <c r="J14" s="1" t="s">
        <v>99</v>
      </c>
      <c r="K14" s="1" t="s">
        <v>99</v>
      </c>
      <c r="L14" s="1" t="s">
        <v>99</v>
      </c>
      <c r="M14" s="1" t="s">
        <v>87</v>
      </c>
      <c r="N14" s="1" t="b">
        <v>0</v>
      </c>
      <c r="O14" s="1">
        <v>0</v>
      </c>
      <c r="P14" s="1" t="b">
        <v>1</v>
      </c>
      <c r="Q14" s="1">
        <v>1</v>
      </c>
      <c r="R14" s="1">
        <v>43</v>
      </c>
      <c r="S14" s="1" t="b">
        <v>1</v>
      </c>
      <c r="T14" s="1" t="b">
        <v>0</v>
      </c>
      <c r="U14" s="1" t="b">
        <v>0</v>
      </c>
      <c r="V14" s="1" t="b">
        <v>0</v>
      </c>
      <c r="W14" s="1" t="b">
        <v>0</v>
      </c>
      <c r="X14" s="1" t="b">
        <v>1</v>
      </c>
      <c r="Y14" s="1" t="s">
        <v>130</v>
      </c>
      <c r="Z14" s="1" t="s">
        <v>130</v>
      </c>
      <c r="AA14" s="1" t="b">
        <v>0</v>
      </c>
      <c r="AB14" s="1" t="b">
        <v>0</v>
      </c>
      <c r="AC14" s="1" t="b">
        <v>0</v>
      </c>
      <c r="AD14" s="1" t="b">
        <v>0</v>
      </c>
      <c r="AE14" s="1">
        <v>210</v>
      </c>
      <c r="AF14" s="1">
        <v>0</v>
      </c>
      <c r="AG14" s="1">
        <v>0</v>
      </c>
      <c r="AH14" s="1">
        <v>0</v>
      </c>
      <c r="AI14" s="1">
        <v>100</v>
      </c>
      <c r="AJ14" s="1">
        <v>0</v>
      </c>
      <c r="AK14" s="1">
        <v>0</v>
      </c>
      <c r="AL14" s="1" t="b">
        <v>0</v>
      </c>
      <c r="AM14" s="1">
        <v>0</v>
      </c>
      <c r="AN14" s="1" t="b">
        <v>0</v>
      </c>
      <c r="AO14" s="1">
        <v>1.483134</v>
      </c>
      <c r="AP14" s="1" t="s">
        <v>102</v>
      </c>
      <c r="AQ14" s="1">
        <v>148.31</v>
      </c>
      <c r="AR14" s="1" t="s">
        <v>99</v>
      </c>
      <c r="AS14" s="1" t="s">
        <v>99</v>
      </c>
      <c r="AT14" s="1" t="s">
        <v>99</v>
      </c>
      <c r="AU14" s="1" t="s">
        <v>167</v>
      </c>
      <c r="AV14" s="1">
        <v>109</v>
      </c>
      <c r="AW14" s="1">
        <v>0</v>
      </c>
      <c r="AX14" s="1">
        <v>0</v>
      </c>
      <c r="AY14" s="1">
        <v>148.31</v>
      </c>
      <c r="AZ14" s="1" t="s">
        <v>168</v>
      </c>
      <c r="BA14" s="1" t="s">
        <v>92</v>
      </c>
      <c r="BB14" s="1">
        <v>0</v>
      </c>
      <c r="BC14" s="1">
        <v>0</v>
      </c>
      <c r="BD14" s="1" t="s">
        <v>169</v>
      </c>
      <c r="BE14" s="1">
        <v>215</v>
      </c>
      <c r="BF14" s="1">
        <v>255</v>
      </c>
      <c r="BG14" s="1">
        <v>793</v>
      </c>
      <c r="BH14" s="1">
        <v>0</v>
      </c>
      <c r="BI14" s="1" t="s">
        <v>94</v>
      </c>
      <c r="BJ14" s="1" t="s">
        <v>161</v>
      </c>
      <c r="BK14" s="1" t="s">
        <v>170</v>
      </c>
      <c r="BL14" s="1">
        <v>100</v>
      </c>
      <c r="BM14" s="1">
        <v>100</v>
      </c>
      <c r="BN14" s="1">
        <v>0</v>
      </c>
      <c r="BO14" s="1">
        <v>100</v>
      </c>
      <c r="BP14" s="1" t="b">
        <v>1</v>
      </c>
      <c r="BQ14" s="1" t="s">
        <v>96</v>
      </c>
      <c r="BR14" s="1" t="b">
        <v>0</v>
      </c>
      <c r="BS14" s="1" t="s">
        <v>167</v>
      </c>
      <c r="BT14" s="1">
        <v>100</v>
      </c>
      <c r="BU14" s="1">
        <v>100</v>
      </c>
      <c r="BV14" s="1">
        <v>100</v>
      </c>
      <c r="BW14" s="1">
        <v>0</v>
      </c>
      <c r="BX14" s="1" t="s">
        <v>99</v>
      </c>
      <c r="BY14" s="1" t="s">
        <v>97</v>
      </c>
      <c r="BZ14" s="1" t="s">
        <v>92</v>
      </c>
      <c r="CA14" s="1" t="s">
        <v>99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 t="s">
        <v>98</v>
      </c>
    </row>
    <row r="15" spans="1:85" ht="17.25" x14ac:dyDescent="0.3">
      <c r="A15" s="1" t="s">
        <v>171</v>
      </c>
      <c r="B15" s="1">
        <v>254</v>
      </c>
      <c r="C15" s="1">
        <v>254</v>
      </c>
      <c r="D15" s="1">
        <v>2</v>
      </c>
      <c r="E15" s="1">
        <v>159</v>
      </c>
      <c r="F15" s="1" t="s">
        <v>172</v>
      </c>
      <c r="G15" s="1">
        <v>22</v>
      </c>
      <c r="H15" s="1">
        <v>6</v>
      </c>
      <c r="I15" s="1" t="s">
        <v>173</v>
      </c>
      <c r="J15" s="1" t="s">
        <v>99</v>
      </c>
      <c r="K15" s="1" t="s">
        <v>99</v>
      </c>
      <c r="L15" s="1" t="s">
        <v>99</v>
      </c>
      <c r="M15" s="1" t="s">
        <v>87</v>
      </c>
      <c r="N15" s="1" t="b">
        <v>0</v>
      </c>
      <c r="O15" s="1">
        <v>0</v>
      </c>
      <c r="P15" s="1" t="b">
        <v>1</v>
      </c>
      <c r="Q15" s="1">
        <v>1</v>
      </c>
      <c r="R15" s="1">
        <v>43</v>
      </c>
      <c r="S15" s="1" t="b">
        <v>1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1</v>
      </c>
      <c r="Y15" s="1" t="s">
        <v>130</v>
      </c>
      <c r="Z15" s="1" t="s">
        <v>130</v>
      </c>
      <c r="AA15" s="1" t="b">
        <v>0</v>
      </c>
      <c r="AB15" s="1" t="b">
        <v>0</v>
      </c>
      <c r="AC15" s="1" t="b">
        <v>0</v>
      </c>
      <c r="AD15" s="1" t="b">
        <v>0</v>
      </c>
      <c r="AE15" s="1">
        <v>132</v>
      </c>
      <c r="AF15" s="1">
        <v>0</v>
      </c>
      <c r="AG15" s="1">
        <v>0</v>
      </c>
      <c r="AH15" s="1">
        <v>0</v>
      </c>
      <c r="AI15" s="1">
        <v>22</v>
      </c>
      <c r="AJ15" s="1">
        <v>0</v>
      </c>
      <c r="AK15" s="1">
        <v>0</v>
      </c>
      <c r="AL15" s="1" t="b">
        <v>0</v>
      </c>
      <c r="AM15" s="1">
        <v>0</v>
      </c>
      <c r="AN15" s="1" t="b">
        <v>0</v>
      </c>
      <c r="AO15" s="1">
        <v>1.483134</v>
      </c>
      <c r="AP15" s="1" t="s">
        <v>102</v>
      </c>
      <c r="AQ15" s="1">
        <v>32.630000000000003</v>
      </c>
      <c r="AR15" s="1" t="s">
        <v>99</v>
      </c>
      <c r="AS15" s="1" t="s">
        <v>99</v>
      </c>
      <c r="AT15" s="1" t="s">
        <v>99</v>
      </c>
      <c r="AU15" s="1" t="s">
        <v>174</v>
      </c>
      <c r="AV15" s="1">
        <v>109</v>
      </c>
      <c r="AW15" s="1">
        <v>0</v>
      </c>
      <c r="AX15" s="1">
        <v>0</v>
      </c>
      <c r="AY15" s="1">
        <v>32.630000000000003</v>
      </c>
      <c r="AZ15" s="1" t="s">
        <v>174</v>
      </c>
      <c r="BA15" s="1" t="s">
        <v>92</v>
      </c>
      <c r="BB15" s="1">
        <v>0</v>
      </c>
      <c r="BC15" s="1">
        <v>0</v>
      </c>
      <c r="BD15" s="1" t="s">
        <v>175</v>
      </c>
      <c r="BE15" s="1">
        <v>214</v>
      </c>
      <c r="BF15" s="1">
        <v>254</v>
      </c>
      <c r="BG15" s="1">
        <v>792</v>
      </c>
      <c r="BH15" s="1">
        <v>0</v>
      </c>
      <c r="BI15" s="1" t="s">
        <v>94</v>
      </c>
      <c r="BJ15" s="1" t="s">
        <v>172</v>
      </c>
      <c r="BK15" s="1" t="s">
        <v>176</v>
      </c>
      <c r="BL15" s="1">
        <v>22</v>
      </c>
      <c r="BM15" s="1">
        <v>22</v>
      </c>
      <c r="BN15" s="1">
        <v>0</v>
      </c>
      <c r="BO15" s="1">
        <v>22</v>
      </c>
      <c r="BP15" s="1" t="b">
        <v>1</v>
      </c>
      <c r="BQ15" s="1" t="s">
        <v>96</v>
      </c>
      <c r="BR15" s="1" t="b">
        <v>0</v>
      </c>
      <c r="BS15" s="1" t="s">
        <v>177</v>
      </c>
      <c r="BT15" s="1">
        <v>22</v>
      </c>
      <c r="BU15" s="1">
        <v>22</v>
      </c>
      <c r="BV15" s="1">
        <v>22</v>
      </c>
      <c r="BW15" s="1">
        <v>0</v>
      </c>
      <c r="BX15" s="1" t="s">
        <v>173</v>
      </c>
      <c r="BY15" s="1" t="s">
        <v>97</v>
      </c>
      <c r="BZ15" s="1" t="s">
        <v>92</v>
      </c>
      <c r="CA15" s="1" t="s">
        <v>99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 t="s">
        <v>98</v>
      </c>
    </row>
    <row r="16" spans="1:85" ht="17.25" x14ac:dyDescent="0.3">
      <c r="A16" s="1" t="s">
        <v>178</v>
      </c>
      <c r="B16" s="1">
        <v>249</v>
      </c>
      <c r="C16" s="1">
        <v>249</v>
      </c>
      <c r="D16" s="1">
        <v>2</v>
      </c>
      <c r="E16" s="1">
        <v>139</v>
      </c>
      <c r="F16" s="1" t="s">
        <v>179</v>
      </c>
      <c r="G16" s="1">
        <v>30</v>
      </c>
      <c r="H16" s="1">
        <v>74</v>
      </c>
      <c r="I16" s="1" t="s">
        <v>99</v>
      </c>
      <c r="J16" s="1" t="s">
        <v>99</v>
      </c>
      <c r="K16" s="1" t="s">
        <v>99</v>
      </c>
      <c r="L16" s="1" t="s">
        <v>99</v>
      </c>
      <c r="M16" s="1" t="s">
        <v>87</v>
      </c>
      <c r="N16" s="1" t="b">
        <v>0</v>
      </c>
      <c r="O16" s="1">
        <v>0</v>
      </c>
      <c r="P16" s="1" t="b">
        <v>1</v>
      </c>
      <c r="Q16" s="1">
        <v>1</v>
      </c>
      <c r="R16" s="1">
        <v>98</v>
      </c>
      <c r="S16" s="1" t="b">
        <v>1</v>
      </c>
      <c r="T16" s="1" t="b">
        <v>0</v>
      </c>
      <c r="U16" s="1" t="b">
        <v>0</v>
      </c>
      <c r="V16" s="1" t="b">
        <v>0</v>
      </c>
      <c r="W16" s="1" t="b">
        <v>0</v>
      </c>
      <c r="X16" s="1" t="b">
        <v>1</v>
      </c>
      <c r="Y16" s="1" t="s">
        <v>180</v>
      </c>
      <c r="Z16" s="1" t="s">
        <v>180</v>
      </c>
      <c r="AA16" s="1" t="b">
        <v>0</v>
      </c>
      <c r="AB16" s="1" t="b">
        <v>0</v>
      </c>
      <c r="AC16" s="1" t="b">
        <v>0</v>
      </c>
      <c r="AD16" s="1" t="b">
        <v>0</v>
      </c>
      <c r="AE16" s="1">
        <v>-20</v>
      </c>
      <c r="AF16" s="1">
        <v>0</v>
      </c>
      <c r="AG16" s="1">
        <v>0</v>
      </c>
      <c r="AH16" s="1">
        <v>0</v>
      </c>
      <c r="AI16" s="1">
        <v>30</v>
      </c>
      <c r="AJ16" s="1">
        <v>0</v>
      </c>
      <c r="AK16" s="1">
        <v>0</v>
      </c>
      <c r="AL16" s="1" t="b">
        <v>0</v>
      </c>
      <c r="AM16" s="1">
        <v>0</v>
      </c>
      <c r="AN16" s="1" t="b">
        <v>0</v>
      </c>
      <c r="AO16" s="1">
        <v>1.483134</v>
      </c>
      <c r="AP16" s="1" t="s">
        <v>102</v>
      </c>
      <c r="AQ16" s="1">
        <v>44.49</v>
      </c>
      <c r="AR16" s="1" t="s">
        <v>99</v>
      </c>
      <c r="AS16" s="1" t="s">
        <v>99</v>
      </c>
      <c r="AT16" s="1" t="s">
        <v>99</v>
      </c>
      <c r="AU16" s="1" t="s">
        <v>181</v>
      </c>
      <c r="AV16" s="1">
        <v>109</v>
      </c>
      <c r="AW16" s="1">
        <v>0</v>
      </c>
      <c r="AX16" s="1">
        <v>0</v>
      </c>
      <c r="AY16" s="1">
        <v>44.49</v>
      </c>
      <c r="AZ16" s="1" t="s">
        <v>181</v>
      </c>
      <c r="BA16" s="1" t="s">
        <v>92</v>
      </c>
      <c r="BB16" s="1">
        <v>0</v>
      </c>
      <c r="BC16" s="1">
        <v>0</v>
      </c>
      <c r="BD16" s="1" t="s">
        <v>182</v>
      </c>
      <c r="BE16" s="1">
        <v>210</v>
      </c>
      <c r="BF16" s="1">
        <v>249</v>
      </c>
      <c r="BG16" s="1">
        <v>751</v>
      </c>
      <c r="BH16" s="1">
        <v>0</v>
      </c>
      <c r="BI16" s="1" t="s">
        <v>94</v>
      </c>
      <c r="BJ16" s="1" t="s">
        <v>183</v>
      </c>
      <c r="BK16" s="1" t="s">
        <v>184</v>
      </c>
      <c r="BL16" s="1">
        <v>100</v>
      </c>
      <c r="BM16" s="1">
        <v>30</v>
      </c>
      <c r="BN16" s="1">
        <v>0</v>
      </c>
      <c r="BO16" s="1">
        <v>30</v>
      </c>
      <c r="BP16" s="1" t="b">
        <v>1</v>
      </c>
      <c r="BQ16" s="1" t="s">
        <v>96</v>
      </c>
      <c r="BR16" s="1" t="b">
        <v>0</v>
      </c>
      <c r="BS16" s="1" t="s">
        <v>181</v>
      </c>
      <c r="BT16" s="1">
        <v>100</v>
      </c>
      <c r="BU16" s="1">
        <v>30</v>
      </c>
      <c r="BV16" s="1">
        <v>30</v>
      </c>
      <c r="BW16" s="1">
        <v>0</v>
      </c>
      <c r="BX16" s="1" t="s">
        <v>99</v>
      </c>
      <c r="BY16" s="1" t="s">
        <v>97</v>
      </c>
      <c r="BZ16" s="1" t="s">
        <v>92</v>
      </c>
      <c r="CA16" s="1" t="s">
        <v>99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 t="s">
        <v>98</v>
      </c>
    </row>
    <row r="17" spans="1:85" ht="17.25" x14ac:dyDescent="0.3">
      <c r="A17" s="1" t="s">
        <v>185</v>
      </c>
      <c r="B17" s="1">
        <v>246</v>
      </c>
      <c r="C17" s="1">
        <v>246</v>
      </c>
      <c r="D17" s="1">
        <v>2</v>
      </c>
      <c r="E17" s="1">
        <v>141</v>
      </c>
      <c r="F17" s="1" t="s">
        <v>186</v>
      </c>
      <c r="G17" s="1">
        <v>140</v>
      </c>
      <c r="H17" s="1">
        <v>74</v>
      </c>
      <c r="I17" s="1" t="s">
        <v>99</v>
      </c>
      <c r="J17" s="1" t="s">
        <v>187</v>
      </c>
      <c r="K17" s="1" t="s">
        <v>99</v>
      </c>
      <c r="L17" s="1" t="s">
        <v>99</v>
      </c>
      <c r="M17" s="1" t="s">
        <v>87</v>
      </c>
      <c r="N17" s="1" t="b">
        <v>0</v>
      </c>
      <c r="O17" s="1">
        <v>0</v>
      </c>
      <c r="P17" s="1" t="b">
        <v>1</v>
      </c>
      <c r="Q17" s="1">
        <v>1</v>
      </c>
      <c r="R17" s="1">
        <v>98</v>
      </c>
      <c r="S17" s="1" t="b">
        <v>1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1</v>
      </c>
      <c r="Y17" s="1" t="s">
        <v>188</v>
      </c>
      <c r="Z17" s="1" t="s">
        <v>188</v>
      </c>
      <c r="AA17" s="1" t="b">
        <v>0</v>
      </c>
      <c r="AB17" s="1" t="b">
        <v>0</v>
      </c>
      <c r="AC17" s="1" t="b">
        <v>0</v>
      </c>
      <c r="AD17" s="1" t="b">
        <v>0</v>
      </c>
      <c r="AE17" s="1">
        <v>342.4</v>
      </c>
      <c r="AF17" s="1">
        <v>0</v>
      </c>
      <c r="AG17" s="1">
        <v>0</v>
      </c>
      <c r="AH17" s="1">
        <v>0</v>
      </c>
      <c r="AI17" s="1">
        <v>140</v>
      </c>
      <c r="AJ17" s="1">
        <v>0</v>
      </c>
      <c r="AK17" s="1">
        <v>0</v>
      </c>
      <c r="AL17" s="1" t="b">
        <v>0</v>
      </c>
      <c r="AM17" s="1">
        <v>0</v>
      </c>
      <c r="AN17" s="1" t="b">
        <v>0</v>
      </c>
      <c r="AO17" s="1">
        <v>1</v>
      </c>
      <c r="AP17" s="1" t="s">
        <v>102</v>
      </c>
      <c r="AQ17" s="1">
        <v>140</v>
      </c>
      <c r="AR17" s="1" t="s">
        <v>99</v>
      </c>
      <c r="AS17" s="1" t="s">
        <v>99</v>
      </c>
      <c r="AT17" s="1" t="s">
        <v>99</v>
      </c>
      <c r="AU17" s="1" t="s">
        <v>189</v>
      </c>
      <c r="AV17" s="1">
        <v>109</v>
      </c>
      <c r="AW17" s="1">
        <v>0</v>
      </c>
      <c r="AX17" s="1">
        <v>0</v>
      </c>
      <c r="AY17" s="1">
        <v>140</v>
      </c>
      <c r="AZ17" s="1" t="s">
        <v>189</v>
      </c>
      <c r="BA17" s="1" t="s">
        <v>92</v>
      </c>
      <c r="BB17" s="1">
        <v>0</v>
      </c>
      <c r="BC17" s="1">
        <v>0</v>
      </c>
      <c r="BD17" s="1" t="s">
        <v>190</v>
      </c>
      <c r="BE17" s="1">
        <v>207</v>
      </c>
      <c r="BF17" s="1">
        <v>246</v>
      </c>
      <c r="BG17" s="1">
        <v>754</v>
      </c>
      <c r="BH17" s="1">
        <v>0</v>
      </c>
      <c r="BI17" s="1" t="s">
        <v>94</v>
      </c>
      <c r="BJ17" s="1" t="s">
        <v>191</v>
      </c>
      <c r="BK17" s="1" t="s">
        <v>192</v>
      </c>
      <c r="BL17" s="1">
        <v>140</v>
      </c>
      <c r="BM17" s="1">
        <v>140</v>
      </c>
      <c r="BN17" s="1">
        <v>0</v>
      </c>
      <c r="BO17" s="1">
        <v>140</v>
      </c>
      <c r="BP17" s="1" t="b">
        <v>1</v>
      </c>
      <c r="BQ17" s="1" t="s">
        <v>96</v>
      </c>
      <c r="BR17" s="1" t="b">
        <v>0</v>
      </c>
      <c r="BS17" s="1" t="s">
        <v>189</v>
      </c>
      <c r="BT17" s="1">
        <v>140</v>
      </c>
      <c r="BU17" s="1">
        <v>140</v>
      </c>
      <c r="BV17" s="1">
        <v>140</v>
      </c>
      <c r="BW17" s="1">
        <v>0</v>
      </c>
      <c r="BX17" s="1" t="s">
        <v>99</v>
      </c>
      <c r="BY17" s="1" t="s">
        <v>97</v>
      </c>
      <c r="BZ17" s="1" t="s">
        <v>92</v>
      </c>
      <c r="CA17" s="1" t="s">
        <v>99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 t="s">
        <v>98</v>
      </c>
    </row>
    <row r="18" spans="1:85" ht="17.25" x14ac:dyDescent="0.3">
      <c r="A18" s="1" t="s">
        <v>193</v>
      </c>
      <c r="B18" s="1">
        <v>247</v>
      </c>
      <c r="C18" s="1">
        <v>247</v>
      </c>
      <c r="D18" s="1">
        <v>2</v>
      </c>
      <c r="E18" s="1">
        <v>131</v>
      </c>
      <c r="F18" s="1" t="s">
        <v>186</v>
      </c>
      <c r="G18" s="1">
        <v>50</v>
      </c>
      <c r="H18" s="1">
        <v>74</v>
      </c>
      <c r="I18" s="1" t="s">
        <v>99</v>
      </c>
      <c r="J18" s="1" t="s">
        <v>99</v>
      </c>
      <c r="K18" s="1" t="s">
        <v>99</v>
      </c>
      <c r="L18" s="1" t="s">
        <v>99</v>
      </c>
      <c r="M18" s="1" t="s">
        <v>87</v>
      </c>
      <c r="N18" s="1" t="b">
        <v>0</v>
      </c>
      <c r="O18" s="1">
        <v>0</v>
      </c>
      <c r="P18" s="1" t="b">
        <v>1</v>
      </c>
      <c r="Q18" s="1">
        <v>1</v>
      </c>
      <c r="R18" s="1">
        <v>98</v>
      </c>
      <c r="S18" s="1" t="b">
        <v>1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1</v>
      </c>
      <c r="Y18" s="1" t="s">
        <v>194</v>
      </c>
      <c r="Z18" s="1" t="s">
        <v>194</v>
      </c>
      <c r="AA18" s="1" t="b">
        <v>0</v>
      </c>
      <c r="AB18" s="1" t="b">
        <v>0</v>
      </c>
      <c r="AC18" s="1" t="b">
        <v>0</v>
      </c>
      <c r="AD18" s="1" t="b">
        <v>0</v>
      </c>
      <c r="AE18" s="1">
        <v>150</v>
      </c>
      <c r="AF18" s="1">
        <v>0</v>
      </c>
      <c r="AG18" s="1">
        <v>0</v>
      </c>
      <c r="AH18" s="1">
        <v>0</v>
      </c>
      <c r="AI18" s="1">
        <v>50</v>
      </c>
      <c r="AJ18" s="1">
        <v>0</v>
      </c>
      <c r="AK18" s="1">
        <v>0</v>
      </c>
      <c r="AL18" s="1" t="b">
        <v>0</v>
      </c>
      <c r="AM18" s="1">
        <v>0</v>
      </c>
      <c r="AN18" s="1" t="b">
        <v>0</v>
      </c>
      <c r="AO18" s="1">
        <v>1</v>
      </c>
      <c r="AP18" s="1" t="s">
        <v>102</v>
      </c>
      <c r="AQ18" s="1">
        <v>50</v>
      </c>
      <c r="AR18" s="1" t="s">
        <v>99</v>
      </c>
      <c r="AS18" s="1" t="s">
        <v>99</v>
      </c>
      <c r="AT18" s="1" t="s">
        <v>99</v>
      </c>
      <c r="AU18" s="1" t="s">
        <v>195</v>
      </c>
      <c r="AV18" s="1">
        <v>109</v>
      </c>
      <c r="AW18" s="1">
        <v>0</v>
      </c>
      <c r="AX18" s="1">
        <v>0</v>
      </c>
      <c r="AY18" s="1">
        <v>50</v>
      </c>
      <c r="AZ18" s="1" t="s">
        <v>196</v>
      </c>
      <c r="BA18" s="1" t="s">
        <v>92</v>
      </c>
      <c r="BB18" s="1">
        <v>0</v>
      </c>
      <c r="BC18" s="1">
        <v>0</v>
      </c>
      <c r="BD18" s="1" t="s">
        <v>197</v>
      </c>
      <c r="BE18" s="1">
        <v>208</v>
      </c>
      <c r="BF18" s="1">
        <v>247</v>
      </c>
      <c r="BG18" s="1">
        <v>736</v>
      </c>
      <c r="BH18" s="1">
        <v>0</v>
      </c>
      <c r="BI18" s="1" t="s">
        <v>94</v>
      </c>
      <c r="BJ18" s="1" t="s">
        <v>198</v>
      </c>
      <c r="BK18" s="1" t="s">
        <v>199</v>
      </c>
      <c r="BL18" s="1">
        <v>50</v>
      </c>
      <c r="BM18" s="1">
        <v>50</v>
      </c>
      <c r="BN18" s="1">
        <v>0</v>
      </c>
      <c r="BO18" s="1">
        <v>50</v>
      </c>
      <c r="BP18" s="1" t="b">
        <v>1</v>
      </c>
      <c r="BQ18" s="1" t="s">
        <v>96</v>
      </c>
      <c r="BR18" s="1" t="b">
        <v>0</v>
      </c>
      <c r="BS18" s="1" t="s">
        <v>195</v>
      </c>
      <c r="BT18" s="1">
        <v>50</v>
      </c>
      <c r="BU18" s="1">
        <v>50</v>
      </c>
      <c r="BV18" s="1">
        <v>50</v>
      </c>
      <c r="BW18" s="1">
        <v>0</v>
      </c>
      <c r="BX18" s="1" t="s">
        <v>99</v>
      </c>
      <c r="BY18" s="1" t="s">
        <v>97</v>
      </c>
      <c r="BZ18" s="1" t="s">
        <v>92</v>
      </c>
      <c r="CA18" s="1" t="s">
        <v>99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 t="s">
        <v>98</v>
      </c>
    </row>
    <row r="19" spans="1:85" ht="17.25" x14ac:dyDescent="0.3">
      <c r="A19" s="1" t="s">
        <v>200</v>
      </c>
      <c r="B19" s="1">
        <v>245</v>
      </c>
      <c r="C19" s="1">
        <v>245</v>
      </c>
      <c r="D19" s="1">
        <v>2</v>
      </c>
      <c r="E19" s="1">
        <v>139</v>
      </c>
      <c r="F19" s="1" t="s">
        <v>191</v>
      </c>
      <c r="G19" s="1">
        <v>20</v>
      </c>
      <c r="H19" s="1">
        <v>74</v>
      </c>
      <c r="I19" s="1" t="s">
        <v>99</v>
      </c>
      <c r="J19" s="1" t="s">
        <v>99</v>
      </c>
      <c r="K19" s="1" t="s">
        <v>99</v>
      </c>
      <c r="L19" s="1" t="s">
        <v>99</v>
      </c>
      <c r="M19" s="1" t="s">
        <v>87</v>
      </c>
      <c r="N19" s="1" t="b">
        <v>0</v>
      </c>
      <c r="O19" s="1">
        <v>0</v>
      </c>
      <c r="P19" s="1" t="b">
        <v>1</v>
      </c>
      <c r="Q19" s="1">
        <v>1</v>
      </c>
      <c r="R19" s="1">
        <v>98</v>
      </c>
      <c r="S19" s="1" t="b">
        <v>1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1</v>
      </c>
      <c r="Y19" s="1" t="s">
        <v>180</v>
      </c>
      <c r="Z19" s="1" t="s">
        <v>180</v>
      </c>
      <c r="AA19" s="1" t="b">
        <v>0</v>
      </c>
      <c r="AB19" s="1" t="b">
        <v>0</v>
      </c>
      <c r="AC19" s="1" t="b">
        <v>0</v>
      </c>
      <c r="AD19" s="1" t="b">
        <v>0</v>
      </c>
      <c r="AE19" s="1">
        <v>0</v>
      </c>
      <c r="AF19" s="1">
        <v>0</v>
      </c>
      <c r="AG19" s="1">
        <v>0</v>
      </c>
      <c r="AH19" s="1">
        <v>0</v>
      </c>
      <c r="AI19" s="1">
        <v>20</v>
      </c>
      <c r="AJ19" s="1">
        <v>0</v>
      </c>
      <c r="AK19" s="1">
        <v>0</v>
      </c>
      <c r="AL19" s="1" t="b">
        <v>0</v>
      </c>
      <c r="AM19" s="1">
        <v>0</v>
      </c>
      <c r="AN19" s="1" t="b">
        <v>0</v>
      </c>
      <c r="AO19" s="1">
        <v>1</v>
      </c>
      <c r="AP19" s="1" t="s">
        <v>102</v>
      </c>
      <c r="AQ19" s="1">
        <v>20</v>
      </c>
      <c r="AR19" s="1" t="s">
        <v>99</v>
      </c>
      <c r="AS19" s="1" t="s">
        <v>99</v>
      </c>
      <c r="AT19" s="1" t="s">
        <v>99</v>
      </c>
      <c r="AU19" s="1" t="s">
        <v>201</v>
      </c>
      <c r="AV19" s="1">
        <v>109</v>
      </c>
      <c r="AW19" s="1">
        <v>0</v>
      </c>
      <c r="AX19" s="1">
        <v>0</v>
      </c>
      <c r="AY19" s="1">
        <v>20</v>
      </c>
      <c r="AZ19" s="1" t="s">
        <v>201</v>
      </c>
      <c r="BA19" s="1" t="s">
        <v>92</v>
      </c>
      <c r="BB19" s="1">
        <v>0</v>
      </c>
      <c r="BC19" s="1">
        <v>0</v>
      </c>
      <c r="BD19" s="1" t="s">
        <v>202</v>
      </c>
      <c r="BE19" s="1">
        <v>206</v>
      </c>
      <c r="BF19" s="1">
        <v>245</v>
      </c>
      <c r="BG19" s="1">
        <v>751</v>
      </c>
      <c r="BH19" s="1">
        <v>0</v>
      </c>
      <c r="BI19" s="1" t="s">
        <v>94</v>
      </c>
      <c r="BJ19" s="1" t="s">
        <v>183</v>
      </c>
      <c r="BK19" s="1" t="s">
        <v>184</v>
      </c>
      <c r="BL19" s="1">
        <v>100</v>
      </c>
      <c r="BM19" s="1">
        <v>20</v>
      </c>
      <c r="BN19" s="1">
        <v>30</v>
      </c>
      <c r="BO19" s="1">
        <v>50</v>
      </c>
      <c r="BP19" s="1" t="b">
        <v>1</v>
      </c>
      <c r="BQ19" s="1" t="s">
        <v>127</v>
      </c>
      <c r="BR19" s="1" t="b">
        <v>0</v>
      </c>
      <c r="BS19" s="1" t="s">
        <v>201</v>
      </c>
      <c r="BT19" s="1">
        <v>100</v>
      </c>
      <c r="BU19" s="1">
        <v>50</v>
      </c>
      <c r="BV19" s="1">
        <v>20</v>
      </c>
      <c r="BW19" s="1">
        <v>30</v>
      </c>
      <c r="BX19" s="1" t="s">
        <v>99</v>
      </c>
      <c r="BY19" s="1" t="s">
        <v>97</v>
      </c>
      <c r="BZ19" s="1" t="s">
        <v>92</v>
      </c>
      <c r="CA19" s="1" t="s">
        <v>99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 t="s">
        <v>98</v>
      </c>
    </row>
    <row r="20" spans="1:85" ht="17.25" x14ac:dyDescent="0.3">
      <c r="A20" s="1" t="s">
        <v>203</v>
      </c>
      <c r="B20" s="1">
        <v>241</v>
      </c>
      <c r="C20" s="1">
        <v>241</v>
      </c>
      <c r="D20" s="1">
        <v>2</v>
      </c>
      <c r="E20" s="1">
        <v>139</v>
      </c>
      <c r="F20" s="1" t="s">
        <v>204</v>
      </c>
      <c r="G20" s="1">
        <v>50</v>
      </c>
      <c r="H20" s="1">
        <v>74</v>
      </c>
      <c r="I20" s="1" t="s">
        <v>99</v>
      </c>
      <c r="J20" s="1" t="s">
        <v>99</v>
      </c>
      <c r="K20" s="1" t="s">
        <v>99</v>
      </c>
      <c r="L20" s="1" t="s">
        <v>99</v>
      </c>
      <c r="M20" s="1" t="s">
        <v>87</v>
      </c>
      <c r="N20" s="1" t="b">
        <v>0</v>
      </c>
      <c r="O20" s="1">
        <v>0</v>
      </c>
      <c r="P20" s="1" t="b">
        <v>1</v>
      </c>
      <c r="Q20" s="1">
        <v>1</v>
      </c>
      <c r="R20" s="1">
        <v>98</v>
      </c>
      <c r="S20" s="1" t="b">
        <v>1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1</v>
      </c>
      <c r="Y20" s="1" t="s">
        <v>180</v>
      </c>
      <c r="Z20" s="1" t="s">
        <v>180</v>
      </c>
      <c r="AA20" s="1" t="b">
        <v>0</v>
      </c>
      <c r="AB20" s="1" t="b">
        <v>0</v>
      </c>
      <c r="AC20" s="1" t="b">
        <v>0</v>
      </c>
      <c r="AD20" s="1" t="b">
        <v>0</v>
      </c>
      <c r="AE20" s="1">
        <v>100</v>
      </c>
      <c r="AF20" s="1">
        <v>0</v>
      </c>
      <c r="AG20" s="1">
        <v>0</v>
      </c>
      <c r="AH20" s="1">
        <v>0</v>
      </c>
      <c r="AI20" s="1">
        <v>50</v>
      </c>
      <c r="AJ20" s="1">
        <v>0</v>
      </c>
      <c r="AK20" s="1">
        <v>0</v>
      </c>
      <c r="AL20" s="1" t="b">
        <v>0</v>
      </c>
      <c r="AM20" s="1">
        <v>0</v>
      </c>
      <c r="AN20" s="1" t="b">
        <v>0</v>
      </c>
      <c r="AO20" s="1">
        <v>1</v>
      </c>
      <c r="AP20" s="1" t="s">
        <v>102</v>
      </c>
      <c r="AQ20" s="1">
        <v>50</v>
      </c>
      <c r="AR20" s="1" t="s">
        <v>99</v>
      </c>
      <c r="AS20" s="1" t="s">
        <v>99</v>
      </c>
      <c r="AT20" s="1" t="s">
        <v>99</v>
      </c>
      <c r="AU20" s="1" t="s">
        <v>205</v>
      </c>
      <c r="AV20" s="1">
        <v>109</v>
      </c>
      <c r="AW20" s="1">
        <v>0</v>
      </c>
      <c r="AX20" s="1">
        <v>0</v>
      </c>
      <c r="AY20" s="1">
        <v>50</v>
      </c>
      <c r="AZ20" s="1" t="s">
        <v>205</v>
      </c>
      <c r="BA20" s="1" t="s">
        <v>92</v>
      </c>
      <c r="BB20" s="1">
        <v>0</v>
      </c>
      <c r="BC20" s="1">
        <v>0</v>
      </c>
      <c r="BD20" s="1" t="s">
        <v>206</v>
      </c>
      <c r="BE20" s="1">
        <v>204</v>
      </c>
      <c r="BF20" s="1">
        <v>241</v>
      </c>
      <c r="BG20" s="1">
        <v>751</v>
      </c>
      <c r="BH20" s="1">
        <v>0</v>
      </c>
      <c r="BI20" s="1" t="s">
        <v>94</v>
      </c>
      <c r="BJ20" s="1" t="s">
        <v>183</v>
      </c>
      <c r="BK20" s="1" t="s">
        <v>184</v>
      </c>
      <c r="BL20" s="1">
        <v>100</v>
      </c>
      <c r="BM20" s="1">
        <v>50</v>
      </c>
      <c r="BN20" s="1">
        <v>50</v>
      </c>
      <c r="BO20" s="1">
        <v>100</v>
      </c>
      <c r="BP20" s="1" t="b">
        <v>1</v>
      </c>
      <c r="BQ20" s="1" t="s">
        <v>127</v>
      </c>
      <c r="BR20" s="1" t="b">
        <v>0</v>
      </c>
      <c r="BS20" s="1" t="s">
        <v>205</v>
      </c>
      <c r="BT20" s="1">
        <v>100</v>
      </c>
      <c r="BU20" s="1">
        <v>100</v>
      </c>
      <c r="BV20" s="1">
        <v>50</v>
      </c>
      <c r="BW20" s="1">
        <v>50</v>
      </c>
      <c r="BX20" s="1" t="s">
        <v>99</v>
      </c>
      <c r="BY20" s="1" t="s">
        <v>97</v>
      </c>
      <c r="BZ20" s="1" t="s">
        <v>92</v>
      </c>
      <c r="CA20" s="1" t="s">
        <v>99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 t="s">
        <v>98</v>
      </c>
    </row>
    <row r="21" spans="1:85" ht="17.25" x14ac:dyDescent="0.3">
      <c r="A21" s="1" t="s">
        <v>207</v>
      </c>
      <c r="B21" s="1">
        <v>242</v>
      </c>
      <c r="C21" s="1">
        <v>242</v>
      </c>
      <c r="D21" s="1">
        <v>2</v>
      </c>
      <c r="E21" s="1">
        <v>139</v>
      </c>
      <c r="F21" s="1" t="s">
        <v>204</v>
      </c>
      <c r="G21" s="1">
        <v>50</v>
      </c>
      <c r="H21" s="1">
        <v>74</v>
      </c>
      <c r="I21" s="1" t="s">
        <v>99</v>
      </c>
      <c r="J21" s="1" t="s">
        <v>99</v>
      </c>
      <c r="K21" s="1" t="s">
        <v>99</v>
      </c>
      <c r="L21" s="1" t="s">
        <v>99</v>
      </c>
      <c r="M21" s="1" t="s">
        <v>87</v>
      </c>
      <c r="N21" s="1" t="b">
        <v>0</v>
      </c>
      <c r="O21" s="1">
        <v>0</v>
      </c>
      <c r="P21" s="1" t="b">
        <v>1</v>
      </c>
      <c r="Q21" s="1">
        <v>1</v>
      </c>
      <c r="R21" s="1">
        <v>98</v>
      </c>
      <c r="S21" s="1" t="b">
        <v>1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1</v>
      </c>
      <c r="Y21" s="1" t="s">
        <v>180</v>
      </c>
      <c r="Z21" s="1" t="s">
        <v>180</v>
      </c>
      <c r="AA21" s="1" t="b">
        <v>0</v>
      </c>
      <c r="AB21" s="1" t="b">
        <v>0</v>
      </c>
      <c r="AC21" s="1" t="b">
        <v>0</v>
      </c>
      <c r="AD21" s="1" t="b">
        <v>0</v>
      </c>
      <c r="AE21" s="1">
        <v>50</v>
      </c>
      <c r="AF21" s="1">
        <v>0</v>
      </c>
      <c r="AG21" s="1">
        <v>0</v>
      </c>
      <c r="AH21" s="1">
        <v>0</v>
      </c>
      <c r="AI21" s="1">
        <v>50</v>
      </c>
      <c r="AJ21" s="1">
        <v>0</v>
      </c>
      <c r="AK21" s="1">
        <v>0</v>
      </c>
      <c r="AL21" s="1" t="b">
        <v>0</v>
      </c>
      <c r="AM21" s="1">
        <v>0</v>
      </c>
      <c r="AN21" s="1" t="b">
        <v>0</v>
      </c>
      <c r="AO21" s="1">
        <v>1</v>
      </c>
      <c r="AP21" s="1" t="s">
        <v>102</v>
      </c>
      <c r="AQ21" s="1">
        <v>50</v>
      </c>
      <c r="AR21" s="1" t="s">
        <v>99</v>
      </c>
      <c r="AS21" s="1" t="s">
        <v>99</v>
      </c>
      <c r="AT21" s="1" t="s">
        <v>99</v>
      </c>
      <c r="AU21" s="1" t="s">
        <v>208</v>
      </c>
      <c r="AV21" s="1">
        <v>109</v>
      </c>
      <c r="AW21" s="1">
        <v>0</v>
      </c>
      <c r="AX21" s="1">
        <v>0</v>
      </c>
      <c r="AY21" s="1">
        <v>50</v>
      </c>
      <c r="AZ21" s="1" t="s">
        <v>208</v>
      </c>
      <c r="BA21" s="1" t="s">
        <v>92</v>
      </c>
      <c r="BB21" s="1">
        <v>0</v>
      </c>
      <c r="BC21" s="1">
        <v>0</v>
      </c>
      <c r="BD21" s="1" t="s">
        <v>209</v>
      </c>
      <c r="BE21" s="1">
        <v>205</v>
      </c>
      <c r="BF21" s="1">
        <v>242</v>
      </c>
      <c r="BG21" s="1">
        <v>752</v>
      </c>
      <c r="BH21" s="1">
        <v>0</v>
      </c>
      <c r="BI21" s="1" t="s">
        <v>94</v>
      </c>
      <c r="BJ21" s="1" t="s">
        <v>183</v>
      </c>
      <c r="BK21" s="1" t="s">
        <v>210</v>
      </c>
      <c r="BL21" s="1">
        <v>50</v>
      </c>
      <c r="BM21" s="1">
        <v>50</v>
      </c>
      <c r="BN21" s="1">
        <v>0</v>
      </c>
      <c r="BO21" s="1">
        <v>50</v>
      </c>
      <c r="BP21" s="1" t="b">
        <v>1</v>
      </c>
      <c r="BQ21" s="1" t="s">
        <v>96</v>
      </c>
      <c r="BR21" s="1" t="b">
        <v>0</v>
      </c>
      <c r="BS21" s="1" t="s">
        <v>208</v>
      </c>
      <c r="BT21" s="1">
        <v>50</v>
      </c>
      <c r="BU21" s="1">
        <v>50</v>
      </c>
      <c r="BV21" s="1">
        <v>50</v>
      </c>
      <c r="BW21" s="1">
        <v>0</v>
      </c>
      <c r="BX21" s="1" t="s">
        <v>99</v>
      </c>
      <c r="BY21" s="1" t="s">
        <v>97</v>
      </c>
      <c r="BZ21" s="1" t="s">
        <v>92</v>
      </c>
      <c r="CA21" s="1" t="s">
        <v>99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 t="s">
        <v>98</v>
      </c>
    </row>
    <row r="22" spans="1:85" ht="17.25" x14ac:dyDescent="0.3">
      <c r="A22" s="1" t="s">
        <v>211</v>
      </c>
      <c r="B22" s="1">
        <v>243</v>
      </c>
      <c r="C22" s="1">
        <v>243</v>
      </c>
      <c r="D22" s="1">
        <v>2</v>
      </c>
      <c r="E22" s="1">
        <v>139</v>
      </c>
      <c r="F22" s="1" t="s">
        <v>204</v>
      </c>
      <c r="G22" s="1">
        <v>0</v>
      </c>
      <c r="H22" s="1">
        <v>74</v>
      </c>
      <c r="I22" s="1" t="s">
        <v>99</v>
      </c>
      <c r="J22" s="1" t="s">
        <v>99</v>
      </c>
      <c r="K22" s="1" t="s">
        <v>99</v>
      </c>
      <c r="L22" s="1" t="s">
        <v>99</v>
      </c>
      <c r="M22" s="1" t="s">
        <v>87</v>
      </c>
      <c r="N22" s="1" t="b">
        <v>0</v>
      </c>
      <c r="O22" s="1">
        <v>0</v>
      </c>
      <c r="P22" s="1" t="b">
        <v>1</v>
      </c>
      <c r="Q22" s="1">
        <v>1</v>
      </c>
      <c r="R22" s="1">
        <v>98</v>
      </c>
      <c r="S22" s="1" t="b">
        <v>1</v>
      </c>
      <c r="T22" s="1" t="b">
        <v>0</v>
      </c>
      <c r="U22" s="1" t="b">
        <v>0</v>
      </c>
      <c r="V22" s="1" t="b">
        <v>0</v>
      </c>
      <c r="W22" s="1" t="b">
        <v>0</v>
      </c>
      <c r="X22" s="1" t="b">
        <v>1</v>
      </c>
      <c r="Y22" s="1" t="s">
        <v>180</v>
      </c>
      <c r="Z22" s="1" t="s">
        <v>180</v>
      </c>
      <c r="AA22" s="1" t="b">
        <v>0</v>
      </c>
      <c r="AB22" s="1" t="b">
        <v>0</v>
      </c>
      <c r="AC22" s="1" t="b">
        <v>0</v>
      </c>
      <c r="AD22" s="1" t="b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 t="b">
        <v>0</v>
      </c>
      <c r="AM22" s="1">
        <v>0</v>
      </c>
      <c r="AN22" s="1" t="b">
        <v>0</v>
      </c>
      <c r="AO22" s="1">
        <v>1</v>
      </c>
      <c r="AP22" s="1" t="s">
        <v>102</v>
      </c>
      <c r="AQ22" s="1">
        <v>0</v>
      </c>
      <c r="AR22" s="1" t="s">
        <v>99</v>
      </c>
      <c r="AS22" s="1" t="s">
        <v>99</v>
      </c>
      <c r="AT22" s="1" t="s">
        <v>99</v>
      </c>
      <c r="AU22" s="1" t="s">
        <v>212</v>
      </c>
      <c r="AV22" s="1">
        <v>109</v>
      </c>
      <c r="AW22" s="1">
        <v>0</v>
      </c>
      <c r="AX22" s="1">
        <v>0</v>
      </c>
      <c r="AY22" s="1">
        <v>0</v>
      </c>
      <c r="AZ22" s="1" t="s">
        <v>212</v>
      </c>
      <c r="BA22" s="1" t="s">
        <v>92</v>
      </c>
      <c r="BB22" s="1">
        <v>0</v>
      </c>
      <c r="BC22" s="1">
        <v>0</v>
      </c>
      <c r="BD22" s="1" t="s">
        <v>99</v>
      </c>
      <c r="BE22" s="1">
        <v>0</v>
      </c>
      <c r="BF22" s="1">
        <v>0</v>
      </c>
      <c r="BG22" s="1">
        <v>0</v>
      </c>
      <c r="BH22" s="1">
        <v>0</v>
      </c>
      <c r="BI22" s="1" t="s">
        <v>99</v>
      </c>
      <c r="BJ22" s="1" t="s">
        <v>87</v>
      </c>
      <c r="BK22" s="1" t="s">
        <v>99</v>
      </c>
      <c r="BL22" s="1">
        <v>0</v>
      </c>
      <c r="BM22" s="1">
        <v>0</v>
      </c>
      <c r="BN22" s="1">
        <v>0</v>
      </c>
      <c r="BO22" s="1">
        <v>0</v>
      </c>
      <c r="BP22" s="1" t="s">
        <v>99</v>
      </c>
      <c r="BQ22" s="1" t="s">
        <v>99</v>
      </c>
      <c r="BR22" s="1" t="s">
        <v>99</v>
      </c>
      <c r="BS22" s="1" t="s">
        <v>87</v>
      </c>
      <c r="BT22" s="1">
        <v>0</v>
      </c>
      <c r="BU22" s="1">
        <v>0</v>
      </c>
      <c r="BV22" s="1">
        <v>0</v>
      </c>
      <c r="BW22" s="1">
        <v>0</v>
      </c>
      <c r="BX22" s="1" t="s">
        <v>99</v>
      </c>
      <c r="BY22" s="1" t="s">
        <v>99</v>
      </c>
      <c r="BZ22" s="1" t="s">
        <v>99</v>
      </c>
      <c r="CA22" s="1" t="s">
        <v>99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 t="s">
        <v>98</v>
      </c>
    </row>
    <row r="23" spans="1:85" ht="17.25" x14ac:dyDescent="0.3">
      <c r="A23" s="1" t="s">
        <v>213</v>
      </c>
      <c r="B23" s="1">
        <v>244</v>
      </c>
      <c r="C23" s="1">
        <v>244</v>
      </c>
      <c r="D23" s="1">
        <v>2</v>
      </c>
      <c r="E23" s="1">
        <v>139</v>
      </c>
      <c r="F23" s="1" t="s">
        <v>204</v>
      </c>
      <c r="G23" s="1">
        <v>0</v>
      </c>
      <c r="H23" s="1">
        <v>74</v>
      </c>
      <c r="I23" s="1" t="s">
        <v>99</v>
      </c>
      <c r="J23" s="1" t="s">
        <v>210</v>
      </c>
      <c r="K23" s="1" t="s">
        <v>99</v>
      </c>
      <c r="L23" s="1" t="s">
        <v>99</v>
      </c>
      <c r="M23" s="1" t="s">
        <v>87</v>
      </c>
      <c r="N23" s="1" t="b">
        <v>0</v>
      </c>
      <c r="O23" s="1">
        <v>0</v>
      </c>
      <c r="P23" s="1" t="b">
        <v>1</v>
      </c>
      <c r="Q23" s="1">
        <v>1</v>
      </c>
      <c r="R23" s="1">
        <v>98</v>
      </c>
      <c r="S23" s="1" t="b">
        <v>1</v>
      </c>
      <c r="T23" s="1" t="b">
        <v>0</v>
      </c>
      <c r="U23" s="1" t="b">
        <v>0</v>
      </c>
      <c r="V23" s="1" t="b">
        <v>0</v>
      </c>
      <c r="W23" s="1" t="b">
        <v>0</v>
      </c>
      <c r="X23" s="1" t="b">
        <v>1</v>
      </c>
      <c r="Y23" s="1" t="s">
        <v>180</v>
      </c>
      <c r="Z23" s="1" t="s">
        <v>180</v>
      </c>
      <c r="AA23" s="1" t="b">
        <v>0</v>
      </c>
      <c r="AB23" s="1" t="b">
        <v>0</v>
      </c>
      <c r="AC23" s="1" t="b">
        <v>0</v>
      </c>
      <c r="AD23" s="1" t="b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 t="b">
        <v>0</v>
      </c>
      <c r="AM23" s="1">
        <v>0</v>
      </c>
      <c r="AN23" s="1" t="b">
        <v>0</v>
      </c>
      <c r="AO23" s="1">
        <v>1</v>
      </c>
      <c r="AP23" s="1" t="s">
        <v>102</v>
      </c>
      <c r="AQ23" s="1">
        <v>0</v>
      </c>
      <c r="AR23" s="1" t="s">
        <v>99</v>
      </c>
      <c r="AS23" s="1" t="s">
        <v>99</v>
      </c>
      <c r="AT23" s="1" t="s">
        <v>99</v>
      </c>
      <c r="AU23" s="1" t="s">
        <v>214</v>
      </c>
      <c r="AV23" s="1">
        <v>109</v>
      </c>
      <c r="AW23" s="1">
        <v>0</v>
      </c>
      <c r="AX23" s="1">
        <v>0</v>
      </c>
      <c r="AY23" s="1">
        <v>0</v>
      </c>
      <c r="AZ23" s="1" t="s">
        <v>214</v>
      </c>
      <c r="BA23" s="1" t="s">
        <v>92</v>
      </c>
      <c r="BB23" s="1">
        <v>0</v>
      </c>
      <c r="BC23" s="1">
        <v>0</v>
      </c>
      <c r="BD23" s="1" t="s">
        <v>99</v>
      </c>
      <c r="BE23" s="1">
        <v>0</v>
      </c>
      <c r="BF23" s="1">
        <v>0</v>
      </c>
      <c r="BG23" s="1">
        <v>0</v>
      </c>
      <c r="BH23" s="1">
        <v>0</v>
      </c>
      <c r="BI23" s="1" t="s">
        <v>99</v>
      </c>
      <c r="BJ23" s="1" t="s">
        <v>87</v>
      </c>
      <c r="BK23" s="1" t="s">
        <v>99</v>
      </c>
      <c r="BL23" s="1">
        <v>0</v>
      </c>
      <c r="BM23" s="1">
        <v>0</v>
      </c>
      <c r="BN23" s="1">
        <v>0</v>
      </c>
      <c r="BO23" s="1">
        <v>0</v>
      </c>
      <c r="BP23" s="1" t="s">
        <v>99</v>
      </c>
      <c r="BQ23" s="1" t="s">
        <v>99</v>
      </c>
      <c r="BR23" s="1" t="s">
        <v>99</v>
      </c>
      <c r="BS23" s="1" t="s">
        <v>87</v>
      </c>
      <c r="BT23" s="1">
        <v>0</v>
      </c>
      <c r="BU23" s="1">
        <v>0</v>
      </c>
      <c r="BV23" s="1">
        <v>0</v>
      </c>
      <c r="BW23" s="1">
        <v>0</v>
      </c>
      <c r="BX23" s="1" t="s">
        <v>99</v>
      </c>
      <c r="BY23" s="1" t="s">
        <v>99</v>
      </c>
      <c r="BZ23" s="1" t="s">
        <v>99</v>
      </c>
      <c r="CA23" s="1" t="s">
        <v>99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 t="s">
        <v>98</v>
      </c>
    </row>
    <row r="24" spans="1:85" ht="17.25" x14ac:dyDescent="0.3">
      <c r="A24" s="1" t="s">
        <v>215</v>
      </c>
      <c r="B24" s="1">
        <v>237</v>
      </c>
      <c r="C24" s="1">
        <v>237</v>
      </c>
      <c r="D24" s="1">
        <v>0</v>
      </c>
      <c r="E24" s="1">
        <v>130</v>
      </c>
      <c r="F24" s="1" t="s">
        <v>216</v>
      </c>
      <c r="G24" s="1">
        <v>0</v>
      </c>
      <c r="H24" s="1">
        <v>74</v>
      </c>
      <c r="I24" s="1" t="s">
        <v>99</v>
      </c>
      <c r="J24" s="1" t="s">
        <v>217</v>
      </c>
      <c r="K24" s="1" t="s">
        <v>99</v>
      </c>
      <c r="L24" s="1" t="s">
        <v>99</v>
      </c>
      <c r="M24" s="1" t="s">
        <v>87</v>
      </c>
      <c r="N24" s="1" t="b">
        <v>0</v>
      </c>
      <c r="O24" s="1">
        <v>0</v>
      </c>
      <c r="P24" s="1" t="b">
        <v>1</v>
      </c>
      <c r="Q24" s="1">
        <v>1</v>
      </c>
      <c r="R24" s="1">
        <v>160</v>
      </c>
      <c r="S24" s="1" t="b">
        <v>1</v>
      </c>
      <c r="T24" s="1" t="b">
        <v>0</v>
      </c>
      <c r="U24" s="1" t="b">
        <v>0</v>
      </c>
      <c r="V24" s="1" t="b">
        <v>0</v>
      </c>
      <c r="W24" s="1" t="b">
        <v>0</v>
      </c>
      <c r="X24" s="1" t="b">
        <v>1</v>
      </c>
      <c r="Y24" s="1" t="s">
        <v>218</v>
      </c>
      <c r="Z24" s="1" t="s">
        <v>218</v>
      </c>
      <c r="AA24" s="1" t="b">
        <v>0</v>
      </c>
      <c r="AB24" s="1" t="b">
        <v>0</v>
      </c>
      <c r="AC24" s="1" t="b">
        <v>0</v>
      </c>
      <c r="AD24" s="1" t="b">
        <v>0</v>
      </c>
      <c r="AE24" s="1">
        <v>85000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 t="b">
        <v>0</v>
      </c>
      <c r="AM24" s="1">
        <v>0</v>
      </c>
      <c r="AN24" s="1" t="b">
        <v>0</v>
      </c>
      <c r="AO24" s="1">
        <v>1</v>
      </c>
      <c r="AP24" s="1" t="s">
        <v>102</v>
      </c>
      <c r="AQ24" s="1">
        <v>0</v>
      </c>
      <c r="AR24" s="1" t="s">
        <v>99</v>
      </c>
      <c r="AS24" s="1" t="s">
        <v>99</v>
      </c>
      <c r="AT24" s="1" t="s">
        <v>99</v>
      </c>
      <c r="AU24" s="1" t="s">
        <v>219</v>
      </c>
      <c r="AV24" s="1">
        <v>109</v>
      </c>
      <c r="AW24" s="1">
        <v>0</v>
      </c>
      <c r="AX24" s="1">
        <v>0</v>
      </c>
      <c r="AY24" s="1">
        <v>0</v>
      </c>
      <c r="AZ24" s="1" t="s">
        <v>219</v>
      </c>
      <c r="BA24" s="1" t="s">
        <v>92</v>
      </c>
      <c r="BB24" s="1">
        <v>0</v>
      </c>
      <c r="BC24" s="1">
        <v>0</v>
      </c>
      <c r="BD24" s="1" t="s">
        <v>99</v>
      </c>
      <c r="BE24" s="1">
        <v>0</v>
      </c>
      <c r="BF24" s="1">
        <v>0</v>
      </c>
      <c r="BG24" s="1">
        <v>0</v>
      </c>
      <c r="BH24" s="1">
        <v>0</v>
      </c>
      <c r="BI24" s="1" t="s">
        <v>99</v>
      </c>
      <c r="BJ24" s="1" t="s">
        <v>87</v>
      </c>
      <c r="BK24" s="1" t="s">
        <v>99</v>
      </c>
      <c r="BL24" s="1">
        <v>0</v>
      </c>
      <c r="BM24" s="1">
        <v>0</v>
      </c>
      <c r="BN24" s="1">
        <v>0</v>
      </c>
      <c r="BO24" s="1">
        <v>0</v>
      </c>
      <c r="BP24" s="1" t="s">
        <v>99</v>
      </c>
      <c r="BQ24" s="1" t="s">
        <v>99</v>
      </c>
      <c r="BR24" s="1" t="s">
        <v>99</v>
      </c>
      <c r="BS24" s="1" t="s">
        <v>87</v>
      </c>
      <c r="BT24" s="1">
        <v>0</v>
      </c>
      <c r="BU24" s="1">
        <v>0</v>
      </c>
      <c r="BV24" s="1">
        <v>0</v>
      </c>
      <c r="BW24" s="1">
        <v>0</v>
      </c>
      <c r="BX24" s="1" t="s">
        <v>99</v>
      </c>
      <c r="BY24" s="1" t="s">
        <v>99</v>
      </c>
      <c r="BZ24" s="1" t="s">
        <v>99</v>
      </c>
      <c r="CA24" s="1" t="s">
        <v>99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 t="s">
        <v>98</v>
      </c>
    </row>
    <row r="25" spans="1:85" ht="17.25" x14ac:dyDescent="0.3">
      <c r="A25" s="1" t="s">
        <v>220</v>
      </c>
      <c r="B25" s="1">
        <v>238</v>
      </c>
      <c r="C25" s="1">
        <v>238</v>
      </c>
      <c r="D25" s="1">
        <v>2</v>
      </c>
      <c r="E25" s="1">
        <v>130</v>
      </c>
      <c r="F25" s="1" t="s">
        <v>216</v>
      </c>
      <c r="G25" s="1">
        <v>15000</v>
      </c>
      <c r="H25" s="1">
        <v>74</v>
      </c>
      <c r="I25" s="1" t="s">
        <v>99</v>
      </c>
      <c r="J25" s="1" t="s">
        <v>221</v>
      </c>
      <c r="K25" s="1" t="s">
        <v>99</v>
      </c>
      <c r="L25" s="1" t="s">
        <v>99</v>
      </c>
      <c r="M25" s="1" t="s">
        <v>87</v>
      </c>
      <c r="N25" s="1" t="b">
        <v>0</v>
      </c>
      <c r="O25" s="1">
        <v>0</v>
      </c>
      <c r="P25" s="1" t="b">
        <v>1</v>
      </c>
      <c r="Q25" s="1">
        <v>1</v>
      </c>
      <c r="R25" s="1">
        <v>160</v>
      </c>
      <c r="S25" s="1" t="b">
        <v>1</v>
      </c>
      <c r="T25" s="1" t="b">
        <v>0</v>
      </c>
      <c r="U25" s="1" t="b">
        <v>0</v>
      </c>
      <c r="V25" s="1" t="b">
        <v>0</v>
      </c>
      <c r="W25" s="1" t="b">
        <v>0</v>
      </c>
      <c r="X25" s="1" t="b">
        <v>1</v>
      </c>
      <c r="Y25" s="1" t="s">
        <v>218</v>
      </c>
      <c r="Z25" s="1" t="s">
        <v>218</v>
      </c>
      <c r="AA25" s="1" t="b">
        <v>0</v>
      </c>
      <c r="AB25" s="1" t="b">
        <v>0</v>
      </c>
      <c r="AC25" s="1" t="b">
        <v>0</v>
      </c>
      <c r="AD25" s="1" t="b">
        <v>0</v>
      </c>
      <c r="AE25" s="1">
        <v>85000</v>
      </c>
      <c r="AF25" s="1">
        <v>0</v>
      </c>
      <c r="AG25" s="1">
        <v>0</v>
      </c>
      <c r="AH25" s="1">
        <v>0</v>
      </c>
      <c r="AI25" s="1">
        <v>15000</v>
      </c>
      <c r="AJ25" s="1">
        <v>0</v>
      </c>
      <c r="AK25" s="1">
        <v>0</v>
      </c>
      <c r="AL25" s="1" t="b">
        <v>0</v>
      </c>
      <c r="AM25" s="1">
        <v>0</v>
      </c>
      <c r="AN25" s="1" t="b">
        <v>0</v>
      </c>
      <c r="AO25" s="1">
        <v>1.3</v>
      </c>
      <c r="AP25" s="1" t="s">
        <v>222</v>
      </c>
      <c r="AQ25" s="1">
        <v>19500</v>
      </c>
      <c r="AR25" s="1" t="s">
        <v>99</v>
      </c>
      <c r="AS25" s="1" t="s">
        <v>99</v>
      </c>
      <c r="AT25" s="1" t="s">
        <v>99</v>
      </c>
      <c r="AU25" s="1" t="s">
        <v>223</v>
      </c>
      <c r="AV25" s="1">
        <v>109</v>
      </c>
      <c r="AW25" s="1">
        <v>0</v>
      </c>
      <c r="AX25" s="1">
        <v>0</v>
      </c>
      <c r="AY25" s="1">
        <v>19500</v>
      </c>
      <c r="AZ25" s="1" t="s">
        <v>224</v>
      </c>
      <c r="BA25" s="1" t="s">
        <v>92</v>
      </c>
      <c r="BB25" s="1">
        <v>0</v>
      </c>
      <c r="BC25" s="1">
        <v>0</v>
      </c>
      <c r="BD25" s="1" t="s">
        <v>225</v>
      </c>
      <c r="BE25" s="1">
        <v>201</v>
      </c>
      <c r="BF25" s="1">
        <v>238</v>
      </c>
      <c r="BG25" s="1">
        <v>718</v>
      </c>
      <c r="BH25" s="1">
        <v>0</v>
      </c>
      <c r="BI25" s="1" t="s">
        <v>94</v>
      </c>
      <c r="BJ25" s="1" t="s">
        <v>226</v>
      </c>
      <c r="BK25" s="1" t="s">
        <v>227</v>
      </c>
      <c r="BL25" s="1">
        <v>15000</v>
      </c>
      <c r="BM25" s="1">
        <v>15000</v>
      </c>
      <c r="BN25" s="1">
        <v>0</v>
      </c>
      <c r="BO25" s="1">
        <v>15000</v>
      </c>
      <c r="BP25" s="1" t="b">
        <v>1</v>
      </c>
      <c r="BQ25" s="1" t="s">
        <v>96</v>
      </c>
      <c r="BR25" s="1" t="b">
        <v>0</v>
      </c>
      <c r="BS25" s="1" t="s">
        <v>224</v>
      </c>
      <c r="BT25" s="1">
        <v>15000</v>
      </c>
      <c r="BU25" s="1">
        <v>15000</v>
      </c>
      <c r="BV25" s="1">
        <v>15000</v>
      </c>
      <c r="BW25" s="1">
        <v>0</v>
      </c>
      <c r="BX25" s="1" t="s">
        <v>99</v>
      </c>
      <c r="BY25" s="1" t="s">
        <v>97</v>
      </c>
      <c r="BZ25" s="1" t="s">
        <v>92</v>
      </c>
      <c r="CA25" s="1" t="s">
        <v>99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 t="s">
        <v>98</v>
      </c>
    </row>
    <row r="26" spans="1:85" ht="17.25" x14ac:dyDescent="0.3">
      <c r="A26" s="1" t="s">
        <v>228</v>
      </c>
      <c r="B26" s="1">
        <v>239</v>
      </c>
      <c r="C26" s="1">
        <v>239</v>
      </c>
      <c r="D26" s="1">
        <v>2</v>
      </c>
      <c r="E26" s="1">
        <v>128</v>
      </c>
      <c r="F26" s="1" t="s">
        <v>216</v>
      </c>
      <c r="G26" s="1">
        <v>50</v>
      </c>
      <c r="H26" s="1">
        <v>74</v>
      </c>
      <c r="I26" s="1" t="s">
        <v>99</v>
      </c>
      <c r="J26" s="1" t="s">
        <v>217</v>
      </c>
      <c r="K26" s="1" t="s">
        <v>99</v>
      </c>
      <c r="L26" s="1" t="s">
        <v>99</v>
      </c>
      <c r="M26" s="1" t="s">
        <v>87</v>
      </c>
      <c r="N26" s="1" t="b">
        <v>0</v>
      </c>
      <c r="O26" s="1">
        <v>0</v>
      </c>
      <c r="P26" s="1" t="b">
        <v>1</v>
      </c>
      <c r="Q26" s="1">
        <v>1</v>
      </c>
      <c r="R26" s="1">
        <v>3</v>
      </c>
      <c r="S26" s="1" t="b">
        <v>1</v>
      </c>
      <c r="T26" s="1" t="b">
        <v>0</v>
      </c>
      <c r="U26" s="1" t="b">
        <v>0</v>
      </c>
      <c r="V26" s="1" t="b">
        <v>0</v>
      </c>
      <c r="W26" s="1" t="b">
        <v>0</v>
      </c>
      <c r="X26" s="1" t="b">
        <v>1</v>
      </c>
      <c r="Y26" s="1" t="s">
        <v>229</v>
      </c>
      <c r="Z26" s="1" t="s">
        <v>229</v>
      </c>
      <c r="AA26" s="1" t="b">
        <v>0</v>
      </c>
      <c r="AB26" s="1" t="b">
        <v>0</v>
      </c>
      <c r="AC26" s="1" t="b">
        <v>0</v>
      </c>
      <c r="AD26" s="1" t="b">
        <v>0</v>
      </c>
      <c r="AE26" s="1">
        <v>930.5</v>
      </c>
      <c r="AF26" s="1">
        <v>0</v>
      </c>
      <c r="AG26" s="1">
        <v>0</v>
      </c>
      <c r="AH26" s="1">
        <v>0</v>
      </c>
      <c r="AI26" s="1">
        <v>50</v>
      </c>
      <c r="AJ26" s="1">
        <v>0</v>
      </c>
      <c r="AK26" s="1">
        <v>0</v>
      </c>
      <c r="AL26" s="1" t="b">
        <v>0</v>
      </c>
      <c r="AM26" s="1">
        <v>0</v>
      </c>
      <c r="AN26" s="1" t="b">
        <v>0</v>
      </c>
      <c r="AO26" s="1">
        <v>1</v>
      </c>
      <c r="AP26" s="1" t="s">
        <v>102</v>
      </c>
      <c r="AQ26" s="1">
        <v>50</v>
      </c>
      <c r="AR26" s="1" t="s">
        <v>99</v>
      </c>
      <c r="AS26" s="1" t="s">
        <v>99</v>
      </c>
      <c r="AT26" s="1" t="s">
        <v>99</v>
      </c>
      <c r="AU26" s="1" t="s">
        <v>230</v>
      </c>
      <c r="AV26" s="1">
        <v>109</v>
      </c>
      <c r="AW26" s="1">
        <v>0</v>
      </c>
      <c r="AX26" s="1">
        <v>0</v>
      </c>
      <c r="AY26" s="1">
        <v>50</v>
      </c>
      <c r="AZ26" s="1" t="s">
        <v>230</v>
      </c>
      <c r="BA26" s="1" t="s">
        <v>92</v>
      </c>
      <c r="BB26" s="1">
        <v>0</v>
      </c>
      <c r="BC26" s="1">
        <v>0</v>
      </c>
      <c r="BD26" s="1" t="s">
        <v>231</v>
      </c>
      <c r="BE26" s="1">
        <v>202</v>
      </c>
      <c r="BF26" s="1">
        <v>239</v>
      </c>
      <c r="BG26" s="1">
        <v>710</v>
      </c>
      <c r="BH26" s="1">
        <v>0</v>
      </c>
      <c r="BI26" s="1" t="s">
        <v>94</v>
      </c>
      <c r="BJ26" s="1" t="s">
        <v>232</v>
      </c>
      <c r="BK26" s="1" t="s">
        <v>233</v>
      </c>
      <c r="BL26" s="1">
        <v>50</v>
      </c>
      <c r="BM26" s="1">
        <v>50</v>
      </c>
      <c r="BN26" s="1">
        <v>0</v>
      </c>
      <c r="BO26" s="1">
        <v>50</v>
      </c>
      <c r="BP26" s="1" t="b">
        <v>1</v>
      </c>
      <c r="BQ26" s="1" t="s">
        <v>96</v>
      </c>
      <c r="BR26" s="1" t="b">
        <v>0</v>
      </c>
      <c r="BS26" s="1" t="s">
        <v>230</v>
      </c>
      <c r="BT26" s="1">
        <v>50</v>
      </c>
      <c r="BU26" s="1">
        <v>50</v>
      </c>
      <c r="BV26" s="1">
        <v>50</v>
      </c>
      <c r="BW26" s="1">
        <v>0</v>
      </c>
      <c r="BX26" s="1" t="s">
        <v>234</v>
      </c>
      <c r="BY26" s="1" t="s">
        <v>97</v>
      </c>
      <c r="BZ26" s="1" t="s">
        <v>92</v>
      </c>
      <c r="CA26" s="1" t="s">
        <v>99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H A A B Q S w M E F A A C A A g A 2 X 5 B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2 X 5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+ Q V Y V 2 v f j w w Q A A N c O A A A T A B w A R m 9 y b X V s Y X M v U 2 V j d G l v b j E u b S C i G A A o o B Q A A A A A A A A A A A A A A A A A A A A A A A A A A A C t V l t P 5 D Y U f k f i P 6 R Z 7 W q Q R m G 5 9 G V X o 5 a 5 t b Q s r E i g D w i N T O L O u E 3 s y H Y o I 8 R / 7 3 F 8 i Z 2 k P J U H i L 9 z f O 7 n M w L n k j A a p f r v y d f D g 8 M D s U M c F 9 G H O F s 0 Q r I K 8 + 9 o X 2 E q r 4 i Q P 1 1 u K e N 4 i S Q W M 8 k b / O l S L L F E p L z F N e N S Y z e 8 w H y + n 5 m L S v v j 6 e c 4 m k U l l o c H E f y k r O E 5 B u Q 3 w W i y Z H m j N C d / 4 K d k w a i E b z G J d 1 L W 4 s v x c c m 2 h C b P 4 i Q v W V M k O a u + n J + f n R 9 j X q O a H P / f g R Z Y 5 J 9 S j H i + m y 0 x h I w L Q H / 4 e L a E P + 2 9 K 1 I R u W A N l b P T H / V p z V k 1 + x x P o 4 d f M Q K r Y v b Q C M w p q v A s L j D F P / v x g 1 6 N h P i H 8 W I W L 5 X 0 5 P Q M w A J J 9 I Q E X L l P T z Y L p b 5 Z z j c 5 y t E G / b V B + e b m 7 m V N f 4 8 f H 4 + O p r q U M j f p 1 z q L E t K H w u o K P 4 x J H 8 3 N D z H U + h l z S D C S L M r Q U 4 l V l 9 q P R G W k S j k Z M z G N 0 r o k U m K e t B / z / T W T O 0 K 3 k 6 N p R J u y t L 9 X L 5 K j e 1 Q 2 W C Q r z h k / c s 5 v s a p O E S 1 Y 2 V R U d J 6 1 w M C T 0 S i n r 6 + x V j i B s s V Z / P b W G V 6 9 1 I g W o J 5 1 N j V 2 i 3 M o u b 4 4 G U b Q W p p G r / E v J X t C M C p / K s h M x + X S O 1 w z d V h V d c n 2 G G s R j G G g o 8 Z J H S 8 q N S l G 8 A 3 L H S u 0 H p Q M t 0 7 B E e a Y 5 l i b X S B e 7 F i p p u g a 4 m s h 2 E k Y O R B c N 9 U T 5 i E G y V l n 3 z m h c l 2 i r T v g Y r 5 v g w V l X F j R o o T 5 0 2 F c 5 L k K 0 C X R 9 l p 9 p 0 0 N v d X f N t V W B z Y U 5 W 1 G S 9 g m Q a R / 0 2 S v F S u o + t 4 l A c a o b I O y 0 E X r o d C p C G 2 x 3 T h d l p z R n J T 6 Z F z p w x y V C O o V 4 B 6 m 7 a m v O 2 p c e N 6 8 W z p p 6 4 g g x Y M a W x N K x E 4 r p x K q a 5 P 6 l o I 6 J s 9 a t A a W I V u 6 e s l 3 i G 7 x r W l D D 1 6 w w o c X D V f t 3 n e T M U f 0 b 9 M H W x o P m q f z v l I 7 K J X I S I U h u q r 2 r N 8 j r h M J G j s Q O t 9 G E l T K Y B 6 y g k m C q l 5 I 7 f i u B q 7 C K d T d 5 t b y Q L A r P n J F q F k T t 1 u b E 2 9 Z O r k z o e U p K q 2 A 4 8 B 8 x m m 2 r 1 v f l / S Z k R z b J T B H X a Q b T u D 5 Q G W w h r a Z G r x p p J B A D 8 B f H b h s c L g 2 N l 5 S X N I 1 k F s 4 D F r q d U Q D p p D D I G y F f V 8 G 8 + I L t H p h Q g k N D e n W 6 D X v t 8 Z U U b X i P 4 Z y T G b n 2 J d 1 O c i + K M g i u N P I 1 A v Z F 3 l Z w j I i L t v T m 6 L f L A k I O E v C v i c B C W d J S M N Z 4 o j Y a d r B y J K u A a 3 Q p + M s c Y S c J T 1 K B q N D U g Z w h J Z 9 1 C N m c O d T s z n a r k E S A T 2 D k Y 6 g I W p / k 9 s E H U l n i U / T X T G M Z k f V W e K R d W f D a 4 N S D w h b R T G g b I h m Q N r K t q N t V T y f u J 1 j e / S I 2 p M F a E f g W R I Q k / M e 3 L a F G S P y L P G p H M r l k 3 m W h H Q O y u O L M B D Y 7 X G C I a m r T A e 0 H o C G 2 E N F M 3 A 9 c n d + x u l 9 R O z F M U b x D g 2 w g O Z V E E O i z 5 I h 1 Y d Y R + b e J m s i c i v p 6 / Q o H 4 w 5 0 l d 7 0 q P 9 x C P + L O l R v w N s G Y f M 6 / z 5 j N D j V g s b S v P X s 8 v D f w j 8 Q b I a g 8 f A l X w s q D E q d W g Q 8 X u P Q s t c j h j 9 h 2 H Y T F f t d x 6 H c W m 3 F e 8 8 E K G w l 9 c 7 j 0 Q o D D L 3 H 4 q j w w N C R / 7 l / / o v U E s B A i 0 A F A A C A A g A 2 X 5 B V t 4 O g 2 C k A A A A 9 g A A A B I A A A A A A A A A A A A A A A A A A A A A A E N v b m Z p Z y 9 Q Y W N r Y W d l L n h t b F B L A Q I t A B Q A A g A I A N l + Q V Y P y u m r p A A A A O k A A A A T A A A A A A A A A A A A A A A A A P A A A A B b Q 2 9 u d G V u d F 9 U e X B l c 1 0 u e G 1 s U E s B A i 0 A F A A C A A g A 2 X 5 B V h X a 9 + P D B A A A 1 w 4 A A B M A A A A A A A A A A A A A A A A A 4 Q E A A E Z v c m 1 1 b G F z L 1 N l Y 3 R p b 2 4 x L m 1 Q S w U G A A A A A A M A A w D C A A A A 8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n U A A A A A A A D g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N 1 c 3 R v b W V y U G F 5 b W V u d E x p c 3 Q l M 0 Z J Z 2 5 v c m V E Y X R l c y U z R H R y d W U l M j Z J c 0 R l d G F p b F J l c G 9 y d C U z R H R y d W U l M j Z P c m R l c k J 5 J T N E U G F 5 b W V u d E R h d G U l M j U y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Q 3 V z d G 9 t Z X J Q Y X l t Z W 5 0 T G l z d F 9 J Z 2 5 v c m V E Y X R l c 1 9 0 c n V l X 0 l z R G V 0 Y W l s U m V w b 3 J 0 X 3 R y d W V f T 3 J k Z X J C e V 9 Q Y X l t Z W 5 0 R G F 0 Z V 8 y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F U M T I 6 N T Q 6 N T E u M j U 3 M j A 4 M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U L k d s b 2 J h b F J l Z i Z x d W 9 0 O y w m c X V v d D t U L l B h e W 1 l b n R J R C Z x d W 9 0 O y w m c X V v d D t U L l B h e W 1 l b n R O b y Z x d W 9 0 O y w m c X V v d D t U L k V t c G x v e W V l S U Q m c X V v d D s s J n F 1 b 3 Q 7 V C 5 D d X N J R C Z x d W 9 0 O y w m c X V v d D t U L l B h e W 1 l b n R E Y X R l J n F 1 b 3 Q 7 L C Z x d W 9 0 O 1 Q u Q W 1 v d W 5 0 J n F 1 b 3 Q 7 L C Z x d W 9 0 O 1 Q u U G F 5 T W V 0 a G 9 k S U Q m c X V v d D s s J n F 1 b 3 Q 7 V C 5 O b 3 R l c y Z x d W 9 0 O y w m c X V v d D t U L l J l Z m V y Z W 5 j Z U 5 v J n F 1 b 3 Q 7 L C Z x d W 9 0 O 1 Q u Q 2 F y Z G h v b G R l c n N O Y W 1 l J n F 1 b 3 Q 7 L C Z x d W 9 0 O 1 Q u Q 3 J l Z G l 0 Q 2 F y Z E 5 1 b W J l c i Z x d W 9 0 O y w m c X V v d D t U L k N y Z W R p d E N h c m R F e H B E Y X R l J n F 1 b 3 Q 7 L C Z x d W 9 0 O 1 Q u U H J p b n R G b G F n J n F 1 b 3 Q 7 L C Z x d W 9 0 O 1 Q u U H J p b n R l Z E J 5 J n F 1 b 3 Q 7 L C Z x d W 9 0 O 1 Q u R W R p d G V k R m x h Z y Z x d W 9 0 O y w m c X V v d D t U L k N s Y X N z S U Q m c X V v d D s s J n F 1 b 3 Q 7 V C 5 B Y 2 N v d W 5 0 S U Q m c X V v d D s s J n F 1 b 3 Q 7 V C 5 D d X N 0 b 2 1 l c i Z x d W 9 0 O y w m c X V v d D t U L l N 1 c H B s a W V y J n F 1 b 3 Q 7 L C Z x d W 9 0 O 1 Q u R W 1 w b G 9 5 Z W U m c X V v d D s s J n F 1 b 3 Q 7 V C 5 D b 2 5 0 Y W N 0 J n F 1 b 3 Q 7 L C Z x d W 9 0 O 1 Q u R G V w b 3 N p d C Z x d W 9 0 O y w m c X V v d D t U L k N 1 c 3 R v b W V y U G F 5 b W V u d C Z x d W 9 0 O y w m c X V v d D t U L k N v b X B h b n l O Y W 1 l J n F 1 b 3 Q 7 L C Z x d W 9 0 O 1 Q u Q 2 x p Z W 5 0 U H J p b n R O Y W 1 l J n F 1 b 3 Q 7 L C Z x d W 9 0 O 1 Q u Q X B w b G l l Z E N y Z W R p d H M m c X V v d D s s J n F 1 b 3 Q 7 V C 5 E Z W x l d G V k J n F 1 b 3 Q 7 L C Z x d W 9 0 O 1 Q u U m V j b 2 5 j a W x l Z C Z x d W 9 0 O y w m c X V v d D t U L k R l c G 9 z a X R l Z C Z x d W 9 0 O y w m c X V v d D t U L k J h b G F u Y 2 U m c X V v d D s s J n F 1 b 3 Q 7 V C 5 E Z X B v c 2 l 0 Z W R C Y W x h b m N l J n F 1 b 3 Q 7 L C Z x d W 9 0 O 1 Q u Q 3 J l Z G l 0 J n F 1 b 3 Q 7 L C Z x d W 9 0 O 1 Q u V W 5 B c H B s a W V k J n F 1 b 3 Q 7 L C Z x d W 9 0 O 1 Q u Q X B w b G l l Z C Z x d W 9 0 O y w m c X V v d D t U L k R l c G 9 z a X R J R C Z x d W 9 0 O y w m c X V v d D t U L l J l Y 2 9 u Y 2 l s a W F 0 a W 9 u S U Q m c X V v d D s s J n F 1 b 3 Q 7 V C 5 G a W 5 p c 2 h l Z C Z x d W 9 0 O y w m c X V v d D t U L l N 0 Y X R l b W V u d C Z x d W 9 0 O y w m c X V v d D t U L k 1 T U m V j Z W l 2 Z W Q m c X V v d D s s J n F 1 b 3 Q 7 V C 5 G b 3 J l a W d u R X h j a G F u Z 2 V S Y X R l J n F 1 b 3 Q 7 L C Z x d W 9 0 O 1 Q u R m 9 y Z W l n b k V 4 Y 2 h h b m d l Q 2 9 k Z S Z x d W 9 0 O y w m c X V v d D t U L k Z v c m V p Z 2 5 D d X J y Z W 5 j e U F t b 3 V u d C Z x d W 9 0 O y w m c X V v d D t U L k J h b m t B Y 2 N v d W 5 0 T m F t Z S Z x d W 9 0 O y w m c X V v d D t U L k J h b m t B Y 2 N v d W 5 0 Q l N C J n F 1 b 3 Q 7 L C Z x d W 9 0 O 1 Q u Q m F u a 0 F j Y 2 9 1 b n R O b y Z x d W 9 0 O y w m c X V v d D t U L m 1 z V G l t Z V N 0 Y W 1 w J n F 1 b 3 Q 7 L C Z x d W 9 0 O 1 Q u R m 9 y Z W l n b l Z h c m l h d G l v b k F j Y 2 9 1 b n R J R C Z x d W 9 0 O y w m c X V v d D t U L k Z v c m V p Z 2 5 W Y X J p Y X R p b 2 5 B b W 9 1 b n Q m c X V v d D s s J n F 1 b 3 Q 7 V C 5 G b 3 J l a W d u V W 5 B c H B s a W V k J n F 1 b 3 Q 7 L C Z x d W 9 0 O 1 Q u R m 9 y Z W l n b k F w c G x p Z W Q m c X V v d D s s J n F 1 b 3 Q 7 V C 5 F b n R l c m V k Q X Q m c X V v d D s s J n F 1 b 3 Q 7 V C 5 t c 1 V w Z G F 0 Z V N p d G V D b 2 R l J n F 1 b 3 Q 7 L C Z x d W 9 0 O 1 Q u U 3 B s a X R Q Y X l t Z W 5 0 S U Q m c X V v d D s s J n F 1 b 3 Q 7 V C 5 T c G x p d F B h e W 1 l b n R M a W 5 l S U Q m c X V v d D s s J n F 1 b 3 Q 7 V C 5 H b G 9 i Y W x S Z W Z f M S Z x d W 9 0 O y w m c X V v d D t U L l B h e W 1 l b n R M a W 5 l S U Q m c X V v d D s s J n F 1 b 3 Q 7 V C 5 Q Y X l t Z W 5 0 S U R f M S Z x d W 9 0 O y w m c X V v d D t U L l N h b G V J R C Z x d W 9 0 O y w m c X V v d D t U L l B y Z V B h e W 1 l b n R J R C Z x d W 9 0 O y w m c X V v d D t U L l R y b l R 5 c G U m c X V v d D s s J n F 1 b 3 Q 7 V C 5 J b n Z v a W N l R G F 0 Z S Z x d W 9 0 O y w m c X V v d D t U L k l u d m 9 p Y 2 V O b y Z x d W 9 0 O y w m c X V v d D t U L k 9 y a W d p b m F s Q W 1 v d W 5 0 J n F 1 b 3 Q 7 L C Z x d W 9 0 O 1 Q u U G F 5 b W V u d C Z x d W 9 0 O y w m c X V v d D t U L k F t b 3 V u d E 9 1 d H N 0 Y W 5 k a W 5 n J n F 1 b 3 Q 7 L C Z x d W 9 0 O 1 Q u Q W 1 v d W 5 0 R H V l J n F 1 b 3 Q 7 L C Z x d W 9 0 O 1 Q u R W R p d G V k R m x h Z 1 8 x J n F 1 b 3 Q 7 L C Z x d W 9 0 O 1 Q u U G F p Z E l u R n V s b C Z x d W 9 0 O y w m c X V v d D t U L k 1 T U m V j Z W l 2 Z W R f M S Z x d W 9 0 O y w m c X V v d D t U L m 1 z V G l t Z V N 0 Y W 1 w X z E m c X V v d D s s J n F 1 b 3 Q 7 V C 5 G b 3 J l a W d u T 3 J p Z 2 l u Y W x B b W 9 1 b n Q m c X V v d D s s J n F 1 b 3 Q 7 V C 5 G b 3 J l a W d u Q W 1 v d W 5 0 R H V l J n F 1 b 3 Q 7 L C Z x d W 9 0 O 1 Q u R m 9 y Z W l n b l B h e W 1 l b n Q m c X V v d D s s J n F 1 b 3 Q 7 V C 5 G b 3 J l a W d u Q W 1 v d W 5 0 T 3 V 0 c 3 R h b m R p b m c m c X V v d D s s J n F 1 b 3 Q 7 V C 5 S Z W Z O b y Z x d W 9 0 O y w m c X V v d D t U L k V u d G V y Z W R C e S Z x d W 9 0 O y w m c X V v d D t U L m 1 z V X B k Y X R l U 2 l 0 Z U N v Z G V f M S Z x d W 9 0 O y w m c X V v d D t U L l N w b G l 0 R m 9 y Z W l n b k V 4 Y 2 h h b m d l Q 2 9 k Z S Z x d W 9 0 O y w m c X V v d D t U L l N w b G l 0 R m 9 y Z W l n b k V 4 Y 2 h h b m d l U m F 0 Z S Z x d W 9 0 O y w m c X V v d D t U L l N w b G l 0 R m 9 y Z W l n b k 9 y a W d p b m F s Q W 1 0 J n F 1 b 3 Q 7 L C Z x d W 9 0 O 1 Q u U 3 B s a X R G b 3 J l a W d u Q W 1 v d W 5 0 R H V l J n F 1 b 3 Q 7 L C Z x d W 9 0 O 1 Q u U 3 B s a X R G b 3 J l a W d u T 3 V 0 U 3 R h b m R p b m c m c X V v d D s s J n F 1 b 3 Q 7 V C 5 T c G x p d E Z v c m V p Z 2 5 Q Y X l t Z W 5 0 J n F 1 b 3 Q 7 L C Z x d W 9 0 O 1 Q u R G V w Y X J 0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H b G 9 i Y W x S Z W Y s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G F 5 b W V u d E l E L D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R O b y w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b X B s b 3 l l Z U l E L D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1 c 0 l E L D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R E Y X R l L D V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F t b 3 V u d C w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N Z X R o b 2 R J R C w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O b 3 R l c y w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S Z W Z l c m V u Y 2 V O b y w 5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Y X J k a G 9 s Z G V y c 0 5 h b W U s M T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y Z W R p d E N h c m R O d W 1 i Z X I s M T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y Z W R p d E N h c m R F e H B E Y X R l L D E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c m l u d E Z s Y W c s M T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y a W 5 0 Z W R C e S w x N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W R p d G V k R m x h Z y w x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2 x h c 3 N J R C w x N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W N j b 3 V u d E l E L D E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d X N 0 b 2 1 l c i w x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V w c G x p Z X I s M T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V t c G x v e W V l L D I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b 2 5 0 Y W N 0 L D I x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X B v c 2 l 0 L D I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d X N 0 b 2 1 l c l B h e W 1 l b n Q s M j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v b X B h b n l O Y W 1 l L D I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b G l l b n R Q c m l u d E 5 h b W U s M j V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F w c G x p Z W R D c m V k a X R z L D I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W x l d G V k L D I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S Z W N v b m N p b G V k L D I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X B v c 2 l 0 Z W Q s M j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J h b G F u Y 2 U s M z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c G 9 z a X R l Z E J h b G F u Y 2 U s M z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y Z W R p d C w z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V W 5 B c H B s a W V k L D M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B c H B s a W V k L D M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X B v c 2 l 0 S U Q s M z V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J l Y 2 9 u Y 2 l s a W F 0 a W 9 u S U Q s M z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p b m l z a G V k L D M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d G F 0 Z W 1 l b n Q s M z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1 T U m V j Z W l 2 Z W Q s M z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F e G N o Y W 5 n Z V J h d G U s N D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F e G N o Y W 5 n Z U N v Z G U s N D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D d X J y Z W 5 j e U F t b 3 V u d C w 0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m F u a 0 F j Y 2 9 1 b n R O Y W 1 l L D Q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C Y W 5 r Q W N j b 3 V u d E J T Q i w 0 N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m F u a 0 F j Y 2 9 1 b n R O b y w 0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b X N U a W 1 l U 3 R h b X A s N D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W Y X J p Y X R p b 2 5 B Y 2 N v d W 5 0 S U Q s N D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W Y X J p Y X R p b 2 5 B b W 9 1 b n Q s N D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V b k F w c G x p Z W Q s N D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B c H B s a W V k L D U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b n R l c m V k Q X Q s N T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m 1 z V X B k Y X R l U 2 l 0 Z U N v Z G U s N T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U G F 5 b W V u d E l E L D U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F B h e W 1 l b n R M a W 5 l S U Q s N T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d s b 2 J h b F J l Z l 8 x L D U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t Z W 5 0 T G l u Z U l E L D U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t Z W 5 0 S U R f M S w 1 N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2 F s Z U l E L D U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c m V Q Y X l t Z W 5 0 S U Q s N T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R y b l R 5 c G U s N j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l u d m 9 p Y 2 V E Y X R l L D Y x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J b n Z v a W N l T m 8 s N j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9 y a W d p b m F s Q W 1 v d W 5 0 L D Y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t Z W 5 0 L D Y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B b W 9 1 b n R P d X R z d G F u Z G l u Z y w 2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W 1 v d W 5 0 R H V l L D Y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Z G l 0 Z W R G b G F n X z E s N j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a W R J b k Z 1 b G w s N j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1 T U m V j Z W l 2 Z W R f M S w 2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b X N U a W 1 l U 3 R h b X B f M S w 3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9 y a W d p b m F s Q W 1 v d W 5 0 L D c x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G b 3 J l a W d u Q W 1 v d W 5 0 R H V l L D c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G b 3 J l a W d u U G F 5 b W V u d C w 3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F t b 3 V u d E 9 1 d H N 0 Y W 5 k a W 5 n L D c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S Z W Z O b y w 3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W 5 0 Z X J l Z E J 5 L D c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1 V w Z G F 0 Z V N p d G V D b 2 R l X z E s N z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R m 9 y Z W l n b k V 4 Y 2 h h b m d l Q 2 9 k Z S w 3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G b 3 J l a W d u R X h j a G F u Z 2 V S Y X R l L D c 5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P c m l n a W 5 h b E F t d C w 4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G b 3 J l a W d u Q W 1 v d W 5 0 R H V l L D g x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P d X R T d G F u Z G l u Z y w 4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G b 3 J l a W d u U G F 5 b W V u d C w 4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G V w Y X J 0 b W V u d C w 4 N H 0 m c X V v d D t d L C Z x d W 9 0 O 0 N v b H V t b k N v d W 5 0 J n F 1 b 3 Q 7 O j g 1 L C Z x d W 9 0 O 0 t l e U N v b H V t b k 5 h b W V z J n F 1 b 3 Q 7 O l t d L C Z x d W 9 0 O 0 N v b H V t b k l k Z W 5 0 a X R p Z X M m c X V v d D s 6 W y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d s b 2 J h b F J l Z i w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t Z W 5 0 S U Q s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G F 5 b W V u d E 5 v L D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V t c G x v e W V l S U Q s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3 V z S U Q s N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G F 5 b W V u d E R h d G U s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W 1 v d W 5 0 L D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U 1 l d G h v Z E l E L D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5 v d G V z L D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J l Z m V y Z W 5 j Z U 5 v L D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h c m R o b 2 x k Z X J z T m F t Z S w x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3 J l Z G l 0 Q 2 F y Z E 5 1 b W J l c i w x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3 J l Z G l 0 Q 2 F y Z E V 4 c E R h d G U s M T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y a W 5 0 R m x h Z y w x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H J p b n R l Z E J 5 L D E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Z G l 0 Z W R G b G F n L D E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b G F z c 0 l E L D E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B Y 2 N v d W 5 0 S U Q s M T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1 c 3 R v b W V y L D E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d X B w b G l l c i w x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W 1 w b G 9 5 Z W U s M j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v b n R h Y 3 Q s M j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c G 9 z a X Q s M j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1 c 3 R v b W V y U G F 5 b W V u d C w y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2 9 t c G F u e U 5 h b W U s M j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s a W V u d F B y a W 5 0 T m F t Z S w y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X B w b G l l Z E N y Z W R p d H M s M j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b G V 0 Z W Q s M j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J l Y 2 9 u Y 2 l s Z W Q s M j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c G 9 z a X R l Z C w y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m F s Y W 5 j Z S w z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G V w b 3 N p d G V k Q m F s Y W 5 j Z S w z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3 J l Z G l 0 L D M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V b k F w c G x p Z W Q s M z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F w c G x p Z W Q s M z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c G 9 z a X R J R C w z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m V j b 2 5 j a W x p Y X R p b 2 5 J R C w z N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l u a X N o Z W Q s M z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0 Y X R l b W V u d C w z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T V N S Z W N l a X Z l Z C w z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V 4 Y 2 h h b m d l U m F 0 Z S w 0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V 4 Y 2 h h b m d l Q 2 9 k Z S w 0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N 1 c n J l b m N 5 Q W 1 v d W 5 0 L D Q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C Y W 5 r Q W N j b 3 V u d E 5 h b W U s N D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J h b m t B Y 2 N v d W 5 0 Q l N C L D Q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C Y W 5 r Q W N j b 3 V u d E 5 v L D Q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1 R p b W V T d G F t c C w 0 N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l Z h c m l h d G l v b k F j Y 2 9 1 b n R J R C w 0 N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l Z h c m l h d G l v b k F t b 3 V u d C w 0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l V u Q X B w b G l l Z C w 0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F w c G x p Z W Q s N T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V u d G V y Z W R B d C w 1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b X N V c G R h d G V T a X R l Q 2 9 k Z S w 1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Q Y X l t Z W 5 0 S U Q s N T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U G F 5 b W V u d E x p b m V J R C w 1 N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2 x v Y m F s U m V m X z E s N T V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R M a W 5 l S U Q s N T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R J R F 8 x L D U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Y W x l S U Q s N T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y Z V B h e W 1 l b n R J R C w 1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V H J u V H l w Z S w 2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S W 5 2 b 2 l j Z U R h d G U s N j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l u d m 9 p Y 2 V O b y w 2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T 3 J p Z 2 l u Y W x B b W 9 1 b n Q s N j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Q s N j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F t b 3 V u d E 9 1 d H N 0 Y W 5 k a W 5 n L D Y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B b W 9 1 b n R E d W U s N j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V k a X R l Z E Z s Y W d f M S w 2 N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G F p Z E l u R n V s b C w 2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T V N S Z W N l a X Z l Z F 8 x L D Y 5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1 R p b W V T d G F t c F 8 x L D c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G b 3 J l a W d u T 3 J p Z 2 l u Y W x B b W 9 1 b n Q s N z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B b W 9 1 b n R E d W U s N z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Q Y X l t Z W 5 0 L D c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G b 3 J l a W d u Q W 1 v d W 5 0 T 3 V 0 c 3 R h b m R p b m c s N z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J l Z k 5 v L D c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b n R l c m V k Q n k s N z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m 1 z V X B k Y X R l U 2 l 0 Z U N v Z G V f M S w 3 N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G b 3 J l a W d u R X h j a G F u Z 2 V D b 2 R l L D c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F e G N o Y W 5 n Z V J h d G U s N z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R m 9 y Z W l n b k 9 y a W d p b m F s Q W 1 0 L D g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B b W 9 1 b n R E d W U s O D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R m 9 y Z W l n b k 9 1 d F N 0 Y W 5 k a W 5 n L D g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Q Y X l t Z W 5 0 L D g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X B h c n R t Z W 5 0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1 c 3 R v b W V y U G F 5 b W V u d E x p c 3 Q l M 0 Z J Z 2 5 v c m V E Y X R l c y U z R H R y d W U l M j Z J c 0 R l d G F p b F J l c G 9 y d C U z R H R y d W U l M j Z P c m R l c k J 5 J T N E U G F 5 b W V u d E R h d G U l M j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Q Y X l t Z W 5 0 T G l z d C U z R k l n b m 9 y Z U R h d G V z J T N E d H J 1 Z S U y N k l z R G V 0 Y W l s U m V w b 3 J 0 J T N E d H J 1 Z S U y N k 9 y Z G V y Q n k l M 0 R Q Y X l t Z W 5 0 R G F 0 Z S U y N T I w L 3 R j d X N 0 b 2 1 l c n B h e W 1 l b n R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G F 5 b W V u d E x p c 3 Q l M 0 Z J Z 2 5 v c m V E Y X R l c y U z R H R y d W U l M j Z J c 0 R l d G F p b F J l c G 9 y d C U z R H R y d W U l M j Z P c m R l c k J 5 J T N E U G F 5 b W V u d E R h d G U l M j U y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G F 5 b W V u d E x p c 3 Q l M 0 Z J Z 2 5 v c m V E Y X R l c y U z R H R y d W U l M j Z J c 0 R l d G F p b F J l c G 9 y d C U z R H R y d W U l M j Z P c m R l c k J 5 J T N E U G F 5 b W V u d E R h d G U l M j U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N 0 b 2 1 l c l B h e W 1 l b n R M a X N 0 J T N G S W d u b 3 J l R G F 0 Z X M l M 0 R 0 c n V l J T I 2 S X N E Z X R h a W x S Z X B v c n Q l M 0 R 0 c n V l J T I 2 T 3 J k Z X J C e S U z R F B h e W 1 l b n R E Y X R l J T I 1 M j A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6 t 0 j s F M t C j R o 8 h 8 z + y j k A A A A A A g A A A A A A E G Y A A A A B A A A g A A A A y q A I H / e d d D 7 1 P z w j 7 M B h g c t R a N v 3 D m n S L m L b S Y g G 3 C Y A A A A A D o A A A A A C A A A g A A A A q 2 4 x v 7 E i t v D g d T K m H Q O 1 V R e A n F q M l A Q g I N Z Z Q n / s 5 4 d Q A A A A r R E 6 6 w N q 6 q R F 8 5 L T D 1 j n 0 Q B 7 K A a E a L D a W 2 E c 3 b 3 r 6 d i q A h y I k Q 3 l J G N 7 A h I w t 5 K g H i V + R 2 K x V 8 + E z 5 Z 9 v 0 O o b p 0 o G j Y N 3 l s 6 I 3 p r 0 N G 7 l 1 d A A A A A j g H u U 2 F B E F t 6 K U D O a s 3 h C 7 s d Z Z J y y / 5 7 l v n 7 8 a W F p 3 5 C l i d M X I m r D U 7 A a 2 3 1 s M v 6 G B J P G X u T f Z Z q m w m X a s M t U w = = < / D a t a M a s h u p > 
</file>

<file path=customXml/itemProps1.xml><?xml version="1.0" encoding="utf-8"?>
<ds:datastoreItem xmlns:ds="http://schemas.openxmlformats.org/officeDocument/2006/customXml" ds:itemID="{A565646D-BFCA-440F-82FF-681003A6B2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Payments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2023-03-13T11:32:46Z</dcterms:modified>
</cp:coreProperties>
</file>