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<sst xmlns="http://schemas.openxmlformats.org/spreadsheetml/2006/main" count="118" uniqueCount="37">
  <si>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</si>
  <si>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</si>
  <si>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</si>
  <si>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</si>
  <si>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</si>
  <si>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</si>
  <si>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</si>
  <si>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</si>
  <si>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</si>
  <si>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</si>
  <si>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</si>
  <si>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</si>
  <si>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</si>
  <si>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</si>
  <si>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</si>
  <si>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</si>
  <si>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</si>
  <si>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</si>
  <si>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</si>
  <si>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</si>
  <si>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</si>
  <si>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</si>
  <si>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</si>
  <si>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</si>
  <si>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</si>
  <si>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</si>
  <si>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</si>
  <si>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</si>
  <si>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</si>
  <si>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</si>
  <si>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</si>
  <si>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</si>
  <si>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</si>
  <si>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</si>
  <si>
    <t>&gt;=2000</t>
    <phoneticPr fontId="2" type="noConversion"/>
  </si>
  <si>
    <t>9세 이상</t>
    <phoneticPr fontId="2" type="noConversion"/>
  </si>
  <si>
    <t>14세 이상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</si>
</sst>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4" fontId="1" fillId="0" borderId="9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14" fontId="1" fillId="0" borderId="13" xfId="0" applyNumberFormat="1" applyFont="1" applyFill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7" fontId="1" fillId="0" borderId="22" xfId="0" applyNumberFormat="1" applyFont="1" applyFill="1" applyBorder="1" applyAlignment="1">
      <alignment horizontal="right" vertical="center"/>
    </xf>
    <xf numFmtId="177" fontId="1" fillId="0" borderId="23" xfId="0" applyNumberFormat="1" applyFont="1" applyFill="1" applyBorder="1" applyAlignment="1">
      <alignment horizontal="right" vertical="center"/>
    </xf>
    <xf numFmtId="177" fontId="1" fillId="0" borderId="24" xfId="0" applyNumberFormat="1" applyFont="1" applyFill="1" applyBorder="1" applyAlignment="1">
      <alignment horizontal="right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표준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매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H23" totalsRowShown="0" headerRowDxfId="9" headerRowBorderDxfId="8" tableBorderDxfId="7">
  <autoFilter ref="B18:H23"/>
  <tableColumns count="7">
    <tableColumn id="1" name="관리번호" dataDxfId="6"/>
    <tableColumn id="2" name="공연명" dataDxfId="5"/>
    <tableColumn id="3" name="공연장" dataDxfId="4"/>
    <tableColumn id="4" name="관람등급" dataDxfId="3"/>
    <tableColumn id="5" name="공연일" dataDxfId="2"/>
    <tableColumn id="6" name="관람료_x000a_(단위:원)" dataDxfId="1"/>
    <tableColumn id="7" name="예매수량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52" t="s">
        <v>30</v>
      </c>
      <c r="C13" s="49"/>
      <c r="D13" s="49"/>
      <c r="E13" s="25">
        <f>ROUND(DAVERAGE(B4:H12,G4,D4:D5),-2)</f>
        <v>4300</v>
      </c>
      <c r="F13" s="47"/>
      <c r="G13" s="49" t="s">
        <v>31</v>
      </c>
      <c r="H13" s="49"/>
      <c r="I13" s="49"/>
      <c r="J13" s="27">
        <f>MAX(G5:G12)</f>
        <v>6000</v>
      </c>
    </row>
    <row r="14" spans="2:10" ht="21.95" customHeight="1" thickBot="1" x14ac:dyDescent="0.35">
      <c r="B14" s="50" t="s">
        <v>32</v>
      </c>
      <c r="C14" s="51"/>
      <c r="D14" s="51"/>
      <c r="E14" s="26" t="str">
        <f>COUNTIF(공연장,"세종문화회관")&amp;"개"</f>
        <v>3개</v>
      </c>
      <c r="F14" s="48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11" priority="1">
      <formula>$H5&lt;=1600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5.875" bestFit="1" customWidth="1"/>
    <col min="4" max="4" width="15.125" bestFit="1" customWidth="1"/>
    <col min="5" max="5" width="12.625" customWidth="1"/>
    <col min="6" max="6" width="12.375" customWidth="1"/>
    <col min="7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33</v>
      </c>
      <c r="E2" s="15" t="s">
        <v>2</v>
      </c>
      <c r="F2" s="15" t="s">
        <v>3</v>
      </c>
      <c r="G2" s="16" t="s">
        <v>4</v>
      </c>
      <c r="H2" s="15" t="s">
        <v>5</v>
      </c>
    </row>
    <row r="3" spans="2:8" x14ac:dyDescent="0.3">
      <c r="B3" s="9" t="s">
        <v>8</v>
      </c>
      <c r="C3" s="7" t="s">
        <v>9</v>
      </c>
      <c r="D3" s="7" t="s">
        <v>10</v>
      </c>
      <c r="E3" s="7" t="s">
        <v>11</v>
      </c>
      <c r="F3" s="10">
        <v>44190</v>
      </c>
      <c r="G3" s="19">
        <v>5000</v>
      </c>
      <c r="H3" s="22">
        <v>2954</v>
      </c>
    </row>
    <row r="4" spans="2:8" x14ac:dyDescent="0.3">
      <c r="B4" s="3" t="s">
        <v>12</v>
      </c>
      <c r="C4" s="1" t="s">
        <v>13</v>
      </c>
      <c r="D4" s="1" t="s">
        <v>14</v>
      </c>
      <c r="E4" s="1" t="s">
        <v>11</v>
      </c>
      <c r="F4" s="2">
        <v>44190</v>
      </c>
      <c r="G4" s="20">
        <v>3000</v>
      </c>
      <c r="H4" s="23">
        <v>2719</v>
      </c>
    </row>
    <row r="5" spans="2:8" x14ac:dyDescent="0.3">
      <c r="B5" s="3" t="s">
        <v>15</v>
      </c>
      <c r="C5" s="1" t="s">
        <v>16</v>
      </c>
      <c r="D5" s="1" t="s">
        <v>10</v>
      </c>
      <c r="E5" s="1" t="s">
        <v>17</v>
      </c>
      <c r="F5" s="2">
        <v>44189</v>
      </c>
      <c r="G5" s="20">
        <v>3000</v>
      </c>
      <c r="H5" s="23">
        <v>1598</v>
      </c>
    </row>
    <row r="6" spans="2:8" x14ac:dyDescent="0.3">
      <c r="B6" s="3" t="s">
        <v>18</v>
      </c>
      <c r="C6" s="1" t="s">
        <v>19</v>
      </c>
      <c r="D6" s="1" t="s">
        <v>20</v>
      </c>
      <c r="E6" s="1" t="s">
        <v>21</v>
      </c>
      <c r="F6" s="2">
        <v>44190</v>
      </c>
      <c r="G6" s="20">
        <v>6000</v>
      </c>
      <c r="H6" s="23">
        <v>1800</v>
      </c>
    </row>
    <row r="7" spans="2:8" x14ac:dyDescent="0.3">
      <c r="B7" s="3" t="s">
        <v>22</v>
      </c>
      <c r="C7" s="1" t="s">
        <v>23</v>
      </c>
      <c r="D7" s="1" t="s">
        <v>20</v>
      </c>
      <c r="E7" s="1" t="s">
        <v>21</v>
      </c>
      <c r="F7" s="2">
        <v>44189</v>
      </c>
      <c r="G7" s="20">
        <v>3000</v>
      </c>
      <c r="H7" s="23">
        <v>1667</v>
      </c>
    </row>
    <row r="8" spans="2:8" x14ac:dyDescent="0.3">
      <c r="B8" s="3" t="s">
        <v>24</v>
      </c>
      <c r="C8" s="1" t="s">
        <v>25</v>
      </c>
      <c r="D8" s="1" t="s">
        <v>20</v>
      </c>
      <c r="E8" s="1" t="s">
        <v>17</v>
      </c>
      <c r="F8" s="2">
        <v>44191</v>
      </c>
      <c r="G8" s="20">
        <v>5000</v>
      </c>
      <c r="H8" s="23">
        <v>1705</v>
      </c>
    </row>
    <row r="9" spans="2:8" x14ac:dyDescent="0.3">
      <c r="B9" s="3" t="s">
        <v>26</v>
      </c>
      <c r="C9" s="1" t="s">
        <v>27</v>
      </c>
      <c r="D9" s="1" t="s">
        <v>10</v>
      </c>
      <c r="E9" s="1" t="s">
        <v>11</v>
      </c>
      <c r="F9" s="2">
        <v>44191</v>
      </c>
      <c r="G9" s="20">
        <v>5000</v>
      </c>
      <c r="H9" s="23">
        <v>1521</v>
      </c>
    </row>
    <row r="10" spans="2:8" x14ac:dyDescent="0.3">
      <c r="B10" s="12" t="s">
        <v>28</v>
      </c>
      <c r="C10" s="5" t="s">
        <v>29</v>
      </c>
      <c r="D10" s="5" t="s">
        <v>14</v>
      </c>
      <c r="E10" s="5" t="s">
        <v>17</v>
      </c>
      <c r="F10" s="13">
        <v>44189</v>
      </c>
      <c r="G10" s="21">
        <v>5000</v>
      </c>
      <c r="H10" s="24">
        <v>3752</v>
      </c>
    </row>
    <row r="12" spans="2:8" ht="17.25" thickBot="1" x14ac:dyDescent="0.35"/>
    <row r="13" spans="2:8" ht="17.25" thickBot="1" x14ac:dyDescent="0.35">
      <c r="B13" s="15" t="s">
        <v>2</v>
      </c>
      <c r="C13" s="15" t="s">
        <v>5</v>
      </c>
    </row>
    <row r="14" spans="2:8" x14ac:dyDescent="0.3">
      <c r="B14" t="s">
        <v>35</v>
      </c>
      <c r="C14" t="s">
        <v>34</v>
      </c>
    </row>
    <row r="15" spans="2:8" x14ac:dyDescent="0.3">
      <c r="B15" t="s">
        <v>36</v>
      </c>
    </row>
    <row r="18" spans="2:8" ht="27.75" thickBot="1" x14ac:dyDescent="0.35">
      <c r="B18" s="43" t="s">
        <v>0</v>
      </c>
      <c r="C18" s="44" t="s">
        <v>1</v>
      </c>
      <c r="D18" s="44" t="s">
        <v>33</v>
      </c>
      <c r="E18" s="44" t="s">
        <v>2</v>
      </c>
      <c r="F18" s="44" t="s">
        <v>3</v>
      </c>
      <c r="G18" s="45" t="s">
        <v>4</v>
      </c>
      <c r="H18" s="46" t="s">
        <v>5</v>
      </c>
    </row>
    <row r="19" spans="2:8" x14ac:dyDescent="0.3">
      <c r="B19" s="37" t="s">
        <v>8</v>
      </c>
      <c r="C19" s="28" t="s">
        <v>9</v>
      </c>
      <c r="D19" s="28" t="s">
        <v>10</v>
      </c>
      <c r="E19" s="28" t="s">
        <v>11</v>
      </c>
      <c r="F19" s="29">
        <v>44190</v>
      </c>
      <c r="G19" s="30">
        <v>5000</v>
      </c>
      <c r="H19" s="40">
        <v>2954</v>
      </c>
    </row>
    <row r="20" spans="2:8" x14ac:dyDescent="0.3">
      <c r="B20" s="38" t="s">
        <v>12</v>
      </c>
      <c r="C20" s="31" t="s">
        <v>13</v>
      </c>
      <c r="D20" s="31" t="s">
        <v>14</v>
      </c>
      <c r="E20" s="31" t="s">
        <v>11</v>
      </c>
      <c r="F20" s="32">
        <v>44190</v>
      </c>
      <c r="G20" s="33">
        <v>3000</v>
      </c>
      <c r="H20" s="41">
        <v>2719</v>
      </c>
    </row>
    <row r="21" spans="2:8" x14ac:dyDescent="0.3">
      <c r="B21" s="38" t="s">
        <v>15</v>
      </c>
      <c r="C21" s="31" t="s">
        <v>16</v>
      </c>
      <c r="D21" s="31" t="s">
        <v>10</v>
      </c>
      <c r="E21" s="31" t="s">
        <v>17</v>
      </c>
      <c r="F21" s="32">
        <v>44189</v>
      </c>
      <c r="G21" s="33">
        <v>3000</v>
      </c>
      <c r="H21" s="41">
        <v>1598</v>
      </c>
    </row>
    <row r="22" spans="2:8" x14ac:dyDescent="0.3">
      <c r="B22" s="38" t="s">
        <v>24</v>
      </c>
      <c r="C22" s="31" t="s">
        <v>25</v>
      </c>
      <c r="D22" s="31" t="s">
        <v>20</v>
      </c>
      <c r="E22" s="31" t="s">
        <v>17</v>
      </c>
      <c r="F22" s="32">
        <v>44191</v>
      </c>
      <c r="G22" s="33">
        <v>5000</v>
      </c>
      <c r="H22" s="41">
        <v>1705</v>
      </c>
    </row>
    <row r="23" spans="2:8" x14ac:dyDescent="0.3">
      <c r="B23" s="39" t="s">
        <v>28</v>
      </c>
      <c r="C23" s="34" t="s">
        <v>29</v>
      </c>
      <c r="D23" s="34" t="s">
        <v>14</v>
      </c>
      <c r="E23" s="34" t="s">
        <v>17</v>
      </c>
      <c r="F23" s="35">
        <v>44189</v>
      </c>
      <c r="G23" s="36">
        <v>5000</v>
      </c>
      <c r="H23" s="42">
        <v>3752</v>
      </c>
    </row>
  </sheetData>
  <phoneticPr fontId="2" type="noConversion"/>
  <conditionalFormatting sqref="B3:H10">
    <cfRule type="expression" dxfId="10" priority="1">
      <formula>$H3&lt;=1600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2020-03-26T09:47:47Z</dcterms:modified>
</cp:coreProperties>
</file>