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19200" windowHeight="11415" tabRatio="839"/>
  </bookViews>
  <sheets>
    <sheet name="DAY" sheetId="7" r:id="rId1"/>
    <sheet name="TIME" sheetId="8" r:id="rId2"/>
    <sheet name="HOUR" sheetId="9" r:id="rId3"/>
    <sheet name="MINUTE" sheetId="11" r:id="rId4"/>
    <sheet name="SECOND" sheetId="13" r:id="rId5"/>
    <sheet name="NOW" sheetId="39" r:id="rId6"/>
    <sheet name="SUM" sheetId="18" r:id="rId7"/>
    <sheet name="PRODUCT" sheetId="40" r:id="rId8"/>
    <sheet name="MOD" sheetId="46" r:id="rId9"/>
    <sheet name="ABS" sheetId="17" r:id="rId10"/>
    <sheet name="TRUNC" sheetId="41" r:id="rId11"/>
    <sheet name="COUNTBLANK" sheetId="42" r:id="rId12"/>
    <sheet name="MODE" sheetId="24" r:id="rId13"/>
    <sheet name="HLOOKUP" sheetId="47" r:id="rId14"/>
    <sheet name="MATCH" sheetId="26" r:id="rId15"/>
    <sheet name="INDEX" sheetId="25" r:id="rId16"/>
    <sheet name="VALUE" sheetId="48" r:id="rId17"/>
    <sheet name="LEN" sheetId="50" r:id="rId18"/>
    <sheet name="NOT" sheetId="38" r:id="rId19"/>
  </sheets>
  <calcPr calcId="162913"/>
</workbook>
</file>

<file path=xl/calcChain.xml><?xml version="1.0" encoding="utf-8"?>
<calcChain xmlns="http://schemas.openxmlformats.org/spreadsheetml/2006/main">
  <c r="A2" i="7" l="1"/>
  <c r="D3" i="25" l="1"/>
  <c r="D2" i="25"/>
  <c r="D2" i="26"/>
  <c r="G2" i="47"/>
  <c r="F2" i="24"/>
  <c r="D7" i="42"/>
  <c r="D2" i="40"/>
  <c r="A2" i="39"/>
  <c r="E3" i="18" l="1"/>
  <c r="E4" i="18"/>
  <c r="E2" i="18"/>
  <c r="B3" i="50" l="1"/>
  <c r="B4" i="50"/>
  <c r="B2" i="50"/>
  <c r="B3" i="48"/>
  <c r="B2" i="48"/>
  <c r="G3" i="47" l="1"/>
  <c r="G4" i="47"/>
  <c r="E4" i="46" l="1"/>
  <c r="F4" i="46" s="1"/>
  <c r="E3" i="46"/>
  <c r="F3" i="46" s="1"/>
  <c r="E2" i="46"/>
  <c r="F2" i="46" s="1"/>
  <c r="A6" i="41" l="1"/>
  <c r="A5" i="41"/>
  <c r="A4" i="41"/>
  <c r="A3" i="41"/>
  <c r="A2" i="41"/>
  <c r="D3" i="40" l="1"/>
  <c r="D4" i="40"/>
  <c r="E5" i="38" l="1"/>
  <c r="F5" i="38" s="1"/>
  <c r="E4" i="38"/>
  <c r="F4" i="38" s="1"/>
  <c r="E3" i="38"/>
  <c r="F3" i="38" s="1"/>
  <c r="E2" i="38"/>
  <c r="F2" i="38" s="1"/>
  <c r="D3" i="26" l="1"/>
  <c r="D4" i="26"/>
  <c r="D5" i="26"/>
  <c r="D4" i="25"/>
  <c r="D5" i="25"/>
  <c r="D6" i="25"/>
  <c r="F4" i="24" l="1"/>
  <c r="F3" i="24"/>
  <c r="B3" i="17" l="1"/>
  <c r="B2" i="17"/>
  <c r="A3" i="13"/>
  <c r="A2" i="13"/>
  <c r="A3" i="11"/>
  <c r="A3" i="9"/>
  <c r="A2" i="11"/>
  <c r="A2" i="9"/>
  <c r="A2" i="8"/>
  <c r="A3" i="8"/>
  <c r="A3" i="7"/>
</calcChain>
</file>

<file path=xl/sharedStrings.xml><?xml version="1.0" encoding="utf-8"?>
<sst xmlns="http://schemas.openxmlformats.org/spreadsheetml/2006/main" count="253" uniqueCount="141">
  <si>
    <t>결과</t>
    <phoneticPr fontId="2" type="noConversion"/>
  </si>
  <si>
    <t>함수식</t>
    <phoneticPr fontId="2" type="noConversion"/>
  </si>
  <si>
    <t>◀</t>
    <phoneticPr fontId="2" type="noConversion"/>
  </si>
  <si>
    <t xml:space="preserve"> =TIME(20,10,15)</t>
    <phoneticPr fontId="2" type="noConversion"/>
  </si>
  <si>
    <t xml:space="preserve"> =TIME(8,15,15)</t>
    <phoneticPr fontId="2" type="noConversion"/>
  </si>
  <si>
    <t xml:space="preserve"> =HOUR("8:25:30")</t>
    <phoneticPr fontId="2" type="noConversion"/>
  </si>
  <si>
    <t xml:space="preserve"> =MINUTE("8:25:30")</t>
    <phoneticPr fontId="2" type="noConversion"/>
  </si>
  <si>
    <t xml:space="preserve"> =SECOND("8:25:30")</t>
    <phoneticPr fontId="2" type="noConversion"/>
  </si>
  <si>
    <t>데이터</t>
    <phoneticPr fontId="2" type="noConversion"/>
  </si>
  <si>
    <t xml:space="preserve"> =ABS(A2)</t>
    <phoneticPr fontId="2" type="noConversion"/>
  </si>
  <si>
    <t xml:space="preserve"> =ABS(A3)</t>
    <phoneticPr fontId="2" type="noConversion"/>
  </si>
  <si>
    <t>이름</t>
  </si>
  <si>
    <t>국어</t>
  </si>
  <si>
    <t>영어</t>
  </si>
  <si>
    <t>수학</t>
  </si>
  <si>
    <t>홍길동</t>
  </si>
  <si>
    <t>학년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</si>
  <si>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</si>
  <si>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</si>
  <si>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</si>
  <si>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</si>
  <si>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합계</t>
    <phoneticPr fontId="2" type="noConversion"/>
  </si>
  <si>
    <t>평균</t>
    <phoneticPr fontId="2" type="noConversion"/>
  </si>
  <si>
    <t>과제물</t>
    <phoneticPr fontId="2" type="noConversion"/>
  </si>
  <si>
    <t>최빈값</t>
    <phoneticPr fontId="2" type="noConversion"/>
  </si>
  <si>
    <t xml:space="preserve"> =MODE(B2:E2)</t>
    <phoneticPr fontId="2" type="noConversion"/>
  </si>
  <si>
    <t xml:space="preserve"> =MODE(B3:E3)</t>
    <phoneticPr fontId="2" type="noConversion"/>
  </si>
  <si>
    <t xml:space="preserve"> =MODE(B4:E4)</t>
    <phoneticPr fontId="2" type="noConversion"/>
  </si>
  <si>
    <t>가산점</t>
    <phoneticPr fontId="2" type="noConversion"/>
  </si>
  <si>
    <t>유재석</t>
    <phoneticPr fontId="2" type="noConversion"/>
  </si>
  <si>
    <t>봉사횟수</t>
    <phoneticPr fontId="2" type="noConversion"/>
  </si>
  <si>
    <t>3학년</t>
    <phoneticPr fontId="2" type="noConversion"/>
  </si>
  <si>
    <t>1회</t>
    <phoneticPr fontId="2" type="noConversion"/>
  </si>
  <si>
    <t>2회</t>
    <phoneticPr fontId="2" type="noConversion"/>
  </si>
  <si>
    <t>3회</t>
    <phoneticPr fontId="2" type="noConversion"/>
  </si>
  <si>
    <t>1점</t>
    <phoneticPr fontId="2" type="noConversion"/>
  </si>
  <si>
    <t>2점</t>
    <phoneticPr fontId="2" type="noConversion"/>
  </si>
  <si>
    <t>3점</t>
    <phoneticPr fontId="2" type="noConversion"/>
  </si>
  <si>
    <t>4점</t>
    <phoneticPr fontId="2" type="noConversion"/>
  </si>
  <si>
    <t>5점</t>
    <phoneticPr fontId="2" type="noConversion"/>
  </si>
  <si>
    <t>1학년</t>
    <phoneticPr fontId="2" type="noConversion"/>
  </si>
  <si>
    <t>2학년</t>
    <phoneticPr fontId="2" type="noConversion"/>
  </si>
  <si>
    <t>구분</t>
    <phoneticPr fontId="2" type="noConversion"/>
  </si>
  <si>
    <t xml:space="preserve"> =INDEX($B$10:$D$12,B2,C2)</t>
    <phoneticPr fontId="2" type="noConversion"/>
  </si>
  <si>
    <t xml:space="preserve"> =INDEX($B$10:$D$12,B3,C3)</t>
    <phoneticPr fontId="2" type="noConversion"/>
  </si>
  <si>
    <t xml:space="preserve"> =INDEX($B$10:$D$12,B4,C4)</t>
    <phoneticPr fontId="2" type="noConversion"/>
  </si>
  <si>
    <t xml:space="preserve"> =INDEX($B$10:$D$12,B5,C5)</t>
    <phoneticPr fontId="2" type="noConversion"/>
  </si>
  <si>
    <t xml:space="preserve"> =INDEX($B$10:$D$12,B6,C6)</t>
    <phoneticPr fontId="2" type="noConversion"/>
  </si>
  <si>
    <t>점수</t>
    <phoneticPr fontId="2" type="noConversion"/>
  </si>
  <si>
    <t>점수</t>
    <phoneticPr fontId="2" type="noConversion"/>
  </si>
  <si>
    <t>10점</t>
    <phoneticPr fontId="2" type="noConversion"/>
  </si>
  <si>
    <t>20점</t>
    <phoneticPr fontId="2" type="noConversion"/>
  </si>
  <si>
    <t>30점</t>
    <phoneticPr fontId="2" type="noConversion"/>
  </si>
  <si>
    <t>위치</t>
    <phoneticPr fontId="2" type="noConversion"/>
  </si>
  <si>
    <t>30점</t>
    <phoneticPr fontId="2" type="noConversion"/>
  </si>
  <si>
    <t>10점</t>
    <phoneticPr fontId="2" type="noConversion"/>
  </si>
  <si>
    <t>20점</t>
    <phoneticPr fontId="2" type="noConversion"/>
  </si>
  <si>
    <t>결과</t>
    <phoneticPr fontId="2" type="noConversion"/>
  </si>
  <si>
    <t>함수식</t>
    <phoneticPr fontId="2" type="noConversion"/>
  </si>
  <si>
    <t xml:space="preserve"> =IF(NOT(E2&gt;=80),"불합격","합격")</t>
    <phoneticPr fontId="2" type="noConversion"/>
  </si>
  <si>
    <t xml:space="preserve"> =IF(NOT(E3&gt;=80),"불합격","합격")</t>
    <phoneticPr fontId="2" type="noConversion"/>
  </si>
  <si>
    <t xml:space="preserve"> =IF(NOT(E4&gt;=80),"불합격","합격")</t>
    <phoneticPr fontId="2" type="noConversion"/>
  </si>
  <si>
    <t xml:space="preserve"> =IF(NOT(E5&gt;=80),"불합격","합격")</t>
    <phoneticPr fontId="2" type="noConversion"/>
  </si>
  <si>
    <t xml:space="preserve"> =MATCH(C2,$B$9:$B$11,0)</t>
    <phoneticPr fontId="2" type="noConversion"/>
  </si>
  <si>
    <t xml:space="preserve"> =MATCH(C3,$B$9:$B$11,0)</t>
    <phoneticPr fontId="2" type="noConversion"/>
  </si>
  <si>
    <t xml:space="preserve"> =MATCH(C4,$B$9:$B$11,0)</t>
    <phoneticPr fontId="2" type="noConversion"/>
  </si>
  <si>
    <t xml:space="preserve"> =MATCH(C5,$B$9:$B$11,0)</t>
    <phoneticPr fontId="2" type="noConversion"/>
  </si>
  <si>
    <t xml:space="preserve"> =NOW()</t>
    <phoneticPr fontId="2" type="noConversion"/>
  </si>
  <si>
    <t>김대한</t>
    <phoneticPr fontId="2" type="noConversion"/>
  </si>
  <si>
    <t>이민국</t>
    <phoneticPr fontId="2" type="noConversion"/>
  </si>
  <si>
    <t>값1</t>
    <phoneticPr fontId="2" type="noConversion"/>
  </si>
  <si>
    <t>값2</t>
    <phoneticPr fontId="2" type="noConversion"/>
  </si>
  <si>
    <t>값3</t>
    <phoneticPr fontId="2" type="noConversion"/>
  </si>
  <si>
    <t xml:space="preserve"> =PRODUCT(A2:C2)</t>
    <phoneticPr fontId="2" type="noConversion"/>
  </si>
  <si>
    <t xml:space="preserve"> =PRODUCT(A3:C3)</t>
    <phoneticPr fontId="2" type="noConversion"/>
  </si>
  <si>
    <t xml:space="preserve"> =PRODUCT(A4:C4)</t>
    <phoneticPr fontId="2" type="noConversion"/>
  </si>
  <si>
    <t xml:space="preserve"> =TRUNC(12345.789,2)</t>
    <phoneticPr fontId="2" type="noConversion"/>
  </si>
  <si>
    <t xml:space="preserve"> =TRUNC(12345.789,1)</t>
    <phoneticPr fontId="2" type="noConversion"/>
  </si>
  <si>
    <t xml:space="preserve"> =TRUNC(12345.789,0)</t>
    <phoneticPr fontId="2" type="noConversion"/>
  </si>
  <si>
    <t xml:space="preserve"> =TRUNC(12345.789,-1)</t>
    <phoneticPr fontId="2" type="noConversion"/>
  </si>
  <si>
    <t xml:space="preserve"> =TRUNC(12345.789,-2)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</si>
  <si>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</si>
  <si>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</si>
  <si>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</si>
  <si>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</si>
  <si>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김대한</t>
    <phoneticPr fontId="2" type="noConversion"/>
  </si>
  <si>
    <t>이민국</t>
    <phoneticPr fontId="2" type="noConversion"/>
  </si>
  <si>
    <t>홍길동</t>
    <phoneticPr fontId="2" type="noConversion"/>
  </si>
  <si>
    <t>유재석</t>
    <phoneticPr fontId="2" type="noConversion"/>
  </si>
  <si>
    <t>강호동</t>
    <phoneticPr fontId="2" type="noConversion"/>
  </si>
  <si>
    <t>함수식</t>
    <phoneticPr fontId="2" type="noConversion"/>
  </si>
  <si>
    <t>점수가 없는 공백 셀의 개수</t>
    <phoneticPr fontId="2" type="noConversion"/>
  </si>
  <si>
    <t>▲</t>
    <phoneticPr fontId="2" type="noConversion"/>
  </si>
  <si>
    <t xml:space="preserve"> =COUNTBLANK(B2:D6)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</si>
  <si>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</si>
  <si>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</si>
  <si>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</si>
  <si>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</si>
  <si>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합계</t>
    <phoneticPr fontId="2" type="noConversion"/>
  </si>
  <si>
    <t>나머지</t>
    <phoneticPr fontId="2" type="noConversion"/>
  </si>
  <si>
    <t>함수식</t>
    <phoneticPr fontId="2" type="noConversion"/>
  </si>
  <si>
    <t>김대한</t>
    <phoneticPr fontId="2" type="noConversion"/>
  </si>
  <si>
    <t>◀</t>
    <phoneticPr fontId="2" type="noConversion"/>
  </si>
  <si>
    <t xml:space="preserve"> =MOD(E2,3)</t>
    <phoneticPr fontId="2" type="noConversion"/>
  </si>
  <si>
    <t>이민국</t>
    <phoneticPr fontId="2" type="noConversion"/>
  </si>
  <si>
    <t xml:space="preserve"> =MOD(E3,3)</t>
    <phoneticPr fontId="2" type="noConversion"/>
  </si>
  <si>
    <t xml:space="preserve"> =MOD(E4,3)</t>
    <phoneticPr fontId="2" type="noConversion"/>
  </si>
  <si>
    <t>김대한</t>
    <phoneticPr fontId="2" type="noConversion"/>
  </si>
  <si>
    <t>이민국</t>
    <phoneticPr fontId="2" type="noConversion"/>
  </si>
  <si>
    <t>번호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</si>
  <si>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</si>
  <si>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</si>
  <si>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</si>
  <si>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</si>
  <si>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김대한</t>
    <phoneticPr fontId="2" type="noConversion"/>
  </si>
  <si>
    <t>이민국</t>
    <phoneticPr fontId="2" type="noConversion"/>
  </si>
  <si>
    <t>홍길동</t>
    <phoneticPr fontId="2" type="noConversion"/>
  </si>
  <si>
    <t>1개</t>
    <phoneticPr fontId="2" type="noConversion"/>
  </si>
  <si>
    <t>2개</t>
    <phoneticPr fontId="2" type="noConversion"/>
  </si>
  <si>
    <t>3개</t>
    <phoneticPr fontId="2" type="noConversion"/>
  </si>
  <si>
    <t>과제물 제출에 따른 추가 점수</t>
    <phoneticPr fontId="2" type="noConversion"/>
  </si>
  <si>
    <t>추가 점수</t>
    <phoneticPr fontId="2" type="noConversion"/>
  </si>
  <si>
    <t>▶</t>
    <phoneticPr fontId="2" type="noConversion"/>
  </si>
  <si>
    <t xml:space="preserve"> =HLOOKUP(C2,$B$7:$D$8,2,0)</t>
    <phoneticPr fontId="2" type="noConversion"/>
  </si>
  <si>
    <t xml:space="preserve"> =HLOOKUP(C3,$B$7:$D$8,2,0)</t>
    <phoneticPr fontId="2" type="noConversion"/>
  </si>
  <si>
    <t xml:space="preserve"> =HLOOKUP(C4,$B$7:$D$8,2,0)</t>
    <phoneticPr fontId="2" type="noConversion"/>
  </si>
  <si>
    <t>강호동</t>
    <phoneticPr fontId="2" type="noConversion"/>
  </si>
  <si>
    <t>데이터</t>
    <phoneticPr fontId="2" type="noConversion"/>
  </si>
  <si>
    <t>2020 ITQ 경진대회</t>
    <phoneticPr fontId="2" type="noConversion"/>
  </si>
  <si>
    <t xml:space="preserve"> =VALUE(LEFT(A2,4))</t>
    <phoneticPr fontId="2" type="noConversion"/>
  </si>
  <si>
    <t xml:space="preserve"> =VALUE(LEFT(A3,4))</t>
    <phoneticPr fontId="2" type="noConversion"/>
  </si>
  <si>
    <t>ABC 초콜릿</t>
    <phoneticPr fontId="2" type="noConversion"/>
  </si>
  <si>
    <t>아카데미소프트</t>
    <phoneticPr fontId="2" type="noConversion"/>
  </si>
  <si>
    <t xml:space="preserve"> =LEN(A2)</t>
    <phoneticPr fontId="2" type="noConversion"/>
  </si>
  <si>
    <t xml:space="preserve"> =LEN(A3)</t>
    <phoneticPr fontId="2" type="noConversion"/>
  </si>
  <si>
    <t xml:space="preserve"> =LEN(A4)</t>
    <phoneticPr fontId="2" type="noConversion"/>
  </si>
  <si>
    <t xml:space="preserve"> =SUM(B2:D2)</t>
    <phoneticPr fontId="2" type="noConversion"/>
  </si>
  <si>
    <t xml:space="preserve"> =SUM(B3:D3)</t>
    <phoneticPr fontId="2" type="noConversion"/>
  </si>
  <si>
    <t xml:space="preserve"> =SUM(B4:D4)</t>
    <phoneticPr fontId="2" type="noConversion"/>
  </si>
  <si>
    <t>2021 ITQ 경진대회</t>
    <phoneticPr fontId="2" type="noConversion"/>
  </si>
  <si>
    <t xml:space="preserve"> =DAY("2020-12-25")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</si>
</sst>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8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22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DAY("2020-12-25")</f>
        <v>25</v>
      </c>
      <c r="B2" s="1" t="s">
        <v>2</v>
      </c>
      <c r="C2" s="5" t="s">
        <v>140</v>
      </c>
    </row>
    <row r="3" spans="1:3" x14ac:dyDescent="0.3">
      <c r="A3" s="6">
        <f>DAY(C3)</f>
        <v>25</v>
      </c>
      <c r="B3" s="1" t="s">
        <v>2</v>
      </c>
      <c r="C3" s="3">
        <v>44190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2" sqref="B2"/>
    </sheetView>
  </sheetViews>
  <sheetFormatPr defaultRowHeight="16.5" x14ac:dyDescent="0.3"/>
  <cols>
    <col min="1" max="1" width="10.625" style="11" customWidth="1"/>
    <col min="2" max="2" width="8.75" style="11" customWidth="1"/>
    <col min="3" max="3" width="6" style="11" customWidth="1"/>
    <col min="4" max="4" width="10.375" style="11" bestFit="1" customWidth="1"/>
    <col min="5" max="16384" width="9" style="11"/>
  </cols>
  <sheetData>
    <row r="1" spans="1:4" x14ac:dyDescent="0.3">
      <c r="A1" s="9" t="s">
        <v>8</v>
      </c>
      <c r="B1" s="10" t="s">
        <v>0</v>
      </c>
      <c r="D1" s="9" t="s">
        <v>1</v>
      </c>
    </row>
    <row r="2" spans="1:4" x14ac:dyDescent="0.3">
      <c r="A2" s="6">
        <v>-555</v>
      </c>
      <c r="B2" s="6">
        <f>ABS(A2)</f>
        <v>555</v>
      </c>
      <c r="C2" s="12" t="s">
        <v>2</v>
      </c>
      <c r="D2" s="6" t="s">
        <v>9</v>
      </c>
    </row>
    <row r="3" spans="1:4" x14ac:dyDescent="0.3">
      <c r="A3" s="6">
        <v>-777</v>
      </c>
      <c r="B3" s="6">
        <f t="shared" ref="B3" si="0">ABS(A3)</f>
        <v>777</v>
      </c>
      <c r="C3" s="12" t="s">
        <v>2</v>
      </c>
      <c r="D3" s="6" t="s">
        <v>10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2" sqref="A2"/>
    </sheetView>
  </sheetViews>
  <sheetFormatPr defaultRowHeight="16.5" x14ac:dyDescent="0.3"/>
  <cols>
    <col min="1" max="1" width="14.375" style="11" customWidth="1"/>
    <col min="2" max="2" width="6" style="11" customWidth="1"/>
    <col min="3" max="3" width="21.75" style="11" bestFit="1" customWidth="1"/>
    <col min="4" max="16384" width="9" style="11"/>
  </cols>
  <sheetData>
    <row r="1" spans="1:3" x14ac:dyDescent="0.3">
      <c r="A1" s="10" t="s">
        <v>0</v>
      </c>
      <c r="C1" s="9" t="s">
        <v>1</v>
      </c>
    </row>
    <row r="2" spans="1:3" x14ac:dyDescent="0.3">
      <c r="A2" s="13">
        <f>TRUNC(12345.789,2)</f>
        <v>12345.78</v>
      </c>
      <c r="B2" s="12" t="s">
        <v>2</v>
      </c>
      <c r="C2" s="6" t="s">
        <v>76</v>
      </c>
    </row>
    <row r="3" spans="1:3" x14ac:dyDescent="0.3">
      <c r="A3" s="13">
        <f>TRUNC(12345.789,1)</f>
        <v>12345.7</v>
      </c>
      <c r="B3" s="12" t="s">
        <v>2</v>
      </c>
      <c r="C3" s="6" t="s">
        <v>77</v>
      </c>
    </row>
    <row r="4" spans="1:3" x14ac:dyDescent="0.3">
      <c r="A4" s="13">
        <f>TRUNC(12345.789,0)</f>
        <v>12345</v>
      </c>
      <c r="B4" s="12" t="s">
        <v>2</v>
      </c>
      <c r="C4" s="6" t="s">
        <v>78</v>
      </c>
    </row>
    <row r="5" spans="1:3" x14ac:dyDescent="0.3">
      <c r="A5" s="13">
        <f>TRUNC(12345.789,-1)</f>
        <v>12340</v>
      </c>
      <c r="B5" s="12" t="s">
        <v>2</v>
      </c>
      <c r="C5" s="6" t="s">
        <v>79</v>
      </c>
    </row>
    <row r="6" spans="1:3" x14ac:dyDescent="0.3">
      <c r="A6" s="13">
        <f>TRUNC(12345.789,-2)</f>
        <v>12300</v>
      </c>
      <c r="B6" s="12" t="s">
        <v>2</v>
      </c>
      <c r="C6" s="6" t="s">
        <v>80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D7" sqref="D7"/>
    </sheetView>
  </sheetViews>
  <sheetFormatPr defaultRowHeight="16.5" x14ac:dyDescent="0.3"/>
  <cols>
    <col min="1" max="16384" width="9" style="11"/>
  </cols>
  <sheetData>
    <row r="1" spans="1:4" x14ac:dyDescent="0.3">
      <c r="A1" s="20" t="s">
        <v>81</v>
      </c>
      <c r="B1" s="20" t="s">
        <v>82</v>
      </c>
      <c r="C1" s="20" t="s">
        <v>83</v>
      </c>
      <c r="D1" s="20" t="s">
        <v>84</v>
      </c>
    </row>
    <row r="2" spans="1:4" x14ac:dyDescent="0.3">
      <c r="A2" s="18" t="s">
        <v>85</v>
      </c>
      <c r="B2" s="18">
        <v>85</v>
      </c>
      <c r="C2" s="18"/>
      <c r="D2" s="18">
        <v>80</v>
      </c>
    </row>
    <row r="3" spans="1:4" x14ac:dyDescent="0.3">
      <c r="A3" s="18" t="s">
        <v>86</v>
      </c>
      <c r="B3" s="18">
        <v>70</v>
      </c>
      <c r="C3" s="18">
        <v>75</v>
      </c>
      <c r="D3" s="18">
        <v>60</v>
      </c>
    </row>
    <row r="4" spans="1:4" x14ac:dyDescent="0.3">
      <c r="A4" s="18" t="s">
        <v>87</v>
      </c>
      <c r="B4" s="18"/>
      <c r="C4" s="18">
        <v>90</v>
      </c>
      <c r="D4" s="18">
        <v>100</v>
      </c>
    </row>
    <row r="5" spans="1:4" x14ac:dyDescent="0.3">
      <c r="A5" s="18" t="s">
        <v>88</v>
      </c>
      <c r="B5" s="18">
        <v>100</v>
      </c>
      <c r="C5" s="18"/>
      <c r="D5" s="18">
        <v>100</v>
      </c>
    </row>
    <row r="6" spans="1:4" x14ac:dyDescent="0.3">
      <c r="A6" s="18" t="s">
        <v>89</v>
      </c>
      <c r="B6" s="18">
        <v>90</v>
      </c>
      <c r="C6" s="18">
        <v>80</v>
      </c>
      <c r="D6" s="18"/>
    </row>
    <row r="7" spans="1:4" x14ac:dyDescent="0.3">
      <c r="A7" s="36" t="s">
        <v>91</v>
      </c>
      <c r="B7" s="36"/>
      <c r="C7" s="36"/>
      <c r="D7" s="6">
        <f>COUNTBLANK(B2:D6)</f>
        <v>4</v>
      </c>
    </row>
    <row r="8" spans="1:4" x14ac:dyDescent="0.3">
      <c r="A8" s="16"/>
      <c r="B8" s="16"/>
      <c r="C8" s="16"/>
      <c r="D8" s="19" t="s">
        <v>92</v>
      </c>
    </row>
    <row r="9" spans="1:4" x14ac:dyDescent="0.3">
      <c r="A9" s="16"/>
      <c r="B9" s="32" t="s">
        <v>90</v>
      </c>
      <c r="C9" s="32"/>
      <c r="D9" s="32"/>
    </row>
    <row r="10" spans="1:4" x14ac:dyDescent="0.3">
      <c r="A10" s="16"/>
      <c r="B10" s="33" t="s">
        <v>93</v>
      </c>
      <c r="C10" s="34"/>
      <c r="D10" s="35"/>
    </row>
  </sheetData>
  <mergeCells count="3">
    <mergeCell ref="B9:D9"/>
    <mergeCell ref="B10:D10"/>
    <mergeCell ref="A7:C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2" sqref="F2"/>
    </sheetView>
  </sheetViews>
  <sheetFormatPr defaultRowHeight="16.5" x14ac:dyDescent="0.3"/>
  <cols>
    <col min="1" max="1" width="9" style="11"/>
    <col min="2" max="4" width="6.25" style="11" customWidth="1"/>
    <col min="5" max="5" width="7" style="11" customWidth="1"/>
    <col min="6" max="6" width="7.875" style="11" customWidth="1"/>
    <col min="7" max="7" width="6" style="11" customWidth="1"/>
    <col min="8" max="8" width="16.5" style="11" customWidth="1"/>
    <col min="9" max="16384" width="9" style="11"/>
  </cols>
  <sheetData>
    <row r="1" spans="1:8" x14ac:dyDescent="0.3">
      <c r="A1" s="9" t="s">
        <v>17</v>
      </c>
      <c r="B1" s="9" t="s">
        <v>18</v>
      </c>
      <c r="C1" s="9" t="s">
        <v>19</v>
      </c>
      <c r="D1" s="9" t="s">
        <v>20</v>
      </c>
      <c r="E1" s="9" t="s">
        <v>23</v>
      </c>
      <c r="F1" s="10" t="s">
        <v>24</v>
      </c>
      <c r="G1"/>
      <c r="H1" s="4" t="s">
        <v>1</v>
      </c>
    </row>
    <row r="2" spans="1:8" x14ac:dyDescent="0.3">
      <c r="A2" s="13" t="s">
        <v>107</v>
      </c>
      <c r="B2" s="13">
        <v>85</v>
      </c>
      <c r="C2" s="13">
        <v>75</v>
      </c>
      <c r="D2" s="13">
        <v>80</v>
      </c>
      <c r="E2" s="13">
        <v>80</v>
      </c>
      <c r="F2" s="13">
        <f>MODE(B2:E2)</f>
        <v>80</v>
      </c>
      <c r="G2" s="1" t="s">
        <v>2</v>
      </c>
      <c r="H2" s="6" t="s">
        <v>25</v>
      </c>
    </row>
    <row r="3" spans="1:8" x14ac:dyDescent="0.3">
      <c r="A3" s="13" t="s">
        <v>108</v>
      </c>
      <c r="B3" s="13">
        <v>60</v>
      </c>
      <c r="C3" s="13">
        <v>75</v>
      </c>
      <c r="D3" s="13">
        <v>60</v>
      </c>
      <c r="E3" s="13">
        <v>80</v>
      </c>
      <c r="F3" s="13">
        <f t="shared" ref="F3:F4" si="0">MODE(B3:E3)</f>
        <v>60</v>
      </c>
      <c r="G3" s="1" t="s">
        <v>2</v>
      </c>
      <c r="H3" s="6" t="s">
        <v>26</v>
      </c>
    </row>
    <row r="4" spans="1:8" x14ac:dyDescent="0.3">
      <c r="A4" s="13" t="s">
        <v>15</v>
      </c>
      <c r="B4" s="13">
        <v>100</v>
      </c>
      <c r="C4" s="13">
        <v>90</v>
      </c>
      <c r="D4" s="13">
        <v>100</v>
      </c>
      <c r="E4" s="13">
        <v>100</v>
      </c>
      <c r="F4" s="13">
        <f t="shared" si="0"/>
        <v>100</v>
      </c>
      <c r="G4" s="1" t="s">
        <v>2</v>
      </c>
      <c r="H4" s="6" t="s">
        <v>27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G2" sqref="G2"/>
    </sheetView>
  </sheetViews>
  <sheetFormatPr defaultRowHeight="16.5" x14ac:dyDescent="0.3"/>
  <cols>
    <col min="1" max="6" width="9" style="11"/>
    <col min="7" max="7" width="10.875" style="11" customWidth="1"/>
    <col min="8" max="8" width="5.625" style="11" customWidth="1"/>
    <col min="9" max="9" width="27.375" style="11" customWidth="1"/>
    <col min="10" max="16384" width="9" style="11"/>
  </cols>
  <sheetData>
    <row r="1" spans="1:9" x14ac:dyDescent="0.3">
      <c r="A1" s="26" t="s">
        <v>109</v>
      </c>
      <c r="B1" s="26" t="s">
        <v>110</v>
      </c>
      <c r="C1" s="26" t="s">
        <v>23</v>
      </c>
      <c r="D1" s="26" t="s">
        <v>111</v>
      </c>
      <c r="E1" s="26" t="s">
        <v>112</v>
      </c>
      <c r="F1" s="26" t="s">
        <v>113</v>
      </c>
      <c r="G1" s="27" t="s">
        <v>121</v>
      </c>
      <c r="H1" s="16"/>
      <c r="I1" s="27" t="s">
        <v>1</v>
      </c>
    </row>
    <row r="2" spans="1:9" x14ac:dyDescent="0.3">
      <c r="A2" s="18">
        <v>1</v>
      </c>
      <c r="B2" s="18" t="s">
        <v>114</v>
      </c>
      <c r="C2" s="24" t="s">
        <v>117</v>
      </c>
      <c r="D2" s="18">
        <v>85</v>
      </c>
      <c r="E2" s="18">
        <v>75</v>
      </c>
      <c r="F2" s="18">
        <v>80</v>
      </c>
      <c r="G2" s="13">
        <f>HLOOKUP(C2,$B$7:$D$8,2,0)</f>
        <v>10</v>
      </c>
      <c r="H2" s="19" t="s">
        <v>122</v>
      </c>
      <c r="I2" s="6" t="s">
        <v>123</v>
      </c>
    </row>
    <row r="3" spans="1:9" x14ac:dyDescent="0.3">
      <c r="A3" s="18">
        <v>2</v>
      </c>
      <c r="B3" s="18" t="s">
        <v>115</v>
      </c>
      <c r="C3" s="24" t="s">
        <v>119</v>
      </c>
      <c r="D3" s="18">
        <v>70</v>
      </c>
      <c r="E3" s="18">
        <v>75</v>
      </c>
      <c r="F3" s="18">
        <v>60</v>
      </c>
      <c r="G3" s="13">
        <f t="shared" ref="G3:G4" si="0">HLOOKUP(C3,$B$7:$D$8,2,0)</f>
        <v>30</v>
      </c>
      <c r="H3" s="19" t="s">
        <v>122</v>
      </c>
      <c r="I3" s="6" t="s">
        <v>124</v>
      </c>
    </row>
    <row r="4" spans="1:9" x14ac:dyDescent="0.3">
      <c r="A4" s="18">
        <v>3</v>
      </c>
      <c r="B4" s="18" t="s">
        <v>116</v>
      </c>
      <c r="C4" s="24" t="s">
        <v>118</v>
      </c>
      <c r="D4" s="18">
        <v>80</v>
      </c>
      <c r="E4" s="18">
        <v>90</v>
      </c>
      <c r="F4" s="18">
        <v>100</v>
      </c>
      <c r="G4" s="13">
        <f t="shared" si="0"/>
        <v>20</v>
      </c>
      <c r="H4" s="19" t="s">
        <v>122</v>
      </c>
      <c r="I4" s="6" t="s">
        <v>125</v>
      </c>
    </row>
    <row r="6" spans="1:9" x14ac:dyDescent="0.3">
      <c r="A6" s="37" t="s">
        <v>120</v>
      </c>
      <c r="B6" s="38"/>
      <c r="C6" s="38"/>
      <c r="D6" s="39"/>
    </row>
    <row r="7" spans="1:9" x14ac:dyDescent="0.3">
      <c r="A7" s="13" t="s">
        <v>23</v>
      </c>
      <c r="B7" s="14" t="s">
        <v>117</v>
      </c>
      <c r="C7" s="13" t="s">
        <v>118</v>
      </c>
      <c r="D7" s="13" t="s">
        <v>119</v>
      </c>
    </row>
    <row r="8" spans="1:9" x14ac:dyDescent="0.3">
      <c r="A8" s="13" t="s">
        <v>48</v>
      </c>
      <c r="B8" s="13">
        <v>10</v>
      </c>
      <c r="C8" s="13">
        <v>20</v>
      </c>
      <c r="D8" s="13">
        <v>30</v>
      </c>
    </row>
  </sheetData>
  <mergeCells count="1">
    <mergeCell ref="A6:D6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D2" sqref="D2"/>
    </sheetView>
  </sheetViews>
  <sheetFormatPr defaultRowHeight="16.5" x14ac:dyDescent="0.3"/>
  <cols>
    <col min="1" max="1" width="9" style="11"/>
    <col min="2" max="2" width="9.25" style="11" bestFit="1" customWidth="1"/>
    <col min="3" max="3" width="9.625" style="11" customWidth="1"/>
    <col min="4" max="4" width="7.875" style="11" customWidth="1"/>
    <col min="5" max="5" width="6" style="11" customWidth="1"/>
    <col min="6" max="6" width="27.75" style="11" bestFit="1" customWidth="1"/>
    <col min="7" max="16384" width="9" style="11"/>
  </cols>
  <sheetData>
    <row r="1" spans="1:6" x14ac:dyDescent="0.3">
      <c r="A1" s="9" t="s">
        <v>17</v>
      </c>
      <c r="B1" s="9" t="s">
        <v>30</v>
      </c>
      <c r="C1" s="9" t="s">
        <v>48</v>
      </c>
      <c r="D1" s="9" t="s">
        <v>53</v>
      </c>
      <c r="E1"/>
      <c r="F1" s="4" t="s">
        <v>1</v>
      </c>
    </row>
    <row r="2" spans="1:6" x14ac:dyDescent="0.3">
      <c r="A2" s="13" t="s">
        <v>107</v>
      </c>
      <c r="B2" s="15">
        <v>1</v>
      </c>
      <c r="C2" s="15" t="s">
        <v>50</v>
      </c>
      <c r="D2" s="13">
        <f>MATCH(C2,$B$9:$B$11,0)</f>
        <v>3</v>
      </c>
      <c r="E2" s="1" t="s">
        <v>2</v>
      </c>
      <c r="F2" s="6" t="s">
        <v>63</v>
      </c>
    </row>
    <row r="3" spans="1:6" x14ac:dyDescent="0.3">
      <c r="A3" s="13" t="s">
        <v>108</v>
      </c>
      <c r="B3" s="15">
        <v>2</v>
      </c>
      <c r="C3" s="15" t="s">
        <v>51</v>
      </c>
      <c r="D3" s="13">
        <f>MATCH(C3,$B$9:$B$11,0)</f>
        <v>2</v>
      </c>
      <c r="E3" s="1" t="s">
        <v>2</v>
      </c>
      <c r="F3" s="6" t="s">
        <v>64</v>
      </c>
    </row>
    <row r="4" spans="1:6" x14ac:dyDescent="0.3">
      <c r="A4" s="13" t="s">
        <v>15</v>
      </c>
      <c r="B4" s="15">
        <v>3</v>
      </c>
      <c r="C4" s="15" t="s">
        <v>52</v>
      </c>
      <c r="D4" s="13">
        <f>MATCH(C4,$B$9:$B$11,0)</f>
        <v>1</v>
      </c>
      <c r="E4" s="1" t="s">
        <v>2</v>
      </c>
      <c r="F4" s="6" t="s">
        <v>65</v>
      </c>
    </row>
    <row r="5" spans="1:6" x14ac:dyDescent="0.3">
      <c r="A5" s="14" t="s">
        <v>29</v>
      </c>
      <c r="B5" s="15">
        <v>1</v>
      </c>
      <c r="C5" s="15" t="s">
        <v>55</v>
      </c>
      <c r="D5" s="13">
        <f>MATCH(C5,$B$9:$B$11,0)</f>
        <v>3</v>
      </c>
      <c r="E5" s="1" t="s">
        <v>2</v>
      </c>
      <c r="F5" s="6" t="s">
        <v>66</v>
      </c>
    </row>
    <row r="7" spans="1:6" x14ac:dyDescent="0.3">
      <c r="A7" s="40" t="s">
        <v>28</v>
      </c>
      <c r="B7" s="41"/>
    </row>
    <row r="8" spans="1:6" x14ac:dyDescent="0.3">
      <c r="A8" s="30" t="s">
        <v>42</v>
      </c>
      <c r="B8" s="30" t="s">
        <v>49</v>
      </c>
    </row>
    <row r="9" spans="1:6" x14ac:dyDescent="0.3">
      <c r="A9" s="31" t="s">
        <v>34</v>
      </c>
      <c r="B9" s="15" t="s">
        <v>54</v>
      </c>
    </row>
    <row r="10" spans="1:6" x14ac:dyDescent="0.3">
      <c r="A10" s="31" t="s">
        <v>33</v>
      </c>
      <c r="B10" s="15" t="s">
        <v>56</v>
      </c>
    </row>
    <row r="11" spans="1:6" x14ac:dyDescent="0.3">
      <c r="A11" s="31" t="s">
        <v>32</v>
      </c>
      <c r="B11" s="15" t="s">
        <v>55</v>
      </c>
    </row>
  </sheetData>
  <mergeCells count="1">
    <mergeCell ref="A7:B7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D2" sqref="D2"/>
    </sheetView>
  </sheetViews>
  <sheetFormatPr defaultRowHeight="16.5" x14ac:dyDescent="0.3"/>
  <cols>
    <col min="1" max="1" width="9" style="11"/>
    <col min="2" max="2" width="9.25" style="11" bestFit="1" customWidth="1"/>
    <col min="3" max="3" width="9.625" style="11" customWidth="1"/>
    <col min="4" max="4" width="7.875" style="11" customWidth="1"/>
    <col min="5" max="5" width="6" style="11" customWidth="1"/>
    <col min="6" max="6" width="27.875" style="11" bestFit="1" customWidth="1"/>
    <col min="7" max="16384" width="9" style="11"/>
  </cols>
  <sheetData>
    <row r="1" spans="1:6" x14ac:dyDescent="0.3">
      <c r="A1" s="9" t="s">
        <v>17</v>
      </c>
      <c r="B1" s="9" t="s">
        <v>16</v>
      </c>
      <c r="C1" s="9" t="s">
        <v>30</v>
      </c>
      <c r="D1" s="9" t="s">
        <v>28</v>
      </c>
      <c r="E1"/>
      <c r="F1" s="4" t="s">
        <v>1</v>
      </c>
    </row>
    <row r="2" spans="1:6" x14ac:dyDescent="0.3">
      <c r="A2" s="13" t="s">
        <v>107</v>
      </c>
      <c r="B2" s="15">
        <v>1</v>
      </c>
      <c r="C2" s="15">
        <v>2</v>
      </c>
      <c r="D2" s="13" t="str">
        <f>INDEX($B$10:$D$12,B2,C2)</f>
        <v>2점</v>
      </c>
      <c r="E2" s="1" t="s">
        <v>2</v>
      </c>
      <c r="F2" s="6" t="s">
        <v>43</v>
      </c>
    </row>
    <row r="3" spans="1:6" x14ac:dyDescent="0.3">
      <c r="A3" s="13" t="s">
        <v>108</v>
      </c>
      <c r="B3" s="15">
        <v>2</v>
      </c>
      <c r="C3" s="15">
        <v>3</v>
      </c>
      <c r="D3" s="13" t="str">
        <f>INDEX($B$10:$D$12,B3,C3)</f>
        <v>4점</v>
      </c>
      <c r="E3" s="1" t="s">
        <v>2</v>
      </c>
      <c r="F3" s="6" t="s">
        <v>44</v>
      </c>
    </row>
    <row r="4" spans="1:6" x14ac:dyDescent="0.3">
      <c r="A4" s="13" t="s">
        <v>15</v>
      </c>
      <c r="B4" s="15">
        <v>3</v>
      </c>
      <c r="C4" s="15">
        <v>3</v>
      </c>
      <c r="D4" s="13" t="str">
        <f t="shared" ref="D4:D6" si="0">INDEX($B$10:$D$12,B4,C4)</f>
        <v>5점</v>
      </c>
      <c r="E4" s="1" t="s">
        <v>2</v>
      </c>
      <c r="F4" s="6" t="s">
        <v>45</v>
      </c>
    </row>
    <row r="5" spans="1:6" x14ac:dyDescent="0.3">
      <c r="A5" s="14" t="s">
        <v>29</v>
      </c>
      <c r="B5" s="15">
        <v>2</v>
      </c>
      <c r="C5" s="15">
        <v>2</v>
      </c>
      <c r="D5" s="13" t="str">
        <f t="shared" si="0"/>
        <v>3점</v>
      </c>
      <c r="E5" s="1" t="s">
        <v>2</v>
      </c>
      <c r="F5" s="6" t="s">
        <v>46</v>
      </c>
    </row>
    <row r="6" spans="1:6" x14ac:dyDescent="0.3">
      <c r="A6" s="14" t="s">
        <v>126</v>
      </c>
      <c r="B6" s="15">
        <v>1</v>
      </c>
      <c r="C6" s="15">
        <v>1</v>
      </c>
      <c r="D6" s="13" t="str">
        <f t="shared" si="0"/>
        <v>1점</v>
      </c>
      <c r="E6" s="1" t="s">
        <v>2</v>
      </c>
      <c r="F6" s="6" t="s">
        <v>47</v>
      </c>
    </row>
    <row r="8" spans="1:6" x14ac:dyDescent="0.3">
      <c r="A8" s="40" t="s">
        <v>28</v>
      </c>
      <c r="B8" s="41"/>
      <c r="C8" s="41"/>
      <c r="D8" s="41"/>
    </row>
    <row r="9" spans="1:6" x14ac:dyDescent="0.3">
      <c r="A9" s="30" t="s">
        <v>42</v>
      </c>
      <c r="B9" s="30" t="s">
        <v>32</v>
      </c>
      <c r="C9" s="30" t="s">
        <v>33</v>
      </c>
      <c r="D9" s="30" t="s">
        <v>34</v>
      </c>
    </row>
    <row r="10" spans="1:6" x14ac:dyDescent="0.3">
      <c r="A10" s="31" t="s">
        <v>40</v>
      </c>
      <c r="B10" s="13" t="s">
        <v>35</v>
      </c>
      <c r="C10" s="13" t="s">
        <v>36</v>
      </c>
      <c r="D10" s="13" t="s">
        <v>37</v>
      </c>
    </row>
    <row r="11" spans="1:6" x14ac:dyDescent="0.3">
      <c r="A11" s="31" t="s">
        <v>41</v>
      </c>
      <c r="B11" s="13" t="s">
        <v>36</v>
      </c>
      <c r="C11" s="13" t="s">
        <v>37</v>
      </c>
      <c r="D11" s="13" t="s">
        <v>38</v>
      </c>
    </row>
    <row r="12" spans="1:6" x14ac:dyDescent="0.3">
      <c r="A12" s="31" t="s">
        <v>31</v>
      </c>
      <c r="B12" s="13" t="s">
        <v>37</v>
      </c>
      <c r="C12" s="13" t="s">
        <v>38</v>
      </c>
      <c r="D12" s="13" t="s">
        <v>39</v>
      </c>
    </row>
  </sheetData>
  <mergeCells count="1">
    <mergeCell ref="A8:D8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2" sqref="B2"/>
    </sheetView>
  </sheetViews>
  <sheetFormatPr defaultRowHeight="16.5" x14ac:dyDescent="0.3"/>
  <cols>
    <col min="1" max="1" width="18" style="11" bestFit="1" customWidth="1"/>
    <col min="2" max="2" width="14" style="11" customWidth="1"/>
    <col min="3" max="3" width="6" style="11" customWidth="1"/>
    <col min="4" max="4" width="21.25" style="11" customWidth="1"/>
    <col min="5" max="16384" width="9" style="11"/>
  </cols>
  <sheetData>
    <row r="1" spans="1:4" x14ac:dyDescent="0.3">
      <c r="A1" s="26" t="s">
        <v>127</v>
      </c>
      <c r="B1" s="29" t="s">
        <v>0</v>
      </c>
      <c r="D1" s="9" t="s">
        <v>1</v>
      </c>
    </row>
    <row r="2" spans="1:4" x14ac:dyDescent="0.3">
      <c r="A2" s="18" t="s">
        <v>128</v>
      </c>
      <c r="B2" s="18">
        <f>VALUE(LEFT(A2,4))</f>
        <v>2020</v>
      </c>
      <c r="C2" s="19" t="s">
        <v>2</v>
      </c>
      <c r="D2" s="6" t="s">
        <v>129</v>
      </c>
    </row>
    <row r="3" spans="1:4" x14ac:dyDescent="0.3">
      <c r="A3" s="18" t="s">
        <v>139</v>
      </c>
      <c r="B3" s="18">
        <f>VALUE(LEFT(A3,4))</f>
        <v>2021</v>
      </c>
      <c r="C3" s="19" t="s">
        <v>2</v>
      </c>
      <c r="D3" s="6" t="s">
        <v>130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2" sqref="B2"/>
    </sheetView>
  </sheetViews>
  <sheetFormatPr defaultRowHeight="16.5" x14ac:dyDescent="0.3"/>
  <cols>
    <col min="1" max="1" width="18" style="11" bestFit="1" customWidth="1"/>
    <col min="2" max="2" width="8.75" style="11" customWidth="1"/>
    <col min="3" max="3" width="6" style="11" customWidth="1"/>
    <col min="4" max="4" width="14.25" style="11" customWidth="1"/>
    <col min="5" max="16384" width="9" style="11"/>
  </cols>
  <sheetData>
    <row r="1" spans="1:4" x14ac:dyDescent="0.3">
      <c r="A1" s="26" t="s">
        <v>127</v>
      </c>
      <c r="B1" s="29" t="s">
        <v>0</v>
      </c>
      <c r="D1" s="9" t="s">
        <v>1</v>
      </c>
    </row>
    <row r="2" spans="1:4" x14ac:dyDescent="0.3">
      <c r="A2" s="18" t="s">
        <v>131</v>
      </c>
      <c r="B2" s="18">
        <f>LEN(A2)</f>
        <v>7</v>
      </c>
      <c r="C2" s="19" t="s">
        <v>2</v>
      </c>
      <c r="D2" s="6" t="s">
        <v>133</v>
      </c>
    </row>
    <row r="3" spans="1:4" x14ac:dyDescent="0.3">
      <c r="A3" s="18" t="s">
        <v>128</v>
      </c>
      <c r="B3" s="18">
        <f t="shared" ref="B3:B4" si="0">LEN(A3)</f>
        <v>13</v>
      </c>
      <c r="C3" s="19" t="s">
        <v>2</v>
      </c>
      <c r="D3" s="6" t="s">
        <v>134</v>
      </c>
    </row>
    <row r="4" spans="1:4" x14ac:dyDescent="0.3">
      <c r="A4" s="13" t="s">
        <v>132</v>
      </c>
      <c r="B4" s="18">
        <f t="shared" si="0"/>
        <v>7</v>
      </c>
      <c r="C4" s="19" t="s">
        <v>2</v>
      </c>
      <c r="D4" s="6" t="s">
        <v>135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2" sqref="F2"/>
    </sheetView>
  </sheetViews>
  <sheetFormatPr defaultRowHeight="16.5" x14ac:dyDescent="0.3"/>
  <cols>
    <col min="1" max="1" width="8.625" style="11" customWidth="1"/>
    <col min="2" max="5" width="7" style="11" customWidth="1"/>
    <col min="6" max="6" width="9.125" style="11" customWidth="1"/>
    <col min="7" max="7" width="6" style="11" customWidth="1"/>
    <col min="8" max="8" width="32" style="11" customWidth="1"/>
    <col min="9" max="16384" width="9" style="11"/>
  </cols>
  <sheetData>
    <row r="1" spans="1:8" x14ac:dyDescent="0.3">
      <c r="A1" s="20" t="s">
        <v>11</v>
      </c>
      <c r="B1" s="20" t="s">
        <v>12</v>
      </c>
      <c r="C1" s="20" t="s">
        <v>13</v>
      </c>
      <c r="D1" s="20" t="s">
        <v>14</v>
      </c>
      <c r="E1" s="20" t="s">
        <v>22</v>
      </c>
      <c r="F1" s="29" t="s">
        <v>57</v>
      </c>
      <c r="H1" s="9" t="s">
        <v>58</v>
      </c>
    </row>
    <row r="2" spans="1:8" x14ac:dyDescent="0.3">
      <c r="A2" s="18" t="s">
        <v>107</v>
      </c>
      <c r="B2" s="18">
        <v>85</v>
      </c>
      <c r="C2" s="18">
        <v>75</v>
      </c>
      <c r="D2" s="18">
        <v>80</v>
      </c>
      <c r="E2" s="21">
        <f>AVERAGE(B2:D2)</f>
        <v>80</v>
      </c>
      <c r="F2" s="18" t="str">
        <f>IF(NOT(E2&gt;=80),"불합격","합격")</f>
        <v>합격</v>
      </c>
      <c r="G2" s="19" t="s">
        <v>2</v>
      </c>
      <c r="H2" s="6" t="s">
        <v>59</v>
      </c>
    </row>
    <row r="3" spans="1:8" x14ac:dyDescent="0.3">
      <c r="A3" s="18" t="s">
        <v>108</v>
      </c>
      <c r="B3" s="18">
        <v>70</v>
      </c>
      <c r="C3" s="18">
        <v>75</v>
      </c>
      <c r="D3" s="18">
        <v>60</v>
      </c>
      <c r="E3" s="22">
        <f>AVERAGE(B3:D3)</f>
        <v>68.333333333333329</v>
      </c>
      <c r="F3" s="18" t="str">
        <f t="shared" ref="F3:F5" si="0">IF(NOT(E3&gt;=80),"불합격","합격")</f>
        <v>불합격</v>
      </c>
      <c r="G3" s="19" t="s">
        <v>2</v>
      </c>
      <c r="H3" s="6" t="s">
        <v>60</v>
      </c>
    </row>
    <row r="4" spans="1:8" x14ac:dyDescent="0.3">
      <c r="A4" s="18" t="s">
        <v>15</v>
      </c>
      <c r="B4" s="18">
        <v>80</v>
      </c>
      <c r="C4" s="18">
        <v>90</v>
      </c>
      <c r="D4" s="18">
        <v>100</v>
      </c>
      <c r="E4" s="21">
        <f>AVERAGE(B4:D4)</f>
        <v>90</v>
      </c>
      <c r="F4" s="18" t="str">
        <f t="shared" si="0"/>
        <v>합격</v>
      </c>
      <c r="G4" s="19" t="s">
        <v>2</v>
      </c>
      <c r="H4" s="6" t="s">
        <v>61</v>
      </c>
    </row>
    <row r="5" spans="1:8" x14ac:dyDescent="0.3">
      <c r="A5" s="18" t="s">
        <v>29</v>
      </c>
      <c r="B5" s="18">
        <v>90</v>
      </c>
      <c r="C5" s="18">
        <v>90</v>
      </c>
      <c r="D5" s="18">
        <v>80</v>
      </c>
      <c r="E5" s="22">
        <f>AVERAGE(B5:D5)</f>
        <v>86.666666666666671</v>
      </c>
      <c r="F5" s="18" t="str">
        <f t="shared" si="0"/>
        <v>합격</v>
      </c>
      <c r="G5" s="19" t="s">
        <v>2</v>
      </c>
      <c r="H5" s="6" t="s">
        <v>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3" sqref="A3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7">
        <f>TIME(8,15,15)</f>
        <v>0.34392361111111108</v>
      </c>
      <c r="B2" s="1" t="s">
        <v>2</v>
      </c>
      <c r="C2" s="5" t="s">
        <v>4</v>
      </c>
    </row>
    <row r="3" spans="1:3" x14ac:dyDescent="0.3">
      <c r="A3" s="7">
        <f>TIME(20,10,15)</f>
        <v>0.84045138888888893</v>
      </c>
      <c r="B3" s="1" t="s">
        <v>2</v>
      </c>
      <c r="C3" s="3" t="s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3" sqref="A3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HOUR("8:25:30")</f>
        <v>8</v>
      </c>
      <c r="B2" s="1" t="s">
        <v>2</v>
      </c>
      <c r="C2" s="5" t="s">
        <v>5</v>
      </c>
    </row>
    <row r="3" spans="1:3" x14ac:dyDescent="0.3">
      <c r="A3" s="6">
        <f>HOUR(C3)</f>
        <v>20</v>
      </c>
      <c r="B3" s="1" t="s">
        <v>2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3" sqref="A3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MINUTE("8:25:30")</f>
        <v>25</v>
      </c>
      <c r="B2" s="1" t="s">
        <v>2</v>
      </c>
      <c r="C2" s="5" t="s">
        <v>6</v>
      </c>
    </row>
    <row r="3" spans="1:3" x14ac:dyDescent="0.3">
      <c r="A3" s="6">
        <f>MINUTE(C3)</f>
        <v>45</v>
      </c>
      <c r="B3" s="1" t="s">
        <v>2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3" sqref="A3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SECOND("8:25:30")</f>
        <v>30</v>
      </c>
      <c r="B2" s="1" t="s">
        <v>2</v>
      </c>
      <c r="C2" s="5" t="s">
        <v>7</v>
      </c>
    </row>
    <row r="3" spans="1:3" x14ac:dyDescent="0.3">
      <c r="A3" s="6">
        <f>SECOND(C3)</f>
        <v>20</v>
      </c>
      <c r="B3" s="1" t="s">
        <v>2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RowHeight="16.5" x14ac:dyDescent="0.3"/>
  <cols>
    <col min="1" max="1" width="16.625" style="16" bestFit="1" customWidth="1"/>
    <col min="2" max="2" width="6" style="16" customWidth="1"/>
    <col min="3" max="3" width="21.875" style="16" bestFit="1" customWidth="1"/>
    <col min="4" max="16384" width="9" style="16"/>
  </cols>
  <sheetData>
    <row r="1" spans="1:3" x14ac:dyDescent="0.3">
      <c r="A1" s="23" t="s">
        <v>0</v>
      </c>
      <c r="C1" s="20" t="s">
        <v>1</v>
      </c>
    </row>
    <row r="2" spans="1:3" x14ac:dyDescent="0.3">
      <c r="A2" s="28">
        <f ca="1">NOW()</f>
        <v>43917.70446724537</v>
      </c>
      <c r="B2" s="19" t="s">
        <v>2</v>
      </c>
      <c r="C2" s="17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E2" sqref="E2"/>
    </sheetView>
  </sheetViews>
  <sheetFormatPr defaultRowHeight="16.5" x14ac:dyDescent="0.3"/>
  <cols>
    <col min="1" max="1" width="9" style="11"/>
    <col min="2" max="5" width="7.375" style="11" customWidth="1"/>
    <col min="6" max="6" width="6" style="11" customWidth="1"/>
    <col min="7" max="7" width="13.875" style="11" bestFit="1" customWidth="1"/>
    <col min="8" max="16384" width="9" style="11"/>
  </cols>
  <sheetData>
    <row r="1" spans="1:7" x14ac:dyDescent="0.3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/>
      <c r="G1" s="4" t="s">
        <v>1</v>
      </c>
    </row>
    <row r="2" spans="1:7" x14ac:dyDescent="0.3">
      <c r="A2" s="13" t="s">
        <v>68</v>
      </c>
      <c r="B2" s="13">
        <v>85</v>
      </c>
      <c r="C2" s="13">
        <v>75</v>
      </c>
      <c r="D2" s="13">
        <v>80</v>
      </c>
      <c r="E2" s="13">
        <f>SUM(B2:D2)</f>
        <v>240</v>
      </c>
      <c r="F2" s="1" t="s">
        <v>2</v>
      </c>
      <c r="G2" s="6" t="s">
        <v>136</v>
      </c>
    </row>
    <row r="3" spans="1:7" x14ac:dyDescent="0.3">
      <c r="A3" s="13" t="s">
        <v>69</v>
      </c>
      <c r="B3" s="13">
        <v>70</v>
      </c>
      <c r="C3" s="13">
        <v>75</v>
      </c>
      <c r="D3" s="13">
        <v>60</v>
      </c>
      <c r="E3" s="13">
        <f t="shared" ref="E3:E4" si="0">SUM(B3:D3)</f>
        <v>205</v>
      </c>
      <c r="F3" s="1" t="s">
        <v>2</v>
      </c>
      <c r="G3" s="6" t="s">
        <v>137</v>
      </c>
    </row>
    <row r="4" spans="1:7" x14ac:dyDescent="0.3">
      <c r="A4" s="13" t="s">
        <v>15</v>
      </c>
      <c r="B4" s="13">
        <v>80</v>
      </c>
      <c r="C4" s="13">
        <v>90</v>
      </c>
      <c r="D4" s="13">
        <v>100</v>
      </c>
      <c r="E4" s="13">
        <f t="shared" si="0"/>
        <v>270</v>
      </c>
      <c r="F4" s="1" t="s">
        <v>2</v>
      </c>
      <c r="G4" s="6" t="s">
        <v>138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D2" sqref="D2"/>
    </sheetView>
  </sheetViews>
  <sheetFormatPr defaultRowHeight="16.5" x14ac:dyDescent="0.3"/>
  <cols>
    <col min="1" max="3" width="7.375" style="11" customWidth="1"/>
    <col min="4" max="4" width="8.875" style="11" customWidth="1"/>
    <col min="5" max="5" width="6" style="11" customWidth="1"/>
    <col min="6" max="6" width="19.25" style="11" bestFit="1" customWidth="1"/>
    <col min="7" max="16384" width="9" style="11"/>
  </cols>
  <sheetData>
    <row r="1" spans="1:6" x14ac:dyDescent="0.3">
      <c r="A1" s="9" t="s">
        <v>70</v>
      </c>
      <c r="B1" s="9" t="s">
        <v>71</v>
      </c>
      <c r="C1" s="9" t="s">
        <v>72</v>
      </c>
      <c r="D1" s="23" t="s">
        <v>0</v>
      </c>
      <c r="E1" s="16"/>
      <c r="F1" s="20" t="s">
        <v>1</v>
      </c>
    </row>
    <row r="2" spans="1:6" x14ac:dyDescent="0.3">
      <c r="A2" s="13">
        <v>1</v>
      </c>
      <c r="B2" s="13">
        <v>2</v>
      </c>
      <c r="C2" s="13">
        <v>3</v>
      </c>
      <c r="D2" s="24">
        <f>PRODUCT(A2:C2)</f>
        <v>6</v>
      </c>
      <c r="E2" s="19" t="s">
        <v>2</v>
      </c>
      <c r="F2" s="6" t="s">
        <v>73</v>
      </c>
    </row>
    <row r="3" spans="1:6" x14ac:dyDescent="0.3">
      <c r="A3" s="13">
        <v>4</v>
      </c>
      <c r="B3" s="13">
        <v>5</v>
      </c>
      <c r="C3" s="13">
        <v>6</v>
      </c>
      <c r="D3" s="24">
        <f t="shared" ref="D3:D4" si="0">PRODUCT(A3:C3)</f>
        <v>120</v>
      </c>
      <c r="E3" s="19" t="s">
        <v>2</v>
      </c>
      <c r="F3" s="6" t="s">
        <v>74</v>
      </c>
    </row>
    <row r="4" spans="1:6" x14ac:dyDescent="0.3">
      <c r="A4" s="13">
        <v>7</v>
      </c>
      <c r="B4" s="13">
        <v>8</v>
      </c>
      <c r="C4" s="13">
        <v>9</v>
      </c>
      <c r="D4" s="24">
        <f t="shared" si="0"/>
        <v>504</v>
      </c>
      <c r="E4" s="19" t="s">
        <v>2</v>
      </c>
      <c r="F4" s="6" t="s">
        <v>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2" sqref="F2"/>
    </sheetView>
  </sheetViews>
  <sheetFormatPr defaultRowHeight="16.5" x14ac:dyDescent="0.3"/>
  <cols>
    <col min="1" max="1" width="9" style="11"/>
    <col min="2" max="5" width="7.625" style="11" customWidth="1"/>
    <col min="6" max="6" width="8.625" style="11" customWidth="1"/>
    <col min="7" max="7" width="6" style="11" customWidth="1"/>
    <col min="8" max="8" width="17.25" style="11" bestFit="1" customWidth="1"/>
    <col min="9" max="16384" width="9" style="11"/>
  </cols>
  <sheetData>
    <row r="1" spans="1:8" x14ac:dyDescent="0.3">
      <c r="A1" s="9" t="s">
        <v>94</v>
      </c>
      <c r="B1" s="9" t="s">
        <v>95</v>
      </c>
      <c r="C1" s="9" t="s">
        <v>96</v>
      </c>
      <c r="D1" s="9" t="s">
        <v>97</v>
      </c>
      <c r="E1" s="9" t="s">
        <v>98</v>
      </c>
      <c r="F1" s="25" t="s">
        <v>99</v>
      </c>
      <c r="G1" s="16"/>
      <c r="H1" s="26" t="s">
        <v>100</v>
      </c>
    </row>
    <row r="2" spans="1:8" x14ac:dyDescent="0.3">
      <c r="A2" s="13" t="s">
        <v>101</v>
      </c>
      <c r="B2" s="13">
        <v>85</v>
      </c>
      <c r="C2" s="13">
        <v>75</v>
      </c>
      <c r="D2" s="13">
        <v>80</v>
      </c>
      <c r="E2" s="13">
        <f>SUM(B2:D2)</f>
        <v>240</v>
      </c>
      <c r="F2" s="13">
        <f>MOD(E2,3)</f>
        <v>0</v>
      </c>
      <c r="G2" s="19" t="s">
        <v>102</v>
      </c>
      <c r="H2" s="6" t="s">
        <v>103</v>
      </c>
    </row>
    <row r="3" spans="1:8" x14ac:dyDescent="0.3">
      <c r="A3" s="13" t="s">
        <v>104</v>
      </c>
      <c r="B3" s="13">
        <v>70</v>
      </c>
      <c r="C3" s="13">
        <v>75</v>
      </c>
      <c r="D3" s="13">
        <v>60</v>
      </c>
      <c r="E3" s="13">
        <f>SUM(B3:D3)</f>
        <v>205</v>
      </c>
      <c r="F3" s="13">
        <f t="shared" ref="F3:F4" si="0">MOD(E3,3)</f>
        <v>1</v>
      </c>
      <c r="G3" s="19" t="s">
        <v>102</v>
      </c>
      <c r="H3" s="6" t="s">
        <v>105</v>
      </c>
    </row>
    <row r="4" spans="1:8" x14ac:dyDescent="0.3">
      <c r="A4" s="13" t="s">
        <v>15</v>
      </c>
      <c r="B4" s="13">
        <v>80</v>
      </c>
      <c r="C4" s="13">
        <v>90</v>
      </c>
      <c r="D4" s="13">
        <v>100</v>
      </c>
      <c r="E4" s="13">
        <f>SUM(B4:D4)</f>
        <v>270</v>
      </c>
      <c r="F4" s="13">
        <f t="shared" si="0"/>
        <v>0</v>
      </c>
      <c r="G4" s="19" t="s">
        <v>102</v>
      </c>
      <c r="H4" s="6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DAY</vt:lpstr>
      <vt:lpstr>TIME</vt:lpstr>
      <vt:lpstr>HOUR</vt:lpstr>
      <vt:lpstr>MINUTE</vt:lpstr>
      <vt:lpstr>SECOND</vt:lpstr>
      <vt:lpstr>NOW</vt:lpstr>
      <vt:lpstr>SUM</vt:lpstr>
      <vt:lpstr>PRODUCT</vt:lpstr>
      <vt:lpstr>MOD</vt:lpstr>
      <vt:lpstr>ABS</vt:lpstr>
      <vt:lpstr>TRUNC</vt:lpstr>
      <vt:lpstr>COUNTBLANK</vt:lpstr>
      <vt:lpstr>MODE</vt:lpstr>
      <vt:lpstr>HLOOKUP</vt:lpstr>
      <vt:lpstr>MATCH</vt:lpstr>
      <vt:lpstr>INDEX</vt:lpstr>
      <vt:lpstr>VALUE</vt:lpstr>
      <vt:lpstr>LEN</vt:lpstr>
      <vt:lpstr>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2018-05-30T10:53:33Z</dcterms:created>
  <dcterms:modified xsi:type="dcterms:W3CDTF">2020-03-27T07:57:00Z</dcterms:modified>
</cp:coreProperties>
</file>