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5-2\"/>
    </mc:Choice>
  </mc:AlternateContent>
  <bookViews>
    <workbookView xWindow="0" yWindow="0" windowWidth="28800" windowHeight="13560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제2작업!$B$18:$H$18</definedName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<sst xmlns="http://schemas.openxmlformats.org/spreadsheetml/2006/main" count="93" uniqueCount="39">
  <si>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</si>
  <si>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</si>
  <si>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</si>
  <si>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</si>
  <si>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</si>
  <si>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</si>
  <si>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</si>
  <si>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</si>
  <si>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</si>
  <si>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</si>
  <si>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</si>
  <si>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</si>
  <si>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</si>
  <si>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</si>
  <si>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</si>
  <si>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</si>
  <si>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</si>
  <si>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</si>
  <si>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</si>
  <si>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</si>
  <si>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</si>
  <si>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</si>
  <si>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</si>
  <si>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</si>
  <si>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</si>
  <si>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</si>
  <si>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</si>
  <si>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</si>
  <si>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</si>
  <si>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</si>
  <si>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</si>
  <si>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</si>
  <si>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</si>
  <si>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</si>
  <si>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</si>
  <si>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</si>
  <si>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</si>
  <si>
    <t>*E*</t>
    <phoneticPr fontId="1" type="noConversion"/>
  </si>
  <si>
    <t>&gt;=2020-05-01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</si>
</sst>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right" vertical="center"/>
    </xf>
    <xf numFmtId="41" fontId="2" fillId="0" borderId="11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right" vertical="center"/>
    </xf>
    <xf numFmtId="41" fontId="2" fillId="0" borderId="13" xfId="1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4" fontId="2" fillId="0" borderId="22" xfId="0" applyNumberFormat="1" applyFont="1" applyFill="1" applyBorder="1" applyAlignment="1">
      <alignment horizontal="center" vertical="center"/>
    </xf>
    <xf numFmtId="14" fontId="2" fillId="0" borderId="23" xfId="0" applyNumberFormat="1" applyFont="1" applyFill="1" applyBorder="1" applyAlignment="1">
      <alignment horizontal="center" vertical="center"/>
    </xf>
    <xf numFmtId="14" fontId="2" fillId="0" borderId="2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10</xdr:col>
      <xdr:colOff>9525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1" y="117231"/>
          <a:ext cx="2657474" cy="74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표2" displayName="표2" ref="B18:H22" totalsRowShown="0" headerRowDxfId="9" headerRowBorderDxfId="8" tableBorderDxfId="7">
  <autoFilter ref="B18:H22"/>
  <tableColumns count="7">
    <tableColumn id="1" name="상품코드" dataDxfId="6"/>
    <tableColumn id="2" name="상품명" dataDxfId="5"/>
    <tableColumn id="3" name="카테고리" dataDxfId="4"/>
    <tableColumn id="4" name="구매자수" dataDxfId="3"/>
    <tableColumn id="5" name="판매금액_x000a_(단위:원)" dataDxfId="2" dataCellStyle="쉼표 [0]"/>
    <tableColumn id="6" name="재고량_x000a_(단위:EA)" dataDxfId="1" dataCellStyle="쉼표 [0]"/>
    <tableColumn id="7" name="입고일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L3" sqref="L3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51" t="s">
        <v>32</v>
      </c>
      <c r="C13" s="46"/>
      <c r="D13" s="46"/>
      <c r="E13" s="4">
        <f>SUMIF(D5:D12,"환자식",F5:F12)/COUNTIF(D5:D12,"환자식")</f>
        <v>54666.666666666664</v>
      </c>
      <c r="F13" s="47"/>
      <c r="G13" s="46" t="s">
        <v>34</v>
      </c>
      <c r="H13" s="46"/>
      <c r="I13" s="46"/>
      <c r="J13" s="5">
        <f>LARGE(구매자수,2)</f>
        <v>1605</v>
      </c>
    </row>
    <row r="14" spans="2:10" ht="21.95" customHeight="1" thickBot="1" x14ac:dyDescent="0.35">
      <c r="B14" s="49" t="s">
        <v>33</v>
      </c>
      <c r="C14" s="50"/>
      <c r="D14" s="50"/>
      <c r="E14" s="10">
        <f>DSUM(B4:H12,E4,D4:D5)</f>
        <v>2469</v>
      </c>
      <c r="F14" s="48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1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I23" sqref="I23"/>
    </sheetView>
  </sheetViews>
  <sheetFormatPr defaultRowHeight="16.5" x14ac:dyDescent="0.3"/>
  <cols>
    <col min="1" max="1" width="1.625" customWidth="1"/>
    <col min="2" max="2" width="9.375" customWidth="1"/>
    <col min="3" max="3" width="20" bestFit="1" customWidth="1"/>
    <col min="4" max="5" width="9.375" customWidth="1"/>
    <col min="6" max="7" width="10.625" customWidth="1"/>
    <col min="8" max="8" width="15.125" customWidth="1"/>
  </cols>
  <sheetData>
    <row r="1" spans="2:8" ht="17.25" thickBot="1" x14ac:dyDescent="0.35"/>
    <row r="2" spans="2:8" ht="27.75" thickBot="1" x14ac:dyDescent="0.35">
      <c r="B2" s="23" t="s">
        <v>0</v>
      </c>
      <c r="C2" s="24" t="s">
        <v>1</v>
      </c>
      <c r="D2" s="24" t="s">
        <v>2</v>
      </c>
      <c r="E2" s="24" t="s">
        <v>3</v>
      </c>
      <c r="F2" s="25" t="s">
        <v>4</v>
      </c>
      <c r="G2" s="25" t="s">
        <v>5</v>
      </c>
      <c r="H2" s="24" t="s">
        <v>6</v>
      </c>
    </row>
    <row r="3" spans="2:8" x14ac:dyDescent="0.3">
      <c r="B3" s="11" t="s">
        <v>9</v>
      </c>
      <c r="C3" s="9" t="s">
        <v>17</v>
      </c>
      <c r="D3" s="9" t="s">
        <v>24</v>
      </c>
      <c r="E3" s="20">
        <v>989</v>
      </c>
      <c r="F3" s="21">
        <v>139000</v>
      </c>
      <c r="G3" s="21">
        <v>815</v>
      </c>
      <c r="H3" s="22">
        <v>43963</v>
      </c>
    </row>
    <row r="4" spans="2:8" x14ac:dyDescent="0.3">
      <c r="B4" s="6" t="s">
        <v>10</v>
      </c>
      <c r="C4" s="2" t="s">
        <v>18</v>
      </c>
      <c r="D4" s="2" t="s">
        <v>25</v>
      </c>
      <c r="E4" s="13">
        <v>887</v>
      </c>
      <c r="F4" s="14">
        <v>320000</v>
      </c>
      <c r="G4" s="14">
        <v>1232</v>
      </c>
      <c r="H4" s="3">
        <v>43850</v>
      </c>
    </row>
    <row r="5" spans="2:8" x14ac:dyDescent="0.3">
      <c r="B5" s="6" t="s">
        <v>11</v>
      </c>
      <c r="C5" s="2" t="s">
        <v>19</v>
      </c>
      <c r="D5" s="2" t="s">
        <v>26</v>
      </c>
      <c r="E5" s="13">
        <v>1700</v>
      </c>
      <c r="F5" s="14">
        <v>53000</v>
      </c>
      <c r="G5" s="14">
        <v>2983</v>
      </c>
      <c r="H5" s="3">
        <v>44115</v>
      </c>
    </row>
    <row r="6" spans="2:8" x14ac:dyDescent="0.3">
      <c r="B6" s="6" t="s">
        <v>12</v>
      </c>
      <c r="C6" s="2" t="s">
        <v>20</v>
      </c>
      <c r="D6" s="2" t="s">
        <v>24</v>
      </c>
      <c r="E6" s="13">
        <v>1480</v>
      </c>
      <c r="F6" s="14">
        <v>198000</v>
      </c>
      <c r="G6" s="14">
        <v>1141</v>
      </c>
      <c r="H6" s="3">
        <v>43915</v>
      </c>
    </row>
    <row r="7" spans="2:8" x14ac:dyDescent="0.3">
      <c r="B7" s="6" t="s">
        <v>13</v>
      </c>
      <c r="C7" s="2" t="s">
        <v>21</v>
      </c>
      <c r="D7" s="2" t="s">
        <v>25</v>
      </c>
      <c r="E7" s="13">
        <v>980</v>
      </c>
      <c r="F7" s="14">
        <v>197000</v>
      </c>
      <c r="G7" s="14">
        <v>1024</v>
      </c>
      <c r="H7" s="3">
        <v>43929</v>
      </c>
    </row>
    <row r="8" spans="2:8" x14ac:dyDescent="0.3">
      <c r="B8" s="6" t="s">
        <v>14</v>
      </c>
      <c r="C8" s="2" t="s">
        <v>22</v>
      </c>
      <c r="D8" s="2" t="s">
        <v>25</v>
      </c>
      <c r="E8" s="13">
        <v>316</v>
      </c>
      <c r="F8" s="14">
        <v>380000</v>
      </c>
      <c r="G8" s="14">
        <v>684</v>
      </c>
      <c r="H8" s="3">
        <v>43903</v>
      </c>
    </row>
    <row r="9" spans="2:8" x14ac:dyDescent="0.3">
      <c r="B9" s="6" t="s">
        <v>15</v>
      </c>
      <c r="C9" s="2" t="s">
        <v>23</v>
      </c>
      <c r="D9" s="2" t="s">
        <v>26</v>
      </c>
      <c r="E9" s="13">
        <v>1605</v>
      </c>
      <c r="F9" s="14">
        <v>99000</v>
      </c>
      <c r="G9" s="14">
        <v>827</v>
      </c>
      <c r="H9" s="3">
        <v>44094</v>
      </c>
    </row>
    <row r="10" spans="2:8" x14ac:dyDescent="0.3">
      <c r="B10" s="15" t="s">
        <v>16</v>
      </c>
      <c r="C10" s="16" t="s">
        <v>35</v>
      </c>
      <c r="D10" s="16" t="s">
        <v>26</v>
      </c>
      <c r="E10" s="17">
        <v>912</v>
      </c>
      <c r="F10" s="18">
        <v>12000</v>
      </c>
      <c r="G10" s="18">
        <v>3028</v>
      </c>
      <c r="H10" s="19">
        <v>44108</v>
      </c>
    </row>
    <row r="12" spans="2:8" ht="17.25" thickBot="1" x14ac:dyDescent="0.35"/>
    <row r="13" spans="2:8" ht="17.25" thickBot="1" x14ac:dyDescent="0.35">
      <c r="B13" s="23" t="s">
        <v>0</v>
      </c>
      <c r="C13" s="24" t="s">
        <v>6</v>
      </c>
    </row>
    <row r="14" spans="2:8" x14ac:dyDescent="0.3">
      <c r="B14" t="s">
        <v>37</v>
      </c>
      <c r="C14" t="s">
        <v>38</v>
      </c>
    </row>
    <row r="18" spans="2:8" ht="27.75" thickBot="1" x14ac:dyDescent="0.35">
      <c r="B18" s="42" t="s">
        <v>0</v>
      </c>
      <c r="C18" s="43" t="s">
        <v>1</v>
      </c>
      <c r="D18" s="43" t="s">
        <v>2</v>
      </c>
      <c r="E18" s="43" t="s">
        <v>3</v>
      </c>
      <c r="F18" s="44" t="s">
        <v>4</v>
      </c>
      <c r="G18" s="44" t="s">
        <v>5</v>
      </c>
      <c r="H18" s="45" t="s">
        <v>6</v>
      </c>
    </row>
    <row r="19" spans="2:8" x14ac:dyDescent="0.3">
      <c r="B19" s="36" t="s">
        <v>9</v>
      </c>
      <c r="C19" s="27" t="s">
        <v>17</v>
      </c>
      <c r="D19" s="27" t="s">
        <v>24</v>
      </c>
      <c r="E19" s="28">
        <v>989</v>
      </c>
      <c r="F19" s="29">
        <v>139000</v>
      </c>
      <c r="G19" s="29">
        <v>815</v>
      </c>
      <c r="H19" s="39">
        <v>43963</v>
      </c>
    </row>
    <row r="20" spans="2:8" x14ac:dyDescent="0.3">
      <c r="B20" s="37" t="s">
        <v>11</v>
      </c>
      <c r="C20" s="30" t="s">
        <v>19</v>
      </c>
      <c r="D20" s="30" t="s">
        <v>26</v>
      </c>
      <c r="E20" s="31">
        <v>1700</v>
      </c>
      <c r="F20" s="32">
        <v>53000</v>
      </c>
      <c r="G20" s="32">
        <v>2983</v>
      </c>
      <c r="H20" s="40">
        <v>44115</v>
      </c>
    </row>
    <row r="21" spans="2:8" x14ac:dyDescent="0.3">
      <c r="B21" s="37" t="s">
        <v>15</v>
      </c>
      <c r="C21" s="30" t="s">
        <v>23</v>
      </c>
      <c r="D21" s="30" t="s">
        <v>26</v>
      </c>
      <c r="E21" s="31">
        <v>1605</v>
      </c>
      <c r="F21" s="32">
        <v>99000</v>
      </c>
      <c r="G21" s="32">
        <v>827</v>
      </c>
      <c r="H21" s="40">
        <v>44094</v>
      </c>
    </row>
    <row r="22" spans="2:8" x14ac:dyDescent="0.3">
      <c r="B22" s="38" t="s">
        <v>16</v>
      </c>
      <c r="C22" s="33" t="s">
        <v>35</v>
      </c>
      <c r="D22" s="33" t="s">
        <v>26</v>
      </c>
      <c r="E22" s="34">
        <v>912</v>
      </c>
      <c r="F22" s="35">
        <v>12000</v>
      </c>
      <c r="G22" s="35">
        <v>3028</v>
      </c>
      <c r="H22" s="41">
        <v>44108</v>
      </c>
    </row>
  </sheetData>
  <phoneticPr fontId="1" type="noConversion"/>
  <conditionalFormatting sqref="B3:H10">
    <cfRule type="expression" dxfId="10" priority="1">
      <formula>$E3&gt;=1000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2020-03-26T04:39:10Z</dcterms:modified>
</cp:coreProperties>
</file>