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2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판매량">제1작업!$G$5:$G$12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<sst xmlns="http://schemas.openxmlformats.org/spreadsheetml/2006/main" count="107" uniqueCount="40">
  <si>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</si>
  <si>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</si>
  <si>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</si>
  <si>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</si>
  <si>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</si>
  <si>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</si>
  <si>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</si>
  <si>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</si>
  <si>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</si>
  <si>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</si>
  <si>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</si>
  <si>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</si>
  <si>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</si>
  <si>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</si>
  <si>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</si>
  <si>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</si>
  <si>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</si>
  <si>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</si>
  <si>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</si>
  <si>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</si>
  <si>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</si>
  <si>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</si>
  <si>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</si>
  <si>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</si>
  <si>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</si>
  <si>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</si>
  <si>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</si>
  <si>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</si>
  <si>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</si>
  <si>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</si>
  <si>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</si>
  <si>
    <t>총합계</t>
  </si>
  <si>
    <t>2018년</t>
  </si>
  <si>
    <t>2019년</t>
  </si>
  <si>
    <t>2020년</t>
  </si>
  <si>
    <t>개수 : 상품명</t>
  </si>
  <si>
    <t>평균 : 전월 판매량</t>
  </si>
  <si>
    <t>***</t>
  </si>
  <si>
    <t>워머용</t>
    <phoneticPr fontId="1" type="noConversion"/>
  </si>
  <si>
    <t>&gt;=2020-01-05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</si>
</sst>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2" fillId="0" borderId="12" xfId="0" applyFont="1" applyFill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176" fontId="2" fillId="0" borderId="22" xfId="1" applyNumberFormat="1" applyFont="1" applyFill="1" applyBorder="1" applyAlignment="1">
      <alignment horizontal="right" vertical="center"/>
    </xf>
    <xf numFmtId="176" fontId="2" fillId="0" borderId="23" xfId="1" applyNumberFormat="1" applyFont="1" applyFill="1" applyBorder="1" applyAlignment="1">
      <alignment horizontal="right" vertical="center"/>
    </xf>
    <xf numFmtId="176" fontId="2" fillId="0" borderId="24" xfId="1" applyNumberFormat="1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7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EA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73246064814" createdVersion="6" refreshedVersion="6" minRefreshableVersion="3" recordCount="8">
  <cacheSource type="worksheet">
    <worksheetSource ref="B4:H12" sheet="제1작업"/>
  </cacheSource>
  <cacheFields count="7">
    <cacheField name="상품코드" numFmtId="0">
      <sharedItems/>
    </cacheField>
    <cacheField name="상품명" numFmtId="0">
      <sharedItems/>
    </cacheField>
    <cacheField name="구분" numFmtId="0">
      <sharedItems count="3">
        <s v="워머용"/>
        <s v="차량용"/>
        <s v="옷장용"/>
      </sharedItems>
    </cacheField>
    <cacheField name="상품입고일" numFmtId="14">
      <sharedItems containsSemiMixedTypes="0" containsNonDate="0" containsDate="1" containsString="0" minDate="2018-01-04T00:00:00" maxDate="2020-01-06T00:00:00" count="6">
        <d v="2020-01-05T00:00:00"/>
        <d v="2019-12-05T00:00:00"/>
        <d v="2018-01-04T00:00:00"/>
        <d v="2018-12-05T00:00:00"/>
        <d v="2019-12-19T00:00:00"/>
        <d v="2018-11-15T00:00:00"/>
      </sharedItems>
      <fieldGroup base="3">
        <rangePr groupBy="years" startDate="2018-01-04T00:00:00" endDate="2020-01-06T00:00:00"/>
        <groupItems count="5">
          <s v="&lt;2018-01-04"/>
          <s v="2018년"/>
          <s v="2019년"/>
          <s v="2020년"/>
          <s v="&gt;2020-01-06"/>
        </groupItems>
      </fieldGroup>
    </cacheField>
    <cacheField name="가격_x000a_(단위:원)" numFmtId="41">
      <sharedItems containsSemiMixedTypes="0" containsString="0" containsNumber="1" containsInteger="1" minValue="13000" maxValue="55000"/>
    </cacheField>
    <cacheField name="전월 판매량" numFmtId="176">
      <sharedItems containsSemiMixedTypes="0" containsString="0" containsNumber="1" containsInteger="1" minValue="22" maxValue="54"/>
    </cacheField>
    <cacheField name="재고수량" numFmtId="176">
      <sharedItems containsSemiMixedTypes="0" containsString="0" containsNumber="1" containsInteger="1" minValue="1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3-081"/>
    <s v="블랙체리"/>
    <x v="0"/>
    <x v="0"/>
    <n v="37000"/>
    <n v="54"/>
    <n v="27"/>
  </r>
  <r>
    <s v="B5-102"/>
    <s v="레몬 라벤더"/>
    <x v="1"/>
    <x v="1"/>
    <n v="14000"/>
    <n v="44"/>
    <n v="13"/>
  </r>
  <r>
    <s v="H7-028"/>
    <s v="핑크샌드"/>
    <x v="0"/>
    <x v="2"/>
    <n v="55000"/>
    <n v="46"/>
    <n v="14"/>
  </r>
  <r>
    <s v="N2-102"/>
    <s v="썸머비치"/>
    <x v="2"/>
    <x v="3"/>
    <n v="15000"/>
    <n v="36"/>
    <n v="19"/>
  </r>
  <r>
    <s v="B6-019"/>
    <s v="유칼립투스"/>
    <x v="1"/>
    <x v="0"/>
    <n v="13000"/>
    <n v="26"/>
    <n v="15"/>
  </r>
  <r>
    <s v="N7-093"/>
    <s v="클린코튼"/>
    <x v="2"/>
    <x v="4"/>
    <n v="14000"/>
    <n v="32"/>
    <n v="19"/>
  </r>
  <r>
    <s v="N4-077"/>
    <s v="가든스윗피"/>
    <x v="2"/>
    <x v="5"/>
    <n v="15000"/>
    <n v="28"/>
    <n v="17"/>
  </r>
  <r>
    <s v="H1-093"/>
    <s v="씨에어"/>
    <x v="0"/>
    <x v="0"/>
    <n v="32000"/>
    <n v="2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missingCaption="***" updatedVersion="6" minRefreshableVersion="3" useAutoFormatting="1" colGrandTotals="0" itemPrintTitles="1" mergeItem="1" createdVersion="6" indent="0" outline="1" outlineData="1" multipleFieldFilters="0" rowHeaderCaption="상품입고일" colHeaderCaption="구분">
  <location ref="B2:H8" firstHeaderRow="1" firstDataRow="3" firstDataCol="1"/>
  <pivotFields count="7">
    <pivotField showAll="0"/>
    <pivotField dataField="1" showAll="0"/>
    <pivotField axis="axisCol" showAll="0" sortType="ascending">
      <items count="4">
        <item x="2"/>
        <item x="0"/>
        <item x="1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41" showAll="0"/>
    <pivotField dataField="1" numFmtId="176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전월 판매량" fld="5" subtotal="average" baseField="8" baseItem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4" headerRowBorderDxfId="13" tableBorderDxfId="12">
  <autoFilter ref="B18:E22"/>
  <tableColumns count="4">
    <tableColumn id="1" name="상품명" dataDxfId="11"/>
    <tableColumn id="2" name="구분" dataDxfId="10"/>
    <tableColumn id="3" name="상품입고일" dataDxfId="9"/>
    <tableColumn id="4" name="전월 판매량" dataDxfId="8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52" t="s">
        <v>28</v>
      </c>
      <c r="C13" s="47"/>
      <c r="D13" s="47"/>
      <c r="E13" s="15" t="str">
        <f>CHOOSE(WEEKDAY(E5,2),"월요일","화요일","수요일","목요일","금요일","토요일","일요일")</f>
        <v>일요일</v>
      </c>
      <c r="F13" s="48"/>
      <c r="G13" s="47" t="s">
        <v>29</v>
      </c>
      <c r="H13" s="47"/>
      <c r="I13" s="47"/>
      <c r="J13" s="4">
        <f>SMALL(판매량,1)</f>
        <v>22</v>
      </c>
    </row>
    <row r="14" spans="2:10" ht="21.95" customHeight="1" thickBot="1" x14ac:dyDescent="0.35">
      <c r="B14" s="50" t="s">
        <v>30</v>
      </c>
      <c r="C14" s="51"/>
      <c r="D14" s="51"/>
      <c r="E14" s="16">
        <f>SUMPRODUCT(F5:F12,G5:G12)</f>
        <v>7594000</v>
      </c>
      <c r="F14" s="49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16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4.125" bestFit="1" customWidth="1"/>
    <col min="4" max="4" width="12.125" customWidth="1"/>
    <col min="5" max="5" width="12.75" customWidth="1"/>
    <col min="6" max="6" width="11.75" customWidth="1"/>
    <col min="7" max="7" width="11.625" customWidth="1"/>
    <col min="8" max="8" width="10.625" customWidth="1"/>
  </cols>
  <sheetData>
    <row r="1" spans="2:8" ht="17.25" thickBot="1" x14ac:dyDescent="0.35"/>
    <row r="2" spans="2:8" ht="27.75" thickBot="1" x14ac:dyDescent="0.35">
      <c r="B2" s="17" t="s">
        <v>0</v>
      </c>
      <c r="C2" s="18" t="s">
        <v>1</v>
      </c>
      <c r="D2" s="18" t="s">
        <v>2</v>
      </c>
      <c r="E2" s="18" t="s">
        <v>3</v>
      </c>
      <c r="F2" s="19" t="s">
        <v>4</v>
      </c>
      <c r="G2" s="18" t="s">
        <v>5</v>
      </c>
      <c r="H2" s="18" t="s">
        <v>6</v>
      </c>
    </row>
    <row r="3" spans="2:8" x14ac:dyDescent="0.3">
      <c r="B3" s="11" t="s">
        <v>9</v>
      </c>
      <c r="C3" s="12" t="s">
        <v>10</v>
      </c>
      <c r="D3" s="12" t="s">
        <v>11</v>
      </c>
      <c r="E3" s="13">
        <v>43835</v>
      </c>
      <c r="F3" s="22">
        <v>37000</v>
      </c>
      <c r="G3" s="25">
        <v>54</v>
      </c>
      <c r="H3" s="25">
        <v>27</v>
      </c>
    </row>
    <row r="4" spans="2:8" x14ac:dyDescent="0.3">
      <c r="B4" s="5" t="s">
        <v>12</v>
      </c>
      <c r="C4" s="2" t="s">
        <v>13</v>
      </c>
      <c r="D4" s="2" t="s">
        <v>14</v>
      </c>
      <c r="E4" s="3">
        <v>43804</v>
      </c>
      <c r="F4" s="23">
        <v>14000</v>
      </c>
      <c r="G4" s="26">
        <v>44</v>
      </c>
      <c r="H4" s="26">
        <v>13</v>
      </c>
    </row>
    <row r="5" spans="2:8" x14ac:dyDescent="0.3">
      <c r="B5" s="5" t="s">
        <v>15</v>
      </c>
      <c r="C5" s="2" t="s">
        <v>16</v>
      </c>
      <c r="D5" s="2" t="s">
        <v>11</v>
      </c>
      <c r="E5" s="3">
        <v>43104</v>
      </c>
      <c r="F5" s="23">
        <v>55000</v>
      </c>
      <c r="G5" s="26">
        <v>46</v>
      </c>
      <c r="H5" s="26">
        <v>14</v>
      </c>
    </row>
    <row r="6" spans="2:8" x14ac:dyDescent="0.3">
      <c r="B6" s="5" t="s">
        <v>17</v>
      </c>
      <c r="C6" s="2" t="s">
        <v>18</v>
      </c>
      <c r="D6" s="2" t="s">
        <v>19</v>
      </c>
      <c r="E6" s="3">
        <v>43439</v>
      </c>
      <c r="F6" s="23">
        <v>15000</v>
      </c>
      <c r="G6" s="26">
        <v>36</v>
      </c>
      <c r="H6" s="26">
        <v>19</v>
      </c>
    </row>
    <row r="7" spans="2:8" x14ac:dyDescent="0.3">
      <c r="B7" s="5" t="s">
        <v>20</v>
      </c>
      <c r="C7" s="2" t="s">
        <v>21</v>
      </c>
      <c r="D7" s="2" t="s">
        <v>14</v>
      </c>
      <c r="E7" s="3">
        <v>43835</v>
      </c>
      <c r="F7" s="23">
        <v>13000</v>
      </c>
      <c r="G7" s="26">
        <v>26</v>
      </c>
      <c r="H7" s="26">
        <v>15</v>
      </c>
    </row>
    <row r="8" spans="2:8" x14ac:dyDescent="0.3">
      <c r="B8" s="5" t="s">
        <v>22</v>
      </c>
      <c r="C8" s="2" t="s">
        <v>23</v>
      </c>
      <c r="D8" s="2" t="s">
        <v>19</v>
      </c>
      <c r="E8" s="3">
        <v>43818</v>
      </c>
      <c r="F8" s="23">
        <v>14000</v>
      </c>
      <c r="G8" s="26">
        <v>32</v>
      </c>
      <c r="H8" s="26">
        <v>19</v>
      </c>
    </row>
    <row r="9" spans="2:8" x14ac:dyDescent="0.3">
      <c r="B9" s="5" t="s">
        <v>24</v>
      </c>
      <c r="C9" s="2" t="s">
        <v>25</v>
      </c>
      <c r="D9" s="2" t="s">
        <v>19</v>
      </c>
      <c r="E9" s="3">
        <v>43419</v>
      </c>
      <c r="F9" s="23">
        <v>15000</v>
      </c>
      <c r="G9" s="26">
        <v>28</v>
      </c>
      <c r="H9" s="26">
        <v>17</v>
      </c>
    </row>
    <row r="10" spans="2:8" x14ac:dyDescent="0.3">
      <c r="B10" s="8" t="s">
        <v>26</v>
      </c>
      <c r="C10" s="9" t="s">
        <v>27</v>
      </c>
      <c r="D10" s="9" t="s">
        <v>11</v>
      </c>
      <c r="E10" s="10">
        <v>43835</v>
      </c>
      <c r="F10" s="24">
        <v>32000</v>
      </c>
      <c r="G10" s="27">
        <v>22</v>
      </c>
      <c r="H10" s="27">
        <v>10</v>
      </c>
    </row>
    <row r="13" spans="2:8" ht="17.25" thickBot="1" x14ac:dyDescent="0.35"/>
    <row r="14" spans="2:8" ht="17.25" thickBot="1" x14ac:dyDescent="0.35">
      <c r="B14" s="18" t="s">
        <v>2</v>
      </c>
      <c r="C14" s="18" t="s">
        <v>3</v>
      </c>
    </row>
    <row r="15" spans="2:8" x14ac:dyDescent="0.3">
      <c r="B15" t="s">
        <v>38</v>
      </c>
    </row>
    <row r="16" spans="2:8" x14ac:dyDescent="0.3">
      <c r="C16" t="s">
        <v>39</v>
      </c>
    </row>
    <row r="18" spans="2:5" ht="17.25" thickBot="1" x14ac:dyDescent="0.35">
      <c r="B18" s="40" t="s">
        <v>1</v>
      </c>
      <c r="C18" s="41" t="s">
        <v>2</v>
      </c>
      <c r="D18" s="41" t="s">
        <v>3</v>
      </c>
      <c r="E18" s="42" t="s">
        <v>5</v>
      </c>
    </row>
    <row r="19" spans="2:5" x14ac:dyDescent="0.3">
      <c r="B19" s="34" t="s">
        <v>10</v>
      </c>
      <c r="C19" s="28" t="s">
        <v>11</v>
      </c>
      <c r="D19" s="29">
        <v>43835</v>
      </c>
      <c r="E19" s="37">
        <v>54</v>
      </c>
    </row>
    <row r="20" spans="2:5" x14ac:dyDescent="0.3">
      <c r="B20" s="35" t="s">
        <v>16</v>
      </c>
      <c r="C20" s="30" t="s">
        <v>11</v>
      </c>
      <c r="D20" s="31">
        <v>43104</v>
      </c>
      <c r="E20" s="38">
        <v>46</v>
      </c>
    </row>
    <row r="21" spans="2:5" x14ac:dyDescent="0.3">
      <c r="B21" s="35" t="s">
        <v>21</v>
      </c>
      <c r="C21" s="30" t="s">
        <v>14</v>
      </c>
      <c r="D21" s="31">
        <v>43835</v>
      </c>
      <c r="E21" s="38">
        <v>26</v>
      </c>
    </row>
    <row r="22" spans="2:5" x14ac:dyDescent="0.3">
      <c r="B22" s="36" t="s">
        <v>27</v>
      </c>
      <c r="C22" s="32" t="s">
        <v>11</v>
      </c>
      <c r="D22" s="33">
        <v>43835</v>
      </c>
      <c r="E22" s="39">
        <v>22</v>
      </c>
    </row>
  </sheetData>
  <phoneticPr fontId="1" type="noConversion"/>
  <conditionalFormatting sqref="B3:H10">
    <cfRule type="expression" dxfId="15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110" zoomScaleNormal="110" workbookViewId="0">
      <selection activeCell="B1" sqref="B1"/>
    </sheetView>
  </sheetViews>
  <sheetFormatPr defaultRowHeight="16.5" x14ac:dyDescent="0.3"/>
  <cols>
    <col min="1" max="1" width="1.625" customWidth="1"/>
    <col min="2" max="2" width="15.25" bestFit="1" customWidth="1"/>
    <col min="3" max="3" width="13.125" bestFit="1" customWidth="1"/>
    <col min="4" max="4" width="18" customWidth="1"/>
    <col min="5" max="5" width="13.125" customWidth="1"/>
    <col min="6" max="6" width="18" customWidth="1"/>
    <col min="7" max="7" width="13.125" bestFit="1" customWidth="1"/>
    <col min="8" max="9" width="18" bestFit="1" customWidth="1"/>
    <col min="10" max="10" width="22.875" bestFit="1" customWidth="1"/>
  </cols>
  <sheetData>
    <row r="2" spans="2:8" x14ac:dyDescent="0.3">
      <c r="B2" s="46"/>
      <c r="C2" s="43" t="s">
        <v>2</v>
      </c>
      <c r="D2" s="46"/>
      <c r="E2" s="46"/>
      <c r="F2" s="46"/>
      <c r="G2" s="46"/>
      <c r="H2" s="46"/>
    </row>
    <row r="3" spans="2:8" x14ac:dyDescent="0.3">
      <c r="B3" s="46"/>
      <c r="C3" s="53" t="s">
        <v>19</v>
      </c>
      <c r="D3" s="54"/>
      <c r="E3" s="53" t="s">
        <v>11</v>
      </c>
      <c r="F3" s="54"/>
      <c r="G3" s="53" t="s">
        <v>14</v>
      </c>
      <c r="H3" s="54"/>
    </row>
    <row r="4" spans="2:8" x14ac:dyDescent="0.3">
      <c r="B4" s="43" t="s">
        <v>3</v>
      </c>
      <c r="C4" s="45" t="s">
        <v>35</v>
      </c>
      <c r="D4" s="45" t="s">
        <v>36</v>
      </c>
      <c r="E4" s="45" t="s">
        <v>35</v>
      </c>
      <c r="F4" s="45" t="s">
        <v>36</v>
      </c>
      <c r="G4" s="45" t="s">
        <v>35</v>
      </c>
      <c r="H4" s="45" t="s">
        <v>36</v>
      </c>
    </row>
    <row r="5" spans="2:8" x14ac:dyDescent="0.3">
      <c r="B5" s="44" t="s">
        <v>32</v>
      </c>
      <c r="C5" s="44">
        <v>2</v>
      </c>
      <c r="D5" s="44">
        <v>32</v>
      </c>
      <c r="E5" s="44">
        <v>1</v>
      </c>
      <c r="F5" s="44">
        <v>46</v>
      </c>
      <c r="G5" s="44" t="s">
        <v>37</v>
      </c>
      <c r="H5" s="44" t="s">
        <v>37</v>
      </c>
    </row>
    <row r="6" spans="2:8" x14ac:dyDescent="0.3">
      <c r="B6" s="44" t="s">
        <v>33</v>
      </c>
      <c r="C6" s="44">
        <v>1</v>
      </c>
      <c r="D6" s="44">
        <v>32</v>
      </c>
      <c r="E6" s="44" t="s">
        <v>37</v>
      </c>
      <c r="F6" s="44" t="s">
        <v>37</v>
      </c>
      <c r="G6" s="44">
        <v>1</v>
      </c>
      <c r="H6" s="44">
        <v>44</v>
      </c>
    </row>
    <row r="7" spans="2:8" x14ac:dyDescent="0.3">
      <c r="B7" s="44" t="s">
        <v>34</v>
      </c>
      <c r="C7" s="44" t="s">
        <v>37</v>
      </c>
      <c r="D7" s="44" t="s">
        <v>37</v>
      </c>
      <c r="E7" s="44">
        <v>2</v>
      </c>
      <c r="F7" s="44">
        <v>38</v>
      </c>
      <c r="G7" s="44">
        <v>1</v>
      </c>
      <c r="H7" s="44">
        <v>26</v>
      </c>
    </row>
    <row r="8" spans="2:8" x14ac:dyDescent="0.3">
      <c r="B8" s="44" t="s">
        <v>31</v>
      </c>
      <c r="C8" s="44">
        <v>3</v>
      </c>
      <c r="D8" s="44">
        <v>32</v>
      </c>
      <c r="E8" s="44">
        <v>3</v>
      </c>
      <c r="F8" s="44">
        <v>40.666666666666664</v>
      </c>
      <c r="G8" s="44">
        <v>2</v>
      </c>
      <c r="H8" s="44">
        <v>35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2020-03-26T09:52:01Z</dcterms:modified>
</cp:coreProperties>
</file>