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ue\Desktop\3차조판20190604\"/>
    </mc:Choice>
  </mc:AlternateContent>
  <bookViews>
    <workbookView xWindow="-120" yWindow="-120" windowWidth="29040" windowHeight="17640"/>
  </bookViews>
  <sheets>
    <sheet name="견적서" sheetId="1" r:id="rId1"/>
    <sheet name="단가표" sheetId="4" r:id="rId2"/>
  </sheets>
  <definedNames>
    <definedName name="단가표">단가표!$B$4:$D$26</definedName>
    <definedName name="품명">단가표!$B$4:$B$26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H14" i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G12" i="1"/>
  <c r="H12" i="1" s="1"/>
  <c r="I12" i="1" s="1"/>
  <c r="D13" i="1"/>
  <c r="D15" i="1"/>
  <c r="D16" i="1"/>
  <c r="D17" i="1"/>
  <c r="D18" i="1"/>
  <c r="D19" i="1"/>
  <c r="D20" i="1"/>
  <c r="D21" i="1"/>
  <c r="D12" i="1"/>
  <c r="H22" i="1" l="1"/>
  <c r="I14" i="1"/>
  <c r="I21" i="1"/>
  <c r="I13" i="1"/>
  <c r="I22" i="1" l="1"/>
  <c r="C10" i="1" s="1"/>
  <c r="H10" i="1" s="1"/>
</calcChain>
</file>

<file path=xl/sharedStrings.xml><?xml version="1.0" encoding="utf-8"?>
<sst xmlns="http://schemas.openxmlformats.org/spreadsheetml/2006/main" count="80" uniqueCount="78">
  <si>
    <t>NO.</t>
    <phoneticPr fontId="1" type="noConversion"/>
  </si>
  <si>
    <t>견 적 서</t>
    <phoneticPr fontId="1" type="noConversion"/>
  </si>
  <si>
    <t>공급자</t>
    <phoneticPr fontId="1" type="noConversion"/>
  </si>
  <si>
    <t>등록번호</t>
    <phoneticPr fontId="1" type="noConversion"/>
  </si>
  <si>
    <t>상호(법인명)</t>
    <phoneticPr fontId="1" type="noConversion"/>
  </si>
  <si>
    <t>사업장주소</t>
    <phoneticPr fontId="1" type="noConversion"/>
  </si>
  <si>
    <t>업태</t>
    <phoneticPr fontId="1" type="noConversion"/>
  </si>
  <si>
    <t>연락처</t>
    <phoneticPr fontId="1" type="noConversion"/>
  </si>
  <si>
    <t>아래와 같이 견적합니다.</t>
    <phoneticPr fontId="1" type="noConversion"/>
  </si>
  <si>
    <t>성명</t>
    <phoneticPr fontId="1" type="noConversion"/>
  </si>
  <si>
    <t>품목</t>
    <phoneticPr fontId="1" type="noConversion"/>
  </si>
  <si>
    <r>
      <t xml:space="preserve">합계금액
</t>
    </r>
    <r>
      <rPr>
        <sz val="9"/>
        <color theme="1"/>
        <rFont val="맑은 고딕"/>
        <family val="3"/>
        <charset val="129"/>
      </rPr>
      <t>(공급가액+세액)</t>
    </r>
    <phoneticPr fontId="1" type="noConversion"/>
  </si>
  <si>
    <t>품명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</si>
  <si>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</si>
  <si>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</si>
  <si>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</si>
  <si>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공급가액</t>
    <phoneticPr fontId="1" type="noConversion"/>
  </si>
  <si>
    <t>세액</t>
    <phoneticPr fontId="1" type="noConversion"/>
  </si>
  <si>
    <t>비고</t>
    <phoneticPr fontId="1" type="noConversion"/>
  </si>
  <si>
    <t>합계</t>
    <phoneticPr fontId="1" type="noConversion"/>
  </si>
  <si>
    <t>품명</t>
    <phoneticPr fontId="7" type="noConversion"/>
  </si>
  <si>
    <t>규격</t>
    <phoneticPr fontId="7" type="noConversion"/>
  </si>
  <si>
    <t>단가</t>
    <phoneticPr fontId="7" type="noConversion"/>
  </si>
  <si>
    <t>PC 1</t>
    <phoneticPr fontId="7" type="noConversion"/>
  </si>
  <si>
    <t>i7</t>
    <phoneticPr fontId="7" type="noConversion"/>
  </si>
  <si>
    <t>PC 2</t>
  </si>
  <si>
    <t>i5</t>
    <phoneticPr fontId="7" type="noConversion"/>
  </si>
  <si>
    <t>PC 3</t>
  </si>
  <si>
    <t>i3</t>
    <phoneticPr fontId="7" type="noConversion"/>
  </si>
  <si>
    <t>PC 4</t>
  </si>
  <si>
    <t>Pentium</t>
    <phoneticPr fontId="7" type="noConversion"/>
  </si>
  <si>
    <t>노트북 1</t>
    <phoneticPr fontId="7" type="noConversion"/>
  </si>
  <si>
    <t>1kg 미만</t>
    <phoneticPr fontId="7" type="noConversion"/>
  </si>
  <si>
    <t>노트북 2</t>
  </si>
  <si>
    <t>1.0~1.3kg</t>
    <phoneticPr fontId="7" type="noConversion"/>
  </si>
  <si>
    <t>노트북 3</t>
  </si>
  <si>
    <t>1.3~2.0kg</t>
    <phoneticPr fontId="7" type="noConversion"/>
  </si>
  <si>
    <t>노트북 4</t>
  </si>
  <si>
    <t>2.0kg 이상</t>
    <phoneticPr fontId="7" type="noConversion"/>
  </si>
  <si>
    <t>모니터 1</t>
    <phoneticPr fontId="7" type="noConversion"/>
  </si>
  <si>
    <t>24인치</t>
    <phoneticPr fontId="7" type="noConversion"/>
  </si>
  <si>
    <t>모니터 2</t>
  </si>
  <si>
    <t>27인치</t>
    <phoneticPr fontId="7" type="noConversion"/>
  </si>
  <si>
    <t>모니터 3</t>
  </si>
  <si>
    <t>30인치</t>
    <phoneticPr fontId="7" type="noConversion"/>
  </si>
  <si>
    <t>모니터 4</t>
  </si>
  <si>
    <t>게이밍</t>
    <phoneticPr fontId="7" type="noConversion"/>
  </si>
  <si>
    <t>복합기 1</t>
    <phoneticPr fontId="7" type="noConversion"/>
  </si>
  <si>
    <t>흑백</t>
    <phoneticPr fontId="7" type="noConversion"/>
  </si>
  <si>
    <t>복합기 2</t>
  </si>
  <si>
    <t>칼라</t>
    <phoneticPr fontId="7" type="noConversion"/>
  </si>
  <si>
    <t>키보드 1</t>
    <phoneticPr fontId="7" type="noConversion"/>
  </si>
  <si>
    <t>멤브레인</t>
    <phoneticPr fontId="7" type="noConversion"/>
  </si>
  <si>
    <t>키보드 2</t>
  </si>
  <si>
    <t>기계식</t>
    <phoneticPr fontId="7" type="noConversion"/>
  </si>
  <si>
    <t>마우스 1</t>
    <phoneticPr fontId="7" type="noConversion"/>
  </si>
  <si>
    <t>유선</t>
    <phoneticPr fontId="7" type="noConversion"/>
  </si>
  <si>
    <t>마우스 2</t>
  </si>
  <si>
    <t>무선</t>
    <phoneticPr fontId="7" type="noConversion"/>
  </si>
  <si>
    <t>마우스 3</t>
  </si>
  <si>
    <t>블루투스</t>
    <phoneticPr fontId="7" type="noConversion"/>
  </si>
  <si>
    <t>외장하드 1</t>
    <phoneticPr fontId="7" type="noConversion"/>
  </si>
  <si>
    <t>USB 2.0</t>
    <phoneticPr fontId="7" type="noConversion"/>
  </si>
  <si>
    <t>외장하드 2</t>
  </si>
  <si>
    <t>USB 3.0</t>
    <phoneticPr fontId="7" type="noConversion"/>
  </si>
  <si>
    <t>공유기</t>
    <phoneticPr fontId="7" type="noConversion"/>
  </si>
  <si>
    <t>기가비트</t>
    <phoneticPr fontId="7" type="noConversion"/>
  </si>
  <si>
    <t>PC스피커</t>
    <phoneticPr fontId="7" type="noConversion"/>
  </si>
  <si>
    <t>2채널</t>
    <phoneticPr fontId="7" type="noConversion"/>
  </si>
  <si>
    <t>이한아이티</t>
    <phoneticPr fontId="1" type="noConversion"/>
  </si>
  <si>
    <t>교육</t>
    <phoneticPr fontId="1" type="noConversion"/>
  </si>
  <si>
    <t>서비스</t>
    <phoneticPr fontId="1" type="noConversion"/>
  </si>
  <si>
    <t xml:space="preserve"> 1234-07-53467</t>
    <phoneticPr fontId="1" type="noConversion"/>
  </si>
  <si>
    <t xml:space="preserve"> 부산시 해운대구 미포로 34</t>
    <phoneticPr fontId="1" type="noConversion"/>
  </si>
  <si>
    <t xml:space="preserve"> 051-1234-3567</t>
    <phoneticPr fontId="1" type="noConversion"/>
  </si>
  <si>
    <t>이대표</t>
    <phoneticPr fontId="1" type="noConversion"/>
  </si>
  <si>
    <t>한 공급 귀하</t>
    <phoneticPr fontId="1" type="noConversion"/>
  </si>
  <si>
    <t>VAT 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</si>
</sst>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&quot;년&quot;\ \ \ \ m&quot;월&quot;\ \ \ \ \ d&quot;일&quot;"/>
    <numFmt numFmtId="177" formatCode="[DBNum4][$-412]General\ &quot;원정&quot;"/>
    <numFmt numFmtId="178" formatCode="&quot;₩&quot;#,##0_);[Red]\(&quot;₩&quot;#,##0\)"/>
    <numFmt numFmtId="179" formatCode="#,###_-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2">
      <alignment vertical="center"/>
    </xf>
    <xf numFmtId="0" fontId="6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41" fontId="0" fillId="0" borderId="1" xfId="3" applyFont="1" applyBorder="1">
      <alignment vertical="center"/>
    </xf>
    <xf numFmtId="41" fontId="0" fillId="0" borderId="30" xfId="1" applyFont="1" applyBorder="1">
      <alignment vertical="center"/>
    </xf>
    <xf numFmtId="179" fontId="0" fillId="0" borderId="23" xfId="1" applyNumberFormat="1" applyFont="1" applyBorder="1">
      <alignment vertical="center"/>
    </xf>
    <xf numFmtId="0" fontId="5" fillId="0" borderId="0" xfId="2" applyAlignment="1">
      <alignment horizontal="right" vertical="center"/>
    </xf>
    <xf numFmtId="0" fontId="0" fillId="2" borderId="9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zoomScaleNormal="100" zoomScaleSheetLayoutView="85" workbookViewId="0">
      <selection activeCell="M8" sqref="M8"/>
    </sheetView>
  </sheetViews>
  <sheetFormatPr defaultRowHeight="16.5" x14ac:dyDescent="0.3"/>
  <cols>
    <col min="1" max="1" width="3" customWidth="1"/>
    <col min="2" max="2" width="13.875" customWidth="1"/>
    <col min="3" max="3" width="4.875" customWidth="1"/>
    <col min="4" max="4" width="10.625" customWidth="1"/>
    <col min="5" max="5" width="3.125" customWidth="1"/>
    <col min="6" max="6" width="5.25" customWidth="1"/>
    <col min="7" max="7" width="11.625" customWidth="1"/>
    <col min="8" max="8" width="12.875" customWidth="1"/>
    <col min="9" max="9" width="11.875" customWidth="1"/>
    <col min="10" max="10" width="12" customWidth="1"/>
    <col min="12" max="12" width="11.125" bestFit="1" customWidth="1"/>
  </cols>
  <sheetData>
    <row r="1" spans="2:12" ht="9.75" customHeight="1" thickBot="1" x14ac:dyDescent="0.35"/>
    <row r="2" spans="2:12" ht="9" customHeight="1" thickTop="1" x14ac:dyDescent="0.3">
      <c r="B2" s="5"/>
      <c r="C2" s="6"/>
      <c r="D2" s="6"/>
      <c r="E2" s="6"/>
      <c r="F2" s="6"/>
      <c r="G2" s="6"/>
      <c r="H2" s="6"/>
      <c r="I2" s="6"/>
      <c r="J2" s="7"/>
    </row>
    <row r="3" spans="2:12" ht="22.5" customHeight="1" x14ac:dyDescent="0.3">
      <c r="B3" s="18" t="s">
        <v>0</v>
      </c>
      <c r="J3" s="9"/>
    </row>
    <row r="4" spans="2:12" ht="54" customHeight="1" thickBot="1" x14ac:dyDescent="0.35">
      <c r="B4" s="51" t="s">
        <v>1</v>
      </c>
      <c r="C4" s="52"/>
      <c r="D4" s="52"/>
      <c r="E4" s="52"/>
      <c r="F4" s="52"/>
      <c r="G4" s="52"/>
      <c r="H4" s="52"/>
      <c r="I4" s="52"/>
      <c r="J4" s="53"/>
    </row>
    <row r="5" spans="2:12" ht="27.75" customHeight="1" thickBot="1" x14ac:dyDescent="0.35">
      <c r="B5" s="45">
        <v>43525</v>
      </c>
      <c r="C5" s="46"/>
      <c r="D5" s="46"/>
      <c r="F5" s="54" t="s">
        <v>2</v>
      </c>
      <c r="G5" s="2" t="s">
        <v>3</v>
      </c>
      <c r="H5" s="57" t="s">
        <v>72</v>
      </c>
      <c r="I5" s="57"/>
      <c r="J5" s="58"/>
    </row>
    <row r="6" spans="2:12" ht="27.75" customHeight="1" x14ac:dyDescent="0.3">
      <c r="B6" s="8"/>
      <c r="C6" s="4"/>
      <c r="D6" s="4"/>
      <c r="F6" s="55"/>
      <c r="G6" s="1" t="s">
        <v>4</v>
      </c>
      <c r="H6" s="1" t="s">
        <v>69</v>
      </c>
      <c r="I6" s="1" t="s">
        <v>9</v>
      </c>
      <c r="J6" s="11" t="s">
        <v>75</v>
      </c>
    </row>
    <row r="7" spans="2:12" ht="27.75" customHeight="1" thickBot="1" x14ac:dyDescent="0.35">
      <c r="B7" s="47" t="s">
        <v>76</v>
      </c>
      <c r="C7" s="48"/>
      <c r="D7" s="48"/>
      <c r="F7" s="55"/>
      <c r="G7" s="1" t="s">
        <v>5</v>
      </c>
      <c r="H7" s="61" t="s">
        <v>73</v>
      </c>
      <c r="I7" s="61"/>
      <c r="J7" s="62"/>
    </row>
    <row r="8" spans="2:12" ht="27.75" customHeight="1" x14ac:dyDescent="0.3">
      <c r="B8" s="8"/>
      <c r="F8" s="55"/>
      <c r="G8" s="1" t="s">
        <v>6</v>
      </c>
      <c r="H8" s="1" t="s">
        <v>71</v>
      </c>
      <c r="I8" s="1" t="s">
        <v>10</v>
      </c>
      <c r="J8" s="11" t="s">
        <v>70</v>
      </c>
    </row>
    <row r="9" spans="2:12" ht="27.75" customHeight="1" thickBot="1" x14ac:dyDescent="0.35">
      <c r="B9" s="49" t="s">
        <v>8</v>
      </c>
      <c r="C9" s="50"/>
      <c r="D9" s="50"/>
      <c r="F9" s="56"/>
      <c r="G9" s="3" t="s">
        <v>7</v>
      </c>
      <c r="H9" s="59" t="s">
        <v>74</v>
      </c>
      <c r="I9" s="59"/>
      <c r="J9" s="60"/>
    </row>
    <row r="10" spans="2:12" ht="42" customHeight="1" thickBot="1" x14ac:dyDescent="0.35">
      <c r="B10" s="10" t="s">
        <v>11</v>
      </c>
      <c r="C10" s="42">
        <f>H22+I22</f>
        <v>22770000</v>
      </c>
      <c r="D10" s="42"/>
      <c r="E10" s="42"/>
      <c r="F10" s="42"/>
      <c r="G10" s="42"/>
      <c r="H10" s="43">
        <f>C10</f>
        <v>22770000</v>
      </c>
      <c r="I10" s="43"/>
      <c r="J10" s="44"/>
    </row>
    <row r="11" spans="2:12" ht="27.75" customHeight="1" thickBot="1" x14ac:dyDescent="0.35">
      <c r="B11" s="39" t="s">
        <v>12</v>
      </c>
      <c r="C11" s="33"/>
      <c r="D11" s="16" t="s">
        <v>13</v>
      </c>
      <c r="E11" s="33" t="s">
        <v>14</v>
      </c>
      <c r="F11" s="33"/>
      <c r="G11" s="27" t="s">
        <v>15</v>
      </c>
      <c r="H11" s="16" t="s">
        <v>16</v>
      </c>
      <c r="I11" s="16" t="s">
        <v>17</v>
      </c>
      <c r="J11" s="17" t="s">
        <v>18</v>
      </c>
    </row>
    <row r="12" spans="2:12" ht="27.75" customHeight="1" x14ac:dyDescent="0.3">
      <c r="B12" s="40" t="s">
        <v>33</v>
      </c>
      <c r="C12" s="34"/>
      <c r="D12" s="13" t="str">
        <f t="shared" ref="D12:D21" si="0">IFERROR(VLOOKUP(B12,단가표,2,0),"")</f>
        <v>1.0~1.3kg</v>
      </c>
      <c r="E12" s="34">
        <v>10</v>
      </c>
      <c r="F12" s="34"/>
      <c r="G12" s="25">
        <f t="shared" ref="G12:G21" si="1">IFERROR(VLOOKUP(B12,단가표,3,0),0)</f>
        <v>1080000</v>
      </c>
      <c r="H12" s="25">
        <f>E12*G12</f>
        <v>10800000</v>
      </c>
      <c r="I12" s="25">
        <f>H12*10%</f>
        <v>1080000</v>
      </c>
      <c r="J12" s="14"/>
      <c r="L12" s="28"/>
    </row>
    <row r="13" spans="2:12" ht="27.75" customHeight="1" x14ac:dyDescent="0.3">
      <c r="B13" s="41" t="s">
        <v>25</v>
      </c>
      <c r="C13" s="35"/>
      <c r="D13" s="13" t="str">
        <f t="shared" si="0"/>
        <v>i5</v>
      </c>
      <c r="E13" s="35">
        <v>10</v>
      </c>
      <c r="F13" s="35"/>
      <c r="G13" s="25">
        <f t="shared" si="1"/>
        <v>990000</v>
      </c>
      <c r="H13" s="25">
        <f t="shared" ref="H13:H21" si="2">E13*G13</f>
        <v>9900000</v>
      </c>
      <c r="I13" s="25">
        <f t="shared" ref="I13:I21" si="3">H13*10%</f>
        <v>990000</v>
      </c>
      <c r="J13" s="11"/>
    </row>
    <row r="14" spans="2:12" ht="27.75" customHeight="1" x14ac:dyDescent="0.3">
      <c r="B14" s="41"/>
      <c r="C14" s="35"/>
      <c r="D14" s="13"/>
      <c r="E14" s="35"/>
      <c r="F14" s="35"/>
      <c r="G14" s="25"/>
      <c r="H14" s="25">
        <f t="shared" si="2"/>
        <v>0</v>
      </c>
      <c r="I14" s="25">
        <f t="shared" si="3"/>
        <v>0</v>
      </c>
      <c r="J14" s="11"/>
    </row>
    <row r="15" spans="2:12" ht="27.75" customHeight="1" x14ac:dyDescent="0.3">
      <c r="B15" s="37"/>
      <c r="C15" s="38"/>
      <c r="D15" s="13" t="str">
        <f t="shared" si="0"/>
        <v/>
      </c>
      <c r="E15" s="35"/>
      <c r="F15" s="35"/>
      <c r="G15" s="25">
        <f t="shared" si="1"/>
        <v>0</v>
      </c>
      <c r="H15" s="25">
        <f t="shared" si="2"/>
        <v>0</v>
      </c>
      <c r="I15" s="25">
        <f t="shared" si="3"/>
        <v>0</v>
      </c>
      <c r="J15" s="11"/>
    </row>
    <row r="16" spans="2:12" ht="27.75" customHeight="1" x14ac:dyDescent="0.3">
      <c r="B16" s="37"/>
      <c r="C16" s="38"/>
      <c r="D16" s="13" t="str">
        <f t="shared" si="0"/>
        <v/>
      </c>
      <c r="E16" s="35"/>
      <c r="F16" s="35"/>
      <c r="G16" s="25">
        <f t="shared" si="1"/>
        <v>0</v>
      </c>
      <c r="H16" s="25">
        <f t="shared" si="2"/>
        <v>0</v>
      </c>
      <c r="I16" s="25">
        <f t="shared" si="3"/>
        <v>0</v>
      </c>
      <c r="J16" s="11"/>
    </row>
    <row r="17" spans="2:10" ht="27.75" customHeight="1" x14ac:dyDescent="0.3">
      <c r="B17" s="37"/>
      <c r="C17" s="38"/>
      <c r="D17" s="13" t="str">
        <f t="shared" si="0"/>
        <v/>
      </c>
      <c r="E17" s="35"/>
      <c r="F17" s="35"/>
      <c r="G17" s="25">
        <f t="shared" si="1"/>
        <v>0</v>
      </c>
      <c r="H17" s="25">
        <f t="shared" si="2"/>
        <v>0</v>
      </c>
      <c r="I17" s="25">
        <f t="shared" si="3"/>
        <v>0</v>
      </c>
      <c r="J17" s="11"/>
    </row>
    <row r="18" spans="2:10" ht="27.75" customHeight="1" x14ac:dyDescent="0.3">
      <c r="B18" s="37"/>
      <c r="C18" s="38"/>
      <c r="D18" s="13" t="str">
        <f t="shared" si="0"/>
        <v/>
      </c>
      <c r="E18" s="35"/>
      <c r="F18" s="35"/>
      <c r="G18" s="25">
        <f t="shared" si="1"/>
        <v>0</v>
      </c>
      <c r="H18" s="25">
        <f t="shared" si="2"/>
        <v>0</v>
      </c>
      <c r="I18" s="25">
        <f t="shared" si="3"/>
        <v>0</v>
      </c>
      <c r="J18" s="11"/>
    </row>
    <row r="19" spans="2:10" ht="27.75" customHeight="1" x14ac:dyDescent="0.3">
      <c r="B19" s="37"/>
      <c r="C19" s="38"/>
      <c r="D19" s="13" t="str">
        <f t="shared" si="0"/>
        <v/>
      </c>
      <c r="E19" s="35"/>
      <c r="F19" s="35"/>
      <c r="G19" s="25">
        <f t="shared" si="1"/>
        <v>0</v>
      </c>
      <c r="H19" s="25">
        <f t="shared" si="2"/>
        <v>0</v>
      </c>
      <c r="I19" s="25">
        <f t="shared" si="3"/>
        <v>0</v>
      </c>
      <c r="J19" s="11"/>
    </row>
    <row r="20" spans="2:10" ht="27.75" customHeight="1" x14ac:dyDescent="0.3">
      <c r="B20" s="37"/>
      <c r="C20" s="38"/>
      <c r="D20" s="13" t="str">
        <f t="shared" si="0"/>
        <v/>
      </c>
      <c r="E20" s="35"/>
      <c r="F20" s="35"/>
      <c r="G20" s="25">
        <f t="shared" si="1"/>
        <v>0</v>
      </c>
      <c r="H20" s="25">
        <f t="shared" si="2"/>
        <v>0</v>
      </c>
      <c r="I20" s="25">
        <f t="shared" si="3"/>
        <v>0</v>
      </c>
      <c r="J20" s="11"/>
    </row>
    <row r="21" spans="2:10" ht="27.75" customHeight="1" thickBot="1" x14ac:dyDescent="0.35">
      <c r="B21" s="31"/>
      <c r="C21" s="32"/>
      <c r="D21" s="13" t="str">
        <f t="shared" si="0"/>
        <v/>
      </c>
      <c r="E21" s="36"/>
      <c r="F21" s="36"/>
      <c r="G21" s="25">
        <f t="shared" si="1"/>
        <v>0</v>
      </c>
      <c r="H21" s="25">
        <f t="shared" si="2"/>
        <v>0</v>
      </c>
      <c r="I21" s="25">
        <f t="shared" si="3"/>
        <v>0</v>
      </c>
      <c r="J21" s="12"/>
    </row>
    <row r="22" spans="2:10" ht="27.75" customHeight="1" thickBot="1" x14ac:dyDescent="0.35">
      <c r="B22" s="29" t="s">
        <v>19</v>
      </c>
      <c r="C22" s="30"/>
      <c r="D22" s="30"/>
      <c r="E22" s="30"/>
      <c r="F22" s="30"/>
      <c r="G22" s="30"/>
      <c r="H22" s="24">
        <f>SUM(H12:H21)</f>
        <v>20700000</v>
      </c>
      <c r="I22" s="24">
        <f>SUM(I12:I21)</f>
        <v>2070000</v>
      </c>
      <c r="J22" s="15"/>
    </row>
    <row r="23" spans="2:10" ht="17.25" thickTop="1" x14ac:dyDescent="0.3"/>
  </sheetData>
  <mergeCells count="33">
    <mergeCell ref="B4:J4"/>
    <mergeCell ref="F5:F9"/>
    <mergeCell ref="H5:J5"/>
    <mergeCell ref="H9:J9"/>
    <mergeCell ref="H7:J7"/>
    <mergeCell ref="C10:G10"/>
    <mergeCell ref="H10:J10"/>
    <mergeCell ref="B5:D5"/>
    <mergeCell ref="B7:D7"/>
    <mergeCell ref="B9:D9"/>
    <mergeCell ref="B19:C19"/>
    <mergeCell ref="B20:C20"/>
    <mergeCell ref="B11:C11"/>
    <mergeCell ref="B12:C12"/>
    <mergeCell ref="B13:C13"/>
    <mergeCell ref="B14:C14"/>
    <mergeCell ref="B15:C15"/>
    <mergeCell ref="B22:G22"/>
    <mergeCell ref="B21:C21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B16:C16"/>
    <mergeCell ref="B17:C17"/>
    <mergeCell ref="B18:C18"/>
  </mergeCells>
  <phoneticPr fontId="1" type="noConversion"/>
  <dataValidations count="1">
    <dataValidation type="list" allowBlank="1" showInputMessage="1" showErrorMessage="1" sqref="B12:C21">
      <formula1>품명</formula1>
    </dataValidation>
  </dataValidations>
  <printOptions horizontalCentered="1" verticalCentered="1" headings="1" gridLines="1"/>
  <pageMargins left="0.23622047244094491" right="0.23622047244094491" top="0.74803149606299213" bottom="0.74803149606299213" header="0.31496062992125984" footer="0.31496062992125984"/>
  <pageSetup paperSize="9" scale="9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zoomScale="115" zoomScaleNormal="115" workbookViewId="0">
      <selection activeCell="M10" sqref="M10"/>
    </sheetView>
  </sheetViews>
  <sheetFormatPr defaultRowHeight="16.5" x14ac:dyDescent="0.3"/>
  <cols>
    <col min="1" max="1" width="2.25" style="19" customWidth="1"/>
    <col min="2" max="2" width="13.75" style="19" customWidth="1"/>
    <col min="3" max="3" width="14.5" style="19" customWidth="1"/>
    <col min="4" max="4" width="12.375" style="19" bestFit="1" customWidth="1"/>
    <col min="5" max="16384" width="9" style="19"/>
  </cols>
  <sheetData>
    <row r="1" spans="2:4" ht="14.25" customHeight="1" x14ac:dyDescent="0.3"/>
    <row r="2" spans="2:4" ht="24" customHeight="1" x14ac:dyDescent="0.3">
      <c r="D2" s="26" t="s">
        <v>77</v>
      </c>
    </row>
    <row r="3" spans="2:4" ht="20.25" customHeight="1" x14ac:dyDescent="0.3">
      <c r="B3" s="20" t="s">
        <v>20</v>
      </c>
      <c r="C3" s="21" t="s">
        <v>21</v>
      </c>
      <c r="D3" s="21" t="s">
        <v>22</v>
      </c>
    </row>
    <row r="4" spans="2:4" ht="20.25" customHeight="1" x14ac:dyDescent="0.3">
      <c r="B4" s="22" t="s">
        <v>23</v>
      </c>
      <c r="C4" s="22" t="s">
        <v>24</v>
      </c>
      <c r="D4" s="23">
        <v>1170000</v>
      </c>
    </row>
    <row r="5" spans="2:4" ht="20.25" customHeight="1" x14ac:dyDescent="0.3">
      <c r="B5" s="22" t="s">
        <v>25</v>
      </c>
      <c r="C5" s="22" t="s">
        <v>26</v>
      </c>
      <c r="D5" s="23">
        <v>990000</v>
      </c>
    </row>
    <row r="6" spans="2:4" ht="20.25" customHeight="1" x14ac:dyDescent="0.3">
      <c r="B6" s="22" t="s">
        <v>27</v>
      </c>
      <c r="C6" s="22" t="s">
        <v>28</v>
      </c>
      <c r="D6" s="23">
        <v>810000</v>
      </c>
    </row>
    <row r="7" spans="2:4" ht="20.25" customHeight="1" x14ac:dyDescent="0.3">
      <c r="B7" s="22" t="s">
        <v>29</v>
      </c>
      <c r="C7" s="22" t="s">
        <v>30</v>
      </c>
      <c r="D7" s="23">
        <v>630000</v>
      </c>
    </row>
    <row r="8" spans="2:4" ht="20.25" customHeight="1" x14ac:dyDescent="0.3">
      <c r="B8" s="22" t="s">
        <v>31</v>
      </c>
      <c r="C8" s="22" t="s">
        <v>32</v>
      </c>
      <c r="D8" s="23">
        <v>1260000</v>
      </c>
    </row>
    <row r="9" spans="2:4" ht="20.25" customHeight="1" x14ac:dyDescent="0.3">
      <c r="B9" s="22" t="s">
        <v>33</v>
      </c>
      <c r="C9" s="22" t="s">
        <v>34</v>
      </c>
      <c r="D9" s="23">
        <v>1080000</v>
      </c>
    </row>
    <row r="10" spans="2:4" ht="20.25" customHeight="1" x14ac:dyDescent="0.3">
      <c r="B10" s="22" t="s">
        <v>35</v>
      </c>
      <c r="C10" s="22" t="s">
        <v>36</v>
      </c>
      <c r="D10" s="23">
        <v>720000</v>
      </c>
    </row>
    <row r="11" spans="2:4" ht="20.25" customHeight="1" x14ac:dyDescent="0.3">
      <c r="B11" s="22" t="s">
        <v>37</v>
      </c>
      <c r="C11" s="22" t="s">
        <v>38</v>
      </c>
      <c r="D11" s="23">
        <v>630000</v>
      </c>
    </row>
    <row r="12" spans="2:4" ht="20.25" customHeight="1" x14ac:dyDescent="0.3">
      <c r="B12" s="22" t="s">
        <v>39</v>
      </c>
      <c r="C12" s="22" t="s">
        <v>40</v>
      </c>
      <c r="D12" s="23">
        <v>180000</v>
      </c>
    </row>
    <row r="13" spans="2:4" ht="20.25" customHeight="1" x14ac:dyDescent="0.3">
      <c r="B13" s="22" t="s">
        <v>41</v>
      </c>
      <c r="C13" s="22" t="s">
        <v>42</v>
      </c>
      <c r="D13" s="23">
        <v>270000</v>
      </c>
    </row>
    <row r="14" spans="2:4" ht="20.25" customHeight="1" x14ac:dyDescent="0.3">
      <c r="B14" s="22" t="s">
        <v>43</v>
      </c>
      <c r="C14" s="22" t="s">
        <v>44</v>
      </c>
      <c r="D14" s="23">
        <v>540000</v>
      </c>
    </row>
    <row r="15" spans="2:4" ht="20.25" customHeight="1" x14ac:dyDescent="0.3">
      <c r="B15" s="22" t="s">
        <v>45</v>
      </c>
      <c r="C15" s="22" t="s">
        <v>46</v>
      </c>
      <c r="D15" s="23">
        <v>432000</v>
      </c>
    </row>
    <row r="16" spans="2:4" ht="20.25" customHeight="1" x14ac:dyDescent="0.3">
      <c r="B16" s="22" t="s">
        <v>47</v>
      </c>
      <c r="C16" s="22" t="s">
        <v>48</v>
      </c>
      <c r="D16" s="23">
        <v>253800</v>
      </c>
    </row>
    <row r="17" spans="2:4" ht="20.25" customHeight="1" x14ac:dyDescent="0.3">
      <c r="B17" s="22" t="s">
        <v>49</v>
      </c>
      <c r="C17" s="22" t="s">
        <v>50</v>
      </c>
      <c r="D17" s="23">
        <v>324000</v>
      </c>
    </row>
    <row r="18" spans="2:4" ht="20.25" customHeight="1" x14ac:dyDescent="0.3">
      <c r="B18" s="22" t="s">
        <v>51</v>
      </c>
      <c r="C18" s="22" t="s">
        <v>52</v>
      </c>
      <c r="D18" s="23">
        <v>18000</v>
      </c>
    </row>
    <row r="19" spans="2:4" ht="20.25" customHeight="1" x14ac:dyDescent="0.3">
      <c r="B19" s="22" t="s">
        <v>53</v>
      </c>
      <c r="C19" s="22" t="s">
        <v>54</v>
      </c>
      <c r="D19" s="23">
        <v>45000</v>
      </c>
    </row>
    <row r="20" spans="2:4" ht="20.25" customHeight="1" x14ac:dyDescent="0.3">
      <c r="B20" s="22" t="s">
        <v>55</v>
      </c>
      <c r="C20" s="22" t="s">
        <v>56</v>
      </c>
      <c r="D20" s="23">
        <v>13500</v>
      </c>
    </row>
    <row r="21" spans="2:4" ht="20.25" customHeight="1" x14ac:dyDescent="0.3">
      <c r="B21" s="22" t="s">
        <v>57</v>
      </c>
      <c r="C21" s="22" t="s">
        <v>58</v>
      </c>
      <c r="D21" s="23">
        <v>21600</v>
      </c>
    </row>
    <row r="22" spans="2:4" ht="20.25" customHeight="1" x14ac:dyDescent="0.3">
      <c r="B22" s="22" t="s">
        <v>59</v>
      </c>
      <c r="C22" s="22" t="s">
        <v>60</v>
      </c>
      <c r="D22" s="23">
        <v>27000</v>
      </c>
    </row>
    <row r="23" spans="2:4" ht="20.25" customHeight="1" x14ac:dyDescent="0.3">
      <c r="B23" s="22" t="s">
        <v>61</v>
      </c>
      <c r="C23" s="22" t="s">
        <v>62</v>
      </c>
      <c r="D23" s="23">
        <v>36000</v>
      </c>
    </row>
    <row r="24" spans="2:4" ht="20.25" customHeight="1" x14ac:dyDescent="0.3">
      <c r="B24" s="22" t="s">
        <v>63</v>
      </c>
      <c r="C24" s="22" t="s">
        <v>64</v>
      </c>
      <c r="D24" s="23">
        <v>58500</v>
      </c>
    </row>
    <row r="25" spans="2:4" ht="20.25" customHeight="1" x14ac:dyDescent="0.3">
      <c r="B25" s="22" t="s">
        <v>65</v>
      </c>
      <c r="C25" s="22" t="s">
        <v>66</v>
      </c>
      <c r="D25" s="23">
        <v>72000</v>
      </c>
    </row>
    <row r="26" spans="2:4" ht="20.25" customHeight="1" x14ac:dyDescent="0.3">
      <c r="B26" s="22" t="s">
        <v>67</v>
      </c>
      <c r="C26" s="22" t="s">
        <v>68</v>
      </c>
      <c r="D26" s="23">
        <v>135000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견적서</vt:lpstr>
      <vt:lpstr>단가표</vt:lpstr>
      <vt:lpstr>단가표</vt:lpstr>
      <vt:lpstr>품명</vt:lpstr>
    </vt:vector>
  </TitlesOfParts>
  <Manager>한정희</Manager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실무능력평가2</dc:title>
  <dc:creator>짤막한 강좌</dc:creator>
  <cp:keywords>엑셀</cp:keywords>
  <cp:lastModifiedBy>blue</cp:lastModifiedBy>
  <cp:lastPrinted>2018-12-09T23:35:49Z</cp:lastPrinted>
  <dcterms:created xsi:type="dcterms:W3CDTF">2018-11-30T07:55:09Z</dcterms:created>
  <dcterms:modified xsi:type="dcterms:W3CDTF">2019-06-12T03:24:55Z</dcterms:modified>
</cp:coreProperties>
</file>