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마당통과시험\"/>
    </mc:Choice>
  </mc:AlternateContent>
  <xr:revisionPtr revIDLastSave="0" documentId="13_ncr:1_{59487658-097A-4A0E-AF2B-7DA91BEAD6EF}" xr6:coauthVersionLast="43" xr6:coauthVersionMax="43" xr10:uidLastSave="{00000000-0000-0000-0000-000000000000}"/>
  <bookViews>
    <workbookView xWindow="-120" yWindow="-120" windowWidth="29040" windowHeight="17640" xr2:uid="{E282A5BB-753C-41D5-8557-B0104823525A}"/>
  </bookViews>
  <sheets>
    <sheet name="보고서" sheetId="10" r:id="rId1"/>
    <sheet name="거래내역" sheetId="6" r:id="rId2"/>
  </sheets>
  <definedNames>
    <definedName name="_xlnm._FilterDatabase" localSheetId="1" hidden="1">거래내역!$C$4:$H$79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6" l="1"/>
  <c r="I22" i="6" l="1"/>
  <c r="J22" i="6" s="1"/>
  <c r="J13" i="6" l="1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I7" i="6"/>
  <c r="I8" i="6"/>
  <c r="I13" i="6"/>
  <c r="I15" i="6"/>
  <c r="I16" i="6"/>
  <c r="I23" i="6"/>
  <c r="I25" i="6"/>
  <c r="I26" i="6"/>
  <c r="I31" i="6"/>
  <c r="I33" i="6"/>
  <c r="I34" i="6"/>
  <c r="I39" i="6"/>
  <c r="I41" i="6"/>
  <c r="I42" i="6"/>
  <c r="I47" i="6"/>
  <c r="I49" i="6"/>
  <c r="I50" i="6"/>
  <c r="I55" i="6"/>
  <c r="I57" i="6"/>
  <c r="I58" i="6"/>
  <c r="I63" i="6"/>
  <c r="I65" i="6"/>
  <c r="I66" i="6"/>
  <c r="I71" i="6"/>
  <c r="I73" i="6"/>
  <c r="I74" i="6"/>
  <c r="I79" i="6"/>
  <c r="I81" i="6"/>
  <c r="I82" i="6"/>
  <c r="I87" i="6"/>
  <c r="I89" i="6"/>
  <c r="I90" i="6"/>
  <c r="I95" i="6"/>
  <c r="I97" i="6"/>
  <c r="I98" i="6"/>
  <c r="I103" i="6"/>
  <c r="I105" i="6"/>
  <c r="I106" i="6"/>
  <c r="I111" i="6"/>
  <c r="I113" i="6"/>
  <c r="I114" i="6"/>
  <c r="I119" i="6"/>
  <c r="I121" i="6"/>
  <c r="I122" i="6"/>
  <c r="H5" i="6"/>
  <c r="H6" i="6"/>
  <c r="H7" i="6"/>
  <c r="J7" i="6" s="1"/>
  <c r="H8" i="6"/>
  <c r="J8" i="6" s="1"/>
  <c r="H9" i="6"/>
  <c r="I9" i="6" s="1"/>
  <c r="H10" i="6"/>
  <c r="I10" i="6" s="1"/>
  <c r="H11" i="6"/>
  <c r="I11" i="6" s="1"/>
  <c r="H12" i="6"/>
  <c r="I12" i="6" s="1"/>
  <c r="J12" i="6" s="1"/>
  <c r="H13" i="6"/>
  <c r="H14" i="6"/>
  <c r="H15" i="6"/>
  <c r="J15" i="6" s="1"/>
  <c r="H16" i="6"/>
  <c r="J16" i="6" s="1"/>
  <c r="H17" i="6"/>
  <c r="I17" i="6" s="1"/>
  <c r="H18" i="6"/>
  <c r="I18" i="6" s="1"/>
  <c r="H19" i="6"/>
  <c r="I19" i="6" s="1"/>
  <c r="H20" i="6"/>
  <c r="I20" i="6" s="1"/>
  <c r="J20" i="6" s="1"/>
  <c r="H21" i="6"/>
  <c r="H23" i="6"/>
  <c r="H24" i="6"/>
  <c r="H25" i="6"/>
  <c r="J25" i="6" s="1"/>
  <c r="H26" i="6"/>
  <c r="J26" i="6" s="1"/>
  <c r="H27" i="6"/>
  <c r="I27" i="6" s="1"/>
  <c r="H28" i="6"/>
  <c r="I28" i="6" s="1"/>
  <c r="H29" i="6"/>
  <c r="I29" i="6" s="1"/>
  <c r="H30" i="6"/>
  <c r="I30" i="6" s="1"/>
  <c r="J30" i="6" s="1"/>
  <c r="H31" i="6"/>
  <c r="H32" i="6"/>
  <c r="H33" i="6"/>
  <c r="J33" i="6" s="1"/>
  <c r="H34" i="6"/>
  <c r="J34" i="6" s="1"/>
  <c r="H35" i="6"/>
  <c r="I35" i="6" s="1"/>
  <c r="H36" i="6"/>
  <c r="I36" i="6" s="1"/>
  <c r="H37" i="6"/>
  <c r="I37" i="6" s="1"/>
  <c r="H38" i="6"/>
  <c r="I38" i="6" s="1"/>
  <c r="J38" i="6" s="1"/>
  <c r="H39" i="6"/>
  <c r="H40" i="6"/>
  <c r="H41" i="6"/>
  <c r="J41" i="6" s="1"/>
  <c r="H42" i="6"/>
  <c r="J42" i="6" s="1"/>
  <c r="H43" i="6"/>
  <c r="I43" i="6" s="1"/>
  <c r="H44" i="6"/>
  <c r="I44" i="6" s="1"/>
  <c r="H45" i="6"/>
  <c r="I45" i="6" s="1"/>
  <c r="H46" i="6"/>
  <c r="I46" i="6" s="1"/>
  <c r="J46" i="6" s="1"/>
  <c r="H47" i="6"/>
  <c r="H48" i="6"/>
  <c r="H49" i="6"/>
  <c r="J49" i="6" s="1"/>
  <c r="H50" i="6"/>
  <c r="J50" i="6" s="1"/>
  <c r="H51" i="6"/>
  <c r="I51" i="6" s="1"/>
  <c r="H52" i="6"/>
  <c r="I52" i="6" s="1"/>
  <c r="H53" i="6"/>
  <c r="I53" i="6" s="1"/>
  <c r="H54" i="6"/>
  <c r="I54" i="6" s="1"/>
  <c r="J54" i="6" s="1"/>
  <c r="H55" i="6"/>
  <c r="H56" i="6"/>
  <c r="H57" i="6"/>
  <c r="J57" i="6" s="1"/>
  <c r="H58" i="6"/>
  <c r="J58" i="6" s="1"/>
  <c r="H59" i="6"/>
  <c r="I59" i="6" s="1"/>
  <c r="H60" i="6"/>
  <c r="I60" i="6" s="1"/>
  <c r="H61" i="6"/>
  <c r="I61" i="6" s="1"/>
  <c r="H62" i="6"/>
  <c r="I62" i="6" s="1"/>
  <c r="J62" i="6" s="1"/>
  <c r="H63" i="6"/>
  <c r="H64" i="6"/>
  <c r="H65" i="6"/>
  <c r="J65" i="6" s="1"/>
  <c r="H66" i="6"/>
  <c r="J66" i="6" s="1"/>
  <c r="H67" i="6"/>
  <c r="I67" i="6" s="1"/>
  <c r="H68" i="6"/>
  <c r="I68" i="6" s="1"/>
  <c r="H69" i="6"/>
  <c r="I69" i="6" s="1"/>
  <c r="H70" i="6"/>
  <c r="I70" i="6" s="1"/>
  <c r="J70" i="6" s="1"/>
  <c r="H71" i="6"/>
  <c r="H72" i="6"/>
  <c r="H73" i="6"/>
  <c r="J73" i="6" s="1"/>
  <c r="H74" i="6"/>
  <c r="J74" i="6" s="1"/>
  <c r="H75" i="6"/>
  <c r="I75" i="6" s="1"/>
  <c r="H76" i="6"/>
  <c r="I76" i="6" s="1"/>
  <c r="H77" i="6"/>
  <c r="I77" i="6" s="1"/>
  <c r="H78" i="6"/>
  <c r="I78" i="6" s="1"/>
  <c r="J78" i="6" s="1"/>
  <c r="H79" i="6"/>
  <c r="H80" i="6"/>
  <c r="H81" i="6"/>
  <c r="J81" i="6" s="1"/>
  <c r="H82" i="6"/>
  <c r="J82" i="6" s="1"/>
  <c r="H83" i="6"/>
  <c r="I83" i="6" s="1"/>
  <c r="H84" i="6"/>
  <c r="I84" i="6" s="1"/>
  <c r="H85" i="6"/>
  <c r="I85" i="6" s="1"/>
  <c r="H86" i="6"/>
  <c r="I86" i="6" s="1"/>
  <c r="J86" i="6" s="1"/>
  <c r="H87" i="6"/>
  <c r="H88" i="6"/>
  <c r="H89" i="6"/>
  <c r="J89" i="6" s="1"/>
  <c r="H90" i="6"/>
  <c r="J90" i="6" s="1"/>
  <c r="H91" i="6"/>
  <c r="I91" i="6" s="1"/>
  <c r="H92" i="6"/>
  <c r="I92" i="6" s="1"/>
  <c r="H93" i="6"/>
  <c r="I93" i="6" s="1"/>
  <c r="H94" i="6"/>
  <c r="I94" i="6" s="1"/>
  <c r="J94" i="6" s="1"/>
  <c r="H95" i="6"/>
  <c r="H96" i="6"/>
  <c r="H97" i="6"/>
  <c r="J97" i="6" s="1"/>
  <c r="H98" i="6"/>
  <c r="J98" i="6" s="1"/>
  <c r="H99" i="6"/>
  <c r="I99" i="6" s="1"/>
  <c r="H100" i="6"/>
  <c r="I100" i="6" s="1"/>
  <c r="H101" i="6"/>
  <c r="I101" i="6" s="1"/>
  <c r="H102" i="6"/>
  <c r="I102" i="6" s="1"/>
  <c r="J102" i="6" s="1"/>
  <c r="H103" i="6"/>
  <c r="H104" i="6"/>
  <c r="H105" i="6"/>
  <c r="J105" i="6" s="1"/>
  <c r="H106" i="6"/>
  <c r="J106" i="6" s="1"/>
  <c r="H107" i="6"/>
  <c r="I107" i="6" s="1"/>
  <c r="H108" i="6"/>
  <c r="I108" i="6" s="1"/>
  <c r="H109" i="6"/>
  <c r="I109" i="6" s="1"/>
  <c r="H110" i="6"/>
  <c r="I110" i="6" s="1"/>
  <c r="J110" i="6" s="1"/>
  <c r="H111" i="6"/>
  <c r="H112" i="6"/>
  <c r="H113" i="6"/>
  <c r="J113" i="6" s="1"/>
  <c r="H114" i="6"/>
  <c r="J114" i="6" s="1"/>
  <c r="H115" i="6"/>
  <c r="I115" i="6" s="1"/>
  <c r="H116" i="6"/>
  <c r="I116" i="6" s="1"/>
  <c r="H117" i="6"/>
  <c r="I117" i="6" s="1"/>
  <c r="H118" i="6"/>
  <c r="I118" i="6" s="1"/>
  <c r="J118" i="6" s="1"/>
  <c r="H119" i="6"/>
  <c r="H120" i="6"/>
  <c r="H121" i="6"/>
  <c r="J121" i="6" s="1"/>
  <c r="H122" i="6"/>
  <c r="J122" i="6" s="1"/>
  <c r="H123" i="6"/>
  <c r="I123" i="6" s="1"/>
  <c r="H4" i="6"/>
  <c r="I4" i="6" s="1"/>
  <c r="J48" i="6" l="1"/>
  <c r="J40" i="6"/>
  <c r="J32" i="6"/>
  <c r="J5" i="6"/>
  <c r="J96" i="6"/>
  <c r="J112" i="6"/>
  <c r="I120" i="6"/>
  <c r="J120" i="6" s="1"/>
  <c r="I112" i="6"/>
  <c r="I104" i="6"/>
  <c r="J104" i="6" s="1"/>
  <c r="I96" i="6"/>
  <c r="I88" i="6"/>
  <c r="J88" i="6" s="1"/>
  <c r="I80" i="6"/>
  <c r="J80" i="6" s="1"/>
  <c r="I72" i="6"/>
  <c r="J72" i="6" s="1"/>
  <c r="I64" i="6"/>
  <c r="J64" i="6" s="1"/>
  <c r="I56" i="6"/>
  <c r="J56" i="6" s="1"/>
  <c r="I48" i="6"/>
  <c r="I40" i="6"/>
  <c r="I32" i="6"/>
  <c r="I24" i="6"/>
  <c r="J24" i="6" s="1"/>
  <c r="I14" i="6"/>
  <c r="J14" i="6" s="1"/>
  <c r="I5" i="6"/>
  <c r="J117" i="6"/>
  <c r="J109" i="6"/>
  <c r="J101" i="6"/>
  <c r="J93" i="6"/>
  <c r="J85" i="6"/>
  <c r="J77" i="6"/>
  <c r="J69" i="6"/>
  <c r="J61" i="6"/>
  <c r="J53" i="6"/>
  <c r="J45" i="6"/>
  <c r="J37" i="6"/>
  <c r="J29" i="6"/>
  <c r="J19" i="6"/>
  <c r="J11" i="6"/>
  <c r="J4" i="6"/>
  <c r="J116" i="6"/>
  <c r="J108" i="6"/>
  <c r="J100" i="6"/>
  <c r="J92" i="6"/>
  <c r="J84" i="6"/>
  <c r="J76" i="6"/>
  <c r="J68" i="6"/>
  <c r="J60" i="6"/>
  <c r="J52" i="6"/>
  <c r="J44" i="6"/>
  <c r="J36" i="6"/>
  <c r="J28" i="6"/>
  <c r="J18" i="6"/>
  <c r="J10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7" i="6"/>
  <c r="J9" i="6"/>
  <c r="I6" i="6"/>
  <c r="J6" i="6" s="1"/>
  <c r="I21" i="6"/>
  <c r="J21" i="6" s="1"/>
</calcChain>
</file>

<file path=xl/sharedStrings.xml><?xml version="1.0" encoding="utf-8"?>
<sst xmlns="http://schemas.openxmlformats.org/spreadsheetml/2006/main" count="376" uniqueCount="53">
  <si>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</si>
  <si>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</si>
  <si>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</si>
  <si>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</si>
  <si>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거래지점</t>
    <phoneticPr fontId="2" type="noConversion"/>
  </si>
  <si>
    <t>이한아이티</t>
  </si>
  <si>
    <t>이지스퍼블리싱</t>
  </si>
  <si>
    <t>서울미디어</t>
  </si>
  <si>
    <t>일자</t>
    <phoneticPr fontId="2" type="noConversion"/>
  </si>
  <si>
    <t>PC 2</t>
  </si>
  <si>
    <t>노트북 2</t>
  </si>
  <si>
    <t>노트북 3</t>
  </si>
  <si>
    <t>모니터 2</t>
  </si>
  <si>
    <t>키보드 2</t>
  </si>
  <si>
    <t>마우스 3</t>
  </si>
  <si>
    <t>PC 1</t>
  </si>
  <si>
    <t>노트북 1</t>
  </si>
  <si>
    <t>모니터 1</t>
  </si>
  <si>
    <t>복합기 1</t>
  </si>
  <si>
    <t>키보드 1</t>
  </si>
  <si>
    <t>마우스 1</t>
  </si>
  <si>
    <t>외장하드 1</t>
  </si>
  <si>
    <t>공유기</t>
  </si>
  <si>
    <t>PC스피커</t>
  </si>
  <si>
    <t>규격</t>
    <phoneticPr fontId="2" type="noConversion"/>
  </si>
  <si>
    <t>i7</t>
  </si>
  <si>
    <t>1kg 미만</t>
  </si>
  <si>
    <t>24인치</t>
  </si>
  <si>
    <t>흑백</t>
  </si>
  <si>
    <t>멤브레인</t>
  </si>
  <si>
    <t>유선</t>
  </si>
  <si>
    <t>USB 2.0</t>
  </si>
  <si>
    <t>기가비트</t>
  </si>
  <si>
    <t>2채널</t>
  </si>
  <si>
    <t>i5</t>
  </si>
  <si>
    <t>1.0~1.3kg</t>
  </si>
  <si>
    <t>27인치</t>
  </si>
  <si>
    <t>블루투스</t>
  </si>
  <si>
    <t>기계식</t>
  </si>
  <si>
    <t>1.3~2.0kg</t>
  </si>
  <si>
    <t>거래 내역</t>
    <phoneticPr fontId="2" type="noConversion"/>
  </si>
  <si>
    <t>행 레이블</t>
  </si>
  <si>
    <t>총합계</t>
  </si>
  <si>
    <t>공급가액</t>
    <phoneticPr fontId="2" type="noConversion"/>
  </si>
  <si>
    <t>VAT</t>
    <phoneticPr fontId="2" type="noConversion"/>
  </si>
  <si>
    <t>이한아이티</t>
    <phoneticPr fontId="2" type="noConversion"/>
  </si>
  <si>
    <t>노트북 2</t>
    <phoneticPr fontId="2" type="noConversion"/>
  </si>
  <si>
    <t>1.0~1.3kg</t>
    <phoneticPr fontId="2" type="noConversion"/>
  </si>
  <si>
    <t>PC 2</t>
    <phoneticPr fontId="2" type="noConversion"/>
  </si>
  <si>
    <t>i5</t>
    <phoneticPr fontId="2" type="noConversion"/>
  </si>
  <si>
    <t>이지스퍼블리싱</t>
    <phoneticPr fontId="2" type="noConversion"/>
  </si>
  <si>
    <t>서울미디어</t>
    <phoneticPr fontId="2" type="noConversion"/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</si>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</sst>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41" fontId="0" fillId="0" borderId="0" xfId="0" applyNumberFormat="1">
      <alignment vertical="center"/>
    </xf>
  </cellXfs>
  <cellStyles count="5">
    <cellStyle name="쉼표 [0]" xfId="1" builtinId="6"/>
    <cellStyle name="쉼표 [0] 2" xfId="4" xr:uid="{5FC7FE33-7F3C-456E-9A2E-3B7659E9F954}"/>
    <cellStyle name="표준" xfId="0" builtinId="0"/>
    <cellStyle name="표준 2" xfId="3" xr:uid="{9A57784B-B8C2-4689-A76A-D75193C706D4}"/>
    <cellStyle name="표준 2 2" xfId="2" xr:uid="{BC9A927A-7A67-437B-A9DA-A470549B378B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[실무능력평가03_완성.xlsx]보고서!피벗 테이블4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보고서!$B$3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8B-4F46-AE49-C8B73EC64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8B-4F46-AE49-C8B73EC64D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8B-4F46-AE49-C8B73EC64DC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8B-4F46-AE49-C8B73EC64DC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8B-4F46-AE49-C8B73EC64DC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8B-4F46-AE49-C8B73EC64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보고서!$A$4:$A$7</c:f>
              <c:strCache>
                <c:ptCount val="3"/>
                <c:pt idx="0">
                  <c:v>서울미디어</c:v>
                </c:pt>
                <c:pt idx="1">
                  <c:v>이지스퍼블리싱</c:v>
                </c:pt>
                <c:pt idx="2">
                  <c:v>이한아이티</c:v>
                </c:pt>
              </c:strCache>
            </c:strRef>
          </c:cat>
          <c:val>
            <c:numRef>
              <c:f>보고서!$B$4:$B$7</c:f>
              <c:numCache>
                <c:formatCode>_(* #,##0_);_(* \(#,##0\);_(* "-"_);_(@_)</c:formatCode>
                <c:ptCount val="3"/>
                <c:pt idx="0">
                  <c:v>158291100</c:v>
                </c:pt>
                <c:pt idx="1">
                  <c:v>463483350</c:v>
                </c:pt>
                <c:pt idx="2">
                  <c:v>408584880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B-4F46-AE49-C8B73EC64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1</xdr:row>
      <xdr:rowOff>200024</xdr:rowOff>
    </xdr:from>
    <xdr:to>
      <xdr:col>7</xdr:col>
      <xdr:colOff>762000</xdr:colOff>
      <xdr:row>20</xdr:row>
      <xdr:rowOff>57149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021227-0B77-45B7-B838-3FD8C769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78.459259143521" createdVersion="6" refreshedVersion="6" minRefreshableVersion="3" recordCount="120" xr:uid="{9FD85581-FBFE-4563-A088-64FBDE0101B9}">
  <cacheSource type="worksheet">
    <worksheetSource ref="B3:J123" sheet="거래내역"/>
  </cacheSource>
  <cacheFields count="9">
    <cacheField name="일자" numFmtId="14">
      <sharedItems containsSemiMixedTypes="0" containsNonDate="0" containsDate="1" containsString="0" minDate="2019-01-10T00:00:00" maxDate="2019-12-31T00:00:00" count="110">
        <d v="2019-01-10T00:00:00"/>
        <d v="2019-01-19T00:00:00"/>
        <d v="2019-01-22T00:00:00"/>
        <d v="2019-01-25T00:00:00"/>
        <d v="2019-02-01T00:00:00"/>
        <d v="2019-02-06T00:00:00"/>
        <d v="2019-02-12T00:00:00"/>
        <d v="2019-02-21T00:00:00"/>
        <d v="2019-03-01T00:00:00"/>
        <d v="2019-03-05T00:00:00"/>
        <d v="2019-03-08T00:00:00"/>
        <d v="2019-03-11T00:00:00"/>
        <d v="2019-03-14T00:00:00"/>
        <d v="2019-03-17T00:00:00"/>
        <d v="2019-03-20T00:00:00"/>
        <d v="2019-03-23T00:00:00"/>
        <d v="2019-03-26T00:00:00"/>
        <d v="2019-03-29T00:00:00"/>
        <d v="2019-04-01T00:00:00"/>
        <d v="2019-04-04T00:00:00"/>
        <d v="2019-04-07T00:00:00"/>
        <d v="2019-04-10T00:00:00"/>
        <d v="2019-04-13T00:00:00"/>
        <d v="2019-04-16T00:00:00"/>
        <d v="2019-04-19T00:00:00"/>
        <d v="2019-04-22T00:00:00"/>
        <d v="2019-04-25T00:00:00"/>
        <d v="2019-04-28T00:00:00"/>
        <d v="2019-05-01T00:00:00"/>
        <d v="2019-05-04T00:00:00"/>
        <d v="2019-05-07T00:00:00"/>
        <d v="2019-05-10T00:00:00"/>
        <d v="2019-05-13T00:00:00"/>
        <d v="2019-05-16T00:00:00"/>
        <d v="2019-05-19T00:00:00"/>
        <d v="2019-05-22T00:00:00"/>
        <d v="2019-05-25T00:00:00"/>
        <d v="2019-05-28T00:00:00"/>
        <d v="2019-05-31T00:00:00"/>
        <d v="2019-06-03T00:00:00"/>
        <d v="2019-06-06T00:00:00"/>
        <d v="2019-06-09T00:00:00"/>
        <d v="2019-06-12T00:00:00"/>
        <d v="2019-06-15T00:00:00"/>
        <d v="2019-06-18T00:00:00"/>
        <d v="2019-06-21T00:00:00"/>
        <d v="2019-06-24T00:00:00"/>
        <d v="2019-06-27T00:00:00"/>
        <d v="2019-06-30T00:00:00"/>
        <d v="2019-07-03T00:00:00"/>
        <d v="2019-07-06T00:00:00"/>
        <d v="2019-07-09T00:00:00"/>
        <d v="2019-07-12T00:00:00"/>
        <d v="2019-07-15T00:00:00"/>
        <d v="2019-07-18T00:00:00"/>
        <d v="2019-07-21T00:00:00"/>
        <d v="2019-07-24T00:00:00"/>
        <d v="2019-07-27T00:00:00"/>
        <d v="2019-07-30T00:00:00"/>
        <d v="2019-08-02T00:00:00"/>
        <d v="2019-08-05T00:00:00"/>
        <d v="2019-08-08T00:00:00"/>
        <d v="2019-08-11T00:00:00"/>
        <d v="2019-08-14T00:00:00"/>
        <d v="2019-08-17T00:00:00"/>
        <d v="2019-08-20T00:00:00"/>
        <d v="2019-08-23T00:00:00"/>
        <d v="2019-08-26T00:00:00"/>
        <d v="2019-08-29T00:00:00"/>
        <d v="2019-09-01T00:00:00"/>
        <d v="2019-09-04T00:00:00"/>
        <d v="2019-09-07T00:00:00"/>
        <d v="2019-09-10T00:00:00"/>
        <d v="2019-09-13T00:00:00"/>
        <d v="2019-09-16T00:00:00"/>
        <d v="2019-09-19T00:00:00"/>
        <d v="2019-09-22T00:00:00"/>
        <d v="2019-09-25T00:00:00"/>
        <d v="2019-09-28T00:00:00"/>
        <d v="2019-10-01T00:00:00"/>
        <d v="2019-10-04T00:00:00"/>
        <d v="2019-10-07T00:00:00"/>
        <d v="2019-10-10T00:00:00"/>
        <d v="2019-10-13T00:00:00"/>
        <d v="2019-10-16T00:00:00"/>
        <d v="2019-10-19T00:00:00"/>
        <d v="2019-10-22T00:00:00"/>
        <d v="2019-10-25T00:00:00"/>
        <d v="2019-10-28T00:00:00"/>
        <d v="2019-10-31T00:00:00"/>
        <d v="2019-11-03T00:00:00"/>
        <d v="2019-11-06T00:00:00"/>
        <d v="2019-11-09T00:00:00"/>
        <d v="2019-11-12T00:00:00"/>
        <d v="2019-11-15T00:00:00"/>
        <d v="2019-11-18T00:00:00"/>
        <d v="2019-11-21T00:00:00"/>
        <d v="2019-11-24T00:00:00"/>
        <d v="2019-11-27T00:00:00"/>
        <d v="2019-11-30T00:00:00"/>
        <d v="2019-12-03T00:00:00"/>
        <d v="2019-12-06T00:00:00"/>
        <d v="2019-12-09T00:00:00"/>
        <d v="2019-12-12T00:00:00"/>
        <d v="2019-12-15T00:00:00"/>
        <d v="2019-12-18T00:00:00"/>
        <d v="2019-12-21T00:00:00"/>
        <d v="2019-12-24T00:00:00"/>
        <d v="2019-12-27T00:00:00"/>
        <d v="2019-12-30T00:00:00"/>
      </sharedItems>
      <fieldGroup base="0">
        <rangePr groupBy="quarters" startDate="2019-01-10T00:00:00" endDate="2019-12-31T00:00:00"/>
        <groupItems count="6">
          <s v="&lt;2019-01-10"/>
          <s v="1사분기"/>
          <s v="2사분기"/>
          <s v="3사분기"/>
          <s v="4사분기"/>
          <s v="&gt;2019-12-31"/>
        </groupItems>
      </fieldGroup>
    </cacheField>
    <cacheField name="거래지점" numFmtId="0">
      <sharedItems count="3">
        <s v="이지스퍼블리싱"/>
        <s v="이한아이티"/>
        <s v="서울미디어"/>
      </sharedItems>
    </cacheField>
    <cacheField name="품명" numFmtId="0">
      <sharedItems count="15">
        <s v="PC 1"/>
        <s v="노트북 1"/>
        <s v="노트북 2"/>
        <s v="모니터 1"/>
        <s v="복합기 1"/>
        <s v="키보드 1"/>
        <s v="마우스 1"/>
        <s v="외장하드 1"/>
        <s v="공유기"/>
        <s v="PC 2"/>
        <s v="PC스피커"/>
        <s v="모니터 2"/>
        <s v="마우스 3"/>
        <s v="키보드 2"/>
        <s v="노트북 3"/>
      </sharedItems>
    </cacheField>
    <cacheField name="규격" numFmtId="0">
      <sharedItems/>
    </cacheField>
    <cacheField name="단가" numFmtId="41">
      <sharedItems containsSemiMixedTypes="0" containsString="0" containsNumber="1" containsInteger="1" minValue="13500" maxValue="1260000"/>
    </cacheField>
    <cacheField name="수량" numFmtId="0">
      <sharedItems containsSemiMixedTypes="0" containsString="0" containsNumber="1" containsInteger="1" minValue="3" maxValue="55"/>
    </cacheField>
    <cacheField name="공급가액" numFmtId="41">
      <sharedItems containsSemiMixedTypes="0" containsString="0" containsNumber="1" containsInteger="1" minValue="81000" maxValue="54000000" count="59">
        <n v="11700000"/>
        <n v="8820000"/>
        <n v="5400000"/>
        <n v="3240000"/>
        <n v="2030400"/>
        <n v="90000"/>
        <n v="15120000"/>
        <n v="81000"/>
        <n v="360000"/>
        <n v="2700000"/>
        <n v="3600000"/>
        <n v="1800000"/>
        <n v="1440000"/>
        <n v="720000"/>
        <n v="10800000"/>
        <n v="9900000"/>
        <n v="1350000"/>
        <n v="2025000"/>
        <n v="4050000"/>
        <n v="49500000"/>
        <n v="31680000"/>
        <n v="18360000"/>
        <n v="14850000"/>
        <n v="972000"/>
        <n v="648000"/>
        <n v="675000"/>
        <n v="135000"/>
        <n v="225000"/>
        <n v="108000"/>
        <n v="144000"/>
        <n v="810000"/>
        <n v="16830000"/>
        <n v="24750000"/>
        <n v="5076000"/>
        <n v="49680000"/>
        <n v="21600000"/>
        <n v="15840000"/>
        <n v="14400000"/>
        <n v="5940000"/>
        <n v="4860000"/>
        <n v="405000"/>
        <n v="19800000"/>
        <n v="3510000"/>
        <n v="4680000"/>
        <n v="17550000"/>
        <n v="22680000"/>
        <n v="202500"/>
        <n v="792000"/>
        <n v="1080000"/>
        <n v="270000"/>
        <n v="16380000"/>
        <n v="900000"/>
        <n v="2295000"/>
        <n v="54000000"/>
        <n v="8100000"/>
        <n v="126000"/>
        <n v="94500"/>
        <n v="540000"/>
        <n v="180000"/>
      </sharedItems>
    </cacheField>
    <cacheField name="VAT" numFmtId="41">
      <sharedItems containsSemiMixedTypes="0" containsString="0" containsNumber="1" containsInteger="1" minValue="8100" maxValue="5400000"/>
    </cacheField>
    <cacheField name="금액" numFmtId="41">
      <sharedItems containsSemiMixedTypes="0" containsString="0" containsNumber="1" containsInteger="1" minValue="89100" maxValue="59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s v="i7"/>
    <n v="1170000"/>
    <n v="10"/>
    <x v="0"/>
    <n v="1170000"/>
    <n v="12870000"/>
  </r>
  <r>
    <x v="0"/>
    <x v="0"/>
    <x v="1"/>
    <s v="1kg 미만"/>
    <n v="1260000"/>
    <n v="7"/>
    <x v="1"/>
    <n v="882000"/>
    <n v="9702000"/>
  </r>
  <r>
    <x v="0"/>
    <x v="0"/>
    <x v="2"/>
    <s v="1.0~1.3kg"/>
    <n v="1080000"/>
    <n v="5"/>
    <x v="2"/>
    <n v="540000"/>
    <n v="5940000"/>
  </r>
  <r>
    <x v="1"/>
    <x v="1"/>
    <x v="3"/>
    <s v="24인치"/>
    <n v="180000"/>
    <n v="18"/>
    <x v="3"/>
    <n v="324000"/>
    <n v="3564000"/>
  </r>
  <r>
    <x v="2"/>
    <x v="1"/>
    <x v="4"/>
    <s v="흑백"/>
    <n v="253800"/>
    <n v="8"/>
    <x v="4"/>
    <n v="203040"/>
    <n v="2233440"/>
  </r>
  <r>
    <x v="3"/>
    <x v="1"/>
    <x v="5"/>
    <s v="멤브레인"/>
    <n v="18000"/>
    <n v="5"/>
    <x v="5"/>
    <n v="9000"/>
    <n v="99000"/>
  </r>
  <r>
    <x v="4"/>
    <x v="2"/>
    <x v="5"/>
    <s v="멤브레인"/>
    <n v="18000"/>
    <n v="5"/>
    <x v="5"/>
    <n v="9000"/>
    <n v="99000"/>
  </r>
  <r>
    <x v="4"/>
    <x v="2"/>
    <x v="0"/>
    <s v="i7"/>
    <n v="1170000"/>
    <n v="10"/>
    <x v="0"/>
    <n v="1170000"/>
    <n v="12870000"/>
  </r>
  <r>
    <x v="4"/>
    <x v="2"/>
    <x v="1"/>
    <s v="1kg 미만"/>
    <n v="1260000"/>
    <n v="12"/>
    <x v="6"/>
    <n v="1512000"/>
    <n v="16632000"/>
  </r>
  <r>
    <x v="5"/>
    <x v="0"/>
    <x v="6"/>
    <s v="유선"/>
    <n v="13500"/>
    <n v="6"/>
    <x v="7"/>
    <n v="8100"/>
    <n v="89100"/>
  </r>
  <r>
    <x v="5"/>
    <x v="0"/>
    <x v="7"/>
    <s v="USB 2.0"/>
    <n v="36000"/>
    <n v="10"/>
    <x v="8"/>
    <n v="36000"/>
    <n v="396000"/>
  </r>
  <r>
    <x v="6"/>
    <x v="0"/>
    <x v="3"/>
    <s v="24인치"/>
    <n v="180000"/>
    <n v="15"/>
    <x v="9"/>
    <n v="270000"/>
    <n v="2970000"/>
  </r>
  <r>
    <x v="6"/>
    <x v="1"/>
    <x v="3"/>
    <s v="24인치"/>
    <n v="180000"/>
    <n v="20"/>
    <x v="10"/>
    <n v="360000"/>
    <n v="3960000"/>
  </r>
  <r>
    <x v="6"/>
    <x v="2"/>
    <x v="3"/>
    <s v="24인치"/>
    <n v="180000"/>
    <n v="10"/>
    <x v="11"/>
    <n v="180000"/>
    <n v="1980000"/>
  </r>
  <r>
    <x v="7"/>
    <x v="0"/>
    <x v="8"/>
    <s v="기가비트"/>
    <n v="72000"/>
    <n v="20"/>
    <x v="12"/>
    <n v="144000"/>
    <n v="1584000"/>
  </r>
  <r>
    <x v="7"/>
    <x v="2"/>
    <x v="8"/>
    <s v="기가비트"/>
    <n v="72000"/>
    <n v="10"/>
    <x v="13"/>
    <n v="72000"/>
    <n v="792000"/>
  </r>
  <r>
    <x v="7"/>
    <x v="1"/>
    <x v="8"/>
    <s v="기가비트"/>
    <n v="72000"/>
    <n v="10"/>
    <x v="13"/>
    <n v="72000"/>
    <n v="792000"/>
  </r>
  <r>
    <x v="8"/>
    <x v="1"/>
    <x v="2"/>
    <s v="1.0~1.3kg"/>
    <n v="1080000"/>
    <n v="10"/>
    <x v="14"/>
    <n v="1080000"/>
    <n v="11880000"/>
  </r>
  <r>
    <x v="8"/>
    <x v="1"/>
    <x v="9"/>
    <s v="i5"/>
    <n v="990000"/>
    <n v="10"/>
    <x v="15"/>
    <n v="990000"/>
    <n v="10890000"/>
  </r>
  <r>
    <x v="9"/>
    <x v="1"/>
    <x v="10"/>
    <s v="2채널"/>
    <n v="135000"/>
    <n v="10"/>
    <x v="16"/>
    <n v="135000"/>
    <n v="1485000"/>
  </r>
  <r>
    <x v="10"/>
    <x v="2"/>
    <x v="10"/>
    <s v="2채널"/>
    <n v="135000"/>
    <n v="15"/>
    <x v="17"/>
    <n v="202500"/>
    <n v="2227500"/>
  </r>
  <r>
    <x v="11"/>
    <x v="1"/>
    <x v="10"/>
    <s v="2채널"/>
    <n v="135000"/>
    <n v="30"/>
    <x v="18"/>
    <n v="405000"/>
    <n v="4455000"/>
  </r>
  <r>
    <x v="12"/>
    <x v="0"/>
    <x v="9"/>
    <s v="i5"/>
    <n v="990000"/>
    <n v="50"/>
    <x v="19"/>
    <n v="4950000"/>
    <n v="54450000"/>
  </r>
  <r>
    <x v="13"/>
    <x v="1"/>
    <x v="9"/>
    <s v="i5"/>
    <n v="990000"/>
    <n v="32"/>
    <x v="20"/>
    <n v="3168000"/>
    <n v="34848000"/>
  </r>
  <r>
    <x v="14"/>
    <x v="0"/>
    <x v="2"/>
    <s v="1.0~1.3kg"/>
    <n v="1080000"/>
    <n v="17"/>
    <x v="21"/>
    <n v="1836000"/>
    <n v="20196000"/>
  </r>
  <r>
    <x v="15"/>
    <x v="2"/>
    <x v="11"/>
    <s v="27인치"/>
    <n v="270000"/>
    <n v="55"/>
    <x v="22"/>
    <n v="1485000"/>
    <n v="16335000"/>
  </r>
  <r>
    <x v="16"/>
    <x v="0"/>
    <x v="5"/>
    <s v="멤브레인"/>
    <n v="18000"/>
    <n v="5"/>
    <x v="5"/>
    <n v="9000"/>
    <n v="99000"/>
  </r>
  <r>
    <x v="17"/>
    <x v="0"/>
    <x v="7"/>
    <s v="USB 2.0"/>
    <n v="36000"/>
    <n v="20"/>
    <x v="13"/>
    <n v="72000"/>
    <n v="792000"/>
  </r>
  <r>
    <x v="18"/>
    <x v="1"/>
    <x v="7"/>
    <s v="USB 2.0"/>
    <n v="36000"/>
    <n v="27"/>
    <x v="23"/>
    <n v="97200"/>
    <n v="1069200"/>
  </r>
  <r>
    <x v="19"/>
    <x v="2"/>
    <x v="7"/>
    <s v="USB 2.0"/>
    <n v="36000"/>
    <n v="18"/>
    <x v="24"/>
    <n v="64800"/>
    <n v="712800"/>
  </r>
  <r>
    <x v="20"/>
    <x v="1"/>
    <x v="12"/>
    <s v="블루투스"/>
    <n v="27000"/>
    <n v="25"/>
    <x v="25"/>
    <n v="67500"/>
    <n v="742500"/>
  </r>
  <r>
    <x v="21"/>
    <x v="0"/>
    <x v="13"/>
    <s v="기계식"/>
    <n v="45000"/>
    <n v="3"/>
    <x v="26"/>
    <n v="13500"/>
    <n v="148500"/>
  </r>
  <r>
    <x v="22"/>
    <x v="1"/>
    <x v="13"/>
    <s v="기계식"/>
    <n v="45000"/>
    <n v="5"/>
    <x v="27"/>
    <n v="22500"/>
    <n v="247500"/>
  </r>
  <r>
    <x v="23"/>
    <x v="1"/>
    <x v="13"/>
    <s v="기계식"/>
    <n v="45000"/>
    <n v="5"/>
    <x v="27"/>
    <n v="22500"/>
    <n v="247500"/>
  </r>
  <r>
    <x v="24"/>
    <x v="2"/>
    <x v="5"/>
    <s v="멤브레인"/>
    <n v="18000"/>
    <n v="6"/>
    <x v="28"/>
    <n v="10800"/>
    <n v="118800"/>
  </r>
  <r>
    <x v="25"/>
    <x v="1"/>
    <x v="5"/>
    <s v="멤브레인"/>
    <n v="18000"/>
    <n v="8"/>
    <x v="29"/>
    <n v="14400"/>
    <n v="158400"/>
  </r>
  <r>
    <x v="26"/>
    <x v="0"/>
    <x v="12"/>
    <s v="블루투스"/>
    <n v="27000"/>
    <n v="30"/>
    <x v="30"/>
    <n v="81000"/>
    <n v="891000"/>
  </r>
  <r>
    <x v="27"/>
    <x v="0"/>
    <x v="12"/>
    <s v="블루투스"/>
    <n v="27000"/>
    <n v="25"/>
    <x v="25"/>
    <n v="67500"/>
    <n v="742500"/>
  </r>
  <r>
    <x v="28"/>
    <x v="0"/>
    <x v="9"/>
    <s v="i5"/>
    <n v="990000"/>
    <n v="17"/>
    <x v="31"/>
    <n v="1683000"/>
    <n v="18513000"/>
  </r>
  <r>
    <x v="29"/>
    <x v="2"/>
    <x v="9"/>
    <s v="i5"/>
    <n v="990000"/>
    <n v="25"/>
    <x v="32"/>
    <n v="2475000"/>
    <n v="27225000"/>
  </r>
  <r>
    <x v="30"/>
    <x v="0"/>
    <x v="4"/>
    <s v="흑백"/>
    <n v="253800"/>
    <n v="20"/>
    <x v="33"/>
    <n v="507600"/>
    <n v="5583600"/>
  </r>
  <r>
    <x v="31"/>
    <x v="1"/>
    <x v="4"/>
    <s v="흑백"/>
    <n v="253800"/>
    <n v="20"/>
    <x v="33"/>
    <n v="507600"/>
    <n v="5583600"/>
  </r>
  <r>
    <x v="32"/>
    <x v="2"/>
    <x v="4"/>
    <s v="흑백"/>
    <n v="253800"/>
    <n v="20"/>
    <x v="33"/>
    <n v="507600"/>
    <n v="5583600"/>
  </r>
  <r>
    <x v="33"/>
    <x v="0"/>
    <x v="2"/>
    <s v="1.0~1.3kg"/>
    <n v="1080000"/>
    <n v="46"/>
    <x v="34"/>
    <n v="4968000"/>
    <n v="54648000"/>
  </r>
  <r>
    <x v="34"/>
    <x v="1"/>
    <x v="2"/>
    <s v="1.0~1.3kg"/>
    <n v="1080000"/>
    <n v="20"/>
    <x v="35"/>
    <n v="2160000"/>
    <n v="23760000"/>
  </r>
  <r>
    <x v="35"/>
    <x v="0"/>
    <x v="14"/>
    <s v="1.3~2.0kg"/>
    <n v="720000"/>
    <n v="22"/>
    <x v="36"/>
    <n v="1584000"/>
    <n v="17424000"/>
  </r>
  <r>
    <x v="36"/>
    <x v="2"/>
    <x v="14"/>
    <s v="1.3~2.0kg"/>
    <n v="720000"/>
    <n v="20"/>
    <x v="37"/>
    <n v="1440000"/>
    <n v="15840000"/>
  </r>
  <r>
    <x v="37"/>
    <x v="1"/>
    <x v="14"/>
    <s v="1.3~2.0kg"/>
    <n v="720000"/>
    <n v="20"/>
    <x v="37"/>
    <n v="1440000"/>
    <n v="15840000"/>
  </r>
  <r>
    <x v="38"/>
    <x v="0"/>
    <x v="11"/>
    <s v="27인치"/>
    <n v="270000"/>
    <n v="22"/>
    <x v="38"/>
    <n v="594000"/>
    <n v="6534000"/>
  </r>
  <r>
    <x v="39"/>
    <x v="1"/>
    <x v="11"/>
    <s v="27인치"/>
    <n v="270000"/>
    <n v="20"/>
    <x v="2"/>
    <n v="540000"/>
    <n v="5940000"/>
  </r>
  <r>
    <x v="40"/>
    <x v="1"/>
    <x v="11"/>
    <s v="27인치"/>
    <n v="270000"/>
    <n v="18"/>
    <x v="39"/>
    <n v="486000"/>
    <n v="5346000"/>
  </r>
  <r>
    <x v="41"/>
    <x v="0"/>
    <x v="8"/>
    <s v="기가비트"/>
    <n v="72000"/>
    <n v="20"/>
    <x v="12"/>
    <n v="144000"/>
    <n v="1584000"/>
  </r>
  <r>
    <x v="42"/>
    <x v="2"/>
    <x v="12"/>
    <s v="블루투스"/>
    <n v="27000"/>
    <n v="15"/>
    <x v="40"/>
    <n v="40500"/>
    <n v="445500"/>
  </r>
  <r>
    <x v="43"/>
    <x v="1"/>
    <x v="9"/>
    <s v="i5"/>
    <n v="990000"/>
    <n v="20"/>
    <x v="41"/>
    <n v="1980000"/>
    <n v="21780000"/>
  </r>
  <r>
    <x v="44"/>
    <x v="0"/>
    <x v="14"/>
    <s v="1.3~2.0kg"/>
    <n v="720000"/>
    <n v="20"/>
    <x v="37"/>
    <n v="1440000"/>
    <n v="15840000"/>
  </r>
  <r>
    <x v="45"/>
    <x v="1"/>
    <x v="14"/>
    <s v="1.3~2.0kg"/>
    <n v="720000"/>
    <n v="20"/>
    <x v="37"/>
    <n v="1440000"/>
    <n v="15840000"/>
  </r>
  <r>
    <x v="46"/>
    <x v="0"/>
    <x v="13"/>
    <s v="기계식"/>
    <n v="45000"/>
    <n v="3"/>
    <x v="26"/>
    <n v="13500"/>
    <n v="148500"/>
  </r>
  <r>
    <x v="47"/>
    <x v="2"/>
    <x v="13"/>
    <s v="기계식"/>
    <n v="45000"/>
    <n v="5"/>
    <x v="27"/>
    <n v="22500"/>
    <n v="247500"/>
  </r>
  <r>
    <x v="48"/>
    <x v="0"/>
    <x v="0"/>
    <s v="i7"/>
    <n v="1170000"/>
    <n v="3"/>
    <x v="42"/>
    <n v="351000"/>
    <n v="3861000"/>
  </r>
  <r>
    <x v="49"/>
    <x v="2"/>
    <x v="0"/>
    <s v="i7"/>
    <n v="1170000"/>
    <n v="4"/>
    <x v="43"/>
    <n v="468000"/>
    <n v="5148000"/>
  </r>
  <r>
    <x v="50"/>
    <x v="1"/>
    <x v="0"/>
    <s v="i7"/>
    <n v="1170000"/>
    <n v="15"/>
    <x v="44"/>
    <n v="1755000"/>
    <n v="19305000"/>
  </r>
  <r>
    <x v="51"/>
    <x v="0"/>
    <x v="1"/>
    <s v="1kg 미만"/>
    <n v="1260000"/>
    <n v="18"/>
    <x v="45"/>
    <n v="2268000"/>
    <n v="24948000"/>
  </r>
  <r>
    <x v="52"/>
    <x v="1"/>
    <x v="6"/>
    <s v="유선"/>
    <n v="13500"/>
    <n v="15"/>
    <x v="46"/>
    <n v="20250"/>
    <n v="222750"/>
  </r>
  <r>
    <x v="53"/>
    <x v="0"/>
    <x v="7"/>
    <s v="USB 2.0"/>
    <n v="36000"/>
    <n v="22"/>
    <x v="47"/>
    <n v="79200"/>
    <n v="871200"/>
  </r>
  <r>
    <x v="54"/>
    <x v="1"/>
    <x v="8"/>
    <s v="기가비트"/>
    <n v="72000"/>
    <n v="15"/>
    <x v="48"/>
    <n v="108000"/>
    <n v="1188000"/>
  </r>
  <r>
    <x v="55"/>
    <x v="1"/>
    <x v="12"/>
    <s v="블루투스"/>
    <n v="27000"/>
    <n v="10"/>
    <x v="49"/>
    <n v="27000"/>
    <n v="297000"/>
  </r>
  <r>
    <x v="56"/>
    <x v="1"/>
    <x v="1"/>
    <s v="1kg 미만"/>
    <n v="1260000"/>
    <n v="13"/>
    <x v="50"/>
    <n v="1638000"/>
    <n v="18018000"/>
  </r>
  <r>
    <x v="57"/>
    <x v="0"/>
    <x v="6"/>
    <s v="유선"/>
    <n v="13500"/>
    <n v="10"/>
    <x v="26"/>
    <n v="13500"/>
    <n v="148500"/>
  </r>
  <r>
    <x v="58"/>
    <x v="1"/>
    <x v="6"/>
    <s v="유선"/>
    <n v="13500"/>
    <n v="8"/>
    <x v="28"/>
    <n v="10800"/>
    <n v="118800"/>
  </r>
  <r>
    <x v="59"/>
    <x v="2"/>
    <x v="6"/>
    <s v="유선"/>
    <n v="13500"/>
    <n v="10"/>
    <x v="26"/>
    <n v="13500"/>
    <n v="148500"/>
  </r>
  <r>
    <x v="60"/>
    <x v="1"/>
    <x v="3"/>
    <s v="24인치"/>
    <n v="180000"/>
    <n v="5"/>
    <x v="51"/>
    <n v="90000"/>
    <n v="990000"/>
  </r>
  <r>
    <x v="61"/>
    <x v="0"/>
    <x v="10"/>
    <s v="2채널"/>
    <n v="135000"/>
    <n v="17"/>
    <x v="52"/>
    <n v="229500"/>
    <n v="2524500"/>
  </r>
  <r>
    <x v="62"/>
    <x v="0"/>
    <x v="4"/>
    <s v="흑백"/>
    <n v="253800"/>
    <n v="20"/>
    <x v="33"/>
    <n v="507600"/>
    <n v="5583600"/>
  </r>
  <r>
    <x v="63"/>
    <x v="2"/>
    <x v="2"/>
    <s v="1.0~1.3kg"/>
    <n v="1080000"/>
    <n v="10"/>
    <x v="14"/>
    <n v="1080000"/>
    <n v="11880000"/>
  </r>
  <r>
    <x v="64"/>
    <x v="1"/>
    <x v="2"/>
    <s v="1.0~1.3kg"/>
    <n v="1080000"/>
    <n v="50"/>
    <x v="53"/>
    <n v="5400000"/>
    <n v="59400000"/>
  </r>
  <r>
    <x v="65"/>
    <x v="0"/>
    <x v="11"/>
    <s v="27인치"/>
    <n v="270000"/>
    <n v="30"/>
    <x v="54"/>
    <n v="810000"/>
    <n v="8910000"/>
  </r>
  <r>
    <x v="66"/>
    <x v="1"/>
    <x v="4"/>
    <s v="흑백"/>
    <n v="253800"/>
    <n v="8"/>
    <x v="4"/>
    <n v="203040"/>
    <n v="2233440"/>
  </r>
  <r>
    <x v="67"/>
    <x v="0"/>
    <x v="5"/>
    <s v="멤브레인"/>
    <n v="18000"/>
    <n v="5"/>
    <x v="5"/>
    <n v="9000"/>
    <n v="99000"/>
  </r>
  <r>
    <x v="68"/>
    <x v="1"/>
    <x v="5"/>
    <s v="멤브레인"/>
    <n v="18000"/>
    <n v="7"/>
    <x v="55"/>
    <n v="12600"/>
    <n v="138600"/>
  </r>
  <r>
    <x v="69"/>
    <x v="0"/>
    <x v="0"/>
    <s v="i7"/>
    <n v="1170000"/>
    <n v="10"/>
    <x v="0"/>
    <n v="1170000"/>
    <n v="12870000"/>
  </r>
  <r>
    <x v="70"/>
    <x v="1"/>
    <x v="1"/>
    <s v="1kg 미만"/>
    <n v="1260000"/>
    <n v="12"/>
    <x v="6"/>
    <n v="1512000"/>
    <n v="16632000"/>
  </r>
  <r>
    <x v="71"/>
    <x v="0"/>
    <x v="6"/>
    <s v="유선"/>
    <n v="13500"/>
    <n v="7"/>
    <x v="56"/>
    <n v="9450"/>
    <n v="103950"/>
  </r>
  <r>
    <x v="72"/>
    <x v="1"/>
    <x v="7"/>
    <s v="USB 2.0"/>
    <n v="36000"/>
    <n v="10"/>
    <x v="8"/>
    <n v="36000"/>
    <n v="396000"/>
  </r>
  <r>
    <x v="73"/>
    <x v="0"/>
    <x v="3"/>
    <s v="24인치"/>
    <n v="180000"/>
    <n v="15"/>
    <x v="9"/>
    <n v="270000"/>
    <n v="2970000"/>
  </r>
  <r>
    <x v="74"/>
    <x v="1"/>
    <x v="3"/>
    <s v="24인치"/>
    <n v="180000"/>
    <n v="20"/>
    <x v="10"/>
    <n v="360000"/>
    <n v="3960000"/>
  </r>
  <r>
    <x v="75"/>
    <x v="2"/>
    <x v="3"/>
    <s v="24인치"/>
    <n v="180000"/>
    <n v="10"/>
    <x v="11"/>
    <n v="180000"/>
    <n v="1980000"/>
  </r>
  <r>
    <x v="76"/>
    <x v="0"/>
    <x v="8"/>
    <s v="기가비트"/>
    <n v="72000"/>
    <n v="10"/>
    <x v="13"/>
    <n v="72000"/>
    <n v="792000"/>
  </r>
  <r>
    <x v="77"/>
    <x v="0"/>
    <x v="4"/>
    <s v="흑백"/>
    <n v="253800"/>
    <n v="20"/>
    <x v="33"/>
    <n v="507600"/>
    <n v="5583600"/>
  </r>
  <r>
    <x v="78"/>
    <x v="1"/>
    <x v="4"/>
    <s v="흑백"/>
    <n v="253800"/>
    <n v="20"/>
    <x v="33"/>
    <n v="507600"/>
    <n v="5583600"/>
  </r>
  <r>
    <x v="79"/>
    <x v="2"/>
    <x v="4"/>
    <s v="흑백"/>
    <n v="253800"/>
    <n v="20"/>
    <x v="33"/>
    <n v="507600"/>
    <n v="5583600"/>
  </r>
  <r>
    <x v="80"/>
    <x v="0"/>
    <x v="2"/>
    <s v="1.0~1.3kg"/>
    <n v="1080000"/>
    <n v="46"/>
    <x v="34"/>
    <n v="4968000"/>
    <n v="54648000"/>
  </r>
  <r>
    <x v="81"/>
    <x v="1"/>
    <x v="2"/>
    <s v="1.0~1.3kg"/>
    <n v="1080000"/>
    <n v="20"/>
    <x v="35"/>
    <n v="2160000"/>
    <n v="23760000"/>
  </r>
  <r>
    <x v="82"/>
    <x v="0"/>
    <x v="14"/>
    <s v="1.3~2.0kg"/>
    <n v="720000"/>
    <n v="22"/>
    <x v="36"/>
    <n v="1584000"/>
    <n v="17424000"/>
  </r>
  <r>
    <x v="83"/>
    <x v="2"/>
    <x v="14"/>
    <s v="1.3~2.0kg"/>
    <n v="720000"/>
    <n v="20"/>
    <x v="37"/>
    <n v="1440000"/>
    <n v="15840000"/>
  </r>
  <r>
    <x v="84"/>
    <x v="1"/>
    <x v="14"/>
    <s v="1.3~2.0kg"/>
    <n v="720000"/>
    <n v="20"/>
    <x v="37"/>
    <n v="1440000"/>
    <n v="15840000"/>
  </r>
  <r>
    <x v="85"/>
    <x v="0"/>
    <x v="11"/>
    <s v="27인치"/>
    <n v="270000"/>
    <n v="22"/>
    <x v="38"/>
    <n v="594000"/>
    <n v="6534000"/>
  </r>
  <r>
    <x v="86"/>
    <x v="1"/>
    <x v="11"/>
    <s v="27인치"/>
    <n v="270000"/>
    <n v="20"/>
    <x v="2"/>
    <n v="540000"/>
    <n v="5940000"/>
  </r>
  <r>
    <x v="87"/>
    <x v="1"/>
    <x v="11"/>
    <s v="27인치"/>
    <n v="270000"/>
    <n v="18"/>
    <x v="39"/>
    <n v="486000"/>
    <n v="5346000"/>
  </r>
  <r>
    <x v="88"/>
    <x v="1"/>
    <x v="6"/>
    <s v="유선"/>
    <n v="13500"/>
    <n v="15"/>
    <x v="46"/>
    <n v="20250"/>
    <n v="222750"/>
  </r>
  <r>
    <x v="89"/>
    <x v="0"/>
    <x v="7"/>
    <s v="USB 2.0"/>
    <n v="36000"/>
    <n v="22"/>
    <x v="47"/>
    <n v="79200"/>
    <n v="871200"/>
  </r>
  <r>
    <x v="90"/>
    <x v="1"/>
    <x v="8"/>
    <s v="기가비트"/>
    <n v="72000"/>
    <n v="15"/>
    <x v="48"/>
    <n v="108000"/>
    <n v="1188000"/>
  </r>
  <r>
    <x v="91"/>
    <x v="1"/>
    <x v="12"/>
    <s v="블루투스"/>
    <n v="27000"/>
    <n v="10"/>
    <x v="49"/>
    <n v="27000"/>
    <n v="297000"/>
  </r>
  <r>
    <x v="92"/>
    <x v="1"/>
    <x v="1"/>
    <s v="1kg 미만"/>
    <n v="1260000"/>
    <n v="13"/>
    <x v="50"/>
    <n v="1638000"/>
    <n v="18018000"/>
  </r>
  <r>
    <x v="93"/>
    <x v="0"/>
    <x v="6"/>
    <s v="유선"/>
    <n v="13500"/>
    <n v="10"/>
    <x v="26"/>
    <n v="13500"/>
    <n v="148500"/>
  </r>
  <r>
    <x v="94"/>
    <x v="1"/>
    <x v="6"/>
    <s v="유선"/>
    <n v="13500"/>
    <n v="8"/>
    <x v="28"/>
    <n v="10800"/>
    <n v="118800"/>
  </r>
  <r>
    <x v="95"/>
    <x v="2"/>
    <x v="6"/>
    <s v="유선"/>
    <n v="13500"/>
    <n v="10"/>
    <x v="26"/>
    <n v="13500"/>
    <n v="148500"/>
  </r>
  <r>
    <x v="96"/>
    <x v="1"/>
    <x v="3"/>
    <s v="24인치"/>
    <n v="180000"/>
    <n v="10"/>
    <x v="11"/>
    <n v="180000"/>
    <n v="1980000"/>
  </r>
  <r>
    <x v="97"/>
    <x v="0"/>
    <x v="10"/>
    <s v="2채널"/>
    <n v="135000"/>
    <n v="17"/>
    <x v="52"/>
    <n v="229500"/>
    <n v="2524500"/>
  </r>
  <r>
    <x v="98"/>
    <x v="0"/>
    <x v="4"/>
    <s v="흑백"/>
    <n v="253800"/>
    <n v="20"/>
    <x v="33"/>
    <n v="507600"/>
    <n v="5583600"/>
  </r>
  <r>
    <x v="99"/>
    <x v="1"/>
    <x v="10"/>
    <s v="2채널"/>
    <n v="135000"/>
    <n v="5"/>
    <x v="25"/>
    <n v="67500"/>
    <n v="742500"/>
  </r>
  <r>
    <x v="100"/>
    <x v="0"/>
    <x v="9"/>
    <s v="i5"/>
    <n v="990000"/>
    <n v="50"/>
    <x v="19"/>
    <n v="4950000"/>
    <n v="54450000"/>
  </r>
  <r>
    <x v="101"/>
    <x v="1"/>
    <x v="9"/>
    <s v="i5"/>
    <n v="990000"/>
    <n v="32"/>
    <x v="20"/>
    <n v="3168000"/>
    <n v="34848000"/>
  </r>
  <r>
    <x v="102"/>
    <x v="0"/>
    <x v="2"/>
    <s v="1.0~1.3kg"/>
    <n v="1080000"/>
    <n v="17"/>
    <x v="21"/>
    <n v="1836000"/>
    <n v="20196000"/>
  </r>
  <r>
    <x v="103"/>
    <x v="2"/>
    <x v="11"/>
    <s v="27인치"/>
    <n v="270000"/>
    <n v="55"/>
    <x v="22"/>
    <n v="1485000"/>
    <n v="16335000"/>
  </r>
  <r>
    <x v="104"/>
    <x v="0"/>
    <x v="5"/>
    <s v="멤브레인"/>
    <n v="18000"/>
    <n v="5"/>
    <x v="5"/>
    <n v="9000"/>
    <n v="99000"/>
  </r>
  <r>
    <x v="105"/>
    <x v="0"/>
    <x v="7"/>
    <s v="USB 2.0"/>
    <n v="36000"/>
    <n v="10"/>
    <x v="8"/>
    <n v="36000"/>
    <n v="396000"/>
  </r>
  <r>
    <x v="106"/>
    <x v="1"/>
    <x v="7"/>
    <s v="USB 2.0"/>
    <n v="36000"/>
    <n v="15"/>
    <x v="57"/>
    <n v="54000"/>
    <n v="594000"/>
  </r>
  <r>
    <x v="107"/>
    <x v="2"/>
    <x v="7"/>
    <s v="USB 2.0"/>
    <n v="36000"/>
    <n v="3"/>
    <x v="28"/>
    <n v="10800"/>
    <n v="118800"/>
  </r>
  <r>
    <x v="108"/>
    <x v="1"/>
    <x v="12"/>
    <s v="블루투스"/>
    <n v="27000"/>
    <n v="15"/>
    <x v="40"/>
    <n v="40500"/>
    <n v="445500"/>
  </r>
  <r>
    <x v="109"/>
    <x v="0"/>
    <x v="13"/>
    <s v="기계식"/>
    <n v="45000"/>
    <n v="4"/>
    <x v="58"/>
    <n v="18000"/>
    <n v="1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D3B53-0702-4344-90E5-5094107E0D64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9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6">
        <item x="0"/>
        <item x="9"/>
        <item x="10"/>
        <item x="8"/>
        <item x="1"/>
        <item x="2"/>
        <item x="14"/>
        <item x="6"/>
        <item x="12"/>
        <item x="3"/>
        <item x="11"/>
        <item x="4"/>
        <item x="7"/>
        <item x="5"/>
        <item x="13"/>
        <item t="default"/>
      </items>
    </pivotField>
    <pivotField showAll="0"/>
    <pivotField numFmtId="41" showAll="0"/>
    <pivotField showAll="0"/>
    <pivotField numFmtId="41" showAll="0">
      <items count="60">
        <item x="7"/>
        <item x="5"/>
        <item x="56"/>
        <item x="28"/>
        <item x="55"/>
        <item x="26"/>
        <item x="29"/>
        <item x="58"/>
        <item x="46"/>
        <item x="27"/>
        <item x="49"/>
        <item x="8"/>
        <item x="40"/>
        <item x="57"/>
        <item x="24"/>
        <item x="25"/>
        <item x="13"/>
        <item x="47"/>
        <item x="30"/>
        <item x="51"/>
        <item x="23"/>
        <item x="48"/>
        <item x="16"/>
        <item x="12"/>
        <item x="11"/>
        <item x="17"/>
        <item x="4"/>
        <item x="52"/>
        <item x="9"/>
        <item x="3"/>
        <item x="42"/>
        <item x="10"/>
        <item x="18"/>
        <item x="43"/>
        <item x="39"/>
        <item x="33"/>
        <item x="2"/>
        <item x="38"/>
        <item x="54"/>
        <item x="1"/>
        <item x="15"/>
        <item x="14"/>
        <item x="0"/>
        <item x="37"/>
        <item x="22"/>
        <item x="6"/>
        <item x="36"/>
        <item x="50"/>
        <item x="31"/>
        <item x="44"/>
        <item x="21"/>
        <item x="41"/>
        <item x="35"/>
        <item x="45"/>
        <item x="32"/>
        <item x="20"/>
        <item x="19"/>
        <item x="34"/>
        <item x="53"/>
        <item t="default"/>
      </items>
    </pivotField>
    <pivotField numFmtId="41" showAll="0"/>
    <pivotField dataField="1" numFmtId="4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금액" fld="8" baseField="0" baseItem="0"/>
  </dataFields>
  <formats count="1">
    <format dxfId="0">
      <pivotArea outline="0" collapsedLevelsAreSubtotals="1" fieldPosition="0"/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7D89-DFD6-4D63-AC9C-EF88EDFB2283}">
  <dimension ref="A3:B7"/>
  <sheetViews>
    <sheetView tabSelected="1" workbookViewId="0"/>
  </sheetViews>
  <sheetFormatPr defaultRowHeight="16.5"/>
  <cols>
    <col min="1" max="1" width="15.125" bestFit="1" customWidth="1"/>
    <col min="2" max="4" width="16.625" bestFit="1" customWidth="1"/>
    <col min="5" max="22" width="10.5" bestFit="1" customWidth="1"/>
    <col min="23" max="42" width="12.375" bestFit="1" customWidth="1"/>
    <col min="43" max="60" width="13.625" bestFit="1" customWidth="1"/>
    <col min="61" max="61" width="10.75" bestFit="1" customWidth="1"/>
  </cols>
  <sheetData>
    <row r="3" spans="1:2">
      <c r="A3" s="7" t="s">
        <v>41</v>
      </c>
      <c r="B3" t="s">
        <v>52</v>
      </c>
    </row>
    <row r="4" spans="1:2">
      <c r="A4" s="8" t="s">
        <v>7</v>
      </c>
      <c r="B4" s="10">
        <v>158291100</v>
      </c>
    </row>
    <row r="5" spans="1:2">
      <c r="A5" s="8" t="s">
        <v>6</v>
      </c>
      <c r="B5" s="10">
        <v>463483350</v>
      </c>
    </row>
    <row r="6" spans="1:2">
      <c r="A6" s="8" t="s">
        <v>5</v>
      </c>
      <c r="B6" s="10">
        <v>408584880</v>
      </c>
    </row>
    <row r="7" spans="1:2">
      <c r="A7" s="8" t="s">
        <v>42</v>
      </c>
      <c r="B7" s="10">
        <v>1030359330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B37E-E487-44D9-B683-2BEE38FEC8C3}">
  <dimension ref="B1:J123"/>
  <sheetViews>
    <sheetView zoomScaleNormal="100" workbookViewId="0">
      <selection activeCell="B1" sqref="B1"/>
    </sheetView>
  </sheetViews>
  <sheetFormatPr defaultColWidth="9" defaultRowHeight="16.5"/>
  <cols>
    <col min="1" max="1" width="1.5" style="1" customWidth="1"/>
    <col min="2" max="2" width="13.25" style="1" customWidth="1"/>
    <col min="3" max="4" width="15" style="1" customWidth="1"/>
    <col min="5" max="5" width="9.75" style="1" bestFit="1" customWidth="1"/>
    <col min="6" max="6" width="14" style="1" customWidth="1"/>
    <col min="7" max="7" width="9" style="1"/>
    <col min="8" max="8" width="18.125" style="1" customWidth="1"/>
    <col min="9" max="9" width="9.875" style="1" customWidth="1"/>
    <col min="10" max="10" width="14.125" style="1" customWidth="1"/>
    <col min="11" max="16384" width="9" style="1"/>
  </cols>
  <sheetData>
    <row r="1" spans="2:10" ht="32.25" customHeight="1">
      <c r="B1" s="9" t="s">
        <v>40</v>
      </c>
      <c r="C1" s="9"/>
      <c r="D1" s="9"/>
      <c r="E1" s="9"/>
      <c r="F1" s="9"/>
      <c r="G1" s="9"/>
      <c r="H1" s="9"/>
    </row>
    <row r="3" spans="2:10" ht="19.5" customHeight="1">
      <c r="B3" s="2" t="s">
        <v>8</v>
      </c>
      <c r="C3" s="2" t="s">
        <v>4</v>
      </c>
      <c r="D3" s="2" t="s">
        <v>0</v>
      </c>
      <c r="E3" s="2" t="s">
        <v>24</v>
      </c>
      <c r="F3" s="2" t="s">
        <v>1</v>
      </c>
      <c r="G3" s="2" t="s">
        <v>2</v>
      </c>
      <c r="H3" s="2" t="s">
        <v>43</v>
      </c>
      <c r="I3" s="2" t="s">
        <v>44</v>
      </c>
      <c r="J3" s="2" t="s">
        <v>3</v>
      </c>
    </row>
    <row r="4" spans="2:10" ht="18" customHeight="1">
      <c r="B4" s="3">
        <v>43475</v>
      </c>
      <c r="C4" s="1" t="s">
        <v>50</v>
      </c>
      <c r="D4" s="1" t="s">
        <v>15</v>
      </c>
      <c r="E4" s="6" t="s">
        <v>25</v>
      </c>
      <c r="F4" s="4">
        <v>1170000</v>
      </c>
      <c r="G4" s="1">
        <v>10</v>
      </c>
      <c r="H4" s="5">
        <f>F4*G4</f>
        <v>11700000</v>
      </c>
      <c r="I4" s="5">
        <f>H4*10%</f>
        <v>1170000</v>
      </c>
      <c r="J4" s="5">
        <f>H4+I4</f>
        <v>12870000</v>
      </c>
    </row>
    <row r="5" spans="2:10" ht="18" customHeight="1">
      <c r="B5" s="3">
        <v>43475</v>
      </c>
      <c r="C5" s="1" t="s">
        <v>6</v>
      </c>
      <c r="D5" s="1" t="s">
        <v>16</v>
      </c>
      <c r="E5" s="6" t="s">
        <v>26</v>
      </c>
      <c r="F5" s="4">
        <v>1260000</v>
      </c>
      <c r="G5" s="1">
        <v>7</v>
      </c>
      <c r="H5" s="5">
        <f t="shared" ref="H5:H69" si="0">F5*G5</f>
        <v>8820000</v>
      </c>
      <c r="I5" s="5">
        <f t="shared" ref="I5:I69" si="1">H5*10%</f>
        <v>882000</v>
      </c>
      <c r="J5" s="5">
        <f t="shared" ref="J5:J69" si="2">H5+I5</f>
        <v>9702000</v>
      </c>
    </row>
    <row r="6" spans="2:10" ht="18" customHeight="1">
      <c r="B6" s="3">
        <v>43475</v>
      </c>
      <c r="C6" s="1" t="s">
        <v>50</v>
      </c>
      <c r="D6" s="1" t="s">
        <v>46</v>
      </c>
      <c r="E6" s="6" t="s">
        <v>47</v>
      </c>
      <c r="F6" s="4">
        <v>1080000</v>
      </c>
      <c r="G6" s="1">
        <v>5</v>
      </c>
      <c r="H6" s="5">
        <f t="shared" si="0"/>
        <v>5400000</v>
      </c>
      <c r="I6" s="5">
        <f t="shared" si="1"/>
        <v>540000</v>
      </c>
      <c r="J6" s="5">
        <f t="shared" si="2"/>
        <v>5940000</v>
      </c>
    </row>
    <row r="7" spans="2:10" ht="18" customHeight="1">
      <c r="B7" s="3">
        <v>43484</v>
      </c>
      <c r="C7" s="1" t="s">
        <v>45</v>
      </c>
      <c r="D7" s="1" t="s">
        <v>17</v>
      </c>
      <c r="E7" s="6" t="s">
        <v>27</v>
      </c>
      <c r="F7" s="4">
        <v>180000</v>
      </c>
      <c r="G7" s="1">
        <v>18</v>
      </c>
      <c r="H7" s="5">
        <f t="shared" si="0"/>
        <v>3240000</v>
      </c>
      <c r="I7" s="5">
        <f t="shared" si="1"/>
        <v>324000</v>
      </c>
      <c r="J7" s="5">
        <f t="shared" si="2"/>
        <v>3564000</v>
      </c>
    </row>
    <row r="8" spans="2:10" ht="18" customHeight="1">
      <c r="B8" s="3">
        <v>43487</v>
      </c>
      <c r="C8" s="1" t="s">
        <v>5</v>
      </c>
      <c r="D8" s="1" t="s">
        <v>18</v>
      </c>
      <c r="E8" s="6" t="s">
        <v>28</v>
      </c>
      <c r="F8" s="4">
        <v>253800</v>
      </c>
      <c r="G8" s="1">
        <v>8</v>
      </c>
      <c r="H8" s="5">
        <f t="shared" si="0"/>
        <v>2030400</v>
      </c>
      <c r="I8" s="5">
        <f t="shared" si="1"/>
        <v>203040</v>
      </c>
      <c r="J8" s="5">
        <f t="shared" si="2"/>
        <v>2233440</v>
      </c>
    </row>
    <row r="9" spans="2:10" ht="18" customHeight="1">
      <c r="B9" s="3">
        <v>43490</v>
      </c>
      <c r="C9" s="1" t="s">
        <v>45</v>
      </c>
      <c r="D9" s="1" t="s">
        <v>19</v>
      </c>
      <c r="E9" s="6" t="s">
        <v>29</v>
      </c>
      <c r="F9" s="4">
        <v>18000</v>
      </c>
      <c r="G9" s="1">
        <v>5</v>
      </c>
      <c r="H9" s="5">
        <f t="shared" si="0"/>
        <v>90000</v>
      </c>
      <c r="I9" s="5">
        <f t="shared" si="1"/>
        <v>9000</v>
      </c>
      <c r="J9" s="5">
        <f t="shared" si="2"/>
        <v>99000</v>
      </c>
    </row>
    <row r="10" spans="2:10" ht="18" customHeight="1">
      <c r="B10" s="3">
        <v>43497</v>
      </c>
      <c r="C10" s="1" t="s">
        <v>51</v>
      </c>
      <c r="D10" s="1" t="s">
        <v>19</v>
      </c>
      <c r="E10" s="6" t="s">
        <v>29</v>
      </c>
      <c r="F10" s="4">
        <v>18000</v>
      </c>
      <c r="G10" s="1">
        <v>5</v>
      </c>
      <c r="H10" s="5">
        <f t="shared" si="0"/>
        <v>90000</v>
      </c>
      <c r="I10" s="5">
        <f t="shared" si="1"/>
        <v>9000</v>
      </c>
      <c r="J10" s="5">
        <f t="shared" si="2"/>
        <v>99000</v>
      </c>
    </row>
    <row r="11" spans="2:10" ht="18" customHeight="1">
      <c r="B11" s="3">
        <v>43497</v>
      </c>
      <c r="C11" s="1" t="s">
        <v>51</v>
      </c>
      <c r="D11" s="1" t="s">
        <v>15</v>
      </c>
      <c r="E11" s="6" t="s">
        <v>25</v>
      </c>
      <c r="F11" s="4">
        <v>1170000</v>
      </c>
      <c r="G11" s="1">
        <v>10</v>
      </c>
      <c r="H11" s="5">
        <f t="shared" si="0"/>
        <v>11700000</v>
      </c>
      <c r="I11" s="5">
        <f t="shared" si="1"/>
        <v>1170000</v>
      </c>
      <c r="J11" s="5">
        <f t="shared" si="2"/>
        <v>12870000</v>
      </c>
    </row>
    <row r="12" spans="2:10" ht="18" customHeight="1">
      <c r="B12" s="3">
        <v>43497</v>
      </c>
      <c r="C12" s="1" t="s">
        <v>51</v>
      </c>
      <c r="D12" s="1" t="s">
        <v>16</v>
      </c>
      <c r="E12" s="6" t="s">
        <v>26</v>
      </c>
      <c r="F12" s="4">
        <v>1260000</v>
      </c>
      <c r="G12" s="1">
        <v>12</v>
      </c>
      <c r="H12" s="5">
        <f t="shared" si="0"/>
        <v>15120000</v>
      </c>
      <c r="I12" s="5">
        <f t="shared" si="1"/>
        <v>1512000</v>
      </c>
      <c r="J12" s="5">
        <f t="shared" si="2"/>
        <v>16632000</v>
      </c>
    </row>
    <row r="13" spans="2:10" ht="18" customHeight="1">
      <c r="B13" s="3">
        <v>43502</v>
      </c>
      <c r="C13" s="1" t="s">
        <v>6</v>
      </c>
      <c r="D13" s="1" t="s">
        <v>20</v>
      </c>
      <c r="E13" s="6" t="s">
        <v>30</v>
      </c>
      <c r="F13" s="4">
        <v>13500</v>
      </c>
      <c r="G13" s="1">
        <v>6</v>
      </c>
      <c r="H13" s="5">
        <f t="shared" si="0"/>
        <v>81000</v>
      </c>
      <c r="I13" s="5">
        <f t="shared" si="1"/>
        <v>8100</v>
      </c>
      <c r="J13" s="5">
        <f t="shared" si="2"/>
        <v>89100</v>
      </c>
    </row>
    <row r="14" spans="2:10" ht="18" customHeight="1">
      <c r="B14" s="3">
        <v>43502</v>
      </c>
      <c r="C14" s="1" t="s">
        <v>6</v>
      </c>
      <c r="D14" s="1" t="s">
        <v>21</v>
      </c>
      <c r="E14" s="6" t="s">
        <v>31</v>
      </c>
      <c r="F14" s="4">
        <v>36000</v>
      </c>
      <c r="G14" s="1">
        <v>10</v>
      </c>
      <c r="H14" s="5">
        <f t="shared" si="0"/>
        <v>360000</v>
      </c>
      <c r="I14" s="5">
        <f t="shared" si="1"/>
        <v>36000</v>
      </c>
      <c r="J14" s="5">
        <f t="shared" si="2"/>
        <v>396000</v>
      </c>
    </row>
    <row r="15" spans="2:10" ht="18" customHeight="1">
      <c r="B15" s="3">
        <v>43508</v>
      </c>
      <c r="C15" s="1" t="s">
        <v>6</v>
      </c>
      <c r="D15" s="1" t="s">
        <v>17</v>
      </c>
      <c r="E15" s="6" t="s">
        <v>27</v>
      </c>
      <c r="F15" s="4">
        <v>180000</v>
      </c>
      <c r="G15" s="1">
        <v>15</v>
      </c>
      <c r="H15" s="5">
        <f t="shared" si="0"/>
        <v>2700000</v>
      </c>
      <c r="I15" s="5">
        <f t="shared" si="1"/>
        <v>270000</v>
      </c>
      <c r="J15" s="5">
        <f t="shared" si="2"/>
        <v>2970000</v>
      </c>
    </row>
    <row r="16" spans="2:10" ht="18" customHeight="1">
      <c r="B16" s="3">
        <v>43508</v>
      </c>
      <c r="C16" s="1" t="s">
        <v>45</v>
      </c>
      <c r="D16" s="1" t="s">
        <v>17</v>
      </c>
      <c r="E16" s="6" t="s">
        <v>27</v>
      </c>
      <c r="F16" s="4">
        <v>180000</v>
      </c>
      <c r="G16" s="1">
        <v>20</v>
      </c>
      <c r="H16" s="5">
        <f t="shared" si="0"/>
        <v>3600000</v>
      </c>
      <c r="I16" s="5">
        <f t="shared" si="1"/>
        <v>360000</v>
      </c>
      <c r="J16" s="5">
        <f t="shared" si="2"/>
        <v>3960000</v>
      </c>
    </row>
    <row r="17" spans="2:10" ht="18" customHeight="1">
      <c r="B17" s="3">
        <v>43508</v>
      </c>
      <c r="C17" s="1" t="s">
        <v>51</v>
      </c>
      <c r="D17" s="1" t="s">
        <v>17</v>
      </c>
      <c r="E17" s="6" t="s">
        <v>27</v>
      </c>
      <c r="F17" s="4">
        <v>180000</v>
      </c>
      <c r="G17" s="1">
        <v>10</v>
      </c>
      <c r="H17" s="5">
        <f t="shared" si="0"/>
        <v>1800000</v>
      </c>
      <c r="I17" s="5">
        <f t="shared" si="1"/>
        <v>180000</v>
      </c>
      <c r="J17" s="5">
        <f t="shared" si="2"/>
        <v>1980000</v>
      </c>
    </row>
    <row r="18" spans="2:10" ht="18" customHeight="1">
      <c r="B18" s="3">
        <v>43517</v>
      </c>
      <c r="C18" s="1" t="s">
        <v>6</v>
      </c>
      <c r="D18" s="1" t="s">
        <v>22</v>
      </c>
      <c r="E18" s="6" t="s">
        <v>32</v>
      </c>
      <c r="F18" s="4">
        <v>72000</v>
      </c>
      <c r="G18" s="1">
        <v>20</v>
      </c>
      <c r="H18" s="5">
        <f t="shared" si="0"/>
        <v>1440000</v>
      </c>
      <c r="I18" s="5">
        <f t="shared" si="1"/>
        <v>144000</v>
      </c>
      <c r="J18" s="5">
        <f t="shared" si="2"/>
        <v>1584000</v>
      </c>
    </row>
    <row r="19" spans="2:10" ht="18" customHeight="1">
      <c r="B19" s="3">
        <v>43517</v>
      </c>
      <c r="C19" s="1" t="s">
        <v>7</v>
      </c>
      <c r="D19" s="1" t="s">
        <v>22</v>
      </c>
      <c r="E19" s="6" t="s">
        <v>32</v>
      </c>
      <c r="F19" s="4">
        <v>72000</v>
      </c>
      <c r="G19" s="1">
        <v>10</v>
      </c>
      <c r="H19" s="5">
        <f t="shared" si="0"/>
        <v>720000</v>
      </c>
      <c r="I19" s="5">
        <f t="shared" si="1"/>
        <v>72000</v>
      </c>
      <c r="J19" s="5">
        <f t="shared" si="2"/>
        <v>792000</v>
      </c>
    </row>
    <row r="20" spans="2:10" ht="18" customHeight="1">
      <c r="B20" s="3">
        <v>43517</v>
      </c>
      <c r="C20" s="1" t="s">
        <v>5</v>
      </c>
      <c r="D20" s="1" t="s">
        <v>22</v>
      </c>
      <c r="E20" s="6" t="s">
        <v>32</v>
      </c>
      <c r="F20" s="4">
        <v>72000</v>
      </c>
      <c r="G20" s="1">
        <v>10</v>
      </c>
      <c r="H20" s="5">
        <f t="shared" si="0"/>
        <v>720000</v>
      </c>
      <c r="I20" s="5">
        <f t="shared" si="1"/>
        <v>72000</v>
      </c>
      <c r="J20" s="5">
        <f t="shared" si="2"/>
        <v>792000</v>
      </c>
    </row>
    <row r="21" spans="2:10" ht="18" customHeight="1">
      <c r="B21" s="3">
        <v>43525</v>
      </c>
      <c r="C21" s="1" t="s">
        <v>45</v>
      </c>
      <c r="D21" s="1" t="s">
        <v>46</v>
      </c>
      <c r="E21" s="6" t="s">
        <v>47</v>
      </c>
      <c r="F21" s="4">
        <v>1080000</v>
      </c>
      <c r="G21" s="1">
        <v>10</v>
      </c>
      <c r="H21" s="5">
        <f t="shared" si="0"/>
        <v>10800000</v>
      </c>
      <c r="I21" s="5">
        <f t="shared" si="1"/>
        <v>1080000</v>
      </c>
      <c r="J21" s="5">
        <f t="shared" si="2"/>
        <v>11880000</v>
      </c>
    </row>
    <row r="22" spans="2:10" ht="18" customHeight="1">
      <c r="B22" s="3">
        <v>43525</v>
      </c>
      <c r="C22" s="1" t="s">
        <v>45</v>
      </c>
      <c r="D22" s="1" t="s">
        <v>48</v>
      </c>
      <c r="E22" s="6" t="s">
        <v>49</v>
      </c>
      <c r="F22" s="4">
        <v>990000</v>
      </c>
      <c r="G22" s="1">
        <v>10</v>
      </c>
      <c r="H22" s="5">
        <f t="shared" si="0"/>
        <v>9900000</v>
      </c>
      <c r="I22" s="5">
        <f t="shared" si="1"/>
        <v>990000</v>
      </c>
      <c r="J22" s="5">
        <f t="shared" si="2"/>
        <v>10890000</v>
      </c>
    </row>
    <row r="23" spans="2:10" ht="18" customHeight="1">
      <c r="B23" s="3">
        <v>43529</v>
      </c>
      <c r="C23" s="1" t="s">
        <v>5</v>
      </c>
      <c r="D23" s="1" t="s">
        <v>23</v>
      </c>
      <c r="E23" s="6" t="s">
        <v>33</v>
      </c>
      <c r="F23" s="4">
        <v>135000</v>
      </c>
      <c r="G23" s="1">
        <v>10</v>
      </c>
      <c r="H23" s="5">
        <f t="shared" si="0"/>
        <v>1350000</v>
      </c>
      <c r="I23" s="5">
        <f t="shared" si="1"/>
        <v>135000</v>
      </c>
      <c r="J23" s="5">
        <f t="shared" si="2"/>
        <v>1485000</v>
      </c>
    </row>
    <row r="24" spans="2:10" ht="18" customHeight="1">
      <c r="B24" s="3">
        <v>43532</v>
      </c>
      <c r="C24" s="1" t="s">
        <v>7</v>
      </c>
      <c r="D24" s="1" t="s">
        <v>23</v>
      </c>
      <c r="E24" s="6" t="s">
        <v>33</v>
      </c>
      <c r="F24" s="4">
        <v>135000</v>
      </c>
      <c r="G24" s="1">
        <v>15</v>
      </c>
      <c r="H24" s="5">
        <f t="shared" si="0"/>
        <v>2025000</v>
      </c>
      <c r="I24" s="5">
        <f t="shared" si="1"/>
        <v>202500</v>
      </c>
      <c r="J24" s="5">
        <f t="shared" si="2"/>
        <v>2227500</v>
      </c>
    </row>
    <row r="25" spans="2:10" ht="18" customHeight="1">
      <c r="B25" s="3">
        <v>43535</v>
      </c>
      <c r="C25" s="1" t="s">
        <v>5</v>
      </c>
      <c r="D25" s="1" t="s">
        <v>23</v>
      </c>
      <c r="E25" s="6" t="s">
        <v>33</v>
      </c>
      <c r="F25" s="4">
        <v>135000</v>
      </c>
      <c r="G25" s="1">
        <v>30</v>
      </c>
      <c r="H25" s="5">
        <f t="shared" si="0"/>
        <v>4050000</v>
      </c>
      <c r="I25" s="5">
        <f t="shared" si="1"/>
        <v>405000</v>
      </c>
      <c r="J25" s="5">
        <f t="shared" si="2"/>
        <v>4455000</v>
      </c>
    </row>
    <row r="26" spans="2:10" ht="18" customHeight="1">
      <c r="B26" s="3">
        <v>43538</v>
      </c>
      <c r="C26" s="1" t="s">
        <v>6</v>
      </c>
      <c r="D26" s="1" t="s">
        <v>9</v>
      </c>
      <c r="E26" s="6" t="s">
        <v>34</v>
      </c>
      <c r="F26" s="4">
        <v>990000</v>
      </c>
      <c r="G26" s="1">
        <v>50</v>
      </c>
      <c r="H26" s="5">
        <f t="shared" si="0"/>
        <v>49500000</v>
      </c>
      <c r="I26" s="5">
        <f t="shared" si="1"/>
        <v>4950000</v>
      </c>
      <c r="J26" s="5">
        <f t="shared" si="2"/>
        <v>54450000</v>
      </c>
    </row>
    <row r="27" spans="2:10" ht="18" customHeight="1">
      <c r="B27" s="3">
        <v>43541</v>
      </c>
      <c r="C27" s="1" t="s">
        <v>5</v>
      </c>
      <c r="D27" s="1" t="s">
        <v>9</v>
      </c>
      <c r="E27" s="6" t="s">
        <v>34</v>
      </c>
      <c r="F27" s="4">
        <v>990000</v>
      </c>
      <c r="G27" s="1">
        <v>32</v>
      </c>
      <c r="H27" s="5">
        <f t="shared" si="0"/>
        <v>31680000</v>
      </c>
      <c r="I27" s="5">
        <f t="shared" si="1"/>
        <v>3168000</v>
      </c>
      <c r="J27" s="5">
        <f t="shared" si="2"/>
        <v>34848000</v>
      </c>
    </row>
    <row r="28" spans="2:10" ht="18" customHeight="1">
      <c r="B28" s="3">
        <v>43544</v>
      </c>
      <c r="C28" s="1" t="s">
        <v>6</v>
      </c>
      <c r="D28" s="1" t="s">
        <v>10</v>
      </c>
      <c r="E28" s="6" t="s">
        <v>35</v>
      </c>
      <c r="F28" s="4">
        <v>1080000</v>
      </c>
      <c r="G28" s="1">
        <v>17</v>
      </c>
      <c r="H28" s="5">
        <f t="shared" si="0"/>
        <v>18360000</v>
      </c>
      <c r="I28" s="5">
        <f t="shared" si="1"/>
        <v>1836000</v>
      </c>
      <c r="J28" s="5">
        <f t="shared" si="2"/>
        <v>20196000</v>
      </c>
    </row>
    <row r="29" spans="2:10" ht="18" customHeight="1">
      <c r="B29" s="3">
        <v>43547</v>
      </c>
      <c r="C29" s="1" t="s">
        <v>7</v>
      </c>
      <c r="D29" s="1" t="s">
        <v>12</v>
      </c>
      <c r="E29" s="6" t="s">
        <v>36</v>
      </c>
      <c r="F29" s="4">
        <v>270000</v>
      </c>
      <c r="G29" s="1">
        <v>55</v>
      </c>
      <c r="H29" s="5">
        <f t="shared" si="0"/>
        <v>14850000</v>
      </c>
      <c r="I29" s="5">
        <f t="shared" si="1"/>
        <v>1485000</v>
      </c>
      <c r="J29" s="5">
        <f t="shared" si="2"/>
        <v>16335000</v>
      </c>
    </row>
    <row r="30" spans="2:10" ht="18" customHeight="1">
      <c r="B30" s="3">
        <v>43550</v>
      </c>
      <c r="C30" s="1" t="s">
        <v>6</v>
      </c>
      <c r="D30" s="1" t="s">
        <v>19</v>
      </c>
      <c r="E30" s="6" t="s">
        <v>29</v>
      </c>
      <c r="F30" s="4">
        <v>18000</v>
      </c>
      <c r="G30" s="1">
        <v>5</v>
      </c>
      <c r="H30" s="5">
        <f t="shared" si="0"/>
        <v>90000</v>
      </c>
      <c r="I30" s="5">
        <f t="shared" si="1"/>
        <v>9000</v>
      </c>
      <c r="J30" s="5">
        <f t="shared" si="2"/>
        <v>99000</v>
      </c>
    </row>
    <row r="31" spans="2:10" ht="18" customHeight="1">
      <c r="B31" s="3">
        <v>43553</v>
      </c>
      <c r="C31" s="1" t="s">
        <v>6</v>
      </c>
      <c r="D31" s="1" t="s">
        <v>21</v>
      </c>
      <c r="E31" s="6" t="s">
        <v>31</v>
      </c>
      <c r="F31" s="4">
        <v>36000</v>
      </c>
      <c r="G31" s="1">
        <v>20</v>
      </c>
      <c r="H31" s="5">
        <f t="shared" si="0"/>
        <v>720000</v>
      </c>
      <c r="I31" s="5">
        <f t="shared" si="1"/>
        <v>72000</v>
      </c>
      <c r="J31" s="5">
        <f t="shared" si="2"/>
        <v>792000</v>
      </c>
    </row>
    <row r="32" spans="2:10" ht="18" customHeight="1">
      <c r="B32" s="3">
        <v>43556</v>
      </c>
      <c r="C32" s="1" t="s">
        <v>5</v>
      </c>
      <c r="D32" s="1" t="s">
        <v>21</v>
      </c>
      <c r="E32" s="6" t="s">
        <v>31</v>
      </c>
      <c r="F32" s="4">
        <v>36000</v>
      </c>
      <c r="G32" s="1">
        <v>27</v>
      </c>
      <c r="H32" s="5">
        <f t="shared" si="0"/>
        <v>972000</v>
      </c>
      <c r="I32" s="5">
        <f t="shared" si="1"/>
        <v>97200</v>
      </c>
      <c r="J32" s="5">
        <f t="shared" si="2"/>
        <v>1069200</v>
      </c>
    </row>
    <row r="33" spans="2:10" ht="18" customHeight="1">
      <c r="B33" s="3">
        <v>43559</v>
      </c>
      <c r="C33" s="1" t="s">
        <v>7</v>
      </c>
      <c r="D33" s="1" t="s">
        <v>21</v>
      </c>
      <c r="E33" s="6" t="s">
        <v>31</v>
      </c>
      <c r="F33" s="4">
        <v>36000</v>
      </c>
      <c r="G33" s="1">
        <v>18</v>
      </c>
      <c r="H33" s="5">
        <f t="shared" si="0"/>
        <v>648000</v>
      </c>
      <c r="I33" s="5">
        <f t="shared" si="1"/>
        <v>64800</v>
      </c>
      <c r="J33" s="5">
        <f t="shared" si="2"/>
        <v>712800</v>
      </c>
    </row>
    <row r="34" spans="2:10" ht="18" customHeight="1">
      <c r="B34" s="3">
        <v>43562</v>
      </c>
      <c r="C34" s="1" t="s">
        <v>5</v>
      </c>
      <c r="D34" s="1" t="s">
        <v>14</v>
      </c>
      <c r="E34" s="6" t="s">
        <v>37</v>
      </c>
      <c r="F34" s="4">
        <v>27000</v>
      </c>
      <c r="G34" s="1">
        <v>25</v>
      </c>
      <c r="H34" s="5">
        <f t="shared" si="0"/>
        <v>675000</v>
      </c>
      <c r="I34" s="5">
        <f t="shared" si="1"/>
        <v>67500</v>
      </c>
      <c r="J34" s="5">
        <f t="shared" si="2"/>
        <v>742500</v>
      </c>
    </row>
    <row r="35" spans="2:10" ht="18" customHeight="1">
      <c r="B35" s="3">
        <v>43565</v>
      </c>
      <c r="C35" s="1" t="s">
        <v>6</v>
      </c>
      <c r="D35" s="1" t="s">
        <v>13</v>
      </c>
      <c r="E35" s="6" t="s">
        <v>38</v>
      </c>
      <c r="F35" s="4">
        <v>45000</v>
      </c>
      <c r="G35" s="1">
        <v>3</v>
      </c>
      <c r="H35" s="5">
        <f t="shared" si="0"/>
        <v>135000</v>
      </c>
      <c r="I35" s="5">
        <f t="shared" si="1"/>
        <v>13500</v>
      </c>
      <c r="J35" s="5">
        <f t="shared" si="2"/>
        <v>148500</v>
      </c>
    </row>
    <row r="36" spans="2:10" ht="18" customHeight="1">
      <c r="B36" s="3">
        <v>43568</v>
      </c>
      <c r="C36" s="1" t="s">
        <v>5</v>
      </c>
      <c r="D36" s="1" t="s">
        <v>13</v>
      </c>
      <c r="E36" s="6" t="s">
        <v>38</v>
      </c>
      <c r="F36" s="4">
        <v>45000</v>
      </c>
      <c r="G36" s="1">
        <v>5</v>
      </c>
      <c r="H36" s="5">
        <f t="shared" si="0"/>
        <v>225000</v>
      </c>
      <c r="I36" s="5">
        <f t="shared" si="1"/>
        <v>22500</v>
      </c>
      <c r="J36" s="5">
        <f t="shared" si="2"/>
        <v>247500</v>
      </c>
    </row>
    <row r="37" spans="2:10" ht="18" customHeight="1">
      <c r="B37" s="3">
        <v>43571</v>
      </c>
      <c r="C37" s="1" t="s">
        <v>5</v>
      </c>
      <c r="D37" s="1" t="s">
        <v>13</v>
      </c>
      <c r="E37" s="6" t="s">
        <v>38</v>
      </c>
      <c r="F37" s="4">
        <v>45000</v>
      </c>
      <c r="G37" s="1">
        <v>5</v>
      </c>
      <c r="H37" s="5">
        <f t="shared" si="0"/>
        <v>225000</v>
      </c>
      <c r="I37" s="5">
        <f t="shared" si="1"/>
        <v>22500</v>
      </c>
      <c r="J37" s="5">
        <f t="shared" si="2"/>
        <v>247500</v>
      </c>
    </row>
    <row r="38" spans="2:10" ht="18" customHeight="1">
      <c r="B38" s="3">
        <v>43574</v>
      </c>
      <c r="C38" s="1" t="s">
        <v>7</v>
      </c>
      <c r="D38" s="1" t="s">
        <v>19</v>
      </c>
      <c r="E38" s="6" t="s">
        <v>29</v>
      </c>
      <c r="F38" s="4">
        <v>18000</v>
      </c>
      <c r="G38" s="1">
        <v>6</v>
      </c>
      <c r="H38" s="5">
        <f t="shared" si="0"/>
        <v>108000</v>
      </c>
      <c r="I38" s="5">
        <f t="shared" si="1"/>
        <v>10800</v>
      </c>
      <c r="J38" s="5">
        <f t="shared" si="2"/>
        <v>118800</v>
      </c>
    </row>
    <row r="39" spans="2:10" ht="18" customHeight="1">
      <c r="B39" s="3">
        <v>43577</v>
      </c>
      <c r="C39" s="1" t="s">
        <v>5</v>
      </c>
      <c r="D39" s="1" t="s">
        <v>19</v>
      </c>
      <c r="E39" s="6" t="s">
        <v>29</v>
      </c>
      <c r="F39" s="4">
        <v>18000</v>
      </c>
      <c r="G39" s="1">
        <v>8</v>
      </c>
      <c r="H39" s="5">
        <f t="shared" si="0"/>
        <v>144000</v>
      </c>
      <c r="I39" s="5">
        <f t="shared" si="1"/>
        <v>14400</v>
      </c>
      <c r="J39" s="5">
        <f t="shared" si="2"/>
        <v>158400</v>
      </c>
    </row>
    <row r="40" spans="2:10" ht="18" customHeight="1">
      <c r="B40" s="3">
        <v>43580</v>
      </c>
      <c r="C40" s="1" t="s">
        <v>6</v>
      </c>
      <c r="D40" s="1" t="s">
        <v>14</v>
      </c>
      <c r="E40" s="6" t="s">
        <v>37</v>
      </c>
      <c r="F40" s="4">
        <v>27000</v>
      </c>
      <c r="G40" s="1">
        <v>30</v>
      </c>
      <c r="H40" s="5">
        <f t="shared" si="0"/>
        <v>810000</v>
      </c>
      <c r="I40" s="5">
        <f t="shared" si="1"/>
        <v>81000</v>
      </c>
      <c r="J40" s="5">
        <f t="shared" si="2"/>
        <v>891000</v>
      </c>
    </row>
    <row r="41" spans="2:10" ht="18" customHeight="1">
      <c r="B41" s="3">
        <v>43583</v>
      </c>
      <c r="C41" s="1" t="s">
        <v>6</v>
      </c>
      <c r="D41" s="1" t="s">
        <v>14</v>
      </c>
      <c r="E41" s="6" t="s">
        <v>37</v>
      </c>
      <c r="F41" s="4">
        <v>27000</v>
      </c>
      <c r="G41" s="1">
        <v>25</v>
      </c>
      <c r="H41" s="5">
        <f t="shared" si="0"/>
        <v>675000</v>
      </c>
      <c r="I41" s="5">
        <f t="shared" si="1"/>
        <v>67500</v>
      </c>
      <c r="J41" s="5">
        <f t="shared" si="2"/>
        <v>742500</v>
      </c>
    </row>
    <row r="42" spans="2:10" ht="18" customHeight="1">
      <c r="B42" s="3">
        <v>43586</v>
      </c>
      <c r="C42" s="1" t="s">
        <v>6</v>
      </c>
      <c r="D42" s="1" t="s">
        <v>9</v>
      </c>
      <c r="E42" s="6" t="s">
        <v>34</v>
      </c>
      <c r="F42" s="4">
        <v>990000</v>
      </c>
      <c r="G42" s="1">
        <v>17</v>
      </c>
      <c r="H42" s="5">
        <f t="shared" si="0"/>
        <v>16830000</v>
      </c>
      <c r="I42" s="5">
        <f t="shared" si="1"/>
        <v>1683000</v>
      </c>
      <c r="J42" s="5">
        <f t="shared" si="2"/>
        <v>18513000</v>
      </c>
    </row>
    <row r="43" spans="2:10" ht="18" customHeight="1">
      <c r="B43" s="3">
        <v>43589</v>
      </c>
      <c r="C43" s="1" t="s">
        <v>7</v>
      </c>
      <c r="D43" s="1" t="s">
        <v>9</v>
      </c>
      <c r="E43" s="6" t="s">
        <v>34</v>
      </c>
      <c r="F43" s="4">
        <v>990000</v>
      </c>
      <c r="G43" s="1">
        <v>25</v>
      </c>
      <c r="H43" s="5">
        <f t="shared" si="0"/>
        <v>24750000</v>
      </c>
      <c r="I43" s="5">
        <f t="shared" si="1"/>
        <v>2475000</v>
      </c>
      <c r="J43" s="5">
        <f t="shared" si="2"/>
        <v>27225000</v>
      </c>
    </row>
    <row r="44" spans="2:10" ht="18" customHeight="1">
      <c r="B44" s="3">
        <v>43592</v>
      </c>
      <c r="C44" s="1" t="s">
        <v>6</v>
      </c>
      <c r="D44" s="1" t="s">
        <v>18</v>
      </c>
      <c r="E44" s="6" t="s">
        <v>28</v>
      </c>
      <c r="F44" s="4">
        <v>253800</v>
      </c>
      <c r="G44" s="1">
        <v>20</v>
      </c>
      <c r="H44" s="5">
        <f t="shared" si="0"/>
        <v>5076000</v>
      </c>
      <c r="I44" s="5">
        <f t="shared" si="1"/>
        <v>507600</v>
      </c>
      <c r="J44" s="5">
        <f t="shared" si="2"/>
        <v>5583600</v>
      </c>
    </row>
    <row r="45" spans="2:10" ht="18" customHeight="1">
      <c r="B45" s="3">
        <v>43595</v>
      </c>
      <c r="C45" s="1" t="s">
        <v>5</v>
      </c>
      <c r="D45" s="1" t="s">
        <v>18</v>
      </c>
      <c r="E45" s="6" t="s">
        <v>28</v>
      </c>
      <c r="F45" s="4">
        <v>253800</v>
      </c>
      <c r="G45" s="1">
        <v>20</v>
      </c>
      <c r="H45" s="5">
        <f t="shared" si="0"/>
        <v>5076000</v>
      </c>
      <c r="I45" s="5">
        <f t="shared" si="1"/>
        <v>507600</v>
      </c>
      <c r="J45" s="5">
        <f t="shared" si="2"/>
        <v>5583600</v>
      </c>
    </row>
    <row r="46" spans="2:10" ht="18" customHeight="1">
      <c r="B46" s="3">
        <v>43598</v>
      </c>
      <c r="C46" s="1" t="s">
        <v>7</v>
      </c>
      <c r="D46" s="1" t="s">
        <v>18</v>
      </c>
      <c r="E46" s="6" t="s">
        <v>28</v>
      </c>
      <c r="F46" s="4">
        <v>253800</v>
      </c>
      <c r="G46" s="1">
        <v>20</v>
      </c>
      <c r="H46" s="5">
        <f t="shared" si="0"/>
        <v>5076000</v>
      </c>
      <c r="I46" s="5">
        <f t="shared" si="1"/>
        <v>507600</v>
      </c>
      <c r="J46" s="5">
        <f t="shared" si="2"/>
        <v>5583600</v>
      </c>
    </row>
    <row r="47" spans="2:10" ht="18" customHeight="1">
      <c r="B47" s="3">
        <v>43601</v>
      </c>
      <c r="C47" s="1" t="s">
        <v>6</v>
      </c>
      <c r="D47" s="1" t="s">
        <v>10</v>
      </c>
      <c r="E47" s="6" t="s">
        <v>35</v>
      </c>
      <c r="F47" s="4">
        <v>1080000</v>
      </c>
      <c r="G47" s="1">
        <v>46</v>
      </c>
      <c r="H47" s="5">
        <f t="shared" si="0"/>
        <v>49680000</v>
      </c>
      <c r="I47" s="5">
        <f t="shared" si="1"/>
        <v>4968000</v>
      </c>
      <c r="J47" s="5">
        <f t="shared" si="2"/>
        <v>54648000</v>
      </c>
    </row>
    <row r="48" spans="2:10" ht="18" customHeight="1">
      <c r="B48" s="3">
        <v>43604</v>
      </c>
      <c r="C48" s="1" t="s">
        <v>5</v>
      </c>
      <c r="D48" s="1" t="s">
        <v>10</v>
      </c>
      <c r="E48" s="6" t="s">
        <v>35</v>
      </c>
      <c r="F48" s="4">
        <v>1080000</v>
      </c>
      <c r="G48" s="1">
        <v>20</v>
      </c>
      <c r="H48" s="5">
        <f t="shared" si="0"/>
        <v>21600000</v>
      </c>
      <c r="I48" s="5">
        <f t="shared" si="1"/>
        <v>2160000</v>
      </c>
      <c r="J48" s="5">
        <f t="shared" si="2"/>
        <v>23760000</v>
      </c>
    </row>
    <row r="49" spans="2:10" ht="18" customHeight="1">
      <c r="B49" s="3">
        <v>43607</v>
      </c>
      <c r="C49" s="1" t="s">
        <v>6</v>
      </c>
      <c r="D49" s="1" t="s">
        <v>11</v>
      </c>
      <c r="E49" s="6" t="s">
        <v>39</v>
      </c>
      <c r="F49" s="4">
        <v>720000</v>
      </c>
      <c r="G49" s="1">
        <v>22</v>
      </c>
      <c r="H49" s="5">
        <f t="shared" si="0"/>
        <v>15840000</v>
      </c>
      <c r="I49" s="5">
        <f t="shared" si="1"/>
        <v>1584000</v>
      </c>
      <c r="J49" s="5">
        <f t="shared" si="2"/>
        <v>17424000</v>
      </c>
    </row>
    <row r="50" spans="2:10" ht="18" customHeight="1">
      <c r="B50" s="3">
        <v>43610</v>
      </c>
      <c r="C50" s="1" t="s">
        <v>7</v>
      </c>
      <c r="D50" s="1" t="s">
        <v>11</v>
      </c>
      <c r="E50" s="6" t="s">
        <v>39</v>
      </c>
      <c r="F50" s="4">
        <v>720000</v>
      </c>
      <c r="G50" s="1">
        <v>20</v>
      </c>
      <c r="H50" s="5">
        <f t="shared" si="0"/>
        <v>14400000</v>
      </c>
      <c r="I50" s="5">
        <f t="shared" si="1"/>
        <v>1440000</v>
      </c>
      <c r="J50" s="5">
        <f t="shared" si="2"/>
        <v>15840000</v>
      </c>
    </row>
    <row r="51" spans="2:10" ht="18" customHeight="1">
      <c r="B51" s="3">
        <v>43613</v>
      </c>
      <c r="C51" s="1" t="s">
        <v>5</v>
      </c>
      <c r="D51" s="1" t="s">
        <v>11</v>
      </c>
      <c r="E51" s="6" t="s">
        <v>39</v>
      </c>
      <c r="F51" s="4">
        <v>720000</v>
      </c>
      <c r="G51" s="1">
        <v>20</v>
      </c>
      <c r="H51" s="5">
        <f t="shared" si="0"/>
        <v>14400000</v>
      </c>
      <c r="I51" s="5">
        <f t="shared" si="1"/>
        <v>1440000</v>
      </c>
      <c r="J51" s="5">
        <f t="shared" si="2"/>
        <v>15840000</v>
      </c>
    </row>
    <row r="52" spans="2:10" ht="18" customHeight="1">
      <c r="B52" s="3">
        <v>43616</v>
      </c>
      <c r="C52" s="1" t="s">
        <v>6</v>
      </c>
      <c r="D52" s="1" t="s">
        <v>12</v>
      </c>
      <c r="E52" s="6" t="s">
        <v>36</v>
      </c>
      <c r="F52" s="4">
        <v>270000</v>
      </c>
      <c r="G52" s="1">
        <v>22</v>
      </c>
      <c r="H52" s="5">
        <f t="shared" si="0"/>
        <v>5940000</v>
      </c>
      <c r="I52" s="5">
        <f t="shared" si="1"/>
        <v>594000</v>
      </c>
      <c r="J52" s="5">
        <f t="shared" si="2"/>
        <v>6534000</v>
      </c>
    </row>
    <row r="53" spans="2:10" ht="18" customHeight="1">
      <c r="B53" s="3">
        <v>43619</v>
      </c>
      <c r="C53" s="1" t="s">
        <v>5</v>
      </c>
      <c r="D53" s="1" t="s">
        <v>12</v>
      </c>
      <c r="E53" s="6" t="s">
        <v>36</v>
      </c>
      <c r="F53" s="4">
        <v>270000</v>
      </c>
      <c r="G53" s="1">
        <v>20</v>
      </c>
      <c r="H53" s="5">
        <f t="shared" si="0"/>
        <v>5400000</v>
      </c>
      <c r="I53" s="5">
        <f t="shared" si="1"/>
        <v>540000</v>
      </c>
      <c r="J53" s="5">
        <f t="shared" si="2"/>
        <v>5940000</v>
      </c>
    </row>
    <row r="54" spans="2:10" ht="18" customHeight="1">
      <c r="B54" s="3">
        <v>43622</v>
      </c>
      <c r="C54" s="1" t="s">
        <v>5</v>
      </c>
      <c r="D54" s="1" t="s">
        <v>12</v>
      </c>
      <c r="E54" s="6" t="s">
        <v>36</v>
      </c>
      <c r="F54" s="4">
        <v>270000</v>
      </c>
      <c r="G54" s="1">
        <v>18</v>
      </c>
      <c r="H54" s="5">
        <f t="shared" si="0"/>
        <v>4860000</v>
      </c>
      <c r="I54" s="5">
        <f t="shared" si="1"/>
        <v>486000</v>
      </c>
      <c r="J54" s="5">
        <f t="shared" si="2"/>
        <v>5346000</v>
      </c>
    </row>
    <row r="55" spans="2:10" ht="18" customHeight="1">
      <c r="B55" s="3">
        <v>43625</v>
      </c>
      <c r="C55" s="1" t="s">
        <v>6</v>
      </c>
      <c r="D55" s="1" t="s">
        <v>22</v>
      </c>
      <c r="E55" s="6" t="s">
        <v>32</v>
      </c>
      <c r="F55" s="4">
        <v>72000</v>
      </c>
      <c r="G55" s="1">
        <v>20</v>
      </c>
      <c r="H55" s="5">
        <f t="shared" si="0"/>
        <v>1440000</v>
      </c>
      <c r="I55" s="5">
        <f t="shared" si="1"/>
        <v>144000</v>
      </c>
      <c r="J55" s="5">
        <f t="shared" si="2"/>
        <v>1584000</v>
      </c>
    </row>
    <row r="56" spans="2:10" ht="18" customHeight="1">
      <c r="B56" s="3">
        <v>43628</v>
      </c>
      <c r="C56" s="1" t="s">
        <v>7</v>
      </c>
      <c r="D56" s="1" t="s">
        <v>14</v>
      </c>
      <c r="E56" s="6" t="s">
        <v>37</v>
      </c>
      <c r="F56" s="4">
        <v>27000</v>
      </c>
      <c r="G56" s="1">
        <v>15</v>
      </c>
      <c r="H56" s="5">
        <f t="shared" si="0"/>
        <v>405000</v>
      </c>
      <c r="I56" s="5">
        <f t="shared" si="1"/>
        <v>40500</v>
      </c>
      <c r="J56" s="5">
        <f t="shared" si="2"/>
        <v>445500</v>
      </c>
    </row>
    <row r="57" spans="2:10" ht="18" customHeight="1">
      <c r="B57" s="3">
        <v>43631</v>
      </c>
      <c r="C57" s="1" t="s">
        <v>5</v>
      </c>
      <c r="D57" s="1" t="s">
        <v>9</v>
      </c>
      <c r="E57" s="6" t="s">
        <v>34</v>
      </c>
      <c r="F57" s="4">
        <v>990000</v>
      </c>
      <c r="G57" s="1">
        <v>20</v>
      </c>
      <c r="H57" s="5">
        <f t="shared" si="0"/>
        <v>19800000</v>
      </c>
      <c r="I57" s="5">
        <f t="shared" si="1"/>
        <v>1980000</v>
      </c>
      <c r="J57" s="5">
        <f t="shared" si="2"/>
        <v>21780000</v>
      </c>
    </row>
    <row r="58" spans="2:10" ht="18" customHeight="1">
      <c r="B58" s="3">
        <v>43634</v>
      </c>
      <c r="C58" s="1" t="s">
        <v>6</v>
      </c>
      <c r="D58" s="1" t="s">
        <v>11</v>
      </c>
      <c r="E58" s="6" t="s">
        <v>39</v>
      </c>
      <c r="F58" s="4">
        <v>720000</v>
      </c>
      <c r="G58" s="1">
        <v>20</v>
      </c>
      <c r="H58" s="5">
        <f t="shared" si="0"/>
        <v>14400000</v>
      </c>
      <c r="I58" s="5">
        <f t="shared" si="1"/>
        <v>1440000</v>
      </c>
      <c r="J58" s="5">
        <f t="shared" si="2"/>
        <v>15840000</v>
      </c>
    </row>
    <row r="59" spans="2:10" ht="18" customHeight="1">
      <c r="B59" s="3">
        <v>43637</v>
      </c>
      <c r="C59" s="1" t="s">
        <v>5</v>
      </c>
      <c r="D59" s="1" t="s">
        <v>11</v>
      </c>
      <c r="E59" s="6" t="s">
        <v>39</v>
      </c>
      <c r="F59" s="4">
        <v>720000</v>
      </c>
      <c r="G59" s="1">
        <v>20</v>
      </c>
      <c r="H59" s="5">
        <f t="shared" si="0"/>
        <v>14400000</v>
      </c>
      <c r="I59" s="5">
        <f t="shared" si="1"/>
        <v>1440000</v>
      </c>
      <c r="J59" s="5">
        <f t="shared" si="2"/>
        <v>15840000</v>
      </c>
    </row>
    <row r="60" spans="2:10" ht="18" customHeight="1">
      <c r="B60" s="3">
        <v>43640</v>
      </c>
      <c r="C60" s="1" t="s">
        <v>6</v>
      </c>
      <c r="D60" s="1" t="s">
        <v>13</v>
      </c>
      <c r="E60" s="6" t="s">
        <v>38</v>
      </c>
      <c r="F60" s="4">
        <v>45000</v>
      </c>
      <c r="G60" s="1">
        <v>3</v>
      </c>
      <c r="H60" s="5">
        <f t="shared" si="0"/>
        <v>135000</v>
      </c>
      <c r="I60" s="5">
        <f t="shared" si="1"/>
        <v>13500</v>
      </c>
      <c r="J60" s="5">
        <f t="shared" si="2"/>
        <v>148500</v>
      </c>
    </row>
    <row r="61" spans="2:10" ht="18" customHeight="1">
      <c r="B61" s="3">
        <v>43643</v>
      </c>
      <c r="C61" s="1" t="s">
        <v>7</v>
      </c>
      <c r="D61" s="1" t="s">
        <v>13</v>
      </c>
      <c r="E61" s="6" t="s">
        <v>38</v>
      </c>
      <c r="F61" s="4">
        <v>45000</v>
      </c>
      <c r="G61" s="1">
        <v>5</v>
      </c>
      <c r="H61" s="5">
        <f t="shared" si="0"/>
        <v>225000</v>
      </c>
      <c r="I61" s="5">
        <f t="shared" si="1"/>
        <v>22500</v>
      </c>
      <c r="J61" s="5">
        <f t="shared" si="2"/>
        <v>247500</v>
      </c>
    </row>
    <row r="62" spans="2:10" ht="18" customHeight="1">
      <c r="B62" s="3">
        <v>43646</v>
      </c>
      <c r="C62" s="1" t="s">
        <v>6</v>
      </c>
      <c r="D62" s="1" t="s">
        <v>15</v>
      </c>
      <c r="E62" s="6" t="s">
        <v>25</v>
      </c>
      <c r="F62" s="4">
        <v>1170000</v>
      </c>
      <c r="G62" s="1">
        <v>3</v>
      </c>
      <c r="H62" s="5">
        <f t="shared" si="0"/>
        <v>3510000</v>
      </c>
      <c r="I62" s="5">
        <f t="shared" si="1"/>
        <v>351000</v>
      </c>
      <c r="J62" s="5">
        <f t="shared" si="2"/>
        <v>3861000</v>
      </c>
    </row>
    <row r="63" spans="2:10" ht="18" customHeight="1">
      <c r="B63" s="3">
        <v>43649</v>
      </c>
      <c r="C63" s="1" t="s">
        <v>7</v>
      </c>
      <c r="D63" s="1" t="s">
        <v>15</v>
      </c>
      <c r="E63" s="6" t="s">
        <v>25</v>
      </c>
      <c r="F63" s="4">
        <v>1170000</v>
      </c>
      <c r="G63" s="1">
        <v>4</v>
      </c>
      <c r="H63" s="5">
        <f t="shared" si="0"/>
        <v>4680000</v>
      </c>
      <c r="I63" s="5">
        <f t="shared" si="1"/>
        <v>468000</v>
      </c>
      <c r="J63" s="5">
        <f t="shared" si="2"/>
        <v>5148000</v>
      </c>
    </row>
    <row r="64" spans="2:10" ht="18" customHeight="1">
      <c r="B64" s="3">
        <v>43652</v>
      </c>
      <c r="C64" s="1" t="s">
        <v>5</v>
      </c>
      <c r="D64" s="1" t="s">
        <v>15</v>
      </c>
      <c r="E64" s="6" t="s">
        <v>25</v>
      </c>
      <c r="F64" s="4">
        <v>1170000</v>
      </c>
      <c r="G64" s="1">
        <v>15</v>
      </c>
      <c r="H64" s="5">
        <f t="shared" si="0"/>
        <v>17550000</v>
      </c>
      <c r="I64" s="5">
        <f t="shared" si="1"/>
        <v>1755000</v>
      </c>
      <c r="J64" s="5">
        <f t="shared" si="2"/>
        <v>19305000</v>
      </c>
    </row>
    <row r="65" spans="2:10" ht="18" customHeight="1">
      <c r="B65" s="3">
        <v>43655</v>
      </c>
      <c r="C65" s="1" t="s">
        <v>6</v>
      </c>
      <c r="D65" s="1" t="s">
        <v>16</v>
      </c>
      <c r="E65" s="6" t="s">
        <v>26</v>
      </c>
      <c r="F65" s="4">
        <v>1260000</v>
      </c>
      <c r="G65" s="1">
        <v>18</v>
      </c>
      <c r="H65" s="5">
        <f t="shared" si="0"/>
        <v>22680000</v>
      </c>
      <c r="I65" s="5">
        <f t="shared" si="1"/>
        <v>2268000</v>
      </c>
      <c r="J65" s="5">
        <f t="shared" si="2"/>
        <v>24948000</v>
      </c>
    </row>
    <row r="66" spans="2:10" ht="18" customHeight="1">
      <c r="B66" s="3">
        <v>43658</v>
      </c>
      <c r="C66" s="1" t="s">
        <v>5</v>
      </c>
      <c r="D66" s="1" t="s">
        <v>20</v>
      </c>
      <c r="E66" s="6" t="s">
        <v>30</v>
      </c>
      <c r="F66" s="4">
        <v>13500</v>
      </c>
      <c r="G66" s="1">
        <v>15</v>
      </c>
      <c r="H66" s="5">
        <f t="shared" si="0"/>
        <v>202500</v>
      </c>
      <c r="I66" s="5">
        <f t="shared" si="1"/>
        <v>20250</v>
      </c>
      <c r="J66" s="5">
        <f t="shared" si="2"/>
        <v>222750</v>
      </c>
    </row>
    <row r="67" spans="2:10" ht="18" customHeight="1">
      <c r="B67" s="3">
        <v>43661</v>
      </c>
      <c r="C67" s="1" t="s">
        <v>6</v>
      </c>
      <c r="D67" s="1" t="s">
        <v>21</v>
      </c>
      <c r="E67" s="6" t="s">
        <v>31</v>
      </c>
      <c r="F67" s="4">
        <v>36000</v>
      </c>
      <c r="G67" s="1">
        <v>22</v>
      </c>
      <c r="H67" s="5">
        <f t="shared" si="0"/>
        <v>792000</v>
      </c>
      <c r="I67" s="5">
        <f t="shared" si="1"/>
        <v>79200</v>
      </c>
      <c r="J67" s="5">
        <f t="shared" si="2"/>
        <v>871200</v>
      </c>
    </row>
    <row r="68" spans="2:10" ht="18" customHeight="1">
      <c r="B68" s="3">
        <v>43664</v>
      </c>
      <c r="C68" s="1" t="s">
        <v>5</v>
      </c>
      <c r="D68" s="1" t="s">
        <v>22</v>
      </c>
      <c r="E68" s="6" t="s">
        <v>32</v>
      </c>
      <c r="F68" s="4">
        <v>72000</v>
      </c>
      <c r="G68" s="1">
        <v>15</v>
      </c>
      <c r="H68" s="5">
        <f t="shared" si="0"/>
        <v>1080000</v>
      </c>
      <c r="I68" s="5">
        <f t="shared" si="1"/>
        <v>108000</v>
      </c>
      <c r="J68" s="5">
        <f t="shared" si="2"/>
        <v>1188000</v>
      </c>
    </row>
    <row r="69" spans="2:10" ht="18" customHeight="1">
      <c r="B69" s="3">
        <v>43667</v>
      </c>
      <c r="C69" s="1" t="s">
        <v>5</v>
      </c>
      <c r="D69" s="1" t="s">
        <v>14</v>
      </c>
      <c r="E69" s="6" t="s">
        <v>37</v>
      </c>
      <c r="F69" s="4">
        <v>27000</v>
      </c>
      <c r="G69" s="1">
        <v>10</v>
      </c>
      <c r="H69" s="5">
        <f t="shared" si="0"/>
        <v>270000</v>
      </c>
      <c r="I69" s="5">
        <f t="shared" si="1"/>
        <v>27000</v>
      </c>
      <c r="J69" s="5">
        <f t="shared" si="2"/>
        <v>297000</v>
      </c>
    </row>
    <row r="70" spans="2:10" ht="18" customHeight="1">
      <c r="B70" s="3">
        <v>43670</v>
      </c>
      <c r="C70" s="1" t="s">
        <v>5</v>
      </c>
      <c r="D70" s="1" t="s">
        <v>16</v>
      </c>
      <c r="E70" s="6" t="s">
        <v>26</v>
      </c>
      <c r="F70" s="4">
        <v>1260000</v>
      </c>
      <c r="G70" s="1">
        <v>13</v>
      </c>
      <c r="H70" s="5">
        <f t="shared" ref="H70:H123" si="3">F70*G70</f>
        <v>16380000</v>
      </c>
      <c r="I70" s="5">
        <f t="shared" ref="I70:I123" si="4">H70*10%</f>
        <v>1638000</v>
      </c>
      <c r="J70" s="5">
        <f t="shared" ref="J70:J123" si="5">H70+I70</f>
        <v>18018000</v>
      </c>
    </row>
    <row r="71" spans="2:10" ht="18" customHeight="1">
      <c r="B71" s="3">
        <v>43673</v>
      </c>
      <c r="C71" s="1" t="s">
        <v>6</v>
      </c>
      <c r="D71" s="1" t="s">
        <v>20</v>
      </c>
      <c r="E71" s="6" t="s">
        <v>30</v>
      </c>
      <c r="F71" s="4">
        <v>13500</v>
      </c>
      <c r="G71" s="1">
        <v>10</v>
      </c>
      <c r="H71" s="5">
        <f t="shared" si="3"/>
        <v>135000</v>
      </c>
      <c r="I71" s="5">
        <f t="shared" si="4"/>
        <v>13500</v>
      </c>
      <c r="J71" s="5">
        <f t="shared" si="5"/>
        <v>148500</v>
      </c>
    </row>
    <row r="72" spans="2:10" ht="18" customHeight="1">
      <c r="B72" s="3">
        <v>43676</v>
      </c>
      <c r="C72" s="1" t="s">
        <v>5</v>
      </c>
      <c r="D72" s="1" t="s">
        <v>20</v>
      </c>
      <c r="E72" s="6" t="s">
        <v>30</v>
      </c>
      <c r="F72" s="4">
        <v>13500</v>
      </c>
      <c r="G72" s="1">
        <v>8</v>
      </c>
      <c r="H72" s="5">
        <f t="shared" si="3"/>
        <v>108000</v>
      </c>
      <c r="I72" s="5">
        <f t="shared" si="4"/>
        <v>10800</v>
      </c>
      <c r="J72" s="5">
        <f t="shared" si="5"/>
        <v>118800</v>
      </c>
    </row>
    <row r="73" spans="2:10" ht="18" customHeight="1">
      <c r="B73" s="3">
        <v>43679</v>
      </c>
      <c r="C73" s="1" t="s">
        <v>7</v>
      </c>
      <c r="D73" s="1" t="s">
        <v>20</v>
      </c>
      <c r="E73" s="6" t="s">
        <v>30</v>
      </c>
      <c r="F73" s="4">
        <v>13500</v>
      </c>
      <c r="G73" s="1">
        <v>10</v>
      </c>
      <c r="H73" s="5">
        <f t="shared" si="3"/>
        <v>135000</v>
      </c>
      <c r="I73" s="5">
        <f t="shared" si="4"/>
        <v>13500</v>
      </c>
      <c r="J73" s="5">
        <f t="shared" si="5"/>
        <v>148500</v>
      </c>
    </row>
    <row r="74" spans="2:10" ht="18" customHeight="1">
      <c r="B74" s="3">
        <v>43682</v>
      </c>
      <c r="C74" s="1" t="s">
        <v>5</v>
      </c>
      <c r="D74" s="1" t="s">
        <v>17</v>
      </c>
      <c r="E74" s="6" t="s">
        <v>27</v>
      </c>
      <c r="F74" s="4">
        <v>180000</v>
      </c>
      <c r="G74" s="1">
        <v>5</v>
      </c>
      <c r="H74" s="5">
        <f t="shared" si="3"/>
        <v>900000</v>
      </c>
      <c r="I74" s="5">
        <f t="shared" si="4"/>
        <v>90000</v>
      </c>
      <c r="J74" s="5">
        <f t="shared" si="5"/>
        <v>990000</v>
      </c>
    </row>
    <row r="75" spans="2:10" ht="18" customHeight="1">
      <c r="B75" s="3">
        <v>43685</v>
      </c>
      <c r="C75" s="1" t="s">
        <v>6</v>
      </c>
      <c r="D75" s="1" t="s">
        <v>23</v>
      </c>
      <c r="E75" s="6" t="s">
        <v>33</v>
      </c>
      <c r="F75" s="4">
        <v>135000</v>
      </c>
      <c r="G75" s="1">
        <v>17</v>
      </c>
      <c r="H75" s="5">
        <f t="shared" si="3"/>
        <v>2295000</v>
      </c>
      <c r="I75" s="5">
        <f t="shared" si="4"/>
        <v>229500</v>
      </c>
      <c r="J75" s="5">
        <f t="shared" si="5"/>
        <v>2524500</v>
      </c>
    </row>
    <row r="76" spans="2:10" ht="18" customHeight="1">
      <c r="B76" s="3">
        <v>43688</v>
      </c>
      <c r="C76" s="1" t="s">
        <v>6</v>
      </c>
      <c r="D76" s="1" t="s">
        <v>18</v>
      </c>
      <c r="E76" s="6" t="s">
        <v>28</v>
      </c>
      <c r="F76" s="4">
        <v>253800</v>
      </c>
      <c r="G76" s="1">
        <v>20</v>
      </c>
      <c r="H76" s="5">
        <f t="shared" si="3"/>
        <v>5076000</v>
      </c>
      <c r="I76" s="5">
        <f t="shared" si="4"/>
        <v>507600</v>
      </c>
      <c r="J76" s="5">
        <f t="shared" si="5"/>
        <v>5583600</v>
      </c>
    </row>
    <row r="77" spans="2:10" ht="18" customHeight="1">
      <c r="B77" s="3">
        <v>43691</v>
      </c>
      <c r="C77" s="1" t="s">
        <v>7</v>
      </c>
      <c r="D77" s="1" t="s">
        <v>10</v>
      </c>
      <c r="E77" s="6" t="s">
        <v>35</v>
      </c>
      <c r="F77" s="4">
        <v>1080000</v>
      </c>
      <c r="G77" s="1">
        <v>10</v>
      </c>
      <c r="H77" s="5">
        <f t="shared" si="3"/>
        <v>10800000</v>
      </c>
      <c r="I77" s="5">
        <f t="shared" si="4"/>
        <v>1080000</v>
      </c>
      <c r="J77" s="5">
        <f t="shared" si="5"/>
        <v>11880000</v>
      </c>
    </row>
    <row r="78" spans="2:10" ht="18" customHeight="1">
      <c r="B78" s="3">
        <v>43694</v>
      </c>
      <c r="C78" s="1" t="s">
        <v>5</v>
      </c>
      <c r="D78" s="1" t="s">
        <v>10</v>
      </c>
      <c r="E78" s="6" t="s">
        <v>35</v>
      </c>
      <c r="F78" s="4">
        <v>1080000</v>
      </c>
      <c r="G78" s="1">
        <v>50</v>
      </c>
      <c r="H78" s="5">
        <f t="shared" si="3"/>
        <v>54000000</v>
      </c>
      <c r="I78" s="5">
        <f t="shared" si="4"/>
        <v>5400000</v>
      </c>
      <c r="J78" s="5">
        <f t="shared" si="5"/>
        <v>59400000</v>
      </c>
    </row>
    <row r="79" spans="2:10" ht="18" customHeight="1">
      <c r="B79" s="3">
        <v>43697</v>
      </c>
      <c r="C79" s="1" t="s">
        <v>6</v>
      </c>
      <c r="D79" s="1" t="s">
        <v>12</v>
      </c>
      <c r="E79" s="6" t="s">
        <v>36</v>
      </c>
      <c r="F79" s="4">
        <v>270000</v>
      </c>
      <c r="G79" s="1">
        <v>30</v>
      </c>
      <c r="H79" s="5">
        <f t="shared" si="3"/>
        <v>8100000</v>
      </c>
      <c r="I79" s="5">
        <f t="shared" si="4"/>
        <v>810000</v>
      </c>
      <c r="J79" s="5">
        <f t="shared" si="5"/>
        <v>8910000</v>
      </c>
    </row>
    <row r="80" spans="2:10" ht="18" customHeight="1">
      <c r="B80" s="3">
        <v>43700</v>
      </c>
      <c r="C80" s="1" t="s">
        <v>5</v>
      </c>
      <c r="D80" s="1" t="s">
        <v>18</v>
      </c>
      <c r="E80" s="6" t="s">
        <v>28</v>
      </c>
      <c r="F80" s="4">
        <v>253800</v>
      </c>
      <c r="G80" s="1">
        <v>8</v>
      </c>
      <c r="H80" s="5">
        <f t="shared" si="3"/>
        <v>2030400</v>
      </c>
      <c r="I80" s="5">
        <f t="shared" si="4"/>
        <v>203040</v>
      </c>
      <c r="J80" s="5">
        <f t="shared" si="5"/>
        <v>2233440</v>
      </c>
    </row>
    <row r="81" spans="2:10" ht="18" customHeight="1">
      <c r="B81" s="3">
        <v>43703</v>
      </c>
      <c r="C81" s="1" t="s">
        <v>6</v>
      </c>
      <c r="D81" s="1" t="s">
        <v>19</v>
      </c>
      <c r="E81" s="6" t="s">
        <v>29</v>
      </c>
      <c r="F81" s="4">
        <v>18000</v>
      </c>
      <c r="G81" s="1">
        <v>5</v>
      </c>
      <c r="H81" s="5">
        <f t="shared" si="3"/>
        <v>90000</v>
      </c>
      <c r="I81" s="5">
        <f t="shared" si="4"/>
        <v>9000</v>
      </c>
      <c r="J81" s="5">
        <f t="shared" si="5"/>
        <v>99000</v>
      </c>
    </row>
    <row r="82" spans="2:10" ht="18" customHeight="1">
      <c r="B82" s="3">
        <v>43706</v>
      </c>
      <c r="C82" s="1" t="s">
        <v>5</v>
      </c>
      <c r="D82" s="1" t="s">
        <v>19</v>
      </c>
      <c r="E82" s="6" t="s">
        <v>29</v>
      </c>
      <c r="F82" s="4">
        <v>18000</v>
      </c>
      <c r="G82" s="1">
        <v>7</v>
      </c>
      <c r="H82" s="5">
        <f t="shared" si="3"/>
        <v>126000</v>
      </c>
      <c r="I82" s="5">
        <f t="shared" si="4"/>
        <v>12600</v>
      </c>
      <c r="J82" s="5">
        <f t="shared" si="5"/>
        <v>138600</v>
      </c>
    </row>
    <row r="83" spans="2:10" ht="18" customHeight="1">
      <c r="B83" s="3">
        <v>43709</v>
      </c>
      <c r="C83" s="1" t="s">
        <v>6</v>
      </c>
      <c r="D83" s="1" t="s">
        <v>15</v>
      </c>
      <c r="E83" s="6" t="s">
        <v>25</v>
      </c>
      <c r="F83" s="4">
        <v>1170000</v>
      </c>
      <c r="G83" s="1">
        <v>10</v>
      </c>
      <c r="H83" s="5">
        <f t="shared" si="3"/>
        <v>11700000</v>
      </c>
      <c r="I83" s="5">
        <f t="shared" si="4"/>
        <v>1170000</v>
      </c>
      <c r="J83" s="5">
        <f t="shared" si="5"/>
        <v>12870000</v>
      </c>
    </row>
    <row r="84" spans="2:10" ht="18" customHeight="1">
      <c r="B84" s="3">
        <v>43712</v>
      </c>
      <c r="C84" s="1" t="s">
        <v>5</v>
      </c>
      <c r="D84" s="1" t="s">
        <v>16</v>
      </c>
      <c r="E84" s="6" t="s">
        <v>26</v>
      </c>
      <c r="F84" s="4">
        <v>1260000</v>
      </c>
      <c r="G84" s="1">
        <v>12</v>
      </c>
      <c r="H84" s="5">
        <f t="shared" si="3"/>
        <v>15120000</v>
      </c>
      <c r="I84" s="5">
        <f t="shared" si="4"/>
        <v>1512000</v>
      </c>
      <c r="J84" s="5">
        <f t="shared" si="5"/>
        <v>16632000</v>
      </c>
    </row>
    <row r="85" spans="2:10" ht="18" customHeight="1">
      <c r="B85" s="3">
        <v>43715</v>
      </c>
      <c r="C85" s="1" t="s">
        <v>6</v>
      </c>
      <c r="D85" s="1" t="s">
        <v>20</v>
      </c>
      <c r="E85" s="6" t="s">
        <v>30</v>
      </c>
      <c r="F85" s="4">
        <v>13500</v>
      </c>
      <c r="G85" s="1">
        <v>7</v>
      </c>
      <c r="H85" s="5">
        <f t="shared" si="3"/>
        <v>94500</v>
      </c>
      <c r="I85" s="5">
        <f t="shared" si="4"/>
        <v>9450</v>
      </c>
      <c r="J85" s="5">
        <f t="shared" si="5"/>
        <v>103950</v>
      </c>
    </row>
    <row r="86" spans="2:10" ht="18" customHeight="1">
      <c r="B86" s="3">
        <v>43718</v>
      </c>
      <c r="C86" s="1" t="s">
        <v>5</v>
      </c>
      <c r="D86" s="1" t="s">
        <v>21</v>
      </c>
      <c r="E86" s="6" t="s">
        <v>31</v>
      </c>
      <c r="F86" s="4">
        <v>36000</v>
      </c>
      <c r="G86" s="1">
        <v>10</v>
      </c>
      <c r="H86" s="5">
        <f t="shared" si="3"/>
        <v>360000</v>
      </c>
      <c r="I86" s="5">
        <f t="shared" si="4"/>
        <v>36000</v>
      </c>
      <c r="J86" s="5">
        <f t="shared" si="5"/>
        <v>396000</v>
      </c>
    </row>
    <row r="87" spans="2:10" ht="18" customHeight="1">
      <c r="B87" s="3">
        <v>43721</v>
      </c>
      <c r="C87" s="1" t="s">
        <v>6</v>
      </c>
      <c r="D87" s="1" t="s">
        <v>17</v>
      </c>
      <c r="E87" s="6" t="s">
        <v>27</v>
      </c>
      <c r="F87" s="4">
        <v>180000</v>
      </c>
      <c r="G87" s="1">
        <v>15</v>
      </c>
      <c r="H87" s="5">
        <f t="shared" si="3"/>
        <v>2700000</v>
      </c>
      <c r="I87" s="5">
        <f t="shared" si="4"/>
        <v>270000</v>
      </c>
      <c r="J87" s="5">
        <f t="shared" si="5"/>
        <v>2970000</v>
      </c>
    </row>
    <row r="88" spans="2:10" ht="18" customHeight="1">
      <c r="B88" s="3">
        <v>43724</v>
      </c>
      <c r="C88" s="1" t="s">
        <v>5</v>
      </c>
      <c r="D88" s="1" t="s">
        <v>17</v>
      </c>
      <c r="E88" s="6" t="s">
        <v>27</v>
      </c>
      <c r="F88" s="4">
        <v>180000</v>
      </c>
      <c r="G88" s="1">
        <v>20</v>
      </c>
      <c r="H88" s="5">
        <f t="shared" si="3"/>
        <v>3600000</v>
      </c>
      <c r="I88" s="5">
        <f t="shared" si="4"/>
        <v>360000</v>
      </c>
      <c r="J88" s="5">
        <f t="shared" si="5"/>
        <v>3960000</v>
      </c>
    </row>
    <row r="89" spans="2:10" ht="18" customHeight="1">
      <c r="B89" s="3">
        <v>43727</v>
      </c>
      <c r="C89" s="1" t="s">
        <v>7</v>
      </c>
      <c r="D89" s="1" t="s">
        <v>17</v>
      </c>
      <c r="E89" s="6" t="s">
        <v>27</v>
      </c>
      <c r="F89" s="4">
        <v>180000</v>
      </c>
      <c r="G89" s="1">
        <v>10</v>
      </c>
      <c r="H89" s="5">
        <f t="shared" si="3"/>
        <v>1800000</v>
      </c>
      <c r="I89" s="5">
        <f t="shared" si="4"/>
        <v>180000</v>
      </c>
      <c r="J89" s="5">
        <f t="shared" si="5"/>
        <v>1980000</v>
      </c>
    </row>
    <row r="90" spans="2:10" ht="18" customHeight="1">
      <c r="B90" s="3">
        <v>43730</v>
      </c>
      <c r="C90" s="1" t="s">
        <v>6</v>
      </c>
      <c r="D90" s="1" t="s">
        <v>22</v>
      </c>
      <c r="E90" s="6" t="s">
        <v>32</v>
      </c>
      <c r="F90" s="4">
        <v>72000</v>
      </c>
      <c r="G90" s="1">
        <v>10</v>
      </c>
      <c r="H90" s="5">
        <f t="shared" si="3"/>
        <v>720000</v>
      </c>
      <c r="I90" s="5">
        <f t="shared" si="4"/>
        <v>72000</v>
      </c>
      <c r="J90" s="5">
        <f t="shared" si="5"/>
        <v>792000</v>
      </c>
    </row>
    <row r="91" spans="2:10" ht="18" customHeight="1">
      <c r="B91" s="3">
        <v>43733</v>
      </c>
      <c r="C91" s="1" t="s">
        <v>6</v>
      </c>
      <c r="D91" s="1" t="s">
        <v>18</v>
      </c>
      <c r="E91" s="6" t="s">
        <v>28</v>
      </c>
      <c r="F91" s="4">
        <v>253800</v>
      </c>
      <c r="G91" s="1">
        <v>20</v>
      </c>
      <c r="H91" s="5">
        <f t="shared" si="3"/>
        <v>5076000</v>
      </c>
      <c r="I91" s="5">
        <f t="shared" si="4"/>
        <v>507600</v>
      </c>
      <c r="J91" s="5">
        <f t="shared" si="5"/>
        <v>5583600</v>
      </c>
    </row>
    <row r="92" spans="2:10" ht="18" customHeight="1">
      <c r="B92" s="3">
        <v>43736</v>
      </c>
      <c r="C92" s="1" t="s">
        <v>5</v>
      </c>
      <c r="D92" s="1" t="s">
        <v>18</v>
      </c>
      <c r="E92" s="6" t="s">
        <v>28</v>
      </c>
      <c r="F92" s="4">
        <v>253800</v>
      </c>
      <c r="G92" s="1">
        <v>20</v>
      </c>
      <c r="H92" s="5">
        <f t="shared" si="3"/>
        <v>5076000</v>
      </c>
      <c r="I92" s="5">
        <f t="shared" si="4"/>
        <v>507600</v>
      </c>
      <c r="J92" s="5">
        <f t="shared" si="5"/>
        <v>5583600</v>
      </c>
    </row>
    <row r="93" spans="2:10" ht="18" customHeight="1">
      <c r="B93" s="3">
        <v>43739</v>
      </c>
      <c r="C93" s="1" t="s">
        <v>7</v>
      </c>
      <c r="D93" s="1" t="s">
        <v>18</v>
      </c>
      <c r="E93" s="6" t="s">
        <v>28</v>
      </c>
      <c r="F93" s="4">
        <v>253800</v>
      </c>
      <c r="G93" s="1">
        <v>20</v>
      </c>
      <c r="H93" s="5">
        <f t="shared" si="3"/>
        <v>5076000</v>
      </c>
      <c r="I93" s="5">
        <f t="shared" si="4"/>
        <v>507600</v>
      </c>
      <c r="J93" s="5">
        <f t="shared" si="5"/>
        <v>5583600</v>
      </c>
    </row>
    <row r="94" spans="2:10" ht="18" customHeight="1">
      <c r="B94" s="3">
        <v>43742</v>
      </c>
      <c r="C94" s="1" t="s">
        <v>6</v>
      </c>
      <c r="D94" s="1" t="s">
        <v>10</v>
      </c>
      <c r="E94" s="6" t="s">
        <v>35</v>
      </c>
      <c r="F94" s="4">
        <v>1080000</v>
      </c>
      <c r="G94" s="1">
        <v>46</v>
      </c>
      <c r="H94" s="5">
        <f t="shared" si="3"/>
        <v>49680000</v>
      </c>
      <c r="I94" s="5">
        <f t="shared" si="4"/>
        <v>4968000</v>
      </c>
      <c r="J94" s="5">
        <f t="shared" si="5"/>
        <v>54648000</v>
      </c>
    </row>
    <row r="95" spans="2:10" ht="18" customHeight="1">
      <c r="B95" s="3">
        <v>43745</v>
      </c>
      <c r="C95" s="1" t="s">
        <v>5</v>
      </c>
      <c r="D95" s="1" t="s">
        <v>10</v>
      </c>
      <c r="E95" s="6" t="s">
        <v>35</v>
      </c>
      <c r="F95" s="4">
        <v>1080000</v>
      </c>
      <c r="G95" s="1">
        <v>20</v>
      </c>
      <c r="H95" s="5">
        <f t="shared" si="3"/>
        <v>21600000</v>
      </c>
      <c r="I95" s="5">
        <f t="shared" si="4"/>
        <v>2160000</v>
      </c>
      <c r="J95" s="5">
        <f t="shared" si="5"/>
        <v>23760000</v>
      </c>
    </row>
    <row r="96" spans="2:10" ht="18" customHeight="1">
      <c r="B96" s="3">
        <v>43748</v>
      </c>
      <c r="C96" s="1" t="s">
        <v>6</v>
      </c>
      <c r="D96" s="1" t="s">
        <v>11</v>
      </c>
      <c r="E96" s="6" t="s">
        <v>39</v>
      </c>
      <c r="F96" s="4">
        <v>720000</v>
      </c>
      <c r="G96" s="1">
        <v>22</v>
      </c>
      <c r="H96" s="5">
        <f t="shared" si="3"/>
        <v>15840000</v>
      </c>
      <c r="I96" s="5">
        <f t="shared" si="4"/>
        <v>1584000</v>
      </c>
      <c r="J96" s="5">
        <f t="shared" si="5"/>
        <v>17424000</v>
      </c>
    </row>
    <row r="97" spans="2:10" ht="18" customHeight="1">
      <c r="B97" s="3">
        <v>43751</v>
      </c>
      <c r="C97" s="1" t="s">
        <v>7</v>
      </c>
      <c r="D97" s="1" t="s">
        <v>11</v>
      </c>
      <c r="E97" s="6" t="s">
        <v>39</v>
      </c>
      <c r="F97" s="4">
        <v>720000</v>
      </c>
      <c r="G97" s="1">
        <v>20</v>
      </c>
      <c r="H97" s="5">
        <f t="shared" si="3"/>
        <v>14400000</v>
      </c>
      <c r="I97" s="5">
        <f t="shared" si="4"/>
        <v>1440000</v>
      </c>
      <c r="J97" s="5">
        <f t="shared" si="5"/>
        <v>15840000</v>
      </c>
    </row>
    <row r="98" spans="2:10" ht="18" customHeight="1">
      <c r="B98" s="3">
        <v>43754</v>
      </c>
      <c r="C98" s="1" t="s">
        <v>5</v>
      </c>
      <c r="D98" s="1" t="s">
        <v>11</v>
      </c>
      <c r="E98" s="6" t="s">
        <v>39</v>
      </c>
      <c r="F98" s="4">
        <v>720000</v>
      </c>
      <c r="G98" s="1">
        <v>20</v>
      </c>
      <c r="H98" s="5">
        <f t="shared" si="3"/>
        <v>14400000</v>
      </c>
      <c r="I98" s="5">
        <f t="shared" si="4"/>
        <v>1440000</v>
      </c>
      <c r="J98" s="5">
        <f t="shared" si="5"/>
        <v>15840000</v>
      </c>
    </row>
    <row r="99" spans="2:10" ht="18" customHeight="1">
      <c r="B99" s="3">
        <v>43757</v>
      </c>
      <c r="C99" s="1" t="s">
        <v>6</v>
      </c>
      <c r="D99" s="1" t="s">
        <v>12</v>
      </c>
      <c r="E99" s="6" t="s">
        <v>36</v>
      </c>
      <c r="F99" s="4">
        <v>270000</v>
      </c>
      <c r="G99" s="1">
        <v>22</v>
      </c>
      <c r="H99" s="5">
        <f t="shared" si="3"/>
        <v>5940000</v>
      </c>
      <c r="I99" s="5">
        <f t="shared" si="4"/>
        <v>594000</v>
      </c>
      <c r="J99" s="5">
        <f t="shared" si="5"/>
        <v>6534000</v>
      </c>
    </row>
    <row r="100" spans="2:10" ht="18" customHeight="1">
      <c r="B100" s="3">
        <v>43760</v>
      </c>
      <c r="C100" s="1" t="s">
        <v>5</v>
      </c>
      <c r="D100" s="1" t="s">
        <v>12</v>
      </c>
      <c r="E100" s="6" t="s">
        <v>36</v>
      </c>
      <c r="F100" s="4">
        <v>270000</v>
      </c>
      <c r="G100" s="1">
        <v>20</v>
      </c>
      <c r="H100" s="5">
        <f t="shared" si="3"/>
        <v>5400000</v>
      </c>
      <c r="I100" s="5">
        <f t="shared" si="4"/>
        <v>540000</v>
      </c>
      <c r="J100" s="5">
        <f t="shared" si="5"/>
        <v>5940000</v>
      </c>
    </row>
    <row r="101" spans="2:10" ht="18" customHeight="1">
      <c r="B101" s="3">
        <v>43763</v>
      </c>
      <c r="C101" s="1" t="s">
        <v>5</v>
      </c>
      <c r="D101" s="1" t="s">
        <v>12</v>
      </c>
      <c r="E101" s="6" t="s">
        <v>36</v>
      </c>
      <c r="F101" s="4">
        <v>270000</v>
      </c>
      <c r="G101" s="1">
        <v>18</v>
      </c>
      <c r="H101" s="5">
        <f t="shared" si="3"/>
        <v>4860000</v>
      </c>
      <c r="I101" s="5">
        <f t="shared" si="4"/>
        <v>486000</v>
      </c>
      <c r="J101" s="5">
        <f t="shared" si="5"/>
        <v>5346000</v>
      </c>
    </row>
    <row r="102" spans="2:10" ht="18" customHeight="1">
      <c r="B102" s="3">
        <v>43766</v>
      </c>
      <c r="C102" s="1" t="s">
        <v>5</v>
      </c>
      <c r="D102" s="1" t="s">
        <v>20</v>
      </c>
      <c r="E102" s="6" t="s">
        <v>30</v>
      </c>
      <c r="F102" s="4">
        <v>13500</v>
      </c>
      <c r="G102" s="1">
        <v>15</v>
      </c>
      <c r="H102" s="5">
        <f t="shared" si="3"/>
        <v>202500</v>
      </c>
      <c r="I102" s="5">
        <f t="shared" si="4"/>
        <v>20250</v>
      </c>
      <c r="J102" s="5">
        <f t="shared" si="5"/>
        <v>222750</v>
      </c>
    </row>
    <row r="103" spans="2:10" ht="18" customHeight="1">
      <c r="B103" s="3">
        <v>43769</v>
      </c>
      <c r="C103" s="1" t="s">
        <v>6</v>
      </c>
      <c r="D103" s="1" t="s">
        <v>21</v>
      </c>
      <c r="E103" s="6" t="s">
        <v>31</v>
      </c>
      <c r="F103" s="4">
        <v>36000</v>
      </c>
      <c r="G103" s="1">
        <v>22</v>
      </c>
      <c r="H103" s="5">
        <f t="shared" si="3"/>
        <v>792000</v>
      </c>
      <c r="I103" s="5">
        <f t="shared" si="4"/>
        <v>79200</v>
      </c>
      <c r="J103" s="5">
        <f t="shared" si="5"/>
        <v>871200</v>
      </c>
    </row>
    <row r="104" spans="2:10" ht="18" customHeight="1">
      <c r="B104" s="3">
        <v>43772</v>
      </c>
      <c r="C104" s="1" t="s">
        <v>5</v>
      </c>
      <c r="D104" s="1" t="s">
        <v>22</v>
      </c>
      <c r="E104" s="6" t="s">
        <v>32</v>
      </c>
      <c r="F104" s="4">
        <v>72000</v>
      </c>
      <c r="G104" s="1">
        <v>15</v>
      </c>
      <c r="H104" s="5">
        <f t="shared" si="3"/>
        <v>1080000</v>
      </c>
      <c r="I104" s="5">
        <f t="shared" si="4"/>
        <v>108000</v>
      </c>
      <c r="J104" s="5">
        <f t="shared" si="5"/>
        <v>1188000</v>
      </c>
    </row>
    <row r="105" spans="2:10" ht="18" customHeight="1">
      <c r="B105" s="3">
        <v>43775</v>
      </c>
      <c r="C105" s="1" t="s">
        <v>5</v>
      </c>
      <c r="D105" s="1" t="s">
        <v>14</v>
      </c>
      <c r="E105" s="6" t="s">
        <v>37</v>
      </c>
      <c r="F105" s="4">
        <v>27000</v>
      </c>
      <c r="G105" s="1">
        <v>10</v>
      </c>
      <c r="H105" s="5">
        <f t="shared" si="3"/>
        <v>270000</v>
      </c>
      <c r="I105" s="5">
        <f t="shared" si="4"/>
        <v>27000</v>
      </c>
      <c r="J105" s="5">
        <f t="shared" si="5"/>
        <v>297000</v>
      </c>
    </row>
    <row r="106" spans="2:10" ht="18" customHeight="1">
      <c r="B106" s="3">
        <v>43778</v>
      </c>
      <c r="C106" s="1" t="s">
        <v>5</v>
      </c>
      <c r="D106" s="1" t="s">
        <v>16</v>
      </c>
      <c r="E106" s="6" t="s">
        <v>26</v>
      </c>
      <c r="F106" s="4">
        <v>1260000</v>
      </c>
      <c r="G106" s="1">
        <v>13</v>
      </c>
      <c r="H106" s="5">
        <f t="shared" si="3"/>
        <v>16380000</v>
      </c>
      <c r="I106" s="5">
        <f t="shared" si="4"/>
        <v>1638000</v>
      </c>
      <c r="J106" s="5">
        <f t="shared" si="5"/>
        <v>18018000</v>
      </c>
    </row>
    <row r="107" spans="2:10" ht="18" customHeight="1">
      <c r="B107" s="3">
        <v>43781</v>
      </c>
      <c r="C107" s="1" t="s">
        <v>6</v>
      </c>
      <c r="D107" s="1" t="s">
        <v>20</v>
      </c>
      <c r="E107" s="6" t="s">
        <v>30</v>
      </c>
      <c r="F107" s="4">
        <v>13500</v>
      </c>
      <c r="G107" s="1">
        <v>10</v>
      </c>
      <c r="H107" s="5">
        <f t="shared" si="3"/>
        <v>135000</v>
      </c>
      <c r="I107" s="5">
        <f t="shared" si="4"/>
        <v>13500</v>
      </c>
      <c r="J107" s="5">
        <f t="shared" si="5"/>
        <v>148500</v>
      </c>
    </row>
    <row r="108" spans="2:10" ht="18" customHeight="1">
      <c r="B108" s="3">
        <v>43784</v>
      </c>
      <c r="C108" s="1" t="s">
        <v>5</v>
      </c>
      <c r="D108" s="1" t="s">
        <v>20</v>
      </c>
      <c r="E108" s="6" t="s">
        <v>30</v>
      </c>
      <c r="F108" s="4">
        <v>13500</v>
      </c>
      <c r="G108" s="1">
        <v>8</v>
      </c>
      <c r="H108" s="5">
        <f t="shared" si="3"/>
        <v>108000</v>
      </c>
      <c r="I108" s="5">
        <f t="shared" si="4"/>
        <v>10800</v>
      </c>
      <c r="J108" s="5">
        <f t="shared" si="5"/>
        <v>118800</v>
      </c>
    </row>
    <row r="109" spans="2:10" ht="18" customHeight="1">
      <c r="B109" s="3">
        <v>43787</v>
      </c>
      <c r="C109" s="1" t="s">
        <v>7</v>
      </c>
      <c r="D109" s="1" t="s">
        <v>20</v>
      </c>
      <c r="E109" s="6" t="s">
        <v>30</v>
      </c>
      <c r="F109" s="4">
        <v>13500</v>
      </c>
      <c r="G109" s="1">
        <v>10</v>
      </c>
      <c r="H109" s="5">
        <f t="shared" si="3"/>
        <v>135000</v>
      </c>
      <c r="I109" s="5">
        <f t="shared" si="4"/>
        <v>13500</v>
      </c>
      <c r="J109" s="5">
        <f t="shared" si="5"/>
        <v>148500</v>
      </c>
    </row>
    <row r="110" spans="2:10" ht="18" customHeight="1">
      <c r="B110" s="3">
        <v>43790</v>
      </c>
      <c r="C110" s="1" t="s">
        <v>5</v>
      </c>
      <c r="D110" s="1" t="s">
        <v>17</v>
      </c>
      <c r="E110" s="6" t="s">
        <v>27</v>
      </c>
      <c r="F110" s="4">
        <v>180000</v>
      </c>
      <c r="G110" s="1">
        <v>10</v>
      </c>
      <c r="H110" s="5">
        <f t="shared" si="3"/>
        <v>1800000</v>
      </c>
      <c r="I110" s="5">
        <f t="shared" si="4"/>
        <v>180000</v>
      </c>
      <c r="J110" s="5">
        <f t="shared" si="5"/>
        <v>1980000</v>
      </c>
    </row>
    <row r="111" spans="2:10" ht="18" customHeight="1">
      <c r="B111" s="3">
        <v>43793</v>
      </c>
      <c r="C111" s="1" t="s">
        <v>6</v>
      </c>
      <c r="D111" s="1" t="s">
        <v>23</v>
      </c>
      <c r="E111" s="6" t="s">
        <v>33</v>
      </c>
      <c r="F111" s="4">
        <v>135000</v>
      </c>
      <c r="G111" s="1">
        <v>17</v>
      </c>
      <c r="H111" s="5">
        <f t="shared" si="3"/>
        <v>2295000</v>
      </c>
      <c r="I111" s="5">
        <f t="shared" si="4"/>
        <v>229500</v>
      </c>
      <c r="J111" s="5">
        <f t="shared" si="5"/>
        <v>2524500</v>
      </c>
    </row>
    <row r="112" spans="2:10" ht="18" customHeight="1">
      <c r="B112" s="3">
        <v>43796</v>
      </c>
      <c r="C112" s="1" t="s">
        <v>6</v>
      </c>
      <c r="D112" s="1" t="s">
        <v>18</v>
      </c>
      <c r="E112" s="6" t="s">
        <v>28</v>
      </c>
      <c r="F112" s="4">
        <v>253800</v>
      </c>
      <c r="G112" s="1">
        <v>20</v>
      </c>
      <c r="H112" s="5">
        <f t="shared" si="3"/>
        <v>5076000</v>
      </c>
      <c r="I112" s="5">
        <f t="shared" si="4"/>
        <v>507600</v>
      </c>
      <c r="J112" s="5">
        <f t="shared" si="5"/>
        <v>5583600</v>
      </c>
    </row>
    <row r="113" spans="2:10" ht="18" customHeight="1">
      <c r="B113" s="3">
        <v>43799</v>
      </c>
      <c r="C113" s="1" t="s">
        <v>5</v>
      </c>
      <c r="D113" s="1" t="s">
        <v>23</v>
      </c>
      <c r="E113" s="6" t="s">
        <v>33</v>
      </c>
      <c r="F113" s="4">
        <v>135000</v>
      </c>
      <c r="G113" s="1">
        <v>5</v>
      </c>
      <c r="H113" s="5">
        <f t="shared" si="3"/>
        <v>675000</v>
      </c>
      <c r="I113" s="5">
        <f t="shared" si="4"/>
        <v>67500</v>
      </c>
      <c r="J113" s="5">
        <f t="shared" si="5"/>
        <v>742500</v>
      </c>
    </row>
    <row r="114" spans="2:10" ht="18" customHeight="1">
      <c r="B114" s="3">
        <v>43802</v>
      </c>
      <c r="C114" s="1" t="s">
        <v>6</v>
      </c>
      <c r="D114" s="1" t="s">
        <v>9</v>
      </c>
      <c r="E114" s="6" t="s">
        <v>34</v>
      </c>
      <c r="F114" s="4">
        <v>990000</v>
      </c>
      <c r="G114" s="1">
        <v>50</v>
      </c>
      <c r="H114" s="5">
        <f t="shared" si="3"/>
        <v>49500000</v>
      </c>
      <c r="I114" s="5">
        <f t="shared" si="4"/>
        <v>4950000</v>
      </c>
      <c r="J114" s="5">
        <f t="shared" si="5"/>
        <v>54450000</v>
      </c>
    </row>
    <row r="115" spans="2:10" ht="18" customHeight="1">
      <c r="B115" s="3">
        <v>43805</v>
      </c>
      <c r="C115" s="1" t="s">
        <v>5</v>
      </c>
      <c r="D115" s="1" t="s">
        <v>9</v>
      </c>
      <c r="E115" s="6" t="s">
        <v>34</v>
      </c>
      <c r="F115" s="4">
        <v>990000</v>
      </c>
      <c r="G115" s="1">
        <v>32</v>
      </c>
      <c r="H115" s="5">
        <f t="shared" si="3"/>
        <v>31680000</v>
      </c>
      <c r="I115" s="5">
        <f t="shared" si="4"/>
        <v>3168000</v>
      </c>
      <c r="J115" s="5">
        <f t="shared" si="5"/>
        <v>34848000</v>
      </c>
    </row>
    <row r="116" spans="2:10" ht="18" customHeight="1">
      <c r="B116" s="3">
        <v>43808</v>
      </c>
      <c r="C116" s="1" t="s">
        <v>6</v>
      </c>
      <c r="D116" s="1" t="s">
        <v>10</v>
      </c>
      <c r="E116" s="6" t="s">
        <v>35</v>
      </c>
      <c r="F116" s="4">
        <v>1080000</v>
      </c>
      <c r="G116" s="1">
        <v>17</v>
      </c>
      <c r="H116" s="5">
        <f t="shared" si="3"/>
        <v>18360000</v>
      </c>
      <c r="I116" s="5">
        <f t="shared" si="4"/>
        <v>1836000</v>
      </c>
      <c r="J116" s="5">
        <f t="shared" si="5"/>
        <v>20196000</v>
      </c>
    </row>
    <row r="117" spans="2:10" ht="18" customHeight="1">
      <c r="B117" s="3">
        <v>43811</v>
      </c>
      <c r="C117" s="1" t="s">
        <v>7</v>
      </c>
      <c r="D117" s="1" t="s">
        <v>12</v>
      </c>
      <c r="E117" s="6" t="s">
        <v>36</v>
      </c>
      <c r="F117" s="4">
        <v>270000</v>
      </c>
      <c r="G117" s="1">
        <v>55</v>
      </c>
      <c r="H117" s="5">
        <f t="shared" si="3"/>
        <v>14850000</v>
      </c>
      <c r="I117" s="5">
        <f t="shared" si="4"/>
        <v>1485000</v>
      </c>
      <c r="J117" s="5">
        <f t="shared" si="5"/>
        <v>16335000</v>
      </c>
    </row>
    <row r="118" spans="2:10" ht="18" customHeight="1">
      <c r="B118" s="3">
        <v>43814</v>
      </c>
      <c r="C118" s="1" t="s">
        <v>6</v>
      </c>
      <c r="D118" s="1" t="s">
        <v>19</v>
      </c>
      <c r="E118" s="6" t="s">
        <v>29</v>
      </c>
      <c r="F118" s="4">
        <v>18000</v>
      </c>
      <c r="G118" s="1">
        <v>5</v>
      </c>
      <c r="H118" s="5">
        <f t="shared" si="3"/>
        <v>90000</v>
      </c>
      <c r="I118" s="5">
        <f t="shared" si="4"/>
        <v>9000</v>
      </c>
      <c r="J118" s="5">
        <f t="shared" si="5"/>
        <v>99000</v>
      </c>
    </row>
    <row r="119" spans="2:10" ht="18" customHeight="1">
      <c r="B119" s="3">
        <v>43817</v>
      </c>
      <c r="C119" s="1" t="s">
        <v>6</v>
      </c>
      <c r="D119" s="1" t="s">
        <v>21</v>
      </c>
      <c r="E119" s="6" t="s">
        <v>31</v>
      </c>
      <c r="F119" s="4">
        <v>36000</v>
      </c>
      <c r="G119" s="1">
        <v>10</v>
      </c>
      <c r="H119" s="5">
        <f t="shared" si="3"/>
        <v>360000</v>
      </c>
      <c r="I119" s="5">
        <f t="shared" si="4"/>
        <v>36000</v>
      </c>
      <c r="J119" s="5">
        <f t="shared" si="5"/>
        <v>396000</v>
      </c>
    </row>
    <row r="120" spans="2:10" ht="18" customHeight="1">
      <c r="B120" s="3">
        <v>43820</v>
      </c>
      <c r="C120" s="1" t="s">
        <v>5</v>
      </c>
      <c r="D120" s="1" t="s">
        <v>21</v>
      </c>
      <c r="E120" s="6" t="s">
        <v>31</v>
      </c>
      <c r="F120" s="4">
        <v>36000</v>
      </c>
      <c r="G120" s="1">
        <v>15</v>
      </c>
      <c r="H120" s="5">
        <f t="shared" si="3"/>
        <v>540000</v>
      </c>
      <c r="I120" s="5">
        <f t="shared" si="4"/>
        <v>54000</v>
      </c>
      <c r="J120" s="5">
        <f t="shared" si="5"/>
        <v>594000</v>
      </c>
    </row>
    <row r="121" spans="2:10" ht="18" customHeight="1">
      <c r="B121" s="3">
        <v>43823</v>
      </c>
      <c r="C121" s="1" t="s">
        <v>7</v>
      </c>
      <c r="D121" s="1" t="s">
        <v>21</v>
      </c>
      <c r="E121" s="6" t="s">
        <v>31</v>
      </c>
      <c r="F121" s="4">
        <v>36000</v>
      </c>
      <c r="G121" s="1">
        <v>3</v>
      </c>
      <c r="H121" s="5">
        <f t="shared" si="3"/>
        <v>108000</v>
      </c>
      <c r="I121" s="5">
        <f t="shared" si="4"/>
        <v>10800</v>
      </c>
      <c r="J121" s="5">
        <f t="shared" si="5"/>
        <v>118800</v>
      </c>
    </row>
    <row r="122" spans="2:10" ht="18" customHeight="1">
      <c r="B122" s="3">
        <v>43826</v>
      </c>
      <c r="C122" s="1" t="s">
        <v>5</v>
      </c>
      <c r="D122" s="1" t="s">
        <v>14</v>
      </c>
      <c r="E122" s="6" t="s">
        <v>37</v>
      </c>
      <c r="F122" s="4">
        <v>27000</v>
      </c>
      <c r="G122" s="1">
        <v>15</v>
      </c>
      <c r="H122" s="5">
        <f t="shared" si="3"/>
        <v>405000</v>
      </c>
      <c r="I122" s="5">
        <f t="shared" si="4"/>
        <v>40500</v>
      </c>
      <c r="J122" s="5">
        <f t="shared" si="5"/>
        <v>445500</v>
      </c>
    </row>
    <row r="123" spans="2:10" ht="18" customHeight="1">
      <c r="B123" s="3">
        <v>43829</v>
      </c>
      <c r="C123" s="1" t="s">
        <v>6</v>
      </c>
      <c r="D123" s="1" t="s">
        <v>13</v>
      </c>
      <c r="E123" s="6" t="s">
        <v>38</v>
      </c>
      <c r="F123" s="4">
        <v>45000</v>
      </c>
      <c r="G123" s="1">
        <v>4</v>
      </c>
      <c r="H123" s="5">
        <f t="shared" si="3"/>
        <v>180000</v>
      </c>
      <c r="I123" s="5">
        <f t="shared" si="4"/>
        <v>18000</v>
      </c>
      <c r="J123" s="5">
        <f t="shared" si="5"/>
        <v>198000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보고서</vt:lpstr>
      <vt:lpstr>거래내역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8-5-피벗테이블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2019-05-24T16:13:30Z</dcterms:modified>
</cp:coreProperties>
</file>