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5장\5장-완성\미션_정답\"/>
    </mc:Choice>
  </mc:AlternateContent>
  <xr:revisionPtr revIDLastSave="0" documentId="13_ncr:1_{9655B1A5-878B-414A-847C-0D0992FDCFB8}" xr6:coauthVersionLast="43" xr6:coauthVersionMax="43" xr10:uidLastSave="{00000000-0000-0000-0000-000000000000}"/>
  <bookViews>
    <workbookView xWindow="-120" yWindow="-120" windowWidth="29040" windowHeight="17640" xr2:uid="{313686BF-D290-415F-A3D5-B942B7CB9BBE}"/>
  </bookViews>
  <sheets>
    <sheet name="주방가전" sheetId="1" r:id="rId1"/>
    <sheet name="교육결과" sheetId="3" r:id="rId2"/>
  </sheets>
  <definedNames>
    <definedName name="_xlnm._FilterDatabase" localSheetId="0" hidden="1">주방가전!$C$4:$G$78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J6" i="3" l="1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5" i="3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</calcChain>
</file>

<file path=xl/sharedStrings.xml><?xml version="1.0" encoding="utf-8"?>
<sst xmlns="http://schemas.openxmlformats.org/spreadsheetml/2006/main" count="107" uniqueCount="60">
  <si>
    <t>일자</t>
    <phoneticPr fontId="3" type="noConversion"/>
  </si>
  <si>
    <t>거래지점</t>
    <phoneticPr fontId="3" type="noConversion"/>
  </si>
  <si>
    <t>품명</t>
    <phoneticPr fontId="3" type="noConversion"/>
  </si>
  <si>
    <t>단가</t>
    <phoneticPr fontId="3" type="noConversion"/>
  </si>
  <si>
    <t>수량</t>
    <phoneticPr fontId="3" type="noConversion"/>
  </si>
  <si>
    <t>금액</t>
    <phoneticPr fontId="3" type="noConversion"/>
  </si>
  <si>
    <t>영도지점</t>
  </si>
  <si>
    <t>식기세척기</t>
    <phoneticPr fontId="3" type="noConversion"/>
  </si>
  <si>
    <t>해운대지점</t>
  </si>
  <si>
    <t>광파오븐</t>
    <phoneticPr fontId="3" type="noConversion"/>
  </si>
  <si>
    <t>사상지점</t>
  </si>
  <si>
    <t>동래지점</t>
  </si>
  <si>
    <t>중탕기</t>
    <phoneticPr fontId="3" type="noConversion"/>
  </si>
  <si>
    <t>수영지점</t>
    <phoneticPr fontId="3" type="noConversion"/>
  </si>
  <si>
    <t>에어프라이어</t>
    <phoneticPr fontId="3" type="noConversion"/>
  </si>
  <si>
    <t>냉정수기</t>
    <phoneticPr fontId="3" type="noConversion"/>
  </si>
  <si>
    <t>수영지점</t>
  </si>
  <si>
    <t>착즙기</t>
  </si>
  <si>
    <t>전기압력밥솥</t>
  </si>
  <si>
    <t>토스터</t>
  </si>
  <si>
    <t>전자레인지</t>
    <phoneticPr fontId="3" type="noConversion"/>
  </si>
  <si>
    <t>주방 가전 거래 내역</t>
    <phoneticPr fontId="3" type="noConversion"/>
  </si>
  <si>
    <t>중장년 ICT 특화 과정 교육 결과</t>
    <phoneticPr fontId="3" type="noConversion"/>
  </si>
  <si>
    <t>출석번호</t>
    <phoneticPr fontId="3" type="noConversion"/>
  </si>
  <si>
    <t>성명</t>
    <phoneticPr fontId="3" type="noConversion"/>
  </si>
  <si>
    <t>연령</t>
    <phoneticPr fontId="3" type="noConversion"/>
  </si>
  <si>
    <t>지역</t>
    <phoneticPr fontId="3" type="noConversion"/>
  </si>
  <si>
    <t>보고서 이론</t>
    <phoneticPr fontId="3" type="noConversion"/>
  </si>
  <si>
    <t>보고서 실무</t>
    <phoneticPr fontId="3" type="noConversion"/>
  </si>
  <si>
    <t>프레젠테이션</t>
    <phoneticPr fontId="3" type="noConversion"/>
  </si>
  <si>
    <t>박준희</t>
    <phoneticPr fontId="9" type="noConversion"/>
  </si>
  <si>
    <t>동구</t>
    <phoneticPr fontId="3" type="noConversion"/>
  </si>
  <si>
    <t>김세원</t>
    <phoneticPr fontId="9" type="noConversion"/>
  </si>
  <si>
    <t>수영구</t>
    <phoneticPr fontId="3" type="noConversion"/>
  </si>
  <si>
    <t>한혜경</t>
    <phoneticPr fontId="9" type="noConversion"/>
  </si>
  <si>
    <t>서구</t>
    <phoneticPr fontId="3" type="noConversion"/>
  </si>
  <si>
    <t>이영미</t>
    <phoneticPr fontId="9" type="noConversion"/>
  </si>
  <si>
    <t>김효린</t>
    <phoneticPr fontId="9" type="noConversion"/>
  </si>
  <si>
    <t>방명호</t>
    <phoneticPr fontId="9" type="noConversion"/>
  </si>
  <si>
    <t>동래구</t>
    <phoneticPr fontId="3" type="noConversion"/>
  </si>
  <si>
    <t>권성호</t>
    <phoneticPr fontId="9" type="noConversion"/>
  </si>
  <si>
    <t>남구</t>
    <phoneticPr fontId="3" type="noConversion"/>
  </si>
  <si>
    <t>최윤희</t>
    <phoneticPr fontId="9" type="noConversion"/>
  </si>
  <si>
    <t>방현숙</t>
    <phoneticPr fontId="9" type="noConversion"/>
  </si>
  <si>
    <t>김동원</t>
    <phoneticPr fontId="9" type="noConversion"/>
  </si>
  <si>
    <t>지현우</t>
    <phoneticPr fontId="9" type="noConversion"/>
  </si>
  <si>
    <t>곽세형</t>
    <phoneticPr fontId="9" type="noConversion"/>
  </si>
  <si>
    <t>강명훈</t>
    <phoneticPr fontId="9" type="noConversion"/>
  </si>
  <si>
    <t>이준희</t>
    <phoneticPr fontId="9" type="noConversion"/>
  </si>
  <si>
    <t>성동호</t>
    <phoneticPr fontId="9" type="noConversion"/>
  </si>
  <si>
    <t>박민규</t>
    <phoneticPr fontId="9" type="noConversion"/>
  </si>
  <si>
    <t>김찬효</t>
    <phoneticPr fontId="9" type="noConversion"/>
  </si>
  <si>
    <t>한경하</t>
    <phoneticPr fontId="9" type="noConversion"/>
  </si>
  <si>
    <t>이혜림</t>
    <phoneticPr fontId="9" type="noConversion"/>
  </si>
  <si>
    <t>최선하</t>
    <phoneticPr fontId="9" type="noConversion"/>
  </si>
  <si>
    <t>합계</t>
    <phoneticPr fontId="3" type="noConversion"/>
  </si>
  <si>
    <t>등급</t>
    <phoneticPr fontId="3" type="noConversion"/>
  </si>
  <si>
    <t>노력</t>
    <phoneticPr fontId="3" type="noConversion"/>
  </si>
  <si>
    <t>보통</t>
    <phoneticPr fontId="3" type="noConversion"/>
  </si>
  <si>
    <t>우수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</si>
</sst>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  <font>
      <sz val="11"/>
      <name val="돋움"/>
      <family val="3"/>
      <charset val="129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>
      <alignment vertical="center"/>
    </xf>
    <xf numFmtId="14" fontId="6" fillId="0" borderId="0" xfId="0" applyNumberFormat="1" applyFont="1">
      <alignment vertical="center"/>
    </xf>
    <xf numFmtId="0" fontId="6" fillId="0" borderId="0" xfId="0" applyFont="1">
      <alignment vertical="center"/>
    </xf>
    <xf numFmtId="41" fontId="4" fillId="0" borderId="0" xfId="1" applyFont="1">
      <alignment vertical="center"/>
    </xf>
    <xf numFmtId="41" fontId="4" fillId="0" borderId="0" xfId="0" applyNumberFormat="1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41" fontId="4" fillId="0" borderId="1" xfId="1" applyFont="1" applyBorder="1">
      <alignment vertical="center"/>
    </xf>
    <xf numFmtId="14" fontId="6" fillId="0" borderId="2" xfId="0" applyNumberFormat="1" applyFont="1" applyBorder="1">
      <alignment vertical="center"/>
    </xf>
    <xf numFmtId="0" fontId="4" fillId="0" borderId="2" xfId="0" applyFont="1" applyBorder="1">
      <alignment vertical="center"/>
    </xf>
    <xf numFmtId="0" fontId="6" fillId="0" borderId="2" xfId="0" applyFont="1" applyBorder="1">
      <alignment vertical="center"/>
    </xf>
    <xf numFmtId="41" fontId="4" fillId="0" borderId="2" xfId="1" applyFont="1" applyBorder="1">
      <alignment vertical="center"/>
    </xf>
    <xf numFmtId="41" fontId="4" fillId="0" borderId="2" xfId="0" applyNumberFormat="1" applyFont="1" applyBorder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3">
    <cellStyle name="쉼표 [0]" xfId="1" builtinId="6"/>
    <cellStyle name="표준" xfId="0" builtinId="0"/>
    <cellStyle name="표준 3" xfId="2" xr:uid="{34FAA7CA-8520-4B59-A592-C17FDCA2C7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333374</xdr:rowOff>
    </xdr:from>
    <xdr:to>
      <xdr:col>19</xdr:col>
      <xdr:colOff>438150</xdr:colOff>
      <xdr:row>15</xdr:row>
      <xdr:rowOff>76199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53DCDF5-54AF-4487-9AE5-8E37AB1B8FCD}"/>
            </a:ext>
          </a:extLst>
        </xdr:cNvPr>
        <xdr:cNvSpPr/>
      </xdr:nvSpPr>
      <xdr:spPr>
        <a:xfrm>
          <a:off x="8867775" y="333374"/>
          <a:ext cx="5924550" cy="328612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[E4]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선택하고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=VLOOKUP()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입력한 다음 함수 삽입 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[fx]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Lookup_value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인수는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[D4]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지정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Table_array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인수는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[I4:J12]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지정하고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&lt;F4&gt;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눌러 절대 참조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4. Col_index_num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2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입력하고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Range_lookup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0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입력한 다음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5. [G4]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셀을 선택하고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=E4*F4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입력한 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&lt;Enter&gt;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6. [G4]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수식을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[G21]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셀까지 채우기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복사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3</xdr:row>
      <xdr:rowOff>19050</xdr:rowOff>
    </xdr:from>
    <xdr:to>
      <xdr:col>21</xdr:col>
      <xdr:colOff>647701</xdr:colOff>
      <xdr:row>16</xdr:row>
      <xdr:rowOff>152400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C0383462-A8FC-46FA-94B6-99546DECDF2A}"/>
            </a:ext>
          </a:extLst>
        </xdr:cNvPr>
        <xdr:cNvSpPr/>
      </xdr:nvSpPr>
      <xdr:spPr>
        <a:xfrm>
          <a:off x="9486900" y="695325"/>
          <a:ext cx="5438776" cy="3476625"/>
        </a:xfrm>
        <a:prstGeom prst="rect">
          <a:avLst/>
        </a:prstGeom>
        <a:solidFill>
          <a:sysClr val="window" lastClr="FFFFFF"/>
        </a:solidFill>
        <a:ln w="12700" cap="flat" cmpd="sng" algn="ctr">
          <a:solidFill>
            <a:sysClr val="window" lastClr="FFFFFF">
              <a:lumMod val="65000"/>
            </a:sysClr>
          </a:solidFill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1. [L4:M6]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범위에 테이블을 작성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2. [J5]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선택한 후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=VLOOKUP()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을 입력하고 함수 삽입 버튼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[fx]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3.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함수 인수 대화상자가 실행되면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Lookup_value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[I5]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셀을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4. Table_array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[L4:M6]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범위를 선택하고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&lt;F4&gt;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눌러 절대 참조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5. Col_index_num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 입력창에 커서를 두고 </a:t>
          </a:r>
          <a:r>
            <a:rPr kumimoji="0" lang="en-US" altLang="ko-KR" sz="1100" b="1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+mn-ea"/>
              <a:ea typeface="+mn-ea"/>
              <a:cs typeface="+mn-cs"/>
            </a:rPr>
            <a:t>2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를 입력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6. Range_lookup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인수는 생략하고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확인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버튼 클릭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7. [J5]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셀에 작성된 수식을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[J24]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 범위까지 채우기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(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복사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).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altLang="ko-K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A8764-BCA6-465C-A7B9-489E8C125031}">
  <dimension ref="B1:Q123"/>
  <sheetViews>
    <sheetView tabSelected="1" topLeftCell="B1" zoomScaleNormal="100" workbookViewId="0">
      <selection activeCell="B1" sqref="B1:G1"/>
    </sheetView>
  </sheetViews>
  <sheetFormatPr defaultColWidth="9" defaultRowHeight="16.5"/>
  <cols>
    <col min="1" max="1" width="1.5" style="1" customWidth="1"/>
    <col min="2" max="3" width="11.875" style="1" customWidth="1"/>
    <col min="4" max="4" width="13" style="1" bestFit="1" customWidth="1"/>
    <col min="5" max="5" width="14" style="1" customWidth="1"/>
    <col min="6" max="6" width="9" style="1"/>
    <col min="7" max="7" width="14" style="1" customWidth="1"/>
    <col min="8" max="8" width="3.625" style="1" customWidth="1"/>
    <col min="9" max="9" width="17.625" customWidth="1"/>
    <col min="10" max="10" width="10.875" bestFit="1" customWidth="1"/>
    <col min="11" max="11" width="3.875" customWidth="1"/>
    <col min="18" max="16384" width="9" style="1"/>
  </cols>
  <sheetData>
    <row r="1" spans="2:10" ht="26.25">
      <c r="B1" s="19" t="s">
        <v>21</v>
      </c>
      <c r="C1" s="19"/>
      <c r="D1" s="19"/>
      <c r="E1" s="19"/>
      <c r="F1" s="19"/>
      <c r="G1" s="19"/>
    </row>
    <row r="2" spans="2:10" ht="17.25" thickBot="1"/>
    <row r="3" spans="2:10" ht="19.5" customHeight="1" thickTop="1">
      <c r="B3" s="14" t="s">
        <v>0</v>
      </c>
      <c r="C3" s="15" t="s">
        <v>1</v>
      </c>
      <c r="D3" s="15" t="s">
        <v>2</v>
      </c>
      <c r="E3" s="15" t="s">
        <v>3</v>
      </c>
      <c r="F3" s="15" t="s">
        <v>4</v>
      </c>
      <c r="G3" s="15" t="s">
        <v>5</v>
      </c>
      <c r="I3" s="6" t="s">
        <v>2</v>
      </c>
      <c r="J3" s="6" t="s">
        <v>3</v>
      </c>
    </row>
    <row r="4" spans="2:10" ht="18" customHeight="1">
      <c r="B4" s="2">
        <v>43472</v>
      </c>
      <c r="C4" s="1" t="s">
        <v>6</v>
      </c>
      <c r="D4" s="3" t="s">
        <v>7</v>
      </c>
      <c r="E4" s="4">
        <f>VLOOKUP(D4,$I$4:$J$12,2,0)</f>
        <v>512600</v>
      </c>
      <c r="F4" s="1">
        <v>3</v>
      </c>
      <c r="G4" s="5">
        <f>E4*F4</f>
        <v>1537800</v>
      </c>
      <c r="I4" s="7" t="s">
        <v>7</v>
      </c>
      <c r="J4" s="8">
        <v>512600</v>
      </c>
    </row>
    <row r="5" spans="2:10" ht="18" customHeight="1">
      <c r="B5" s="2">
        <v>43475</v>
      </c>
      <c r="C5" s="1" t="s">
        <v>8</v>
      </c>
      <c r="D5" s="3" t="s">
        <v>9</v>
      </c>
      <c r="E5" s="4">
        <f t="shared" ref="E5:E21" si="0">VLOOKUP(D5,$I$4:$J$12,2,0)</f>
        <v>450000</v>
      </c>
      <c r="F5" s="1">
        <v>7</v>
      </c>
      <c r="G5" s="5">
        <f t="shared" ref="G5:G21" si="1">E5*F5</f>
        <v>3150000</v>
      </c>
      <c r="I5" s="7" t="s">
        <v>9</v>
      </c>
      <c r="J5" s="8">
        <v>450000</v>
      </c>
    </row>
    <row r="6" spans="2:10" ht="18" customHeight="1">
      <c r="B6" s="2">
        <v>43478</v>
      </c>
      <c r="C6" s="1" t="s">
        <v>10</v>
      </c>
      <c r="D6" s="3" t="s">
        <v>9</v>
      </c>
      <c r="E6" s="4">
        <f t="shared" si="0"/>
        <v>450000</v>
      </c>
      <c r="F6" s="1">
        <v>5</v>
      </c>
      <c r="G6" s="5">
        <f t="shared" si="1"/>
        <v>2250000</v>
      </c>
      <c r="I6" s="7" t="s">
        <v>12</v>
      </c>
      <c r="J6" s="8">
        <v>332100</v>
      </c>
    </row>
    <row r="7" spans="2:10" ht="18" customHeight="1">
      <c r="B7" s="2">
        <v>43481</v>
      </c>
      <c r="C7" s="1" t="s">
        <v>11</v>
      </c>
      <c r="D7" s="3" t="s">
        <v>12</v>
      </c>
      <c r="E7" s="4">
        <f t="shared" si="0"/>
        <v>332100</v>
      </c>
      <c r="F7" s="1">
        <v>18</v>
      </c>
      <c r="G7" s="5">
        <f t="shared" si="1"/>
        <v>5977800</v>
      </c>
      <c r="I7" s="7" t="s">
        <v>14</v>
      </c>
      <c r="J7" s="8">
        <v>159000</v>
      </c>
    </row>
    <row r="8" spans="2:10" ht="18" customHeight="1">
      <c r="B8" s="2">
        <v>43484</v>
      </c>
      <c r="C8" s="1" t="s">
        <v>13</v>
      </c>
      <c r="D8" s="3" t="s">
        <v>14</v>
      </c>
      <c r="E8" s="4">
        <f t="shared" si="0"/>
        <v>159000</v>
      </c>
      <c r="F8" s="1">
        <v>8</v>
      </c>
      <c r="G8" s="5">
        <f t="shared" si="1"/>
        <v>1272000</v>
      </c>
      <c r="I8" s="7" t="s">
        <v>15</v>
      </c>
      <c r="J8" s="8">
        <v>1090000</v>
      </c>
    </row>
    <row r="9" spans="2:10" ht="18" customHeight="1">
      <c r="B9" s="2">
        <v>43487</v>
      </c>
      <c r="C9" s="1" t="s">
        <v>8</v>
      </c>
      <c r="D9" s="3" t="s">
        <v>15</v>
      </c>
      <c r="E9" s="4">
        <f t="shared" si="0"/>
        <v>1090000</v>
      </c>
      <c r="F9" s="1">
        <v>5</v>
      </c>
      <c r="G9" s="5">
        <f t="shared" si="1"/>
        <v>5450000</v>
      </c>
      <c r="I9" s="7" t="s">
        <v>17</v>
      </c>
      <c r="J9" s="8">
        <v>390150</v>
      </c>
    </row>
    <row r="10" spans="2:10" ht="18" customHeight="1">
      <c r="B10" s="2">
        <v>43490</v>
      </c>
      <c r="C10" s="1" t="s">
        <v>6</v>
      </c>
      <c r="D10" s="3" t="s">
        <v>15</v>
      </c>
      <c r="E10" s="4">
        <f t="shared" si="0"/>
        <v>1090000</v>
      </c>
      <c r="F10" s="1">
        <v>5</v>
      </c>
      <c r="G10" s="5">
        <f t="shared" si="1"/>
        <v>5450000</v>
      </c>
      <c r="I10" s="7" t="s">
        <v>18</v>
      </c>
      <c r="J10" s="8">
        <v>339000</v>
      </c>
    </row>
    <row r="11" spans="2:10" ht="18" customHeight="1">
      <c r="B11" s="2">
        <v>43493</v>
      </c>
      <c r="C11" s="1" t="s">
        <v>11</v>
      </c>
      <c r="D11" s="3" t="s">
        <v>7</v>
      </c>
      <c r="E11" s="4">
        <f t="shared" si="0"/>
        <v>512600</v>
      </c>
      <c r="F11" s="1">
        <v>10</v>
      </c>
      <c r="G11" s="5">
        <f t="shared" si="1"/>
        <v>5126000</v>
      </c>
      <c r="I11" s="7" t="s">
        <v>19</v>
      </c>
      <c r="J11" s="8">
        <v>319000</v>
      </c>
    </row>
    <row r="12" spans="2:10" ht="18" customHeight="1">
      <c r="B12" s="2">
        <v>43496</v>
      </c>
      <c r="C12" s="1" t="s">
        <v>16</v>
      </c>
      <c r="D12" s="3" t="s">
        <v>9</v>
      </c>
      <c r="E12" s="4">
        <f t="shared" si="0"/>
        <v>450000</v>
      </c>
      <c r="F12" s="1">
        <v>12</v>
      </c>
      <c r="G12" s="5">
        <f t="shared" si="1"/>
        <v>5400000</v>
      </c>
      <c r="I12" s="7" t="s">
        <v>20</v>
      </c>
      <c r="J12" s="8">
        <v>233500</v>
      </c>
    </row>
    <row r="13" spans="2:10" ht="18" customHeight="1">
      <c r="B13" s="2">
        <v>43499</v>
      </c>
      <c r="C13" s="1" t="s">
        <v>11</v>
      </c>
      <c r="D13" s="3" t="s">
        <v>17</v>
      </c>
      <c r="E13" s="4">
        <f t="shared" si="0"/>
        <v>390150</v>
      </c>
      <c r="F13" s="1">
        <v>6</v>
      </c>
      <c r="G13" s="5">
        <f t="shared" si="1"/>
        <v>2340900</v>
      </c>
    </row>
    <row r="14" spans="2:10" ht="18" customHeight="1">
      <c r="B14" s="2">
        <v>43502</v>
      </c>
      <c r="C14" s="1" t="s">
        <v>16</v>
      </c>
      <c r="D14" s="3" t="s">
        <v>18</v>
      </c>
      <c r="E14" s="4">
        <f t="shared" si="0"/>
        <v>339000</v>
      </c>
      <c r="F14" s="1">
        <v>10</v>
      </c>
      <c r="G14" s="5">
        <f t="shared" si="1"/>
        <v>3390000</v>
      </c>
    </row>
    <row r="15" spans="2:10" ht="18" customHeight="1">
      <c r="B15" s="2">
        <v>43505</v>
      </c>
      <c r="C15" s="1" t="s">
        <v>8</v>
      </c>
      <c r="D15" s="3" t="s">
        <v>12</v>
      </c>
      <c r="E15" s="4">
        <f t="shared" si="0"/>
        <v>332100</v>
      </c>
      <c r="F15" s="1">
        <v>15</v>
      </c>
      <c r="G15" s="5">
        <f t="shared" si="1"/>
        <v>4981500</v>
      </c>
    </row>
    <row r="16" spans="2:10" ht="18" customHeight="1">
      <c r="B16" s="2">
        <v>43508</v>
      </c>
      <c r="C16" s="1" t="s">
        <v>6</v>
      </c>
      <c r="D16" s="3" t="s">
        <v>12</v>
      </c>
      <c r="E16" s="4">
        <f t="shared" si="0"/>
        <v>332100</v>
      </c>
      <c r="F16" s="1">
        <v>20</v>
      </c>
      <c r="G16" s="5">
        <f t="shared" si="1"/>
        <v>6642000</v>
      </c>
    </row>
    <row r="17" spans="2:7" ht="18" customHeight="1">
      <c r="B17" s="2">
        <v>43511</v>
      </c>
      <c r="C17" s="1" t="s">
        <v>10</v>
      </c>
      <c r="D17" s="3" t="s">
        <v>12</v>
      </c>
      <c r="E17" s="4">
        <f t="shared" si="0"/>
        <v>332100</v>
      </c>
      <c r="F17" s="1">
        <v>10</v>
      </c>
      <c r="G17" s="5">
        <f t="shared" si="1"/>
        <v>3321000</v>
      </c>
    </row>
    <row r="18" spans="2:7" ht="18" customHeight="1">
      <c r="B18" s="2">
        <v>43514</v>
      </c>
      <c r="C18" s="1" t="s">
        <v>8</v>
      </c>
      <c r="D18" s="3" t="s">
        <v>19</v>
      </c>
      <c r="E18" s="4">
        <f t="shared" si="0"/>
        <v>319000</v>
      </c>
      <c r="F18" s="1">
        <v>20</v>
      </c>
      <c r="G18" s="5">
        <f t="shared" si="1"/>
        <v>6380000</v>
      </c>
    </row>
    <row r="19" spans="2:7" ht="18" customHeight="1">
      <c r="B19" s="2">
        <v>43517</v>
      </c>
      <c r="C19" s="1" t="s">
        <v>10</v>
      </c>
      <c r="D19" s="3" t="s">
        <v>19</v>
      </c>
      <c r="E19" s="4">
        <f t="shared" si="0"/>
        <v>319000</v>
      </c>
      <c r="F19" s="1">
        <v>10</v>
      </c>
      <c r="G19" s="5">
        <f t="shared" si="1"/>
        <v>3190000</v>
      </c>
    </row>
    <row r="20" spans="2:7" ht="18" customHeight="1">
      <c r="B20" s="2">
        <v>43520</v>
      </c>
      <c r="C20" s="1" t="s">
        <v>16</v>
      </c>
      <c r="D20" s="3" t="s">
        <v>19</v>
      </c>
      <c r="E20" s="4">
        <f t="shared" si="0"/>
        <v>319000</v>
      </c>
      <c r="F20" s="1">
        <v>10</v>
      </c>
      <c r="G20" s="5">
        <f t="shared" si="1"/>
        <v>3190000</v>
      </c>
    </row>
    <row r="21" spans="2:7" ht="18" customHeight="1" thickBot="1">
      <c r="B21" s="2">
        <v>43523</v>
      </c>
      <c r="C21" s="1" t="s">
        <v>8</v>
      </c>
      <c r="D21" s="3" t="s">
        <v>20</v>
      </c>
      <c r="E21" s="4">
        <f t="shared" si="0"/>
        <v>233500</v>
      </c>
      <c r="F21" s="1">
        <v>20</v>
      </c>
      <c r="G21" s="5">
        <f t="shared" si="1"/>
        <v>4670000</v>
      </c>
    </row>
    <row r="22" spans="2:7" ht="18" customHeight="1" thickTop="1">
      <c r="B22" s="9"/>
      <c r="C22" s="10"/>
      <c r="D22" s="11"/>
      <c r="E22" s="12"/>
      <c r="F22" s="10"/>
      <c r="G22" s="13"/>
    </row>
    <row r="23" spans="2:7" ht="18" customHeight="1">
      <c r="B23" s="2"/>
      <c r="D23" s="3"/>
      <c r="E23" s="4"/>
      <c r="G23" s="5"/>
    </row>
    <row r="24" spans="2:7" ht="18" customHeight="1">
      <c r="B24" s="2"/>
      <c r="D24" s="3"/>
      <c r="E24" s="4"/>
      <c r="G24" s="5"/>
    </row>
    <row r="25" spans="2:7" ht="18" customHeight="1">
      <c r="B25" s="2"/>
      <c r="D25" s="3"/>
      <c r="E25" s="4"/>
      <c r="G25" s="5"/>
    </row>
    <row r="26" spans="2:7" ht="18" customHeight="1">
      <c r="B26" s="2"/>
      <c r="D26" s="3"/>
      <c r="E26" s="4"/>
      <c r="G26" s="5"/>
    </row>
    <row r="27" spans="2:7" ht="18" customHeight="1">
      <c r="B27" s="2"/>
      <c r="D27" s="3"/>
      <c r="E27" s="4"/>
      <c r="G27" s="5"/>
    </row>
    <row r="28" spans="2:7" ht="18" customHeight="1">
      <c r="B28" s="2"/>
      <c r="D28" s="3"/>
      <c r="E28" s="4"/>
      <c r="G28" s="5"/>
    </row>
    <row r="29" spans="2:7" ht="18" customHeight="1">
      <c r="B29" s="2"/>
      <c r="D29" s="3"/>
      <c r="E29" s="4"/>
      <c r="G29" s="5"/>
    </row>
    <row r="30" spans="2:7" ht="18" customHeight="1">
      <c r="B30" s="2"/>
      <c r="D30" s="3"/>
      <c r="E30" s="4"/>
      <c r="G30" s="5"/>
    </row>
    <row r="31" spans="2:7" ht="18" customHeight="1">
      <c r="B31" s="2"/>
      <c r="D31" s="3"/>
      <c r="E31" s="4"/>
      <c r="G31" s="5"/>
    </row>
    <row r="32" spans="2:7" ht="18" customHeight="1">
      <c r="B32" s="2"/>
      <c r="D32" s="3"/>
      <c r="E32" s="4"/>
      <c r="G32" s="5"/>
    </row>
    <row r="33" spans="2:7" ht="18" customHeight="1">
      <c r="B33" s="2"/>
      <c r="D33" s="3"/>
      <c r="E33" s="4"/>
      <c r="G33" s="5"/>
    </row>
    <row r="34" spans="2:7" ht="18" customHeight="1">
      <c r="B34" s="2"/>
      <c r="D34" s="3"/>
      <c r="E34" s="4"/>
      <c r="G34" s="5"/>
    </row>
    <row r="35" spans="2:7" ht="18" customHeight="1">
      <c r="B35" s="2"/>
      <c r="D35" s="3"/>
      <c r="E35" s="4"/>
      <c r="G35" s="5"/>
    </row>
    <row r="36" spans="2:7" ht="18" customHeight="1">
      <c r="B36" s="2"/>
      <c r="D36" s="3"/>
      <c r="E36" s="4"/>
      <c r="G36" s="5"/>
    </row>
    <row r="37" spans="2:7" ht="18" customHeight="1">
      <c r="B37" s="2"/>
      <c r="D37" s="3"/>
      <c r="E37" s="4"/>
      <c r="G37" s="5"/>
    </row>
    <row r="38" spans="2:7" ht="18" customHeight="1">
      <c r="B38" s="2"/>
      <c r="D38" s="3"/>
      <c r="E38" s="4"/>
      <c r="G38" s="5"/>
    </row>
    <row r="39" spans="2:7" ht="18" customHeight="1">
      <c r="B39" s="2"/>
      <c r="D39" s="3"/>
      <c r="E39" s="4"/>
      <c r="G39" s="5"/>
    </row>
    <row r="40" spans="2:7" ht="18" customHeight="1">
      <c r="B40" s="2"/>
      <c r="D40" s="3"/>
      <c r="E40" s="4"/>
      <c r="G40" s="5"/>
    </row>
    <row r="41" spans="2:7" ht="18" customHeight="1">
      <c r="B41" s="2"/>
      <c r="D41" s="3"/>
      <c r="E41" s="4"/>
      <c r="G41" s="5"/>
    </row>
    <row r="42" spans="2:7" ht="18" customHeight="1">
      <c r="B42" s="2"/>
      <c r="D42" s="3"/>
      <c r="E42" s="4"/>
      <c r="G42" s="5"/>
    </row>
    <row r="43" spans="2:7" ht="18" customHeight="1">
      <c r="B43" s="2"/>
      <c r="D43" s="3"/>
      <c r="E43" s="4"/>
      <c r="G43" s="5"/>
    </row>
    <row r="44" spans="2:7" ht="18" customHeight="1">
      <c r="B44" s="2"/>
      <c r="D44" s="3"/>
      <c r="E44" s="4"/>
      <c r="G44" s="5"/>
    </row>
    <row r="45" spans="2:7" ht="18" customHeight="1">
      <c r="B45" s="2"/>
      <c r="D45" s="3"/>
      <c r="E45" s="4"/>
      <c r="G45" s="5"/>
    </row>
    <row r="46" spans="2:7" ht="18" customHeight="1">
      <c r="B46" s="2"/>
      <c r="D46" s="3"/>
      <c r="E46" s="4"/>
      <c r="G46" s="5"/>
    </row>
    <row r="47" spans="2:7" ht="18" customHeight="1">
      <c r="B47" s="2"/>
      <c r="D47" s="3"/>
      <c r="E47" s="4"/>
      <c r="G47" s="5"/>
    </row>
    <row r="48" spans="2:7" ht="18" customHeight="1">
      <c r="B48" s="2"/>
      <c r="D48" s="3"/>
      <c r="E48" s="4"/>
      <c r="G48" s="5"/>
    </row>
    <row r="49" spans="2:7" ht="18" customHeight="1">
      <c r="B49" s="2"/>
      <c r="D49" s="3"/>
      <c r="E49" s="4"/>
      <c r="G49" s="5"/>
    </row>
    <row r="50" spans="2:7" ht="18" customHeight="1">
      <c r="B50" s="2"/>
      <c r="D50" s="3"/>
      <c r="E50" s="4"/>
      <c r="G50" s="5"/>
    </row>
    <row r="51" spans="2:7" ht="18" customHeight="1">
      <c r="B51" s="2"/>
      <c r="D51" s="3"/>
      <c r="E51" s="4"/>
      <c r="G51" s="5"/>
    </row>
    <row r="52" spans="2:7" ht="18" customHeight="1">
      <c r="B52" s="2"/>
      <c r="D52" s="3"/>
      <c r="E52" s="4"/>
      <c r="G52" s="5"/>
    </row>
    <row r="53" spans="2:7" ht="18" customHeight="1">
      <c r="B53" s="2"/>
      <c r="D53" s="3"/>
      <c r="E53" s="4"/>
      <c r="G53" s="5"/>
    </row>
    <row r="54" spans="2:7" ht="18" customHeight="1">
      <c r="B54" s="2"/>
      <c r="D54" s="3"/>
      <c r="E54" s="4"/>
      <c r="G54" s="5"/>
    </row>
    <row r="55" spans="2:7" ht="18" customHeight="1">
      <c r="B55" s="2"/>
      <c r="D55" s="3"/>
      <c r="E55" s="4"/>
      <c r="G55" s="5"/>
    </row>
    <row r="56" spans="2:7" ht="18" customHeight="1">
      <c r="B56" s="2"/>
      <c r="D56" s="3"/>
      <c r="E56" s="4"/>
      <c r="G56" s="5"/>
    </row>
    <row r="57" spans="2:7" ht="18" customHeight="1">
      <c r="B57" s="2"/>
      <c r="D57" s="3"/>
      <c r="E57" s="4"/>
      <c r="G57" s="5"/>
    </row>
    <row r="58" spans="2:7" ht="18" customHeight="1">
      <c r="B58" s="2"/>
      <c r="D58" s="3"/>
      <c r="E58" s="4"/>
      <c r="G58" s="5"/>
    </row>
    <row r="59" spans="2:7" ht="18" customHeight="1">
      <c r="B59" s="2"/>
      <c r="D59" s="3"/>
      <c r="E59" s="4"/>
      <c r="G59" s="5"/>
    </row>
    <row r="60" spans="2:7" ht="18" customHeight="1">
      <c r="B60" s="2"/>
      <c r="D60" s="3"/>
      <c r="E60" s="4"/>
      <c r="G60" s="5"/>
    </row>
    <row r="61" spans="2:7" ht="18" customHeight="1">
      <c r="B61" s="2"/>
      <c r="D61" s="3"/>
      <c r="E61" s="4"/>
      <c r="G61" s="5"/>
    </row>
    <row r="62" spans="2:7" ht="18" customHeight="1">
      <c r="B62" s="2"/>
      <c r="D62" s="3"/>
      <c r="E62" s="4"/>
      <c r="G62" s="5"/>
    </row>
    <row r="63" spans="2:7" ht="18" customHeight="1">
      <c r="B63" s="2"/>
      <c r="D63" s="3"/>
      <c r="E63" s="4"/>
      <c r="G63" s="5"/>
    </row>
    <row r="64" spans="2:7" ht="18" customHeight="1">
      <c r="B64" s="2"/>
      <c r="D64" s="3"/>
      <c r="E64" s="4"/>
      <c r="G64" s="5"/>
    </row>
    <row r="65" spans="2:7" ht="18" customHeight="1">
      <c r="B65" s="2"/>
      <c r="D65" s="3"/>
      <c r="E65" s="4"/>
      <c r="G65" s="5"/>
    </row>
    <row r="66" spans="2:7" ht="18" customHeight="1">
      <c r="B66" s="2"/>
      <c r="D66" s="3"/>
      <c r="E66" s="4"/>
      <c r="G66" s="5"/>
    </row>
    <row r="67" spans="2:7" ht="18" customHeight="1">
      <c r="B67" s="2"/>
      <c r="D67" s="3"/>
      <c r="E67" s="4"/>
      <c r="G67" s="5"/>
    </row>
    <row r="68" spans="2:7" ht="18" customHeight="1">
      <c r="B68" s="2"/>
      <c r="D68" s="3"/>
      <c r="E68" s="4"/>
      <c r="G68" s="5"/>
    </row>
    <row r="69" spans="2:7" ht="18" customHeight="1">
      <c r="B69" s="2"/>
      <c r="D69" s="3"/>
      <c r="E69" s="4"/>
      <c r="G69" s="5"/>
    </row>
    <row r="70" spans="2:7" ht="18" customHeight="1">
      <c r="B70" s="2"/>
      <c r="D70" s="3"/>
      <c r="E70" s="4"/>
      <c r="G70" s="5"/>
    </row>
    <row r="71" spans="2:7" ht="18" customHeight="1">
      <c r="B71" s="2"/>
      <c r="D71" s="3"/>
      <c r="E71" s="4"/>
      <c r="G71" s="5"/>
    </row>
    <row r="72" spans="2:7" ht="18" customHeight="1">
      <c r="B72" s="2"/>
      <c r="D72" s="3"/>
      <c r="E72" s="4"/>
      <c r="G72" s="5"/>
    </row>
    <row r="73" spans="2:7" ht="18" customHeight="1">
      <c r="B73" s="2"/>
      <c r="D73" s="3"/>
      <c r="E73" s="4"/>
      <c r="G73" s="5"/>
    </row>
    <row r="74" spans="2:7" ht="18" customHeight="1">
      <c r="B74" s="2"/>
      <c r="D74" s="3"/>
      <c r="E74" s="4"/>
      <c r="G74" s="5"/>
    </row>
    <row r="75" spans="2:7" ht="18" customHeight="1">
      <c r="B75" s="2"/>
      <c r="D75" s="3"/>
      <c r="E75" s="4"/>
      <c r="G75" s="5"/>
    </row>
    <row r="76" spans="2:7" ht="18" customHeight="1">
      <c r="B76" s="2"/>
      <c r="D76" s="3"/>
      <c r="E76" s="4"/>
      <c r="G76" s="5"/>
    </row>
    <row r="77" spans="2:7" ht="18" customHeight="1">
      <c r="B77" s="2"/>
      <c r="D77" s="3"/>
      <c r="E77" s="4"/>
      <c r="G77" s="5"/>
    </row>
    <row r="78" spans="2:7" ht="18" customHeight="1">
      <c r="B78" s="2"/>
      <c r="D78" s="3"/>
      <c r="E78" s="4"/>
      <c r="G78" s="5"/>
    </row>
    <row r="79" spans="2:7" ht="18" customHeight="1">
      <c r="B79" s="2"/>
      <c r="D79" s="3"/>
      <c r="E79" s="4"/>
      <c r="G79" s="5"/>
    </row>
    <row r="80" spans="2:7" ht="18" customHeight="1">
      <c r="B80" s="2"/>
      <c r="D80" s="3"/>
      <c r="E80" s="4"/>
      <c r="G80" s="5"/>
    </row>
    <row r="81" spans="2:7" ht="18" customHeight="1">
      <c r="B81" s="2"/>
      <c r="D81" s="3"/>
      <c r="E81" s="4"/>
      <c r="G81" s="5"/>
    </row>
    <row r="82" spans="2:7" ht="18" customHeight="1">
      <c r="B82" s="2"/>
      <c r="D82" s="3"/>
      <c r="E82" s="4"/>
      <c r="G82" s="5"/>
    </row>
    <row r="83" spans="2:7" ht="18" customHeight="1">
      <c r="B83" s="2"/>
      <c r="D83" s="3"/>
      <c r="E83" s="4"/>
      <c r="G83" s="5"/>
    </row>
    <row r="84" spans="2:7" ht="18" customHeight="1">
      <c r="B84" s="2"/>
      <c r="D84" s="3"/>
      <c r="E84" s="4"/>
      <c r="G84" s="5"/>
    </row>
    <row r="85" spans="2:7" ht="18" customHeight="1">
      <c r="B85" s="2"/>
      <c r="D85" s="3"/>
      <c r="E85" s="4"/>
      <c r="G85" s="5"/>
    </row>
    <row r="86" spans="2:7" ht="18" customHeight="1">
      <c r="B86" s="2"/>
      <c r="D86" s="3"/>
      <c r="E86" s="4"/>
      <c r="G86" s="5"/>
    </row>
    <row r="87" spans="2:7" ht="18" customHeight="1">
      <c r="B87" s="2"/>
      <c r="D87" s="3"/>
      <c r="E87" s="4"/>
      <c r="G87" s="5"/>
    </row>
    <row r="88" spans="2:7" ht="18" customHeight="1">
      <c r="B88" s="2"/>
      <c r="D88" s="3"/>
      <c r="E88" s="4"/>
      <c r="G88" s="5"/>
    </row>
    <row r="89" spans="2:7" ht="18" customHeight="1">
      <c r="B89" s="2"/>
      <c r="D89" s="3"/>
      <c r="E89" s="4"/>
      <c r="G89" s="5"/>
    </row>
    <row r="90" spans="2:7" ht="18" customHeight="1">
      <c r="B90" s="2"/>
      <c r="D90" s="3"/>
      <c r="E90" s="4"/>
      <c r="G90" s="5"/>
    </row>
    <row r="91" spans="2:7" ht="18" customHeight="1">
      <c r="B91" s="2"/>
      <c r="D91" s="3"/>
      <c r="E91" s="4"/>
      <c r="G91" s="5"/>
    </row>
    <row r="92" spans="2:7" ht="18" customHeight="1">
      <c r="B92" s="2"/>
      <c r="D92" s="3"/>
      <c r="E92" s="4"/>
      <c r="G92" s="5"/>
    </row>
    <row r="93" spans="2:7" ht="18" customHeight="1">
      <c r="B93" s="2"/>
      <c r="D93" s="3"/>
      <c r="E93" s="4"/>
      <c r="G93" s="5"/>
    </row>
    <row r="94" spans="2:7" ht="18" customHeight="1">
      <c r="B94" s="2"/>
      <c r="D94" s="3"/>
      <c r="E94" s="4"/>
      <c r="G94" s="5"/>
    </row>
    <row r="95" spans="2:7" ht="18" customHeight="1">
      <c r="B95" s="2"/>
      <c r="D95" s="3"/>
      <c r="E95" s="4"/>
      <c r="G95" s="5"/>
    </row>
    <row r="96" spans="2:7" ht="18" customHeight="1">
      <c r="B96" s="2"/>
      <c r="D96" s="3"/>
      <c r="E96" s="4"/>
      <c r="G96" s="5"/>
    </row>
    <row r="97" spans="2:7" ht="18" customHeight="1">
      <c r="B97" s="2"/>
      <c r="D97" s="3"/>
      <c r="E97" s="4"/>
      <c r="G97" s="5"/>
    </row>
    <row r="98" spans="2:7" ht="18" customHeight="1">
      <c r="B98" s="2"/>
      <c r="D98" s="3"/>
      <c r="E98" s="4"/>
      <c r="G98" s="5"/>
    </row>
    <row r="99" spans="2:7" ht="18" customHeight="1">
      <c r="B99" s="2"/>
      <c r="D99" s="3"/>
      <c r="E99" s="4"/>
      <c r="G99" s="5"/>
    </row>
    <row r="100" spans="2:7" ht="18" customHeight="1">
      <c r="B100" s="2"/>
      <c r="D100" s="3"/>
      <c r="E100" s="4"/>
      <c r="G100" s="5"/>
    </row>
    <row r="101" spans="2:7" ht="18" customHeight="1">
      <c r="B101" s="2"/>
      <c r="D101" s="3"/>
      <c r="E101" s="4"/>
      <c r="G101" s="5"/>
    </row>
    <row r="102" spans="2:7" ht="18" customHeight="1">
      <c r="B102" s="2"/>
      <c r="D102" s="3"/>
      <c r="E102" s="4"/>
      <c r="G102" s="5"/>
    </row>
    <row r="103" spans="2:7" ht="18" customHeight="1">
      <c r="B103" s="2"/>
      <c r="D103" s="3"/>
      <c r="E103" s="4"/>
      <c r="G103" s="5"/>
    </row>
    <row r="104" spans="2:7" ht="18" customHeight="1">
      <c r="B104" s="2"/>
      <c r="D104" s="3"/>
      <c r="E104" s="4"/>
      <c r="G104" s="5"/>
    </row>
    <row r="105" spans="2:7" ht="18" customHeight="1">
      <c r="B105" s="2"/>
      <c r="D105" s="3"/>
      <c r="E105" s="4"/>
      <c r="G105" s="5"/>
    </row>
    <row r="106" spans="2:7" ht="18" customHeight="1">
      <c r="B106" s="2"/>
      <c r="D106" s="3"/>
      <c r="E106" s="4"/>
      <c r="G106" s="5"/>
    </row>
    <row r="107" spans="2:7" ht="18" customHeight="1">
      <c r="B107" s="2"/>
      <c r="D107" s="3"/>
      <c r="E107" s="4"/>
      <c r="G107" s="5"/>
    </row>
    <row r="108" spans="2:7" ht="18" customHeight="1">
      <c r="B108" s="2"/>
      <c r="D108" s="3"/>
      <c r="E108" s="4"/>
      <c r="G108" s="5"/>
    </row>
    <row r="109" spans="2:7" ht="18" customHeight="1">
      <c r="B109" s="2"/>
      <c r="D109" s="3"/>
      <c r="E109" s="4"/>
      <c r="G109" s="5"/>
    </row>
    <row r="110" spans="2:7" ht="18" customHeight="1">
      <c r="B110" s="2"/>
      <c r="D110" s="3"/>
      <c r="E110" s="4"/>
      <c r="G110" s="5"/>
    </row>
    <row r="111" spans="2:7" ht="18" customHeight="1">
      <c r="B111" s="2"/>
      <c r="D111" s="3"/>
      <c r="E111" s="4"/>
      <c r="G111" s="5"/>
    </row>
    <row r="112" spans="2:7" ht="18" customHeight="1">
      <c r="B112" s="2"/>
      <c r="D112" s="3"/>
      <c r="E112" s="4"/>
      <c r="G112" s="5"/>
    </row>
    <row r="113" spans="2:7" ht="18" customHeight="1">
      <c r="B113" s="2"/>
      <c r="D113" s="3"/>
      <c r="E113" s="4"/>
      <c r="G113" s="5"/>
    </row>
    <row r="114" spans="2:7" ht="18" customHeight="1">
      <c r="B114" s="2"/>
      <c r="D114" s="3"/>
      <c r="E114" s="4"/>
      <c r="G114" s="5"/>
    </row>
    <row r="115" spans="2:7" ht="18" customHeight="1">
      <c r="B115" s="2"/>
      <c r="D115" s="3"/>
      <c r="E115" s="4"/>
      <c r="G115" s="5"/>
    </row>
    <row r="116" spans="2:7" ht="18" customHeight="1">
      <c r="B116" s="2"/>
      <c r="D116" s="3"/>
      <c r="E116" s="4"/>
      <c r="G116" s="5"/>
    </row>
    <row r="117" spans="2:7" ht="18" customHeight="1">
      <c r="B117" s="2"/>
      <c r="D117" s="3"/>
      <c r="E117" s="4"/>
      <c r="G117" s="5"/>
    </row>
    <row r="118" spans="2:7" ht="18" customHeight="1">
      <c r="B118" s="2"/>
      <c r="D118" s="3"/>
      <c r="E118" s="4"/>
      <c r="G118" s="5"/>
    </row>
    <row r="119" spans="2:7" ht="18" customHeight="1">
      <c r="B119" s="2"/>
      <c r="D119" s="3"/>
      <c r="E119" s="4"/>
      <c r="G119" s="5"/>
    </row>
    <row r="120" spans="2:7" ht="18" customHeight="1">
      <c r="B120" s="2"/>
      <c r="D120" s="3"/>
      <c r="E120" s="4"/>
      <c r="G120" s="5"/>
    </row>
    <row r="121" spans="2:7" ht="18" customHeight="1">
      <c r="B121" s="2"/>
      <c r="D121" s="3"/>
      <c r="E121" s="4"/>
      <c r="G121" s="5"/>
    </row>
    <row r="122" spans="2:7" ht="18" customHeight="1">
      <c r="B122" s="2"/>
      <c r="D122" s="3"/>
      <c r="E122" s="4"/>
      <c r="G122" s="5"/>
    </row>
    <row r="123" spans="2:7" ht="18" customHeight="1">
      <c r="B123" s="2"/>
      <c r="D123" s="3"/>
      <c r="E123" s="4"/>
      <c r="G123" s="5"/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7A9D-8776-44A2-9FDE-1A69D9D569E4}">
  <dimension ref="B1:M24"/>
  <sheetViews>
    <sheetView zoomScaleNormal="100" workbookViewId="0">
      <selection activeCell="B2" sqref="B2:J2"/>
    </sheetView>
  </sheetViews>
  <sheetFormatPr defaultColWidth="9" defaultRowHeight="16.5"/>
  <cols>
    <col min="1" max="1" width="2.75" style="1" customWidth="1"/>
    <col min="2" max="2" width="8.625" style="1" customWidth="1"/>
    <col min="3" max="3" width="9" style="1"/>
    <col min="4" max="5" width="8.375" style="1" customWidth="1"/>
    <col min="6" max="8" width="12.5" style="1" customWidth="1"/>
    <col min="9" max="9" width="11.25" style="1" customWidth="1"/>
    <col min="10" max="10" width="9.625" style="1" customWidth="1"/>
    <col min="11" max="11" width="1.875" style="1" customWidth="1"/>
    <col min="12" max="16384" width="9" style="1"/>
  </cols>
  <sheetData>
    <row r="1" spans="2:13" ht="10.5" customHeight="1"/>
    <row r="2" spans="2:13" ht="26.25">
      <c r="B2" s="20" t="s">
        <v>22</v>
      </c>
      <c r="C2" s="20"/>
      <c r="D2" s="20"/>
      <c r="E2" s="20"/>
      <c r="F2" s="20"/>
      <c r="G2" s="20"/>
      <c r="H2" s="20"/>
      <c r="I2" s="20"/>
      <c r="J2" s="20"/>
    </row>
    <row r="4" spans="2:13" ht="20.25" customHeight="1">
      <c r="B4" s="6" t="s">
        <v>23</v>
      </c>
      <c r="C4" s="6" t="s">
        <v>24</v>
      </c>
      <c r="D4" s="6" t="s">
        <v>25</v>
      </c>
      <c r="E4" s="6" t="s">
        <v>26</v>
      </c>
      <c r="F4" s="6" t="s">
        <v>27</v>
      </c>
      <c r="G4" s="6" t="s">
        <v>28</v>
      </c>
      <c r="H4" s="6" t="s">
        <v>29</v>
      </c>
      <c r="I4" s="6" t="s">
        <v>55</v>
      </c>
      <c r="J4" s="6" t="s">
        <v>56</v>
      </c>
      <c r="L4" s="16">
        <v>0</v>
      </c>
      <c r="M4" s="16" t="s">
        <v>57</v>
      </c>
    </row>
    <row r="5" spans="2:13" ht="20.25" customHeight="1">
      <c r="B5" s="16">
        <v>1</v>
      </c>
      <c r="C5" s="17" t="s">
        <v>30</v>
      </c>
      <c r="D5" s="17">
        <v>45</v>
      </c>
      <c r="E5" s="17" t="s">
        <v>31</v>
      </c>
      <c r="F5" s="16">
        <v>94</v>
      </c>
      <c r="G5" s="16">
        <v>100</v>
      </c>
      <c r="H5" s="16">
        <v>96</v>
      </c>
      <c r="I5" s="18">
        <f>F5*20%+G5*40%+H5*40%</f>
        <v>97.2</v>
      </c>
      <c r="J5" s="18" t="str">
        <f>VLOOKUP(I5,$L$4:$M$6,2)</f>
        <v>우수</v>
      </c>
      <c r="L5" s="16">
        <v>70</v>
      </c>
      <c r="M5" s="16" t="s">
        <v>58</v>
      </c>
    </row>
    <row r="6" spans="2:13" ht="20.25" customHeight="1">
      <c r="B6" s="16">
        <v>2</v>
      </c>
      <c r="C6" s="17" t="s">
        <v>32</v>
      </c>
      <c r="D6" s="17">
        <v>65</v>
      </c>
      <c r="E6" s="17" t="s">
        <v>33</v>
      </c>
      <c r="F6" s="16">
        <v>95</v>
      </c>
      <c r="G6" s="16">
        <v>95</v>
      </c>
      <c r="H6" s="16">
        <v>89</v>
      </c>
      <c r="I6" s="18">
        <f t="shared" ref="I6:I24" si="0">F6*20%+G6*40%+H6*40%</f>
        <v>92.6</v>
      </c>
      <c r="J6" s="18" t="str">
        <f t="shared" ref="J6:J24" si="1">VLOOKUP(I6,$L$4:$M$6,2)</f>
        <v>우수</v>
      </c>
      <c r="L6" s="16">
        <v>90</v>
      </c>
      <c r="M6" s="16" t="s">
        <v>59</v>
      </c>
    </row>
    <row r="7" spans="2:13" ht="20.25" customHeight="1">
      <c r="B7" s="16">
        <v>3</v>
      </c>
      <c r="C7" s="17" t="s">
        <v>34</v>
      </c>
      <c r="D7" s="17">
        <v>50</v>
      </c>
      <c r="E7" s="17" t="s">
        <v>35</v>
      </c>
      <c r="F7" s="16">
        <v>98</v>
      </c>
      <c r="G7" s="16">
        <v>100</v>
      </c>
      <c r="H7" s="16">
        <v>95</v>
      </c>
      <c r="I7" s="18">
        <f t="shared" si="0"/>
        <v>97.6</v>
      </c>
      <c r="J7" s="18" t="str">
        <f t="shared" si="1"/>
        <v>우수</v>
      </c>
    </row>
    <row r="8" spans="2:13" ht="20.25" customHeight="1">
      <c r="B8" s="16">
        <v>4</v>
      </c>
      <c r="C8" s="17" t="s">
        <v>36</v>
      </c>
      <c r="D8" s="17">
        <v>46</v>
      </c>
      <c r="E8" s="17" t="s">
        <v>31</v>
      </c>
      <c r="F8" s="16">
        <v>94</v>
      </c>
      <c r="G8" s="16">
        <v>98</v>
      </c>
      <c r="H8" s="16">
        <v>97</v>
      </c>
      <c r="I8" s="18">
        <f t="shared" si="0"/>
        <v>96.800000000000011</v>
      </c>
      <c r="J8" s="18" t="str">
        <f t="shared" si="1"/>
        <v>우수</v>
      </c>
    </row>
    <row r="9" spans="2:13" ht="20.25" customHeight="1">
      <c r="B9" s="16">
        <v>5</v>
      </c>
      <c r="C9" s="17" t="s">
        <v>37</v>
      </c>
      <c r="D9" s="17">
        <v>45</v>
      </c>
      <c r="E9" s="17" t="s">
        <v>35</v>
      </c>
      <c r="F9" s="16">
        <v>96</v>
      </c>
      <c r="G9" s="16">
        <v>100</v>
      </c>
      <c r="H9" s="16">
        <v>98</v>
      </c>
      <c r="I9" s="18">
        <f t="shared" si="0"/>
        <v>98.4</v>
      </c>
      <c r="J9" s="18" t="str">
        <f t="shared" si="1"/>
        <v>우수</v>
      </c>
    </row>
    <row r="10" spans="2:13" ht="20.25" customHeight="1">
      <c r="B10" s="16">
        <v>6</v>
      </c>
      <c r="C10" s="17" t="s">
        <v>38</v>
      </c>
      <c r="D10" s="17">
        <v>58</v>
      </c>
      <c r="E10" s="17" t="s">
        <v>39</v>
      </c>
      <c r="F10" s="16">
        <v>94</v>
      </c>
      <c r="G10" s="16">
        <v>95</v>
      </c>
      <c r="H10" s="16">
        <v>96</v>
      </c>
      <c r="I10" s="18">
        <f t="shared" si="0"/>
        <v>95.2</v>
      </c>
      <c r="J10" s="18" t="str">
        <f t="shared" si="1"/>
        <v>우수</v>
      </c>
    </row>
    <row r="11" spans="2:13" ht="20.25" customHeight="1">
      <c r="B11" s="16">
        <v>7</v>
      </c>
      <c r="C11" s="17" t="s">
        <v>40</v>
      </c>
      <c r="D11" s="17">
        <v>47</v>
      </c>
      <c r="E11" s="17" t="s">
        <v>41</v>
      </c>
      <c r="F11" s="16">
        <v>100</v>
      </c>
      <c r="G11" s="16">
        <v>96</v>
      </c>
      <c r="H11" s="16">
        <v>89</v>
      </c>
      <c r="I11" s="18">
        <f t="shared" si="0"/>
        <v>94</v>
      </c>
      <c r="J11" s="18" t="str">
        <f t="shared" si="1"/>
        <v>우수</v>
      </c>
    </row>
    <row r="12" spans="2:13" ht="20.25" customHeight="1">
      <c r="B12" s="16">
        <v>8</v>
      </c>
      <c r="C12" s="17" t="s">
        <v>42</v>
      </c>
      <c r="D12" s="17">
        <v>46</v>
      </c>
      <c r="E12" s="17" t="s">
        <v>31</v>
      </c>
      <c r="F12" s="16">
        <v>87</v>
      </c>
      <c r="G12" s="16">
        <v>89</v>
      </c>
      <c r="H12" s="16">
        <v>95</v>
      </c>
      <c r="I12" s="18">
        <f t="shared" si="0"/>
        <v>91</v>
      </c>
      <c r="J12" s="18" t="str">
        <f t="shared" si="1"/>
        <v>우수</v>
      </c>
    </row>
    <row r="13" spans="2:13" ht="20.25" customHeight="1">
      <c r="B13" s="16">
        <v>9</v>
      </c>
      <c r="C13" s="17" t="s">
        <v>43</v>
      </c>
      <c r="D13" s="17">
        <v>70</v>
      </c>
      <c r="E13" s="17" t="s">
        <v>33</v>
      </c>
      <c r="F13" s="16">
        <v>96</v>
      </c>
      <c r="G13" s="16">
        <v>95</v>
      </c>
      <c r="H13" s="16">
        <v>97</v>
      </c>
      <c r="I13" s="18">
        <f t="shared" si="0"/>
        <v>96</v>
      </c>
      <c r="J13" s="18" t="str">
        <f t="shared" si="1"/>
        <v>우수</v>
      </c>
    </row>
    <row r="14" spans="2:13" ht="20.25" customHeight="1">
      <c r="B14" s="16">
        <v>10</v>
      </c>
      <c r="C14" s="17" t="s">
        <v>44</v>
      </c>
      <c r="D14" s="17">
        <v>69</v>
      </c>
      <c r="E14" s="17" t="s">
        <v>41</v>
      </c>
      <c r="F14" s="16">
        <v>89</v>
      </c>
      <c r="G14" s="16">
        <v>97</v>
      </c>
      <c r="H14" s="16">
        <v>98</v>
      </c>
      <c r="I14" s="18">
        <f t="shared" si="0"/>
        <v>95.800000000000011</v>
      </c>
      <c r="J14" s="18" t="str">
        <f t="shared" si="1"/>
        <v>우수</v>
      </c>
    </row>
    <row r="15" spans="2:13" ht="20.25" customHeight="1">
      <c r="B15" s="16">
        <v>11</v>
      </c>
      <c r="C15" s="17" t="s">
        <v>45</v>
      </c>
      <c r="D15" s="17">
        <v>68</v>
      </c>
      <c r="E15" s="17" t="s">
        <v>39</v>
      </c>
      <c r="F15" s="16">
        <v>95</v>
      </c>
      <c r="G15" s="16">
        <v>98</v>
      </c>
      <c r="H15" s="16">
        <v>96</v>
      </c>
      <c r="I15" s="18">
        <f t="shared" si="0"/>
        <v>96.600000000000009</v>
      </c>
      <c r="J15" s="18" t="str">
        <f t="shared" si="1"/>
        <v>우수</v>
      </c>
    </row>
    <row r="16" spans="2:13" ht="20.25" customHeight="1">
      <c r="B16" s="16">
        <v>12</v>
      </c>
      <c r="C16" s="17" t="s">
        <v>46</v>
      </c>
      <c r="D16" s="17">
        <v>55</v>
      </c>
      <c r="E16" s="17" t="s">
        <v>35</v>
      </c>
      <c r="F16" s="16">
        <v>97</v>
      </c>
      <c r="G16" s="16">
        <v>96</v>
      </c>
      <c r="H16" s="16">
        <v>92</v>
      </c>
      <c r="I16" s="18">
        <f t="shared" si="0"/>
        <v>94.600000000000023</v>
      </c>
      <c r="J16" s="18" t="str">
        <f t="shared" si="1"/>
        <v>우수</v>
      </c>
    </row>
    <row r="17" spans="2:10" ht="20.25" customHeight="1">
      <c r="B17" s="16">
        <v>13</v>
      </c>
      <c r="C17" s="17" t="s">
        <v>47</v>
      </c>
      <c r="D17" s="17">
        <v>57</v>
      </c>
      <c r="E17" s="17" t="s">
        <v>33</v>
      </c>
      <c r="F17" s="16">
        <v>98</v>
      </c>
      <c r="G17" s="16">
        <v>95</v>
      </c>
      <c r="H17" s="16">
        <v>98</v>
      </c>
      <c r="I17" s="18">
        <f t="shared" si="0"/>
        <v>96.800000000000011</v>
      </c>
      <c r="J17" s="18" t="str">
        <f t="shared" si="1"/>
        <v>우수</v>
      </c>
    </row>
    <row r="18" spans="2:10" ht="20.25" customHeight="1">
      <c r="B18" s="16">
        <v>14</v>
      </c>
      <c r="C18" s="17" t="s">
        <v>48</v>
      </c>
      <c r="D18" s="17">
        <v>52</v>
      </c>
      <c r="E18" s="17" t="s">
        <v>31</v>
      </c>
      <c r="F18" s="16">
        <v>96</v>
      </c>
      <c r="G18" s="16">
        <v>94</v>
      </c>
      <c r="H18" s="16">
        <v>92</v>
      </c>
      <c r="I18" s="18">
        <f t="shared" si="0"/>
        <v>93.600000000000009</v>
      </c>
      <c r="J18" s="18" t="str">
        <f t="shared" si="1"/>
        <v>우수</v>
      </c>
    </row>
    <row r="19" spans="2:10" ht="20.25" customHeight="1">
      <c r="B19" s="16">
        <v>15</v>
      </c>
      <c r="C19" s="17" t="s">
        <v>49</v>
      </c>
      <c r="D19" s="17">
        <v>58</v>
      </c>
      <c r="E19" s="17" t="s">
        <v>31</v>
      </c>
      <c r="F19" s="16">
        <v>96</v>
      </c>
      <c r="G19" s="16">
        <v>90</v>
      </c>
      <c r="H19" s="16">
        <v>89</v>
      </c>
      <c r="I19" s="18">
        <f t="shared" si="0"/>
        <v>90.800000000000011</v>
      </c>
      <c r="J19" s="18" t="str">
        <f t="shared" si="1"/>
        <v>우수</v>
      </c>
    </row>
    <row r="20" spans="2:10" ht="20.25" customHeight="1">
      <c r="B20" s="16">
        <v>16</v>
      </c>
      <c r="C20" s="17" t="s">
        <v>50</v>
      </c>
      <c r="D20" s="17">
        <v>48</v>
      </c>
      <c r="E20" s="17" t="s">
        <v>39</v>
      </c>
      <c r="F20" s="16">
        <v>92</v>
      </c>
      <c r="G20" s="16">
        <v>100</v>
      </c>
      <c r="H20" s="16">
        <v>100</v>
      </c>
      <c r="I20" s="18">
        <f t="shared" si="0"/>
        <v>98.4</v>
      </c>
      <c r="J20" s="18" t="str">
        <f t="shared" si="1"/>
        <v>우수</v>
      </c>
    </row>
    <row r="21" spans="2:10" ht="20.25" customHeight="1">
      <c r="B21" s="16">
        <v>17</v>
      </c>
      <c r="C21" s="17" t="s">
        <v>51</v>
      </c>
      <c r="D21" s="17">
        <v>49</v>
      </c>
      <c r="E21" s="17" t="s">
        <v>33</v>
      </c>
      <c r="F21" s="16">
        <v>98</v>
      </c>
      <c r="G21" s="16">
        <v>99</v>
      </c>
      <c r="H21" s="16">
        <v>95</v>
      </c>
      <c r="I21" s="18">
        <f t="shared" si="0"/>
        <v>97.2</v>
      </c>
      <c r="J21" s="18" t="str">
        <f t="shared" si="1"/>
        <v>우수</v>
      </c>
    </row>
    <row r="22" spans="2:10" ht="20.25" customHeight="1">
      <c r="B22" s="16">
        <v>18</v>
      </c>
      <c r="C22" s="17" t="s">
        <v>52</v>
      </c>
      <c r="D22" s="17">
        <v>50</v>
      </c>
      <c r="E22" s="17" t="s">
        <v>41</v>
      </c>
      <c r="F22" s="16">
        <v>92</v>
      </c>
      <c r="G22" s="16">
        <v>94</v>
      </c>
      <c r="H22" s="16">
        <v>96</v>
      </c>
      <c r="I22" s="18">
        <f t="shared" si="0"/>
        <v>94.4</v>
      </c>
      <c r="J22" s="18" t="str">
        <f t="shared" si="1"/>
        <v>우수</v>
      </c>
    </row>
    <row r="23" spans="2:10" ht="20.25" customHeight="1">
      <c r="B23" s="16">
        <v>19</v>
      </c>
      <c r="C23" s="17" t="s">
        <v>53</v>
      </c>
      <c r="D23" s="17">
        <v>50</v>
      </c>
      <c r="E23" s="17" t="s">
        <v>35</v>
      </c>
      <c r="F23" s="16">
        <v>89</v>
      </c>
      <c r="G23" s="16">
        <v>88</v>
      </c>
      <c r="H23" s="16">
        <v>89</v>
      </c>
      <c r="I23" s="18">
        <f t="shared" si="0"/>
        <v>88.6</v>
      </c>
      <c r="J23" s="18" t="str">
        <f t="shared" si="1"/>
        <v>보통</v>
      </c>
    </row>
    <row r="24" spans="2:10" ht="20.25" customHeight="1">
      <c r="B24" s="16">
        <v>20</v>
      </c>
      <c r="C24" s="17" t="s">
        <v>54</v>
      </c>
      <c r="D24" s="17">
        <v>52</v>
      </c>
      <c r="E24" s="17" t="s">
        <v>31</v>
      </c>
      <c r="F24" s="16">
        <v>90</v>
      </c>
      <c r="G24" s="16">
        <v>90</v>
      </c>
      <c r="H24" s="16">
        <v>95</v>
      </c>
      <c r="I24" s="18">
        <f t="shared" si="0"/>
        <v>92</v>
      </c>
      <c r="J24" s="18" t="str">
        <f t="shared" si="1"/>
        <v>우수</v>
      </c>
    </row>
  </sheetData>
  <mergeCells count="1">
    <mergeCell ref="B2:J2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주방가전</vt:lpstr>
      <vt:lpstr>교육결과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5-3-VLOOKUP과HLOOKUP함수-미션</dc:title>
  <dc:creator>짤막한 강좌</dc:creator>
  <cp:keywords>엑셀</cp:keywords>
  <cp:lastModifiedBy>blue</cp:lastModifiedBy>
  <dcterms:created xsi:type="dcterms:W3CDTF">2019-03-07T23:56:18Z</dcterms:created>
  <dcterms:modified xsi:type="dcterms:W3CDTF">2019-05-24T14:51:56Z</dcterms:modified>
</cp:coreProperties>
</file>