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235\Data\## DATA ##\share\02 책-진행중\2019.05월-된다! 엑셀_한정희\1 받은 원고\03_실습파일\실습파일정리(20190525)\5장\5장-완성\미션_정답\"/>
    </mc:Choice>
  </mc:AlternateContent>
  <xr:revisionPtr revIDLastSave="0" documentId="13_ncr:1_{464170C7-5D1E-437E-82CE-9118F514B9D1}" xr6:coauthVersionLast="43" xr6:coauthVersionMax="43" xr10:uidLastSave="{00000000-0000-0000-0000-000000000000}"/>
  <bookViews>
    <workbookView xWindow="-28908" yWindow="-108" windowWidth="29016" windowHeight="15816" xr2:uid="{9D4B324C-E0B1-4863-963A-319252170C08}"/>
  </bookViews>
  <sheets>
    <sheet name="재직증명서" sheetId="2" r:id="rId1"/>
    <sheet name="직원명부" sheetId="3" r:id="rId2"/>
  </sheets>
  <definedNames>
    <definedName name="_xlnm._FilterDatabase" localSheetId="1" hidden="1">직원명부!$D$2:$D$52</definedName>
    <definedName name="주민등록번호">직원명부!$F$3:$F$52</definedName>
    <definedName name="직원명부">직원명부!$B$3:$H$52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E7" i="2"/>
  <c r="C7" i="2"/>
  <c r="C6" i="2"/>
  <c r="E5" i="2"/>
  <c r="C5" i="2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<sst xmlns="http://schemas.openxmlformats.org/spreadsheetml/2006/main" count="266" uniqueCount="173">
  <si>
    <t>성명</t>
    <phoneticPr fontId="2" type="noConversion"/>
  </si>
  <si>
    <t>주소</t>
    <phoneticPr fontId="2" type="noConversion"/>
  </si>
  <si>
    <t>소속</t>
    <phoneticPr fontId="2" type="noConversion"/>
  </si>
  <si>
    <t>직위</t>
    <phoneticPr fontId="2" type="noConversion"/>
  </si>
  <si>
    <t>재직기간</t>
    <phoneticPr fontId="2" type="noConversion"/>
  </si>
  <si>
    <t>재 직 증 명 서</t>
    <phoneticPr fontId="2" type="noConversion"/>
  </si>
  <si>
    <t>번호</t>
    <phoneticPr fontId="2" type="noConversion"/>
  </si>
  <si>
    <t>이름</t>
    <phoneticPr fontId="2" type="noConversion"/>
  </si>
  <si>
    <t>주민등록번호</t>
    <phoneticPr fontId="2" type="noConversion"/>
  </si>
  <si>
    <t>주소</t>
    <phoneticPr fontId="8" type="noConversion"/>
  </si>
  <si>
    <t>입사일</t>
    <phoneticPr fontId="8" type="noConversion"/>
  </si>
  <si>
    <t>강지훈</t>
    <phoneticPr fontId="8" type="noConversion"/>
  </si>
  <si>
    <t>감사부</t>
  </si>
  <si>
    <t>부장</t>
  </si>
  <si>
    <t>690526-1121321</t>
    <phoneticPr fontId="8" type="noConversion"/>
  </si>
  <si>
    <t>충북 청주시 상당구 사천동</t>
    <phoneticPr fontId="8" type="noConversion"/>
  </si>
  <si>
    <t>강현석</t>
    <phoneticPr fontId="8" type="noConversion"/>
  </si>
  <si>
    <t>인사부</t>
  </si>
  <si>
    <t>과장</t>
  </si>
  <si>
    <t>720814-1654434</t>
    <phoneticPr fontId="8" type="noConversion"/>
  </si>
  <si>
    <t xml:space="preserve">경기 파주시 맥금동 </t>
  </si>
  <si>
    <t>곽성숙</t>
    <phoneticPr fontId="8" type="noConversion"/>
  </si>
  <si>
    <t>740526-2110011</t>
    <phoneticPr fontId="8" type="noConversion"/>
  </si>
  <si>
    <t xml:space="preserve">경남 진주시 귀곡동 </t>
  </si>
  <si>
    <t>권혜영</t>
    <phoneticPr fontId="8" type="noConversion"/>
  </si>
  <si>
    <t>영업부</t>
  </si>
  <si>
    <t>주임</t>
  </si>
  <si>
    <t>840317-2438718</t>
    <phoneticPr fontId="8" type="noConversion"/>
  </si>
  <si>
    <t xml:space="preserve">서울 중구 수표동 </t>
  </si>
  <si>
    <t>김민욱</t>
    <phoneticPr fontId="8" type="noConversion"/>
  </si>
  <si>
    <t>680114-1718122</t>
    <phoneticPr fontId="8" type="noConversion"/>
  </si>
  <si>
    <t xml:space="preserve">전북 김제시 서암동 </t>
  </si>
  <si>
    <t>김성헌</t>
    <phoneticPr fontId="8" type="noConversion"/>
  </si>
  <si>
    <t>700330-1721335</t>
    <phoneticPr fontId="8" type="noConversion"/>
  </si>
  <si>
    <t xml:space="preserve">전남 순천시 석현동 </t>
  </si>
  <si>
    <t>김현수</t>
    <phoneticPr fontId="8" type="noConversion"/>
  </si>
  <si>
    <t>671112-1434499</t>
    <phoneticPr fontId="8" type="noConversion"/>
  </si>
  <si>
    <t xml:space="preserve">경기 화성시 시동 </t>
  </si>
  <si>
    <t>노경희</t>
    <phoneticPr fontId="8" type="noConversion"/>
  </si>
  <si>
    <t>대리</t>
  </si>
  <si>
    <t>790803-2149111</t>
    <phoneticPr fontId="8" type="noConversion"/>
  </si>
  <si>
    <t xml:space="preserve">강원 강릉시 운정동 </t>
  </si>
  <si>
    <t>노은정</t>
    <phoneticPr fontId="8" type="noConversion"/>
  </si>
  <si>
    <t>총무부</t>
  </si>
  <si>
    <t>670115-2743594</t>
    <phoneticPr fontId="8" type="noConversion"/>
  </si>
  <si>
    <t xml:space="preserve">부산 강서구 미음동 </t>
  </si>
  <si>
    <t>박문호</t>
    <phoneticPr fontId="8" type="noConversion"/>
  </si>
  <si>
    <t>711104-1145093</t>
    <phoneticPr fontId="8" type="noConversion"/>
  </si>
  <si>
    <t xml:space="preserve">경남 진해시 인사동 </t>
  </si>
  <si>
    <t>박수원</t>
    <phoneticPr fontId="8" type="noConversion"/>
  </si>
  <si>
    <t>교육부</t>
  </si>
  <si>
    <t>880123-1264001</t>
    <phoneticPr fontId="8" type="noConversion"/>
  </si>
  <si>
    <t xml:space="preserve">서울 서초구 서초1동 </t>
  </si>
  <si>
    <t>박재성</t>
    <phoneticPr fontId="8" type="noConversion"/>
  </si>
  <si>
    <t>720421-1550108</t>
    <phoneticPr fontId="8" type="noConversion"/>
  </si>
  <si>
    <t xml:space="preserve">경북 안동시 명륜동 </t>
  </si>
  <si>
    <t>박지연</t>
    <phoneticPr fontId="8" type="noConversion"/>
  </si>
  <si>
    <t>710419-2110046</t>
    <phoneticPr fontId="8" type="noConversion"/>
  </si>
  <si>
    <t xml:space="preserve">충북 제천시 고암동 </t>
  </si>
  <si>
    <t>방정호</t>
    <phoneticPr fontId="8" type="noConversion"/>
  </si>
  <si>
    <t>기획부</t>
  </si>
  <si>
    <t>890320-1777042</t>
    <phoneticPr fontId="8" type="noConversion"/>
  </si>
  <si>
    <t xml:space="preserve">경북 안동시 송천동 </t>
  </si>
  <si>
    <t>배민환</t>
    <phoneticPr fontId="8" type="noConversion"/>
  </si>
  <si>
    <t>850613-1554369</t>
    <phoneticPr fontId="8" type="noConversion"/>
  </si>
  <si>
    <t xml:space="preserve">부산 중구 동광동5가 </t>
  </si>
  <si>
    <t>배현석</t>
    <phoneticPr fontId="8" type="noConversion"/>
  </si>
  <si>
    <t>690314-1662414</t>
    <phoneticPr fontId="8" type="noConversion"/>
  </si>
  <si>
    <t xml:space="preserve">경기 의정부시 가능1동 </t>
  </si>
  <si>
    <t>백진원</t>
    <phoneticPr fontId="8" type="noConversion"/>
  </si>
  <si>
    <t>사원</t>
    <phoneticPr fontId="8" type="noConversion"/>
  </si>
  <si>
    <t>931227-1664112</t>
    <phoneticPr fontId="8" type="noConversion"/>
  </si>
  <si>
    <t xml:space="preserve">전남 목포시 경동1가 </t>
  </si>
  <si>
    <t>백호영</t>
    <phoneticPr fontId="8" type="noConversion"/>
  </si>
  <si>
    <t>740501-1120001</t>
    <phoneticPr fontId="8" type="noConversion"/>
  </si>
  <si>
    <t xml:space="preserve">경남 진해시 남문동 </t>
  </si>
  <si>
    <t>서경민</t>
    <phoneticPr fontId="8" type="noConversion"/>
  </si>
  <si>
    <t>930807-1664022</t>
    <phoneticPr fontId="8" type="noConversion"/>
  </si>
  <si>
    <t xml:space="preserve">경기 과천시 갈현동 </t>
  </si>
  <si>
    <t>서한울</t>
    <phoneticPr fontId="8" type="noConversion"/>
  </si>
  <si>
    <t>890403-1554320</t>
    <phoneticPr fontId="8" type="noConversion"/>
  </si>
  <si>
    <t xml:space="preserve">대전 서구 둔산1동 </t>
  </si>
  <si>
    <t>서희주</t>
    <phoneticPr fontId="8" type="noConversion"/>
  </si>
  <si>
    <t>850410-2440041</t>
    <phoneticPr fontId="8" type="noConversion"/>
  </si>
  <si>
    <t>경기 수원시 권선구 호매실동</t>
  </si>
  <si>
    <t>손승미</t>
    <phoneticPr fontId="8" type="noConversion"/>
  </si>
  <si>
    <t>840301-1550101</t>
    <phoneticPr fontId="8" type="noConversion"/>
  </si>
  <si>
    <t xml:space="preserve">서울 광진구 구의동 </t>
  </si>
  <si>
    <t>손충일</t>
    <phoneticPr fontId="8" type="noConversion"/>
  </si>
  <si>
    <t>860704-1117500</t>
    <phoneticPr fontId="8" type="noConversion"/>
  </si>
  <si>
    <t>경기 고양시 덕양구 행주내동</t>
  </si>
  <si>
    <t>송규태</t>
    <phoneticPr fontId="8" type="noConversion"/>
  </si>
  <si>
    <t>891117-1080012</t>
    <phoneticPr fontId="8" type="noConversion"/>
  </si>
  <si>
    <t xml:space="preserve">경남 사천시 늑도동 </t>
  </si>
  <si>
    <t>양민경</t>
    <phoneticPr fontId="8" type="noConversion"/>
  </si>
  <si>
    <t>851005-2432160</t>
    <phoneticPr fontId="8" type="noConversion"/>
  </si>
  <si>
    <t xml:space="preserve">울산 남구 야음2동 </t>
  </si>
  <si>
    <t>양영남</t>
    <phoneticPr fontId="8" type="noConversion"/>
  </si>
  <si>
    <t>760216-1443217</t>
    <phoneticPr fontId="8" type="noConversion"/>
  </si>
  <si>
    <t xml:space="preserve">대구 중구 서문로2가 </t>
  </si>
  <si>
    <t>양진희</t>
    <phoneticPr fontId="8" type="noConversion"/>
  </si>
  <si>
    <t>960216-2443705</t>
    <phoneticPr fontId="8" type="noConversion"/>
  </si>
  <si>
    <t xml:space="preserve">부산 동래구 명륜1동 </t>
  </si>
  <si>
    <t>이경석</t>
    <phoneticPr fontId="8" type="noConversion"/>
  </si>
  <si>
    <t>860408-1772331</t>
    <phoneticPr fontId="8" type="noConversion"/>
  </si>
  <si>
    <t xml:space="preserve">충북 충주시 안림동 </t>
  </si>
  <si>
    <t>이미경</t>
    <phoneticPr fontId="8" type="noConversion"/>
  </si>
  <si>
    <t>720825-2211328</t>
    <phoneticPr fontId="8" type="noConversion"/>
  </si>
  <si>
    <t xml:space="preserve">서울 성북구 삼선동4가 </t>
  </si>
  <si>
    <t>이성호</t>
    <phoneticPr fontId="8" type="noConversion"/>
  </si>
  <si>
    <t>790817-1413631</t>
    <phoneticPr fontId="8" type="noConversion"/>
  </si>
  <si>
    <t xml:space="preserve">인천 남구 용현2동 </t>
  </si>
  <si>
    <t>이은화</t>
    <phoneticPr fontId="8" type="noConversion"/>
  </si>
  <si>
    <t>700918-2155155</t>
    <phoneticPr fontId="8" type="noConversion"/>
  </si>
  <si>
    <t xml:space="preserve">서울 구로구 오류동 </t>
  </si>
  <si>
    <t>이재훈</t>
    <phoneticPr fontId="8" type="noConversion"/>
  </si>
  <si>
    <t>860904-1420121</t>
    <phoneticPr fontId="8" type="noConversion"/>
  </si>
  <si>
    <t xml:space="preserve">경기 군포시 오금동 </t>
  </si>
  <si>
    <t>이지영</t>
    <phoneticPr fontId="8" type="noConversion"/>
  </si>
  <si>
    <t>900825-2407311</t>
    <phoneticPr fontId="8" type="noConversion"/>
  </si>
  <si>
    <t xml:space="preserve">충남 서산시 장동 </t>
  </si>
  <si>
    <t>전석희</t>
    <phoneticPr fontId="8" type="noConversion"/>
  </si>
  <si>
    <t>921014-1400811</t>
    <phoneticPr fontId="8" type="noConversion"/>
  </si>
  <si>
    <t xml:space="preserve">서울 중구 입정동 </t>
  </si>
  <si>
    <t>전재경</t>
    <phoneticPr fontId="8" type="noConversion"/>
  </si>
  <si>
    <t>900517-2622130</t>
    <phoneticPr fontId="8" type="noConversion"/>
  </si>
  <si>
    <t xml:space="preserve">전남 목포시 유달동 </t>
  </si>
  <si>
    <t>정석원</t>
    <phoneticPr fontId="8" type="noConversion"/>
  </si>
  <si>
    <t>760204-1370116</t>
    <phoneticPr fontId="8" type="noConversion"/>
  </si>
  <si>
    <t xml:space="preserve">경기 수원시 권선구 </t>
  </si>
  <si>
    <t>정순화</t>
    <phoneticPr fontId="8" type="noConversion"/>
  </si>
  <si>
    <t>840824-2180072</t>
    <phoneticPr fontId="8" type="noConversion"/>
  </si>
  <si>
    <t xml:space="preserve">경기 부천시 오정구 </t>
  </si>
  <si>
    <t>정진은</t>
    <phoneticPr fontId="8" type="noConversion"/>
  </si>
  <si>
    <t>850714-2145991</t>
    <phoneticPr fontId="8" type="noConversion"/>
  </si>
  <si>
    <t xml:space="preserve">강원 강릉시 난곡동 </t>
  </si>
  <si>
    <t>정현빈</t>
    <phoneticPr fontId="8" type="noConversion"/>
  </si>
  <si>
    <t>740627-1674995</t>
    <phoneticPr fontId="8" type="noConversion"/>
  </si>
  <si>
    <t xml:space="preserve">광주 북구 지야동 </t>
  </si>
  <si>
    <t>조민정</t>
    <phoneticPr fontId="8" type="noConversion"/>
  </si>
  <si>
    <t>890205-2780116</t>
    <phoneticPr fontId="8" type="noConversion"/>
  </si>
  <si>
    <t xml:space="preserve">전남 나주시 경현동 </t>
  </si>
  <si>
    <t>조은화</t>
    <phoneticPr fontId="8" type="noConversion"/>
  </si>
  <si>
    <t>961022-2644233</t>
    <phoneticPr fontId="8" type="noConversion"/>
  </si>
  <si>
    <t xml:space="preserve">경북 영천시 창구동 </t>
  </si>
  <si>
    <t>조찬우</t>
    <phoneticPr fontId="8" type="noConversion"/>
  </si>
  <si>
    <t>901014-1213791</t>
    <phoneticPr fontId="8" type="noConversion"/>
  </si>
  <si>
    <t xml:space="preserve">서울 중구 남대문로5가 </t>
  </si>
  <si>
    <t>최병호</t>
    <phoneticPr fontId="8" type="noConversion"/>
  </si>
  <si>
    <t>920311-1241007</t>
    <phoneticPr fontId="8" type="noConversion"/>
  </si>
  <si>
    <t xml:space="preserve">강원 춘천시 송암동 </t>
  </si>
  <si>
    <t>최형석</t>
    <phoneticPr fontId="8" type="noConversion"/>
  </si>
  <si>
    <t>920626-1451041</t>
    <phoneticPr fontId="8" type="noConversion"/>
  </si>
  <si>
    <t xml:space="preserve">경남 통영시 인평동 </t>
  </si>
  <si>
    <t>하유나</t>
    <phoneticPr fontId="8" type="noConversion"/>
  </si>
  <si>
    <t>701012-2111917</t>
    <phoneticPr fontId="8" type="noConversion"/>
  </si>
  <si>
    <t xml:space="preserve">광주 동구 남동 </t>
  </si>
  <si>
    <t>하정훈</t>
    <phoneticPr fontId="8" type="noConversion"/>
  </si>
  <si>
    <t>680112-1864434</t>
    <phoneticPr fontId="8" type="noConversion"/>
  </si>
  <si>
    <t xml:space="preserve">서울 강동구 암사4동 </t>
  </si>
  <si>
    <t>한가영</t>
    <phoneticPr fontId="8" type="noConversion"/>
  </si>
  <si>
    <t>740102-2214766</t>
    <phoneticPr fontId="8" type="noConversion"/>
  </si>
  <si>
    <t xml:space="preserve">서울 동대문구 용두1동 </t>
  </si>
  <si>
    <t>한길민</t>
    <phoneticPr fontId="8" type="noConversion"/>
  </si>
  <si>
    <t>901021-1237099</t>
    <phoneticPr fontId="8" type="noConversion"/>
  </si>
  <si>
    <t xml:space="preserve">경남 마산시 회원동 </t>
  </si>
  <si>
    <t>홍민호</t>
    <phoneticPr fontId="8" type="noConversion"/>
  </si>
  <si>
    <t>751203-1431458</t>
    <phoneticPr fontId="8" type="noConversion"/>
  </si>
  <si>
    <t xml:space="preserve">대전 유성구 신봉동 </t>
  </si>
  <si>
    <t>홍서희</t>
    <phoneticPr fontId="8" type="noConversion"/>
  </si>
  <si>
    <t>740605-2328710</t>
    <phoneticPr fontId="8" type="noConversion"/>
  </si>
  <si>
    <t>충북 청주시 흥덕구 원평동</t>
  </si>
  <si>
    <t>931227-1664112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</si>
</sst>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/mm/dd\ \~\ &quot;현재까지&quot;"/>
  </numFmts>
  <fonts count="13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b/>
      <sz val="2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ajor"/>
    </font>
    <font>
      <sz val="11"/>
      <color rgb="FF00B0F0"/>
      <name val="맑은 고딕"/>
      <family val="3"/>
      <charset val="129"/>
      <scheme val="major"/>
    </font>
    <font>
      <sz val="11"/>
      <color theme="5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22">
    <xf numFmtId="0" fontId="0" fillId="0" borderId="0" xfId="0">
      <alignment vertical="center"/>
    </xf>
    <xf numFmtId="0" fontId="5" fillId="0" borderId="1" xfId="0" applyFont="1" applyBorder="1" applyAlignment="1">
      <alignment horizontal="distributed" vertical="center" indent="1"/>
    </xf>
    <xf numFmtId="0" fontId="6" fillId="0" borderId="1" xfId="0" applyNumberFormat="1" applyFont="1" applyBorder="1" applyAlignment="1">
      <alignment horizontal="distributed" vertical="center" indent="1"/>
    </xf>
    <xf numFmtId="14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6" fillId="0" borderId="0" xfId="1" applyFont="1">
      <alignment vertical="center"/>
    </xf>
    <xf numFmtId="41" fontId="6" fillId="0" borderId="1" xfId="2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14" fontId="6" fillId="0" borderId="1" xfId="1" applyNumberFormat="1" applyFont="1" applyBorder="1" applyAlignment="1">
      <alignment horizontal="center"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11" fillId="0" borderId="0" xfId="3" applyFont="1">
      <alignment vertical="center"/>
    </xf>
    <xf numFmtId="0" fontId="12" fillId="0" borderId="0" xfId="3" applyFont="1">
      <alignment vertical="center"/>
    </xf>
    <xf numFmtId="0" fontId="6" fillId="0" borderId="1" xfId="0" applyNumberFormat="1" applyFont="1" applyBorder="1" applyAlignment="1">
      <alignment horizontal="left" vertical="center" indent="1"/>
    </xf>
    <xf numFmtId="176" fontId="6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">
    <cellStyle name="쉼표 [0] 2 2" xfId="2" xr:uid="{4359CE4A-4D3C-4024-A0AF-3413A6C9DAFA}"/>
    <cellStyle name="표준" xfId="0" builtinId="0"/>
    <cellStyle name="표준 2" xfId="3" xr:uid="{3B9A7F79-94A7-4D08-B1D8-C6EF625DBFD6}"/>
    <cellStyle name="표준 2 2" xfId="1" xr:uid="{C71E2E8C-8632-4FB9-BEF9-E699D7C2FB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171449</xdr:rowOff>
    </xdr:from>
    <xdr:to>
      <xdr:col>17</xdr:col>
      <xdr:colOff>57149</xdr:colOff>
      <xdr:row>25</xdr:row>
      <xdr:rowOff>38100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B3B8BCA-41F6-49A9-8189-44A4DA9911D2}"/>
            </a:ext>
          </a:extLst>
        </xdr:cNvPr>
        <xdr:cNvSpPr/>
      </xdr:nvSpPr>
      <xdr:spPr>
        <a:xfrm>
          <a:off x="7096124" y="171449"/>
          <a:ext cx="8429625" cy="581025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1. 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직원명부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시트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[B3:H52]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 범위를 선택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이름 상자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에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직원명부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입력한 후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&lt;Enter&gt; ([B3]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셀을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&lt;Ctrl + Shift +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→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,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↓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&gt;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눌러 범위를 선택하면 빠르고 쉽게 선택됩니다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2.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 [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직원명부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시트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[F3:B52]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셀 범위를 선택하고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이름 상자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에 </a:t>
          </a:r>
          <a:r>
            <a:rPr lang="ko-KR" altLang="ko-KR" sz="1100" b="1" i="0" baseline="0">
              <a:solidFill>
                <a:srgbClr val="0070C0"/>
              </a:solidFill>
              <a:effectLst/>
              <a:latin typeface="+mn-ea"/>
              <a:ea typeface="+mn-ea"/>
              <a:cs typeface="+mn-cs"/>
            </a:rPr>
            <a:t>주민등록번호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를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 입력하고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&lt;Enter&gt;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([F3]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셀을 선택하고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&lt;Ctrl + Shift +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↓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&gt;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눌러 범위를 선택하면 빠르고 쉽게 선택됩니다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0" i="0" baseline="0">
            <a:effectLst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3. [C5]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셀을 선택하고 </a:t>
          </a:r>
          <a:r>
            <a:rPr lang="en-US" altLang="ko-KR" sz="1100" b="1" i="0" baseline="0">
              <a:solidFill>
                <a:srgbClr val="0070C0"/>
              </a:solidFill>
              <a:effectLst/>
              <a:latin typeface="+mn-ea"/>
              <a:ea typeface="+mn-ea"/>
              <a:cs typeface="+mn-cs"/>
            </a:rPr>
            <a:t>=index()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를 입력한 다음 함수 삽입 버튼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[fx]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 클릭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0" i="0" baseline="0">
            <a:effectLst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4. Array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인수 입력창에 </a:t>
          </a:r>
          <a:r>
            <a:rPr lang="ko-KR" altLang="en-US" sz="1100" b="1" i="0" baseline="0">
              <a:solidFill>
                <a:srgbClr val="0070C0"/>
              </a:solidFill>
              <a:effectLst/>
              <a:latin typeface="+mn-ea"/>
              <a:ea typeface="+mn-ea"/>
              <a:cs typeface="+mn-cs"/>
            </a:rPr>
            <a:t>직원명부</a:t>
          </a:r>
          <a:r>
            <a:rPr lang="ko-KR" altLang="en-US" sz="1100" b="0" i="0" baseline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를 입력</a:t>
          </a:r>
          <a:r>
            <a:rPr lang="en-US" altLang="ko-KR" sz="1100" b="0" i="0" baseline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.</a:t>
          </a:r>
          <a:endParaRPr lang="en-US" altLang="ko-KR" sz="1100" b="0" i="0" baseline="0">
            <a:effectLst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0" i="0" baseline="0">
            <a:effectLst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5. Row_num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인수 입력창에 </a:t>
          </a:r>
          <a:r>
            <a:rPr lang="en-US" altLang="ko-KR" sz="1100" b="1" i="0" baseline="0">
              <a:solidFill>
                <a:srgbClr val="0070C0"/>
              </a:solidFill>
              <a:effectLst/>
              <a:latin typeface="+mn-ea"/>
              <a:ea typeface="+mn-ea"/>
              <a:cs typeface="+mn-cs"/>
            </a:rPr>
            <a:t>MATCH()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를 입력하고 수식 입력줄에서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MATCH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를 선택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0" i="0" baseline="0">
            <a:effectLst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6. [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함수 인수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 대화상자가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MATCH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함수로 변경되면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Lookup_value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인수 입력창에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[C2]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셀을 선택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0" i="0" baseline="0">
            <a:effectLst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7. Lookup_array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인수 입력창에 </a:t>
          </a:r>
          <a:r>
            <a:rPr lang="ko-KR" altLang="en-US" sz="1100" b="1" i="0" baseline="0">
              <a:solidFill>
                <a:srgbClr val="0070C0"/>
              </a:solidFill>
              <a:effectLst/>
              <a:latin typeface="+mn-ea"/>
              <a:ea typeface="+mn-ea"/>
              <a:cs typeface="+mn-cs"/>
            </a:rPr>
            <a:t>주민등록번호</a:t>
          </a:r>
          <a:r>
            <a:rPr lang="ko-KR" altLang="en-US" sz="1100" b="0" i="0" baseline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를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 입력하고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Match_type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인수 입력창에 </a:t>
          </a:r>
          <a:r>
            <a:rPr lang="en-US" altLang="ko-KR" sz="1100" b="1" i="0" baseline="0">
              <a:solidFill>
                <a:srgbClr val="0070C0"/>
              </a:solidFill>
              <a:effectLst/>
              <a:latin typeface="+mn-ea"/>
              <a:ea typeface="+mn-ea"/>
              <a:cs typeface="+mn-cs"/>
            </a:rPr>
            <a:t>0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을 입력한 후 수식 입력줄에서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INDEX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함수를 선택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0" i="0" baseline="0">
            <a:effectLst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8. [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함수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인수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 대화상자가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INDEX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함수로 변경되면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Column_num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인수 입력창에 </a:t>
          </a:r>
          <a:r>
            <a:rPr lang="en-US" altLang="ko-KR" sz="1100" b="1" i="0" baseline="0">
              <a:solidFill>
                <a:srgbClr val="0070C0"/>
              </a:solidFill>
              <a:effectLst/>
              <a:latin typeface="+mn-ea"/>
              <a:ea typeface="+mn-ea"/>
              <a:cs typeface="+mn-cs"/>
            </a:rPr>
            <a:t>2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를 입력하고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확인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버튼 클릭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나머지 주민등록번호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주소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소속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직위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재직기간을 구합니다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>
            <a:effectLst/>
            <a:latin typeface="+mn-ea"/>
            <a:ea typeface="+mn-ea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>
              <a:effectLst/>
              <a:latin typeface="+mn-ea"/>
              <a:ea typeface="+mn-ea"/>
            </a:rPr>
            <a:t>9 </a:t>
          </a:r>
          <a:r>
            <a:rPr lang="ko-KR" altLang="en-US">
              <a:effectLst/>
              <a:latin typeface="+mn-ea"/>
              <a:ea typeface="+mn-ea"/>
            </a:rPr>
            <a:t>재직기간을 구한 셀 </a:t>
          </a:r>
          <a:r>
            <a:rPr lang="en-US" altLang="ko-KR">
              <a:effectLst/>
              <a:latin typeface="+mn-ea"/>
              <a:ea typeface="+mn-ea"/>
            </a:rPr>
            <a:t>[D8]</a:t>
          </a:r>
          <a:r>
            <a:rPr lang="ko-KR" altLang="en-US">
              <a:effectLst/>
              <a:latin typeface="+mn-ea"/>
              <a:ea typeface="+mn-ea"/>
            </a:rPr>
            <a:t>을 선택하고 </a:t>
          </a:r>
          <a:r>
            <a:rPr lang="en-US" altLang="ko-KR">
              <a:effectLst/>
              <a:latin typeface="+mn-ea"/>
              <a:ea typeface="+mn-ea"/>
            </a:rPr>
            <a:t>&lt;Ctrl + 1&gt;</a:t>
          </a:r>
          <a:r>
            <a:rPr lang="ko-KR" altLang="en-US">
              <a:effectLst/>
              <a:latin typeface="+mn-ea"/>
              <a:ea typeface="+mn-ea"/>
            </a:rPr>
            <a:t>을 눌러 셀 서식 상자 실행</a:t>
          </a:r>
          <a:endParaRPr lang="en-US" altLang="ko-KR">
            <a:effectLst/>
            <a:latin typeface="+mn-ea"/>
            <a:ea typeface="+mn-ea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>
            <a:effectLst/>
            <a:latin typeface="+mn-ea"/>
            <a:ea typeface="+mn-ea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>
              <a:effectLst/>
              <a:latin typeface="+mn-ea"/>
              <a:ea typeface="+mn-ea"/>
            </a:rPr>
            <a:t>10. [</a:t>
          </a:r>
          <a:r>
            <a:rPr lang="ko-KR" altLang="en-US">
              <a:effectLst/>
              <a:latin typeface="+mn-ea"/>
              <a:ea typeface="+mn-ea"/>
            </a:rPr>
            <a:t>표시 형식</a:t>
          </a:r>
          <a:r>
            <a:rPr lang="en-US" altLang="ko-KR">
              <a:effectLst/>
              <a:latin typeface="+mn-ea"/>
              <a:ea typeface="+mn-ea"/>
            </a:rPr>
            <a:t>] </a:t>
          </a:r>
          <a:r>
            <a:rPr lang="ko-KR" altLang="en-US">
              <a:effectLst/>
              <a:latin typeface="+mn-ea"/>
              <a:ea typeface="+mn-ea"/>
            </a:rPr>
            <a:t>탭 → </a:t>
          </a:r>
          <a:r>
            <a:rPr lang="en-US" altLang="ko-KR">
              <a:effectLst/>
              <a:latin typeface="+mn-ea"/>
              <a:ea typeface="+mn-ea"/>
            </a:rPr>
            <a:t>[</a:t>
          </a:r>
          <a:r>
            <a:rPr lang="ko-KR" altLang="en-US">
              <a:effectLst/>
              <a:latin typeface="+mn-ea"/>
              <a:ea typeface="+mn-ea"/>
            </a:rPr>
            <a:t>사용자 지정</a:t>
          </a:r>
          <a:r>
            <a:rPr lang="en-US" altLang="ko-KR">
              <a:effectLst/>
              <a:latin typeface="+mn-ea"/>
              <a:ea typeface="+mn-ea"/>
            </a:rPr>
            <a:t>]</a:t>
          </a:r>
          <a:r>
            <a:rPr lang="ko-KR" altLang="en-US">
              <a:effectLst/>
              <a:latin typeface="+mn-ea"/>
              <a:ea typeface="+mn-ea"/>
            </a:rPr>
            <a:t>을 선택하고 </a:t>
          </a:r>
          <a:r>
            <a:rPr lang="en-US" altLang="ko-KR">
              <a:effectLst/>
              <a:latin typeface="+mn-ea"/>
              <a:ea typeface="+mn-ea"/>
            </a:rPr>
            <a:t>[</a:t>
          </a:r>
          <a:r>
            <a:rPr lang="ko-KR" altLang="en-US">
              <a:effectLst/>
              <a:latin typeface="+mn-ea"/>
              <a:ea typeface="+mn-ea"/>
            </a:rPr>
            <a:t>형식</a:t>
          </a:r>
          <a:r>
            <a:rPr lang="en-US" altLang="ko-KR">
              <a:effectLst/>
              <a:latin typeface="+mn-ea"/>
              <a:ea typeface="+mn-ea"/>
            </a:rPr>
            <a:t>] </a:t>
          </a:r>
          <a:r>
            <a:rPr lang="ko-KR" altLang="en-US">
              <a:effectLst/>
              <a:latin typeface="+mn-ea"/>
              <a:ea typeface="+mn-ea"/>
            </a:rPr>
            <a:t>입력창에 </a:t>
          </a:r>
          <a:r>
            <a:rPr lang="en-US" altLang="ko-KR" b="1">
              <a:solidFill>
                <a:srgbClr val="0070C0"/>
              </a:solidFill>
              <a:effectLst/>
              <a:latin typeface="+mn-ea"/>
              <a:ea typeface="+mn-ea"/>
            </a:rPr>
            <a:t>yyyy-mm-dd ~ "</a:t>
          </a:r>
          <a:r>
            <a:rPr lang="ko-KR" altLang="en-US" b="1">
              <a:solidFill>
                <a:srgbClr val="0070C0"/>
              </a:solidFill>
              <a:effectLst/>
              <a:latin typeface="+mn-ea"/>
              <a:ea typeface="+mn-ea"/>
            </a:rPr>
            <a:t>현재까지</a:t>
          </a:r>
          <a:r>
            <a:rPr lang="en-US" altLang="ko-KR" b="1">
              <a:solidFill>
                <a:srgbClr val="0070C0"/>
              </a:solidFill>
              <a:effectLst/>
              <a:latin typeface="+mn-ea"/>
              <a:ea typeface="+mn-ea"/>
            </a:rPr>
            <a:t>"</a:t>
          </a:r>
          <a:r>
            <a:rPr lang="ko-KR" altLang="en-US">
              <a:effectLst/>
              <a:latin typeface="+mn-ea"/>
              <a:ea typeface="+mn-ea"/>
            </a:rPr>
            <a:t>를 입력하고 </a:t>
          </a:r>
          <a:r>
            <a:rPr lang="en-US" altLang="ko-KR">
              <a:effectLst/>
              <a:latin typeface="+mn-ea"/>
              <a:ea typeface="+mn-ea"/>
            </a:rPr>
            <a:t>[</a:t>
          </a:r>
          <a:r>
            <a:rPr lang="ko-KR" altLang="en-US">
              <a:effectLst/>
              <a:latin typeface="+mn-ea"/>
              <a:ea typeface="+mn-ea"/>
            </a:rPr>
            <a:t>확인</a:t>
          </a:r>
          <a:r>
            <a:rPr lang="en-US" altLang="ko-KR">
              <a:effectLst/>
              <a:latin typeface="+mn-ea"/>
              <a:ea typeface="+mn-ea"/>
            </a:rPr>
            <a:t>] </a:t>
          </a:r>
          <a:r>
            <a:rPr lang="ko-KR" altLang="en-US">
              <a:effectLst/>
              <a:latin typeface="+mn-ea"/>
              <a:ea typeface="+mn-ea"/>
            </a:rPr>
            <a:t>버튼 클릭</a:t>
          </a:r>
          <a:r>
            <a:rPr lang="en-US" altLang="ko-KR">
              <a:effectLst/>
              <a:latin typeface="+mn-ea"/>
              <a:ea typeface="+mn-ea"/>
            </a:rPr>
            <a:t>.</a:t>
          </a:r>
          <a:endParaRPr lang="ko-KR" altLang="ko-KR">
            <a:effectLst/>
            <a:latin typeface="+mn-ea"/>
            <a:ea typeface="+mn-ea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E3E9-4CF8-469D-B64D-4BD32993DB90}">
  <dimension ref="B2:P15"/>
  <sheetViews>
    <sheetView tabSelected="1" workbookViewId="0"/>
  </sheetViews>
  <sheetFormatPr defaultRowHeight="14.4"/>
  <cols>
    <col min="1" max="1" width="3.59765625" customWidth="1"/>
    <col min="2" max="2" width="15" customWidth="1"/>
    <col min="3" max="3" width="22.796875" customWidth="1"/>
    <col min="4" max="4" width="15" customWidth="1"/>
    <col min="5" max="5" width="17.3984375" customWidth="1"/>
    <col min="8" max="16" width="8.8984375" style="15"/>
  </cols>
  <sheetData>
    <row r="2" spans="2:5" ht="30" customHeight="1">
      <c r="B2" s="14" t="s">
        <v>8</v>
      </c>
      <c r="C2" s="16" t="s">
        <v>172</v>
      </c>
    </row>
    <row r="3" spans="2:5" ht="39" customHeight="1">
      <c r="B3" s="21" t="s">
        <v>5</v>
      </c>
      <c r="C3" s="21"/>
      <c r="D3" s="21"/>
      <c r="E3" s="21"/>
    </row>
    <row r="5" spans="2:5" ht="35.25" customHeight="1">
      <c r="B5" s="1" t="s">
        <v>0</v>
      </c>
      <c r="C5" s="2" t="str">
        <f>INDEX(직원명부,MATCH(C2,주민등록번호,0),2)</f>
        <v>백진원</v>
      </c>
      <c r="D5" s="1" t="s">
        <v>8</v>
      </c>
      <c r="E5" s="3" t="str">
        <f>INDEX(직원명부,MATCH(C2,주민등록번호,0),5)</f>
        <v>931227-1664112</v>
      </c>
    </row>
    <row r="6" spans="2:5" ht="35.25" customHeight="1">
      <c r="B6" s="1" t="s">
        <v>1</v>
      </c>
      <c r="C6" s="19" t="str">
        <f>INDEX(직원명부,MATCH(C2,주민등록번호,0),6)</f>
        <v xml:space="preserve">전남 목포시 경동1가 </v>
      </c>
      <c r="D6" s="19"/>
      <c r="E6" s="19"/>
    </row>
    <row r="7" spans="2:5" ht="35.25" customHeight="1">
      <c r="B7" s="1" t="s">
        <v>2</v>
      </c>
      <c r="C7" s="2" t="str">
        <f>INDEX(직원명부,MATCH(C2,주민등록번호,0),3)</f>
        <v>인사부</v>
      </c>
      <c r="D7" s="1" t="s">
        <v>3</v>
      </c>
      <c r="E7" s="2" t="str">
        <f>INDEX(직원명부,MATCH(C2,주민등록번호,0),4)</f>
        <v>사원</v>
      </c>
    </row>
    <row r="8" spans="2:5" ht="35.25" customHeight="1">
      <c r="B8" s="4" t="s">
        <v>4</v>
      </c>
      <c r="C8" s="20">
        <f>INDEX(직원명부,MATCH(C2,주민등록번호,0),7)</f>
        <v>43151</v>
      </c>
      <c r="D8" s="20"/>
      <c r="E8" s="20"/>
    </row>
    <row r="15" spans="2:5" ht="15" customHeight="1"/>
  </sheetData>
  <mergeCells count="3">
    <mergeCell ref="C6:E6"/>
    <mergeCell ref="C8:E8"/>
    <mergeCell ref="B3:E3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437B-8C98-41C7-BA83-905A82AB391E}">
  <sheetPr>
    <tabColor theme="5" tint="0.79998168889431442"/>
  </sheetPr>
  <dimension ref="B2:K52"/>
  <sheetViews>
    <sheetView zoomScaleNormal="100" workbookViewId="0"/>
  </sheetViews>
  <sheetFormatPr defaultColWidth="8.8984375" defaultRowHeight="17.399999999999999"/>
  <cols>
    <col min="1" max="1" width="1.796875" style="7" customWidth="1"/>
    <col min="2" max="2" width="4.3984375" style="7" bestFit="1" customWidth="1"/>
    <col min="3" max="5" width="8.296875" style="7" customWidth="1"/>
    <col min="6" max="6" width="17.19921875" style="7" customWidth="1"/>
    <col min="7" max="7" width="28.09765625" style="7" customWidth="1"/>
    <col min="8" max="8" width="13.796875" style="7" customWidth="1"/>
    <col min="9" max="9" width="1.296875" style="7" customWidth="1"/>
    <col min="10" max="16384" width="8.8984375" style="7"/>
  </cols>
  <sheetData>
    <row r="2" spans="2:11" ht="23.25" customHeight="1">
      <c r="B2" s="5" t="s">
        <v>6</v>
      </c>
      <c r="C2" s="5" t="s">
        <v>7</v>
      </c>
      <c r="D2" s="6" t="s">
        <v>2</v>
      </c>
      <c r="E2" s="6" t="s">
        <v>3</v>
      </c>
      <c r="F2" s="6" t="s">
        <v>8</v>
      </c>
      <c r="G2" s="6" t="s">
        <v>9</v>
      </c>
      <c r="H2" s="6" t="s">
        <v>10</v>
      </c>
    </row>
    <row r="3" spans="2:11" ht="23.25" customHeight="1">
      <c r="B3" s="8">
        <f>ROW()-2</f>
        <v>1</v>
      </c>
      <c r="C3" s="9" t="s">
        <v>11</v>
      </c>
      <c r="D3" s="9" t="s">
        <v>12</v>
      </c>
      <c r="E3" s="9" t="s">
        <v>13</v>
      </c>
      <c r="F3" s="9" t="s">
        <v>14</v>
      </c>
      <c r="G3" s="10" t="s">
        <v>15</v>
      </c>
      <c r="H3" s="11">
        <v>35499</v>
      </c>
      <c r="K3" s="17"/>
    </row>
    <row r="4" spans="2:11" ht="23.25" customHeight="1">
      <c r="B4" s="8">
        <f t="shared" ref="B4:B52" si="0">ROW()-2</f>
        <v>2</v>
      </c>
      <c r="C4" s="9" t="s">
        <v>16</v>
      </c>
      <c r="D4" s="9" t="s">
        <v>17</v>
      </c>
      <c r="E4" s="9" t="s">
        <v>18</v>
      </c>
      <c r="F4" s="9" t="s">
        <v>19</v>
      </c>
      <c r="G4" s="10" t="s">
        <v>20</v>
      </c>
      <c r="H4" s="11">
        <v>36779</v>
      </c>
      <c r="K4" s="18"/>
    </row>
    <row r="5" spans="2:11" ht="23.25" customHeight="1">
      <c r="B5" s="8">
        <f t="shared" si="0"/>
        <v>3</v>
      </c>
      <c r="C5" s="9" t="s">
        <v>21</v>
      </c>
      <c r="D5" s="9" t="s">
        <v>17</v>
      </c>
      <c r="E5" s="9" t="s">
        <v>18</v>
      </c>
      <c r="F5" s="9" t="s">
        <v>22</v>
      </c>
      <c r="G5" s="10" t="s">
        <v>23</v>
      </c>
      <c r="H5" s="11">
        <v>37509</v>
      </c>
    </row>
    <row r="6" spans="2:11" ht="23.25" customHeight="1">
      <c r="B6" s="8">
        <f t="shared" si="0"/>
        <v>4</v>
      </c>
      <c r="C6" s="9" t="s">
        <v>24</v>
      </c>
      <c r="D6" s="9" t="s">
        <v>25</v>
      </c>
      <c r="E6" s="9" t="s">
        <v>26</v>
      </c>
      <c r="F6" s="9" t="s">
        <v>27</v>
      </c>
      <c r="G6" s="10" t="s">
        <v>28</v>
      </c>
      <c r="H6" s="11">
        <v>40983</v>
      </c>
      <c r="K6" s="12"/>
    </row>
    <row r="7" spans="2:11" ht="23.25" customHeight="1">
      <c r="B7" s="8">
        <f t="shared" si="0"/>
        <v>5</v>
      </c>
      <c r="C7" s="9" t="s">
        <v>29</v>
      </c>
      <c r="D7" s="9" t="s">
        <v>17</v>
      </c>
      <c r="E7" s="9" t="s">
        <v>13</v>
      </c>
      <c r="F7" s="9" t="s">
        <v>30</v>
      </c>
      <c r="G7" s="10" t="s">
        <v>31</v>
      </c>
      <c r="H7" s="11">
        <v>35134</v>
      </c>
    </row>
    <row r="8" spans="2:11" ht="23.25" customHeight="1">
      <c r="B8" s="8">
        <f t="shared" si="0"/>
        <v>6</v>
      </c>
      <c r="C8" s="9" t="s">
        <v>32</v>
      </c>
      <c r="D8" s="9" t="s">
        <v>12</v>
      </c>
      <c r="E8" s="9" t="s">
        <v>13</v>
      </c>
      <c r="F8" s="9" t="s">
        <v>33</v>
      </c>
      <c r="G8" s="10" t="s">
        <v>34</v>
      </c>
      <c r="H8" s="11">
        <v>35864</v>
      </c>
    </row>
    <row r="9" spans="2:11" ht="23.25" customHeight="1">
      <c r="B9" s="8">
        <f t="shared" si="0"/>
        <v>7</v>
      </c>
      <c r="C9" s="9" t="s">
        <v>35</v>
      </c>
      <c r="D9" s="9" t="s">
        <v>17</v>
      </c>
      <c r="E9" s="9" t="s">
        <v>13</v>
      </c>
      <c r="F9" s="9" t="s">
        <v>36</v>
      </c>
      <c r="G9" s="10" t="s">
        <v>37</v>
      </c>
      <c r="H9" s="11">
        <v>34768</v>
      </c>
    </row>
    <row r="10" spans="2:11" ht="23.25" customHeight="1">
      <c r="B10" s="8">
        <f t="shared" si="0"/>
        <v>8</v>
      </c>
      <c r="C10" s="9" t="s">
        <v>38</v>
      </c>
      <c r="D10" s="9" t="s">
        <v>17</v>
      </c>
      <c r="E10" s="9" t="s">
        <v>39</v>
      </c>
      <c r="F10" s="9" t="s">
        <v>40</v>
      </c>
      <c r="G10" s="10" t="s">
        <v>41</v>
      </c>
      <c r="H10" s="11">
        <v>39335</v>
      </c>
    </row>
    <row r="11" spans="2:11" ht="23.25" customHeight="1">
      <c r="B11" s="8">
        <f t="shared" si="0"/>
        <v>9</v>
      </c>
      <c r="C11" s="9" t="s">
        <v>42</v>
      </c>
      <c r="D11" s="9" t="s">
        <v>43</v>
      </c>
      <c r="E11" s="9" t="s">
        <v>13</v>
      </c>
      <c r="F11" s="9" t="s">
        <v>44</v>
      </c>
      <c r="G11" s="10" t="s">
        <v>45</v>
      </c>
      <c r="H11" s="11">
        <v>35134</v>
      </c>
    </row>
    <row r="12" spans="2:11" ht="23.25" customHeight="1">
      <c r="B12" s="8">
        <f t="shared" si="0"/>
        <v>10</v>
      </c>
      <c r="C12" s="9" t="s">
        <v>46</v>
      </c>
      <c r="D12" s="9" t="s">
        <v>17</v>
      </c>
      <c r="E12" s="9" t="s">
        <v>13</v>
      </c>
      <c r="F12" s="9" t="s">
        <v>47</v>
      </c>
      <c r="G12" s="10" t="s">
        <v>48</v>
      </c>
      <c r="H12" s="11">
        <v>36229</v>
      </c>
    </row>
    <row r="13" spans="2:11" ht="23.25" customHeight="1">
      <c r="B13" s="8">
        <f t="shared" si="0"/>
        <v>11</v>
      </c>
      <c r="C13" s="9" t="s">
        <v>49</v>
      </c>
      <c r="D13" s="9" t="s">
        <v>50</v>
      </c>
      <c r="E13" s="9" t="s">
        <v>26</v>
      </c>
      <c r="F13" s="9" t="s">
        <v>51</v>
      </c>
      <c r="G13" s="10" t="s">
        <v>52</v>
      </c>
      <c r="H13" s="11">
        <v>42428</v>
      </c>
    </row>
    <row r="14" spans="2:11" ht="23.25" customHeight="1">
      <c r="B14" s="8">
        <f t="shared" si="0"/>
        <v>12</v>
      </c>
      <c r="C14" s="9" t="s">
        <v>53</v>
      </c>
      <c r="D14" s="9" t="s">
        <v>25</v>
      </c>
      <c r="E14" s="9" t="s">
        <v>13</v>
      </c>
      <c r="F14" s="9" t="s">
        <v>54</v>
      </c>
      <c r="G14" s="10" t="s">
        <v>55</v>
      </c>
      <c r="H14" s="11">
        <v>36595</v>
      </c>
    </row>
    <row r="15" spans="2:11" ht="23.25" customHeight="1">
      <c r="B15" s="8">
        <f t="shared" si="0"/>
        <v>13</v>
      </c>
      <c r="C15" s="9" t="s">
        <v>56</v>
      </c>
      <c r="D15" s="9" t="s">
        <v>17</v>
      </c>
      <c r="E15" s="9" t="s">
        <v>13</v>
      </c>
      <c r="F15" s="9" t="s">
        <v>57</v>
      </c>
      <c r="G15" s="10" t="s">
        <v>58</v>
      </c>
      <c r="H15" s="11">
        <v>36219</v>
      </c>
    </row>
    <row r="16" spans="2:11" ht="23.25" customHeight="1">
      <c r="B16" s="8">
        <f t="shared" si="0"/>
        <v>14</v>
      </c>
      <c r="C16" s="9" t="s">
        <v>59</v>
      </c>
      <c r="D16" s="9" t="s">
        <v>60</v>
      </c>
      <c r="E16" s="9" t="s">
        <v>26</v>
      </c>
      <c r="F16" s="9" t="s">
        <v>61</v>
      </c>
      <c r="G16" s="10" t="s">
        <v>62</v>
      </c>
      <c r="H16" s="11">
        <v>42804</v>
      </c>
    </row>
    <row r="17" spans="2:8" ht="23.25" customHeight="1">
      <c r="B17" s="8">
        <f t="shared" si="0"/>
        <v>15</v>
      </c>
      <c r="C17" s="9" t="s">
        <v>63</v>
      </c>
      <c r="D17" s="9" t="s">
        <v>17</v>
      </c>
      <c r="E17" s="9" t="s">
        <v>39</v>
      </c>
      <c r="F17" s="9" t="s">
        <v>64</v>
      </c>
      <c r="G17" s="10" t="s">
        <v>65</v>
      </c>
      <c r="H17" s="11">
        <v>41343</v>
      </c>
    </row>
    <row r="18" spans="2:8" ht="23.25" customHeight="1">
      <c r="B18" s="8">
        <f t="shared" si="0"/>
        <v>16</v>
      </c>
      <c r="C18" s="13" t="s">
        <v>66</v>
      </c>
      <c r="D18" s="9" t="s">
        <v>25</v>
      </c>
      <c r="E18" s="9" t="s">
        <v>13</v>
      </c>
      <c r="F18" s="9" t="s">
        <v>67</v>
      </c>
      <c r="G18" s="10" t="s">
        <v>68</v>
      </c>
      <c r="H18" s="11">
        <v>35499</v>
      </c>
    </row>
    <row r="19" spans="2:8" ht="23.25" customHeight="1">
      <c r="B19" s="8">
        <f t="shared" si="0"/>
        <v>17</v>
      </c>
      <c r="C19" s="13" t="s">
        <v>69</v>
      </c>
      <c r="D19" s="9" t="s">
        <v>17</v>
      </c>
      <c r="E19" s="9" t="s">
        <v>70</v>
      </c>
      <c r="F19" s="9" t="s">
        <v>71</v>
      </c>
      <c r="G19" s="10" t="s">
        <v>72</v>
      </c>
      <c r="H19" s="11">
        <v>43151</v>
      </c>
    </row>
    <row r="20" spans="2:8" ht="23.25" customHeight="1">
      <c r="B20" s="8">
        <f t="shared" si="0"/>
        <v>18</v>
      </c>
      <c r="C20" s="9" t="s">
        <v>73</v>
      </c>
      <c r="D20" s="9" t="s">
        <v>25</v>
      </c>
      <c r="E20" s="9" t="s">
        <v>13</v>
      </c>
      <c r="F20" s="9" t="s">
        <v>74</v>
      </c>
      <c r="G20" s="10" t="s">
        <v>75</v>
      </c>
      <c r="H20" s="11">
        <v>37529</v>
      </c>
    </row>
    <row r="21" spans="2:8" ht="23.25" customHeight="1">
      <c r="B21" s="8">
        <f t="shared" si="0"/>
        <v>19</v>
      </c>
      <c r="C21" s="9" t="s">
        <v>76</v>
      </c>
      <c r="D21" s="9" t="s">
        <v>17</v>
      </c>
      <c r="E21" s="9" t="s">
        <v>70</v>
      </c>
      <c r="F21" s="9" t="s">
        <v>77</v>
      </c>
      <c r="G21" s="10" t="s">
        <v>78</v>
      </c>
      <c r="H21" s="11">
        <v>43151</v>
      </c>
    </row>
    <row r="22" spans="2:8" ht="23.25" customHeight="1">
      <c r="B22" s="8">
        <f t="shared" si="0"/>
        <v>20</v>
      </c>
      <c r="C22" s="9" t="s">
        <v>79</v>
      </c>
      <c r="D22" s="9" t="s">
        <v>17</v>
      </c>
      <c r="E22" s="9" t="s">
        <v>26</v>
      </c>
      <c r="F22" s="9" t="s">
        <v>80</v>
      </c>
      <c r="G22" s="10" t="s">
        <v>81</v>
      </c>
      <c r="H22" s="11">
        <v>42439</v>
      </c>
    </row>
    <row r="23" spans="2:8" ht="23.25" customHeight="1">
      <c r="B23" s="8">
        <f t="shared" si="0"/>
        <v>21</v>
      </c>
      <c r="C23" s="9" t="s">
        <v>82</v>
      </c>
      <c r="D23" s="9" t="s">
        <v>17</v>
      </c>
      <c r="E23" s="9" t="s">
        <v>39</v>
      </c>
      <c r="F23" s="9" t="s">
        <v>83</v>
      </c>
      <c r="G23" s="10" t="s">
        <v>84</v>
      </c>
      <c r="H23" s="11">
        <v>41374</v>
      </c>
    </row>
    <row r="24" spans="2:8" ht="23.25" customHeight="1">
      <c r="B24" s="8">
        <f t="shared" si="0"/>
        <v>22</v>
      </c>
      <c r="C24" s="9" t="s">
        <v>85</v>
      </c>
      <c r="D24" s="9" t="s">
        <v>60</v>
      </c>
      <c r="E24" s="9" t="s">
        <v>39</v>
      </c>
      <c r="F24" s="9" t="s">
        <v>86</v>
      </c>
      <c r="G24" s="10" t="s">
        <v>87</v>
      </c>
      <c r="H24" s="11">
        <v>40978</v>
      </c>
    </row>
    <row r="25" spans="2:8" ht="23.25" customHeight="1">
      <c r="B25" s="8">
        <f t="shared" si="0"/>
        <v>23</v>
      </c>
      <c r="C25" s="9" t="s">
        <v>88</v>
      </c>
      <c r="D25" s="9" t="s">
        <v>25</v>
      </c>
      <c r="E25" s="9" t="s">
        <v>39</v>
      </c>
      <c r="F25" s="9" t="s">
        <v>89</v>
      </c>
      <c r="G25" s="10" t="s">
        <v>90</v>
      </c>
      <c r="H25" s="11">
        <v>41708</v>
      </c>
    </row>
    <row r="26" spans="2:8" ht="23.25" customHeight="1">
      <c r="B26" s="8">
        <f t="shared" si="0"/>
        <v>24</v>
      </c>
      <c r="C26" s="9" t="s">
        <v>91</v>
      </c>
      <c r="D26" s="9" t="s">
        <v>17</v>
      </c>
      <c r="E26" s="9" t="s">
        <v>26</v>
      </c>
      <c r="F26" s="9" t="s">
        <v>92</v>
      </c>
      <c r="G26" s="10" t="s">
        <v>93</v>
      </c>
      <c r="H26" s="11">
        <v>43008</v>
      </c>
    </row>
    <row r="27" spans="2:8" ht="23.25" customHeight="1">
      <c r="B27" s="8">
        <f t="shared" si="0"/>
        <v>25</v>
      </c>
      <c r="C27" s="9" t="s">
        <v>94</v>
      </c>
      <c r="D27" s="9" t="s">
        <v>17</v>
      </c>
      <c r="E27" s="9" t="s">
        <v>39</v>
      </c>
      <c r="F27" s="9" t="s">
        <v>95</v>
      </c>
      <c r="G27" s="10" t="s">
        <v>96</v>
      </c>
      <c r="H27" s="11">
        <v>41547</v>
      </c>
    </row>
    <row r="28" spans="2:8" ht="23.25" customHeight="1">
      <c r="B28" s="8">
        <f t="shared" si="0"/>
        <v>26</v>
      </c>
      <c r="C28" s="9" t="s">
        <v>97</v>
      </c>
      <c r="D28" s="9" t="s">
        <v>43</v>
      </c>
      <c r="E28" s="9" t="s">
        <v>13</v>
      </c>
      <c r="F28" s="9" t="s">
        <v>98</v>
      </c>
      <c r="G28" s="10" t="s">
        <v>99</v>
      </c>
      <c r="H28" s="11">
        <v>38056</v>
      </c>
    </row>
    <row r="29" spans="2:8" ht="23.25" customHeight="1">
      <c r="B29" s="8">
        <f t="shared" si="0"/>
        <v>27</v>
      </c>
      <c r="C29" s="9" t="s">
        <v>100</v>
      </c>
      <c r="D29" s="9" t="s">
        <v>43</v>
      </c>
      <c r="E29" s="9" t="s">
        <v>70</v>
      </c>
      <c r="F29" s="9" t="s">
        <v>101</v>
      </c>
      <c r="G29" s="10" t="s">
        <v>102</v>
      </c>
      <c r="H29" s="11">
        <v>43151</v>
      </c>
    </row>
    <row r="30" spans="2:8" ht="23.25" customHeight="1">
      <c r="B30" s="8">
        <f t="shared" si="0"/>
        <v>28</v>
      </c>
      <c r="C30" s="9" t="s">
        <v>103</v>
      </c>
      <c r="D30" s="9" t="s">
        <v>25</v>
      </c>
      <c r="E30" s="9" t="s">
        <v>39</v>
      </c>
      <c r="F30" s="9" t="s">
        <v>104</v>
      </c>
      <c r="G30" s="10" t="s">
        <v>105</v>
      </c>
      <c r="H30" s="11">
        <v>41713</v>
      </c>
    </row>
    <row r="31" spans="2:8" ht="23.25" customHeight="1">
      <c r="B31" s="8">
        <f t="shared" si="0"/>
        <v>29</v>
      </c>
      <c r="C31" s="9" t="s">
        <v>106</v>
      </c>
      <c r="D31" s="9" t="s">
        <v>25</v>
      </c>
      <c r="E31" s="9" t="s">
        <v>13</v>
      </c>
      <c r="F31" s="9" t="s">
        <v>107</v>
      </c>
      <c r="G31" s="10" t="s">
        <v>108</v>
      </c>
      <c r="H31" s="11">
        <v>36595</v>
      </c>
    </row>
    <row r="32" spans="2:8" ht="23.25" customHeight="1">
      <c r="B32" s="8">
        <f t="shared" si="0"/>
        <v>30</v>
      </c>
      <c r="C32" s="9" t="s">
        <v>109</v>
      </c>
      <c r="D32" s="9" t="s">
        <v>43</v>
      </c>
      <c r="E32" s="9" t="s">
        <v>39</v>
      </c>
      <c r="F32" s="9" t="s">
        <v>110</v>
      </c>
      <c r="G32" s="10" t="s">
        <v>111</v>
      </c>
      <c r="H32" s="11">
        <v>39355</v>
      </c>
    </row>
    <row r="33" spans="2:8" ht="23.25" customHeight="1">
      <c r="B33" s="8">
        <f t="shared" si="0"/>
        <v>31</v>
      </c>
      <c r="C33" s="9" t="s">
        <v>112</v>
      </c>
      <c r="D33" s="9" t="s">
        <v>25</v>
      </c>
      <c r="E33" s="9" t="s">
        <v>18</v>
      </c>
      <c r="F33" s="9" t="s">
        <v>113</v>
      </c>
      <c r="G33" s="10" t="s">
        <v>114</v>
      </c>
      <c r="H33" s="11">
        <v>35864</v>
      </c>
    </row>
    <row r="34" spans="2:8" ht="23.25" customHeight="1">
      <c r="B34" s="8">
        <f t="shared" si="0"/>
        <v>32</v>
      </c>
      <c r="C34" s="9" t="s">
        <v>115</v>
      </c>
      <c r="D34" s="9" t="s">
        <v>25</v>
      </c>
      <c r="E34" s="9" t="s">
        <v>26</v>
      </c>
      <c r="F34" s="9" t="s">
        <v>116</v>
      </c>
      <c r="G34" s="10" t="s">
        <v>117</v>
      </c>
      <c r="H34" s="11">
        <v>41912</v>
      </c>
    </row>
    <row r="35" spans="2:8" ht="23.25" customHeight="1">
      <c r="B35" s="8">
        <f t="shared" si="0"/>
        <v>33</v>
      </c>
      <c r="C35" s="9" t="s">
        <v>118</v>
      </c>
      <c r="D35" s="9" t="s">
        <v>50</v>
      </c>
      <c r="E35" s="9" t="s">
        <v>39</v>
      </c>
      <c r="F35" s="9" t="s">
        <v>119</v>
      </c>
      <c r="G35" s="10" t="s">
        <v>120</v>
      </c>
      <c r="H35" s="11">
        <v>43151</v>
      </c>
    </row>
    <row r="36" spans="2:8" ht="23.25" customHeight="1">
      <c r="B36" s="8">
        <f t="shared" si="0"/>
        <v>34</v>
      </c>
      <c r="C36" s="9" t="s">
        <v>121</v>
      </c>
      <c r="D36" s="9" t="s">
        <v>43</v>
      </c>
      <c r="E36" s="9" t="s">
        <v>26</v>
      </c>
      <c r="F36" s="9" t="s">
        <v>122</v>
      </c>
      <c r="G36" s="10" t="s">
        <v>123</v>
      </c>
      <c r="H36" s="11">
        <v>42439</v>
      </c>
    </row>
    <row r="37" spans="2:8" ht="23.25" customHeight="1">
      <c r="B37" s="8">
        <f t="shared" si="0"/>
        <v>35</v>
      </c>
      <c r="C37" s="9" t="s">
        <v>124</v>
      </c>
      <c r="D37" s="9" t="s">
        <v>17</v>
      </c>
      <c r="E37" s="9" t="s">
        <v>26</v>
      </c>
      <c r="F37" s="9" t="s">
        <v>125</v>
      </c>
      <c r="G37" s="10" t="s">
        <v>126</v>
      </c>
      <c r="H37" s="11">
        <v>43151</v>
      </c>
    </row>
    <row r="38" spans="2:8" ht="23.25" customHeight="1">
      <c r="B38" s="8">
        <f t="shared" si="0"/>
        <v>36</v>
      </c>
      <c r="C38" s="9" t="s">
        <v>127</v>
      </c>
      <c r="D38" s="9" t="s">
        <v>25</v>
      </c>
      <c r="E38" s="9" t="s">
        <v>18</v>
      </c>
      <c r="F38" s="9" t="s">
        <v>128</v>
      </c>
      <c r="G38" s="10" t="s">
        <v>129</v>
      </c>
      <c r="H38" s="11">
        <v>38061</v>
      </c>
    </row>
    <row r="39" spans="2:8" ht="23.25" customHeight="1">
      <c r="B39" s="8">
        <f t="shared" si="0"/>
        <v>37</v>
      </c>
      <c r="C39" s="9" t="s">
        <v>130</v>
      </c>
      <c r="D39" s="9" t="s">
        <v>17</v>
      </c>
      <c r="E39" s="9" t="s">
        <v>39</v>
      </c>
      <c r="F39" s="9" t="s">
        <v>131</v>
      </c>
      <c r="G39" s="10" t="s">
        <v>132</v>
      </c>
      <c r="H39" s="11">
        <v>40978</v>
      </c>
    </row>
    <row r="40" spans="2:8" ht="23.25" customHeight="1">
      <c r="B40" s="8">
        <f t="shared" si="0"/>
        <v>38</v>
      </c>
      <c r="C40" s="9" t="s">
        <v>133</v>
      </c>
      <c r="D40" s="9" t="s">
        <v>25</v>
      </c>
      <c r="E40" s="9" t="s">
        <v>39</v>
      </c>
      <c r="F40" s="9" t="s">
        <v>134</v>
      </c>
      <c r="G40" s="10" t="s">
        <v>135</v>
      </c>
      <c r="H40" s="11">
        <v>41361</v>
      </c>
    </row>
    <row r="41" spans="2:8" ht="23.25" customHeight="1">
      <c r="B41" s="8">
        <f t="shared" si="0"/>
        <v>39</v>
      </c>
      <c r="C41" s="9" t="s">
        <v>136</v>
      </c>
      <c r="D41" s="9" t="s">
        <v>60</v>
      </c>
      <c r="E41" s="9" t="s">
        <v>18</v>
      </c>
      <c r="F41" s="9" t="s">
        <v>137</v>
      </c>
      <c r="G41" s="10" t="s">
        <v>138</v>
      </c>
      <c r="H41" s="11">
        <v>37417</v>
      </c>
    </row>
    <row r="42" spans="2:8" ht="23.25" customHeight="1">
      <c r="B42" s="8">
        <f t="shared" si="0"/>
        <v>40</v>
      </c>
      <c r="C42" s="9" t="s">
        <v>139</v>
      </c>
      <c r="D42" s="9" t="s">
        <v>25</v>
      </c>
      <c r="E42" s="9" t="s">
        <v>26</v>
      </c>
      <c r="F42" s="9" t="s">
        <v>140</v>
      </c>
      <c r="G42" s="10" t="s">
        <v>141</v>
      </c>
      <c r="H42" s="11">
        <v>42786</v>
      </c>
    </row>
    <row r="43" spans="2:8" ht="23.25" customHeight="1">
      <c r="B43" s="8">
        <f t="shared" si="0"/>
        <v>41</v>
      </c>
      <c r="C43" s="9" t="s">
        <v>142</v>
      </c>
      <c r="D43" s="9" t="s">
        <v>17</v>
      </c>
      <c r="E43" s="9" t="s">
        <v>70</v>
      </c>
      <c r="F43" s="9" t="s">
        <v>143</v>
      </c>
      <c r="G43" s="10" t="s">
        <v>144</v>
      </c>
      <c r="H43" s="11">
        <v>43151</v>
      </c>
    </row>
    <row r="44" spans="2:8" ht="23.25" customHeight="1">
      <c r="B44" s="8">
        <f t="shared" si="0"/>
        <v>42</v>
      </c>
      <c r="C44" s="9" t="s">
        <v>145</v>
      </c>
      <c r="D44" s="9" t="s">
        <v>25</v>
      </c>
      <c r="E44" s="9" t="s">
        <v>26</v>
      </c>
      <c r="F44" s="9" t="s">
        <v>146</v>
      </c>
      <c r="G44" s="10" t="s">
        <v>147</v>
      </c>
      <c r="H44" s="11">
        <v>42439</v>
      </c>
    </row>
    <row r="45" spans="2:8" ht="23.25" customHeight="1">
      <c r="B45" s="8">
        <f t="shared" si="0"/>
        <v>43</v>
      </c>
      <c r="C45" s="9" t="s">
        <v>148</v>
      </c>
      <c r="D45" s="9" t="s">
        <v>25</v>
      </c>
      <c r="E45" s="9" t="s">
        <v>26</v>
      </c>
      <c r="F45" s="9" t="s">
        <v>149</v>
      </c>
      <c r="G45" s="10" t="s">
        <v>150</v>
      </c>
      <c r="H45" s="11">
        <v>42439</v>
      </c>
    </row>
    <row r="46" spans="2:8" ht="23.25" customHeight="1">
      <c r="B46" s="8">
        <f t="shared" si="0"/>
        <v>44</v>
      </c>
      <c r="C46" s="9" t="s">
        <v>151</v>
      </c>
      <c r="D46" s="9" t="s">
        <v>25</v>
      </c>
      <c r="E46" s="9" t="s">
        <v>26</v>
      </c>
      <c r="F46" s="9" t="s">
        <v>152</v>
      </c>
      <c r="G46" s="10" t="s">
        <v>153</v>
      </c>
      <c r="H46" s="11">
        <v>42439</v>
      </c>
    </row>
    <row r="47" spans="2:8" ht="23.25" customHeight="1">
      <c r="B47" s="8">
        <f t="shared" si="0"/>
        <v>45</v>
      </c>
      <c r="C47" s="9" t="s">
        <v>154</v>
      </c>
      <c r="D47" s="9" t="s">
        <v>25</v>
      </c>
      <c r="E47" s="9" t="s">
        <v>13</v>
      </c>
      <c r="F47" s="9" t="s">
        <v>155</v>
      </c>
      <c r="G47" s="10" t="s">
        <v>156</v>
      </c>
      <c r="H47" s="11">
        <v>35884</v>
      </c>
    </row>
    <row r="48" spans="2:8" ht="23.25" customHeight="1">
      <c r="B48" s="8">
        <f t="shared" si="0"/>
        <v>46</v>
      </c>
      <c r="C48" s="9" t="s">
        <v>157</v>
      </c>
      <c r="D48" s="9" t="s">
        <v>50</v>
      </c>
      <c r="E48" s="9" t="s">
        <v>13</v>
      </c>
      <c r="F48" s="9" t="s">
        <v>158</v>
      </c>
      <c r="G48" s="10" t="s">
        <v>159</v>
      </c>
      <c r="H48" s="11">
        <v>35338</v>
      </c>
    </row>
    <row r="49" spans="2:8" ht="23.25" customHeight="1">
      <c r="B49" s="8">
        <f t="shared" si="0"/>
        <v>47</v>
      </c>
      <c r="C49" s="9" t="s">
        <v>160</v>
      </c>
      <c r="D49" s="9" t="s">
        <v>25</v>
      </c>
      <c r="E49" s="9" t="s">
        <v>18</v>
      </c>
      <c r="F49" s="9" t="s">
        <v>161</v>
      </c>
      <c r="G49" s="10" t="s">
        <v>162</v>
      </c>
      <c r="H49" s="11">
        <v>37330</v>
      </c>
    </row>
    <row r="50" spans="2:8" ht="23.25" customHeight="1">
      <c r="B50" s="8">
        <f t="shared" si="0"/>
        <v>48</v>
      </c>
      <c r="C50" s="9" t="s">
        <v>163</v>
      </c>
      <c r="D50" s="9" t="s">
        <v>25</v>
      </c>
      <c r="E50" s="9" t="s">
        <v>26</v>
      </c>
      <c r="F50" s="9" t="s">
        <v>164</v>
      </c>
      <c r="G50" s="10" t="s">
        <v>165</v>
      </c>
      <c r="H50" s="11">
        <v>42439</v>
      </c>
    </row>
    <row r="51" spans="2:8" ht="23.25" customHeight="1">
      <c r="B51" s="8">
        <f t="shared" si="0"/>
        <v>49</v>
      </c>
      <c r="C51" s="9" t="s">
        <v>166</v>
      </c>
      <c r="D51" s="9" t="s">
        <v>50</v>
      </c>
      <c r="E51" s="9" t="s">
        <v>13</v>
      </c>
      <c r="F51" s="9" t="s">
        <v>167</v>
      </c>
      <c r="G51" s="10" t="s">
        <v>168</v>
      </c>
      <c r="H51" s="11">
        <v>37690</v>
      </c>
    </row>
    <row r="52" spans="2:8" ht="23.25" customHeight="1">
      <c r="B52" s="8">
        <f t="shared" si="0"/>
        <v>50</v>
      </c>
      <c r="C52" s="9" t="s">
        <v>169</v>
      </c>
      <c r="D52" s="9" t="s">
        <v>60</v>
      </c>
      <c r="E52" s="9" t="s">
        <v>18</v>
      </c>
      <c r="F52" s="9" t="s">
        <v>170</v>
      </c>
      <c r="G52" s="10" t="s">
        <v>171</v>
      </c>
      <c r="H52" s="11">
        <v>37529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재직증명서</vt:lpstr>
      <vt:lpstr>직원명부</vt:lpstr>
      <vt:lpstr>주민등록번호</vt:lpstr>
      <vt:lpstr>직원명부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5-4-미션</dc:title>
  <dc:creator>짤막한 강좌</dc:creator>
  <cp:keywords>엑셀</cp:keywords>
  <cp:lastModifiedBy>easys-LSB</cp:lastModifiedBy>
  <dcterms:created xsi:type="dcterms:W3CDTF">2019-04-11T06:59:39Z</dcterms:created>
  <dcterms:modified xsi:type="dcterms:W3CDTF">2019-06-20T05:49:14Z</dcterms:modified>
</cp:coreProperties>
</file>