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2022ASE\data\intrusive\"/>
    </mc:Choice>
  </mc:AlternateContent>
  <xr:revisionPtr revIDLastSave="0" documentId="13_ncr:1_{4E368186-D28A-44FB-AED2-2D8806A8B6C4}" xr6:coauthVersionLast="47" xr6:coauthVersionMax="47" xr10:uidLastSave="{00000000-0000-0000-0000-000000000000}"/>
  <bookViews>
    <workbookView xWindow="27420" yWindow="11220" windowWidth="22785" windowHeight="137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I35" i="1"/>
  <c r="J35" i="1"/>
  <c r="K35" i="1"/>
  <c r="C35" i="1"/>
  <c r="J32" i="1"/>
  <c r="H32" i="1"/>
  <c r="G32" i="1"/>
  <c r="F32" i="1"/>
  <c r="I32" i="1"/>
  <c r="E32" i="1"/>
  <c r="D32" i="1"/>
  <c r="C32" i="1"/>
  <c r="J31" i="1"/>
  <c r="H31" i="1"/>
  <c r="G31" i="1"/>
  <c r="F31" i="1"/>
  <c r="I31" i="1"/>
  <c r="E31" i="1"/>
  <c r="D31" i="1"/>
  <c r="C31" i="1"/>
  <c r="J30" i="1"/>
  <c r="H30" i="1"/>
  <c r="G30" i="1"/>
  <c r="F30" i="1"/>
  <c r="I30" i="1"/>
  <c r="E30" i="1"/>
  <c r="D30" i="1"/>
  <c r="C30" i="1"/>
  <c r="J29" i="1"/>
  <c r="H29" i="1"/>
  <c r="G29" i="1"/>
  <c r="F29" i="1"/>
  <c r="I29" i="1"/>
  <c r="E29" i="1"/>
  <c r="D29" i="1"/>
  <c r="C29" i="1"/>
  <c r="J28" i="1"/>
  <c r="H28" i="1"/>
  <c r="G28" i="1"/>
  <c r="F28" i="1"/>
  <c r="I28" i="1"/>
  <c r="E28" i="1"/>
  <c r="D28" i="1"/>
  <c r="C28" i="1"/>
  <c r="J27" i="1"/>
  <c r="H27" i="1"/>
  <c r="G27" i="1"/>
  <c r="F27" i="1"/>
  <c r="I27" i="1"/>
  <c r="E27" i="1"/>
  <c r="D27" i="1"/>
  <c r="C27" i="1"/>
  <c r="J26" i="1"/>
  <c r="H26" i="1"/>
  <c r="G26" i="1"/>
  <c r="F26" i="1"/>
  <c r="I26" i="1"/>
  <c r="E26" i="1"/>
  <c r="D26" i="1"/>
  <c r="C26" i="1"/>
  <c r="J25" i="1"/>
  <c r="H25" i="1"/>
  <c r="G25" i="1"/>
  <c r="F25" i="1"/>
  <c r="I25" i="1"/>
  <c r="E25" i="1"/>
  <c r="D25" i="1"/>
  <c r="C25" i="1"/>
  <c r="J24" i="1"/>
  <c r="H24" i="1"/>
  <c r="G24" i="1"/>
  <c r="F24" i="1"/>
  <c r="I24" i="1"/>
  <c r="E24" i="1"/>
  <c r="D24" i="1"/>
  <c r="C24" i="1"/>
  <c r="J23" i="1"/>
  <c r="H23" i="1"/>
  <c r="G23" i="1"/>
  <c r="F23" i="1"/>
  <c r="I23" i="1"/>
  <c r="E23" i="1"/>
  <c r="D23" i="1"/>
  <c r="C23" i="1"/>
  <c r="J22" i="1"/>
  <c r="H22" i="1"/>
  <c r="G22" i="1"/>
  <c r="F22" i="1"/>
  <c r="I22" i="1"/>
  <c r="E22" i="1"/>
  <c r="D22" i="1"/>
  <c r="C22" i="1"/>
  <c r="J21" i="1"/>
  <c r="H21" i="1"/>
  <c r="G21" i="1"/>
  <c r="F21" i="1"/>
  <c r="I21" i="1"/>
  <c r="E21" i="1"/>
  <c r="D21" i="1"/>
  <c r="C21" i="1"/>
  <c r="J20" i="1"/>
  <c r="H20" i="1"/>
  <c r="G20" i="1"/>
  <c r="F20" i="1"/>
  <c r="I20" i="1"/>
  <c r="E20" i="1"/>
  <c r="D20" i="1"/>
  <c r="C20" i="1"/>
  <c r="X14" i="1"/>
  <c r="W14" i="1"/>
  <c r="X13" i="1"/>
  <c r="W13" i="1"/>
  <c r="X12" i="1"/>
  <c r="W12" i="1"/>
  <c r="K30" i="1" s="1"/>
  <c r="X11" i="1"/>
  <c r="W11" i="1"/>
  <c r="K29" i="1" s="1"/>
  <c r="X10" i="1"/>
  <c r="W10" i="1"/>
  <c r="K28" i="1" s="1"/>
  <c r="X9" i="1"/>
  <c r="W9" i="1"/>
  <c r="X8" i="1"/>
  <c r="W8" i="1"/>
  <c r="X7" i="1"/>
  <c r="W7" i="1"/>
  <c r="X6" i="1"/>
  <c r="W6" i="1"/>
  <c r="X5" i="1"/>
  <c r="W5" i="1"/>
  <c r="K23" i="1" s="1"/>
  <c r="X4" i="1"/>
  <c r="W4" i="1"/>
  <c r="K22" i="1" s="1"/>
  <c r="X3" i="1"/>
  <c r="W3" i="1"/>
  <c r="K21" i="1" s="1"/>
  <c r="X2" i="1"/>
  <c r="W2" i="1"/>
  <c r="K20" i="1" s="1"/>
  <c r="K25" i="1" l="1"/>
  <c r="K27" i="1"/>
  <c r="K24" i="1"/>
  <c r="K32" i="1"/>
  <c r="K31" i="1"/>
  <c r="K26" i="1"/>
</calcChain>
</file>

<file path=xl/sharedStrings.xml><?xml version="1.0" encoding="utf-8"?>
<sst xmlns="http://schemas.openxmlformats.org/spreadsheetml/2006/main" count="65" uniqueCount="51">
  <si>
    <t>project</t>
    <phoneticPr fontId="3" type="noConversion"/>
  </si>
  <si>
    <t>version</t>
    <phoneticPr fontId="3" type="noConversion"/>
  </si>
  <si>
    <t>access_modify</t>
  </si>
  <si>
    <t>final_modify</t>
  </si>
  <si>
    <t>annotation_modify</t>
  </si>
  <si>
    <t>param_modify</t>
  </si>
  <si>
    <t>import_extensive</t>
  </si>
  <si>
    <t>parent_class_modify</t>
  </si>
  <si>
    <t>parent_interface_modify</t>
  </si>
  <si>
    <t>class_body_modify</t>
  </si>
  <si>
    <t>inner_extensive_class</t>
  </si>
  <si>
    <t>class_var_extensive</t>
  </si>
  <si>
    <t>class_var_modify</t>
  </si>
  <si>
    <t>method_body_modify</t>
  </si>
  <si>
    <t>method_extensive</t>
  </si>
  <si>
    <t>method_var_extensive</t>
  </si>
  <si>
    <t>method_var_modify</t>
  </si>
  <si>
    <t>rename class</t>
    <phoneticPr fontId="3" type="noConversion"/>
  </si>
  <si>
    <t>move class</t>
    <phoneticPr fontId="3" type="noConversion"/>
  </si>
  <si>
    <t>rename method</t>
    <phoneticPr fontId="3" type="noConversion"/>
  </si>
  <si>
    <t>move method</t>
    <phoneticPr fontId="3" type="noConversion"/>
  </si>
  <si>
    <t>extract method</t>
    <phoneticPr fontId="3" type="noConversion"/>
  </si>
  <si>
    <t>rename or move class</t>
    <phoneticPr fontId="3" type="noConversion"/>
  </si>
  <si>
    <t>rename or move method</t>
    <phoneticPr fontId="3" type="noConversion"/>
  </si>
  <si>
    <t>AOSPA</t>
    <phoneticPr fontId="3" type="noConversion"/>
  </si>
  <si>
    <t>AOSPA-Sapphire</t>
    <phoneticPr fontId="3" type="noConversion"/>
  </si>
  <si>
    <t>AOSPA-Ruby</t>
    <phoneticPr fontId="3" type="noConversion"/>
  </si>
  <si>
    <t>AOSPA-Quartz</t>
    <phoneticPr fontId="3" type="noConversion"/>
  </si>
  <si>
    <t>CalyxOS</t>
    <phoneticPr fontId="3" type="noConversion"/>
  </si>
  <si>
    <t>CalyxOS-12</t>
    <phoneticPr fontId="3" type="noConversion"/>
  </si>
  <si>
    <t>CalyxOS-11</t>
    <phoneticPr fontId="3" type="noConversion"/>
  </si>
  <si>
    <t>LineageOS</t>
    <phoneticPr fontId="3" type="noConversion"/>
  </si>
  <si>
    <t>LineageOS-19.1</t>
    <phoneticPr fontId="3" type="noConversion"/>
  </si>
  <si>
    <t>LineageOS-18.1</t>
    <phoneticPr fontId="3" type="noConversion"/>
  </si>
  <si>
    <t>LineageOS-17.1</t>
    <phoneticPr fontId="3" type="noConversion"/>
  </si>
  <si>
    <t>LineageOS-16.0</t>
    <phoneticPr fontId="3" type="noConversion"/>
  </si>
  <si>
    <t>OmniROM</t>
    <phoneticPr fontId="3" type="noConversion"/>
  </si>
  <si>
    <t>OmniROM-12</t>
    <phoneticPr fontId="3" type="noConversion"/>
  </si>
  <si>
    <t>OmniROM-11</t>
    <phoneticPr fontId="3" type="noConversion"/>
  </si>
  <si>
    <t>OmniROM-10</t>
    <phoneticPr fontId="3" type="noConversion"/>
  </si>
  <si>
    <t>OmniROM-9</t>
    <phoneticPr fontId="3" type="noConversion"/>
  </si>
  <si>
    <t>AVERAGE(open)</t>
    <phoneticPr fontId="3" type="noConversion"/>
  </si>
  <si>
    <t>MDF</t>
    <phoneticPr fontId="3" type="noConversion"/>
  </si>
  <si>
    <t>ANN</t>
    <phoneticPr fontId="3" type="noConversion"/>
  </si>
  <si>
    <t>IPT</t>
    <phoneticPr fontId="3" type="noConversion"/>
  </si>
  <si>
    <t>CFD</t>
    <phoneticPr fontId="3" type="noConversion"/>
  </si>
  <si>
    <t>PCL</t>
    <phoneticPr fontId="3" type="noConversion"/>
  </si>
  <si>
    <t>ITF</t>
    <phoneticPr fontId="3" type="noConversion"/>
  </si>
  <si>
    <t>ICL</t>
    <phoneticPr fontId="3" type="noConversion"/>
  </si>
  <si>
    <t>MBL</t>
    <phoneticPr fontId="3" type="noConversion"/>
  </si>
  <si>
    <t>OTH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</si>
</sst>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76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1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abSelected="1" topLeftCell="A8" workbookViewId="0">
      <selection activeCell="E29" sqref="E29"/>
    </sheetView>
  </sheetViews>
  <sheetFormatPr defaultColWidth="9" defaultRowHeight="14.25" x14ac:dyDescent="0.2"/>
  <cols>
    <col min="1" max="1" width="10.25" style="2" bestFit="1" customWidth="1"/>
    <col min="2" max="2" width="16.25" style="2" bestFit="1" customWidth="1"/>
    <col min="3" max="3" width="22.75" style="2" bestFit="1" customWidth="1"/>
    <col min="4" max="4" width="15.75" style="2" bestFit="1" customWidth="1"/>
    <col min="5" max="10" width="15.75" style="2" customWidth="1"/>
    <col min="11" max="11" width="17.125" style="2" bestFit="1" customWidth="1"/>
    <col min="12" max="12" width="17.125" style="2" customWidth="1"/>
    <col min="13" max="13" width="16.5" style="2" bestFit="1" customWidth="1"/>
    <col min="14" max="14" width="14.25" style="2" bestFit="1" customWidth="1"/>
    <col min="15" max="15" width="13.625" style="2" customWidth="1"/>
    <col min="16" max="16" width="11.125" style="2" customWidth="1"/>
    <col min="17" max="17" width="12.875" style="2" bestFit="1" customWidth="1"/>
    <col min="18" max="18" width="12.625" style="2" bestFit="1" customWidth="1"/>
    <col min="19" max="19" width="10.625" style="2" bestFit="1" customWidth="1"/>
    <col min="20" max="20" width="15.625" style="2" bestFit="1" customWidth="1"/>
    <col min="21" max="21" width="13.75" style="2" bestFit="1" customWidth="1"/>
    <col min="22" max="22" width="15" style="2" bestFit="1" customWidth="1"/>
    <col min="23" max="23" width="20.375" style="2" bestFit="1" customWidth="1"/>
    <col min="24" max="24" width="23.5" style="2" bestFit="1" customWidth="1"/>
    <col min="25" max="16384" width="9" style="2"/>
  </cols>
  <sheetData>
    <row r="1" spans="1:24" s="4" customForma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</row>
    <row r="2" spans="1:24" x14ac:dyDescent="0.2">
      <c r="A2" s="5" t="s">
        <v>24</v>
      </c>
      <c r="B2" s="2" t="s">
        <v>25</v>
      </c>
      <c r="C2" s="2">
        <v>318</v>
      </c>
      <c r="D2" s="2">
        <v>167</v>
      </c>
      <c r="E2" s="2">
        <v>62</v>
      </c>
      <c r="F2" s="2">
        <v>768</v>
      </c>
      <c r="G2" s="2">
        <v>1782</v>
      </c>
      <c r="H2" s="2">
        <v>23</v>
      </c>
      <c r="I2" s="2">
        <v>38</v>
      </c>
      <c r="J2" s="2">
        <v>2163</v>
      </c>
      <c r="K2" s="2">
        <v>67</v>
      </c>
      <c r="L2" s="2">
        <v>2040</v>
      </c>
      <c r="M2" s="2">
        <v>908</v>
      </c>
      <c r="N2" s="2">
        <v>6715</v>
      </c>
      <c r="O2" s="2">
        <v>2400</v>
      </c>
      <c r="P2" s="2">
        <v>1301</v>
      </c>
      <c r="Q2" s="2">
        <v>1469</v>
      </c>
      <c r="R2" s="2">
        <v>19</v>
      </c>
      <c r="S2" s="2">
        <v>49</v>
      </c>
      <c r="T2" s="2">
        <v>186</v>
      </c>
      <c r="U2" s="2">
        <v>55</v>
      </c>
      <c r="V2" s="2">
        <v>159</v>
      </c>
      <c r="W2" s="2">
        <f t="shared" ref="W2:W14" si="0">R2+S2</f>
        <v>68</v>
      </c>
      <c r="X2" s="2">
        <f>T2+U2</f>
        <v>241</v>
      </c>
    </row>
    <row r="3" spans="1:24" x14ac:dyDescent="0.2">
      <c r="A3" s="5"/>
      <c r="B3" s="2" t="s">
        <v>26</v>
      </c>
      <c r="C3" s="2">
        <v>26</v>
      </c>
      <c r="D3" s="2">
        <v>25</v>
      </c>
      <c r="E3" s="2">
        <v>5</v>
      </c>
      <c r="F3" s="2">
        <v>16</v>
      </c>
      <c r="G3" s="2">
        <v>141</v>
      </c>
      <c r="H3" s="2">
        <v>0</v>
      </c>
      <c r="I3" s="2">
        <v>0</v>
      </c>
      <c r="J3" s="2">
        <v>561</v>
      </c>
      <c r="K3" s="2">
        <v>11</v>
      </c>
      <c r="L3" s="2">
        <v>670</v>
      </c>
      <c r="M3" s="2">
        <v>329</v>
      </c>
      <c r="N3" s="2">
        <v>1786</v>
      </c>
      <c r="O3" s="2">
        <v>422</v>
      </c>
      <c r="P3" s="2">
        <v>268</v>
      </c>
      <c r="Q3" s="2">
        <v>510</v>
      </c>
      <c r="R3" s="2">
        <v>0</v>
      </c>
      <c r="S3" s="2">
        <v>1</v>
      </c>
      <c r="T3" s="2">
        <v>2</v>
      </c>
      <c r="U3" s="2">
        <v>8</v>
      </c>
      <c r="V3" s="2">
        <v>15</v>
      </c>
      <c r="W3" s="2">
        <f t="shared" si="0"/>
        <v>1</v>
      </c>
      <c r="X3" s="2">
        <f t="shared" ref="X3:X14" si="1">T3+U3</f>
        <v>10</v>
      </c>
    </row>
    <row r="4" spans="1:24" x14ac:dyDescent="0.2">
      <c r="A4" s="5"/>
      <c r="B4" s="2" t="s">
        <v>27</v>
      </c>
      <c r="C4" s="2">
        <v>16</v>
      </c>
      <c r="D4" s="2">
        <v>19</v>
      </c>
      <c r="E4" s="2">
        <v>1</v>
      </c>
      <c r="F4" s="2">
        <v>14</v>
      </c>
      <c r="G4" s="2">
        <v>108</v>
      </c>
      <c r="H4" s="2">
        <v>0</v>
      </c>
      <c r="I4" s="2">
        <v>0</v>
      </c>
      <c r="J4" s="2">
        <v>365</v>
      </c>
      <c r="K4" s="2">
        <v>8</v>
      </c>
      <c r="L4" s="2">
        <v>609</v>
      </c>
      <c r="M4" s="2">
        <v>78</v>
      </c>
      <c r="N4" s="2">
        <v>656</v>
      </c>
      <c r="O4" s="2">
        <v>337</v>
      </c>
      <c r="P4" s="2">
        <v>213</v>
      </c>
      <c r="Q4" s="2">
        <v>114</v>
      </c>
      <c r="R4" s="6">
        <v>0</v>
      </c>
      <c r="S4" s="7">
        <v>0</v>
      </c>
      <c r="T4" s="7">
        <v>0</v>
      </c>
      <c r="U4" s="7">
        <v>0</v>
      </c>
      <c r="V4" s="7">
        <v>13</v>
      </c>
      <c r="W4" s="2">
        <f t="shared" si="0"/>
        <v>0</v>
      </c>
      <c r="X4" s="2">
        <f t="shared" si="1"/>
        <v>0</v>
      </c>
    </row>
    <row r="5" spans="1:24" x14ac:dyDescent="0.2">
      <c r="A5" s="5" t="s">
        <v>28</v>
      </c>
      <c r="B5" s="2" t="s">
        <v>29</v>
      </c>
      <c r="C5" s="2">
        <v>0</v>
      </c>
      <c r="D5" s="2">
        <v>1</v>
      </c>
      <c r="E5" s="2">
        <v>0</v>
      </c>
      <c r="F5" s="2">
        <v>11</v>
      </c>
      <c r="G5" s="2">
        <v>38</v>
      </c>
      <c r="H5" s="2">
        <v>0</v>
      </c>
      <c r="I5" s="2">
        <v>2</v>
      </c>
      <c r="J5" s="2">
        <v>101</v>
      </c>
      <c r="K5" s="2">
        <v>1</v>
      </c>
      <c r="L5" s="2">
        <v>59</v>
      </c>
      <c r="M5" s="2">
        <v>18</v>
      </c>
      <c r="N5" s="2">
        <v>176</v>
      </c>
      <c r="O5" s="2">
        <v>60</v>
      </c>
      <c r="P5" s="2">
        <v>113</v>
      </c>
      <c r="Q5" s="2">
        <v>54</v>
      </c>
      <c r="R5" s="6">
        <v>0</v>
      </c>
      <c r="S5" s="7">
        <v>0</v>
      </c>
      <c r="T5" s="7">
        <v>0</v>
      </c>
      <c r="U5" s="7">
        <v>0</v>
      </c>
      <c r="V5" s="7">
        <v>7</v>
      </c>
      <c r="W5" s="2">
        <f t="shared" si="0"/>
        <v>0</v>
      </c>
      <c r="X5" s="2">
        <f t="shared" si="1"/>
        <v>0</v>
      </c>
    </row>
    <row r="6" spans="1:24" x14ac:dyDescent="0.2">
      <c r="A6" s="5"/>
      <c r="B6" s="2" t="s">
        <v>30</v>
      </c>
      <c r="C6" s="2">
        <v>1</v>
      </c>
      <c r="D6" s="2">
        <v>0</v>
      </c>
      <c r="E6" s="2">
        <v>0</v>
      </c>
      <c r="F6" s="2">
        <v>2</v>
      </c>
      <c r="G6" s="2">
        <v>57</v>
      </c>
      <c r="H6" s="2">
        <v>0</v>
      </c>
      <c r="I6" s="2">
        <v>0</v>
      </c>
      <c r="J6" s="2">
        <v>129</v>
      </c>
      <c r="K6" s="2">
        <v>3</v>
      </c>
      <c r="L6" s="2">
        <v>197</v>
      </c>
      <c r="M6" s="2">
        <v>21</v>
      </c>
      <c r="N6" s="2">
        <v>197</v>
      </c>
      <c r="O6" s="2">
        <v>157</v>
      </c>
      <c r="P6" s="2">
        <v>96</v>
      </c>
      <c r="Q6" s="2">
        <v>47</v>
      </c>
      <c r="R6" s="6">
        <v>0</v>
      </c>
      <c r="S6" s="7">
        <v>1</v>
      </c>
      <c r="T6" s="7">
        <v>2</v>
      </c>
      <c r="U6" s="7">
        <v>0</v>
      </c>
      <c r="V6" s="7">
        <v>5</v>
      </c>
      <c r="W6" s="2">
        <f t="shared" si="0"/>
        <v>1</v>
      </c>
      <c r="X6" s="2">
        <f t="shared" si="1"/>
        <v>2</v>
      </c>
    </row>
    <row r="7" spans="1:24" x14ac:dyDescent="0.2">
      <c r="A7" s="5" t="s">
        <v>31</v>
      </c>
      <c r="B7" s="2" t="s">
        <v>32</v>
      </c>
      <c r="C7" s="2">
        <v>22</v>
      </c>
      <c r="D7" s="2">
        <v>24</v>
      </c>
      <c r="E7" s="2">
        <v>0</v>
      </c>
      <c r="F7" s="2">
        <v>64</v>
      </c>
      <c r="G7" s="2">
        <v>181</v>
      </c>
      <c r="H7" s="2">
        <v>1</v>
      </c>
      <c r="I7" s="2">
        <v>12</v>
      </c>
      <c r="J7" s="2">
        <v>353</v>
      </c>
      <c r="K7" s="2">
        <v>20</v>
      </c>
      <c r="L7" s="2">
        <v>413</v>
      </c>
      <c r="M7" s="2">
        <v>75</v>
      </c>
      <c r="N7" s="2">
        <v>640</v>
      </c>
      <c r="O7" s="2">
        <v>340</v>
      </c>
      <c r="P7" s="2">
        <v>285</v>
      </c>
      <c r="Q7" s="2">
        <v>159</v>
      </c>
      <c r="R7" s="2">
        <v>0</v>
      </c>
      <c r="S7" s="2">
        <v>0</v>
      </c>
      <c r="T7" s="2">
        <v>0</v>
      </c>
      <c r="U7" s="2">
        <v>0</v>
      </c>
      <c r="V7" s="2">
        <v>10</v>
      </c>
      <c r="W7" s="2">
        <f t="shared" si="0"/>
        <v>0</v>
      </c>
      <c r="X7" s="2">
        <f t="shared" si="1"/>
        <v>0</v>
      </c>
    </row>
    <row r="8" spans="1:24" x14ac:dyDescent="0.2">
      <c r="A8" s="5"/>
      <c r="B8" s="2" t="s">
        <v>33</v>
      </c>
      <c r="C8" s="2">
        <v>26</v>
      </c>
      <c r="D8" s="2">
        <v>24</v>
      </c>
      <c r="E8" s="2">
        <v>0</v>
      </c>
      <c r="F8" s="2">
        <v>53</v>
      </c>
      <c r="G8" s="2">
        <v>197</v>
      </c>
      <c r="H8" s="2">
        <v>1</v>
      </c>
      <c r="I8" s="2">
        <v>12</v>
      </c>
      <c r="J8" s="2">
        <v>365</v>
      </c>
      <c r="K8" s="2">
        <v>17</v>
      </c>
      <c r="L8" s="2">
        <v>577</v>
      </c>
      <c r="M8" s="2">
        <v>76</v>
      </c>
      <c r="N8" s="2">
        <v>685</v>
      </c>
      <c r="O8" s="2">
        <v>423</v>
      </c>
      <c r="P8" s="2">
        <v>204</v>
      </c>
      <c r="Q8" s="2">
        <v>133</v>
      </c>
      <c r="R8" s="2">
        <v>0</v>
      </c>
      <c r="S8" s="2">
        <v>1</v>
      </c>
      <c r="T8" s="2">
        <v>2</v>
      </c>
      <c r="U8" s="2">
        <v>18</v>
      </c>
      <c r="V8" s="2">
        <v>1</v>
      </c>
      <c r="W8" s="2">
        <f t="shared" si="0"/>
        <v>1</v>
      </c>
      <c r="X8" s="2">
        <f t="shared" si="1"/>
        <v>20</v>
      </c>
    </row>
    <row r="9" spans="1:24" x14ac:dyDescent="0.2">
      <c r="A9" s="5"/>
      <c r="B9" s="2" t="s">
        <v>34</v>
      </c>
      <c r="C9" s="2">
        <v>30</v>
      </c>
      <c r="D9" s="2">
        <v>33</v>
      </c>
      <c r="E9" s="2">
        <v>19</v>
      </c>
      <c r="F9" s="2">
        <v>62</v>
      </c>
      <c r="G9" s="2">
        <v>203</v>
      </c>
      <c r="H9" s="2">
        <v>1</v>
      </c>
      <c r="I9" s="2">
        <v>9</v>
      </c>
      <c r="J9" s="2">
        <v>414</v>
      </c>
      <c r="K9" s="2">
        <v>15</v>
      </c>
      <c r="L9" s="2">
        <v>541</v>
      </c>
      <c r="M9" s="2">
        <v>92</v>
      </c>
      <c r="N9" s="2">
        <v>861</v>
      </c>
      <c r="O9" s="2">
        <v>415</v>
      </c>
      <c r="P9" s="2">
        <v>241</v>
      </c>
      <c r="Q9" s="2">
        <v>175</v>
      </c>
      <c r="R9" s="2">
        <v>0</v>
      </c>
      <c r="S9" s="2">
        <v>0</v>
      </c>
      <c r="T9" s="2">
        <v>5</v>
      </c>
      <c r="U9" s="2">
        <v>2</v>
      </c>
      <c r="V9" s="2">
        <v>20</v>
      </c>
      <c r="W9" s="2">
        <f t="shared" si="0"/>
        <v>0</v>
      </c>
      <c r="X9" s="2">
        <f t="shared" si="1"/>
        <v>7</v>
      </c>
    </row>
    <row r="10" spans="1:24" x14ac:dyDescent="0.2">
      <c r="A10" s="5"/>
      <c r="B10" s="2" t="s">
        <v>35</v>
      </c>
      <c r="C10" s="2">
        <v>21</v>
      </c>
      <c r="D10" s="2">
        <v>37</v>
      </c>
      <c r="E10" s="2">
        <v>0</v>
      </c>
      <c r="F10" s="2">
        <v>46</v>
      </c>
      <c r="G10" s="2">
        <v>338</v>
      </c>
      <c r="H10" s="2">
        <v>2</v>
      </c>
      <c r="I10" s="2">
        <v>8</v>
      </c>
      <c r="J10" s="2">
        <v>390</v>
      </c>
      <c r="K10" s="2">
        <v>13</v>
      </c>
      <c r="L10" s="2">
        <v>495</v>
      </c>
      <c r="M10" s="2">
        <v>78</v>
      </c>
      <c r="N10" s="2">
        <v>714</v>
      </c>
      <c r="O10" s="2">
        <v>395</v>
      </c>
      <c r="P10" s="2">
        <v>239</v>
      </c>
      <c r="Q10" s="2">
        <v>203</v>
      </c>
      <c r="R10" s="2">
        <v>1</v>
      </c>
      <c r="S10" s="2">
        <v>1</v>
      </c>
      <c r="T10" s="2">
        <v>3</v>
      </c>
      <c r="U10" s="2">
        <v>1</v>
      </c>
      <c r="V10" s="2">
        <v>21</v>
      </c>
      <c r="W10" s="2">
        <f t="shared" si="0"/>
        <v>2</v>
      </c>
      <c r="X10" s="2">
        <f t="shared" si="1"/>
        <v>4</v>
      </c>
    </row>
    <row r="11" spans="1:24" x14ac:dyDescent="0.2">
      <c r="A11" s="5" t="s">
        <v>36</v>
      </c>
      <c r="B11" s="2" t="s">
        <v>37</v>
      </c>
      <c r="C11" s="2">
        <v>2</v>
      </c>
      <c r="D11" s="2">
        <v>2</v>
      </c>
      <c r="E11" s="2">
        <v>0</v>
      </c>
      <c r="F11" s="2">
        <v>17</v>
      </c>
      <c r="G11" s="2">
        <v>65</v>
      </c>
      <c r="H11" s="2">
        <v>0</v>
      </c>
      <c r="I11" s="2">
        <v>6</v>
      </c>
      <c r="J11" s="2">
        <v>144</v>
      </c>
      <c r="K11" s="2">
        <v>6</v>
      </c>
      <c r="L11" s="2">
        <v>108</v>
      </c>
      <c r="M11" s="2">
        <v>20</v>
      </c>
      <c r="N11" s="2">
        <v>201</v>
      </c>
      <c r="O11" s="2">
        <v>88</v>
      </c>
      <c r="P11" s="2">
        <v>33</v>
      </c>
      <c r="Q11" s="2">
        <v>44</v>
      </c>
      <c r="R11" s="6">
        <v>0</v>
      </c>
      <c r="S11" s="7">
        <v>0</v>
      </c>
      <c r="T11" s="7">
        <v>0</v>
      </c>
      <c r="U11" s="7">
        <v>0</v>
      </c>
      <c r="V11" s="7">
        <v>6</v>
      </c>
      <c r="W11" s="2">
        <f t="shared" si="0"/>
        <v>0</v>
      </c>
      <c r="X11" s="2">
        <f t="shared" si="1"/>
        <v>0</v>
      </c>
    </row>
    <row r="12" spans="1:24" x14ac:dyDescent="0.2">
      <c r="A12" s="5"/>
      <c r="B12" s="2" t="s">
        <v>38</v>
      </c>
      <c r="C12" s="2">
        <v>31</v>
      </c>
      <c r="D12" s="2">
        <v>30</v>
      </c>
      <c r="E12" s="2">
        <v>3</v>
      </c>
      <c r="F12" s="2">
        <v>41</v>
      </c>
      <c r="G12" s="2">
        <v>309</v>
      </c>
      <c r="H12" s="2">
        <v>0</v>
      </c>
      <c r="I12" s="2">
        <v>11</v>
      </c>
      <c r="J12" s="2">
        <v>643</v>
      </c>
      <c r="K12" s="2">
        <v>18</v>
      </c>
      <c r="L12" s="2">
        <v>947</v>
      </c>
      <c r="M12" s="2">
        <v>158</v>
      </c>
      <c r="N12" s="2">
        <v>1791</v>
      </c>
      <c r="O12" s="2">
        <v>633</v>
      </c>
      <c r="P12" s="2">
        <v>384</v>
      </c>
      <c r="Q12" s="2">
        <v>243</v>
      </c>
      <c r="R12" s="6">
        <v>0</v>
      </c>
      <c r="S12" s="7">
        <v>1</v>
      </c>
      <c r="T12" s="7">
        <v>4</v>
      </c>
      <c r="U12" s="7">
        <v>7</v>
      </c>
      <c r="V12" s="7">
        <v>28</v>
      </c>
      <c r="W12" s="2">
        <f t="shared" si="0"/>
        <v>1</v>
      </c>
      <c r="X12" s="2">
        <f t="shared" si="1"/>
        <v>11</v>
      </c>
    </row>
    <row r="13" spans="1:24" x14ac:dyDescent="0.2">
      <c r="A13" s="5"/>
      <c r="B13" s="2" t="s">
        <v>39</v>
      </c>
      <c r="C13" s="2">
        <v>24</v>
      </c>
      <c r="D13" s="2">
        <v>27</v>
      </c>
      <c r="E13" s="2">
        <v>0</v>
      </c>
      <c r="F13" s="2">
        <v>31</v>
      </c>
      <c r="G13" s="2">
        <v>260</v>
      </c>
      <c r="H13" s="2">
        <v>1</v>
      </c>
      <c r="I13" s="2">
        <v>10</v>
      </c>
      <c r="J13" s="2">
        <v>398</v>
      </c>
      <c r="K13" s="2">
        <v>18</v>
      </c>
      <c r="L13" s="2">
        <v>762</v>
      </c>
      <c r="M13" s="2">
        <v>81</v>
      </c>
      <c r="N13" s="2">
        <v>730</v>
      </c>
      <c r="O13" s="2">
        <v>432</v>
      </c>
      <c r="P13" s="2">
        <v>205</v>
      </c>
      <c r="Q13" s="2">
        <v>98</v>
      </c>
      <c r="R13" s="6">
        <v>0</v>
      </c>
      <c r="S13" s="7">
        <v>0</v>
      </c>
      <c r="T13" s="7">
        <v>3</v>
      </c>
      <c r="U13" s="7">
        <v>0</v>
      </c>
      <c r="V13" s="7">
        <v>21</v>
      </c>
      <c r="W13" s="2">
        <f t="shared" si="0"/>
        <v>0</v>
      </c>
      <c r="X13" s="2">
        <f t="shared" si="1"/>
        <v>3</v>
      </c>
    </row>
    <row r="14" spans="1:24" x14ac:dyDescent="0.2">
      <c r="A14" s="5"/>
      <c r="B14" s="2" t="s">
        <v>40</v>
      </c>
      <c r="C14" s="2">
        <v>32</v>
      </c>
      <c r="D14" s="2">
        <v>47</v>
      </c>
      <c r="E14" s="2">
        <v>0</v>
      </c>
      <c r="F14" s="2">
        <v>25</v>
      </c>
      <c r="G14" s="2">
        <v>157</v>
      </c>
      <c r="H14" s="2">
        <v>0</v>
      </c>
      <c r="I14" s="2">
        <v>7</v>
      </c>
      <c r="J14" s="2">
        <v>328</v>
      </c>
      <c r="K14" s="2">
        <v>13</v>
      </c>
      <c r="L14" s="2">
        <v>591</v>
      </c>
      <c r="M14" s="2">
        <v>83</v>
      </c>
      <c r="N14" s="2">
        <v>583</v>
      </c>
      <c r="O14" s="2">
        <v>329</v>
      </c>
      <c r="P14" s="2">
        <v>171</v>
      </c>
      <c r="Q14" s="2">
        <v>74</v>
      </c>
      <c r="R14" s="6">
        <v>0</v>
      </c>
      <c r="S14" s="7">
        <v>0</v>
      </c>
      <c r="T14" s="6">
        <v>2</v>
      </c>
      <c r="U14" s="7">
        <v>0</v>
      </c>
      <c r="V14" s="6">
        <v>13</v>
      </c>
      <c r="W14" s="2">
        <f t="shared" si="0"/>
        <v>0</v>
      </c>
      <c r="X14" s="2">
        <f t="shared" si="1"/>
        <v>2</v>
      </c>
    </row>
    <row r="15" spans="1:24" x14ac:dyDescent="0.2">
      <c r="A15" s="6"/>
      <c r="B15" s="6"/>
      <c r="R15" s="6"/>
      <c r="S15" s="6"/>
      <c r="T15" s="6"/>
      <c r="U15" s="6"/>
      <c r="V15" s="6"/>
    </row>
    <row r="16" spans="1:24" x14ac:dyDescent="0.2">
      <c r="A16" s="6"/>
      <c r="B16" s="6"/>
      <c r="R16" s="6"/>
      <c r="S16" s="6"/>
      <c r="T16" s="6"/>
      <c r="U16" s="6"/>
      <c r="V16" s="6"/>
    </row>
    <row r="19" spans="2:11" x14ac:dyDescent="0.2">
      <c r="B19" s="1" t="s">
        <v>1</v>
      </c>
      <c r="C19" s="2" t="s">
        <v>42</v>
      </c>
      <c r="D19" s="2" t="s">
        <v>43</v>
      </c>
      <c r="E19" s="2" t="s">
        <v>44</v>
      </c>
      <c r="F19" s="2" t="s">
        <v>46</v>
      </c>
      <c r="G19" s="2" t="s">
        <v>47</v>
      </c>
      <c r="H19" s="2" t="s">
        <v>48</v>
      </c>
      <c r="I19" s="2" t="s">
        <v>45</v>
      </c>
      <c r="J19" s="2" t="s">
        <v>49</v>
      </c>
      <c r="K19" s="2" t="s">
        <v>50</v>
      </c>
    </row>
    <row r="20" spans="2:11" x14ac:dyDescent="0.2">
      <c r="B20" s="2" t="s">
        <v>25</v>
      </c>
      <c r="C20" s="2">
        <f>C2+D2</f>
        <v>485</v>
      </c>
      <c r="D20" s="2">
        <f>E2</f>
        <v>62</v>
      </c>
      <c r="E20" s="2">
        <f>G2</f>
        <v>1782</v>
      </c>
      <c r="F20" s="2">
        <f>H2</f>
        <v>23</v>
      </c>
      <c r="G20" s="2">
        <f>I2</f>
        <v>38</v>
      </c>
      <c r="H20" s="2">
        <f>K2</f>
        <v>67</v>
      </c>
      <c r="I20" s="2">
        <f>L2+M2</f>
        <v>2948</v>
      </c>
      <c r="J20" s="2">
        <f>N2+P2+Q2</f>
        <v>9485</v>
      </c>
      <c r="K20" s="2">
        <f>V2+W2+X2</f>
        <v>468</v>
      </c>
    </row>
    <row r="21" spans="2:11" x14ac:dyDescent="0.2">
      <c r="B21" s="2" t="s">
        <v>26</v>
      </c>
      <c r="C21" s="2">
        <f>C3+D3</f>
        <v>51</v>
      </c>
      <c r="D21" s="2">
        <f>E3</f>
        <v>5</v>
      </c>
      <c r="E21" s="2">
        <f>G3</f>
        <v>141</v>
      </c>
      <c r="F21" s="2">
        <f>H3</f>
        <v>0</v>
      </c>
      <c r="G21" s="2">
        <f>I3</f>
        <v>0</v>
      </c>
      <c r="H21" s="2">
        <f>K3</f>
        <v>11</v>
      </c>
      <c r="I21" s="2">
        <f>L3+M3</f>
        <v>999</v>
      </c>
      <c r="J21" s="2">
        <f>N3+P3+Q3</f>
        <v>2564</v>
      </c>
      <c r="K21" s="2">
        <f>V3+W3+X3</f>
        <v>26</v>
      </c>
    </row>
    <row r="22" spans="2:11" x14ac:dyDescent="0.2">
      <c r="B22" s="2" t="s">
        <v>27</v>
      </c>
      <c r="C22" s="2">
        <f>C4+D4</f>
        <v>35</v>
      </c>
      <c r="D22" s="2">
        <f>E4</f>
        <v>1</v>
      </c>
      <c r="E22" s="2">
        <f>G4</f>
        <v>108</v>
      </c>
      <c r="F22" s="2">
        <f>H4</f>
        <v>0</v>
      </c>
      <c r="G22" s="2">
        <f>I4</f>
        <v>0</v>
      </c>
      <c r="H22" s="2">
        <f>K4</f>
        <v>8</v>
      </c>
      <c r="I22" s="2">
        <f>L4+M4</f>
        <v>687</v>
      </c>
      <c r="J22" s="2">
        <f>N4+P4+Q4</f>
        <v>983</v>
      </c>
      <c r="K22" s="2">
        <f>V4+W4+X4</f>
        <v>13</v>
      </c>
    </row>
    <row r="23" spans="2:11" x14ac:dyDescent="0.2">
      <c r="B23" s="2" t="s">
        <v>29</v>
      </c>
      <c r="C23" s="2">
        <f>C5+D5</f>
        <v>1</v>
      </c>
      <c r="D23" s="2">
        <f>E5</f>
        <v>0</v>
      </c>
      <c r="E23" s="2">
        <f>G5</f>
        <v>38</v>
      </c>
      <c r="F23" s="2">
        <f>H5</f>
        <v>0</v>
      </c>
      <c r="G23" s="2">
        <f>I5</f>
        <v>2</v>
      </c>
      <c r="H23" s="2">
        <f>K5</f>
        <v>1</v>
      </c>
      <c r="I23" s="2">
        <f>L5+M5</f>
        <v>77</v>
      </c>
      <c r="J23" s="2">
        <f>N5+P5+Q5</f>
        <v>343</v>
      </c>
      <c r="K23" s="2">
        <f>V5+W5+X5</f>
        <v>7</v>
      </c>
    </row>
    <row r="24" spans="2:11" x14ac:dyDescent="0.2">
      <c r="B24" s="2" t="s">
        <v>30</v>
      </c>
      <c r="C24" s="2">
        <f>C6+D6</f>
        <v>1</v>
      </c>
      <c r="D24" s="2">
        <f>E6</f>
        <v>0</v>
      </c>
      <c r="E24" s="2">
        <f>G6</f>
        <v>57</v>
      </c>
      <c r="F24" s="2">
        <f>H6</f>
        <v>0</v>
      </c>
      <c r="G24" s="2">
        <f>I6</f>
        <v>0</v>
      </c>
      <c r="H24" s="2">
        <f>K6</f>
        <v>3</v>
      </c>
      <c r="I24" s="2">
        <f>L6+M6</f>
        <v>218</v>
      </c>
      <c r="J24" s="2">
        <f>N6+P6+Q6</f>
        <v>340</v>
      </c>
      <c r="K24" s="2">
        <f>V6+W6+X6</f>
        <v>8</v>
      </c>
    </row>
    <row r="25" spans="2:11" x14ac:dyDescent="0.2">
      <c r="B25" s="2" t="s">
        <v>32</v>
      </c>
      <c r="C25" s="2">
        <f>C7+D7</f>
        <v>46</v>
      </c>
      <c r="D25" s="2">
        <f>E7</f>
        <v>0</v>
      </c>
      <c r="E25" s="2">
        <f>G7</f>
        <v>181</v>
      </c>
      <c r="F25" s="2">
        <f>H7</f>
        <v>1</v>
      </c>
      <c r="G25" s="2">
        <f>I7</f>
        <v>12</v>
      </c>
      <c r="H25" s="2">
        <f>K7</f>
        <v>20</v>
      </c>
      <c r="I25" s="2">
        <f>L7+M7</f>
        <v>488</v>
      </c>
      <c r="J25" s="2">
        <f>N7+P7+Q7</f>
        <v>1084</v>
      </c>
      <c r="K25" s="2">
        <f>V7+W7+X7</f>
        <v>10</v>
      </c>
    </row>
    <row r="26" spans="2:11" x14ac:dyDescent="0.2">
      <c r="B26" s="2" t="s">
        <v>33</v>
      </c>
      <c r="C26" s="2">
        <f>C8+D8</f>
        <v>50</v>
      </c>
      <c r="D26" s="2">
        <f>E8</f>
        <v>0</v>
      </c>
      <c r="E26" s="2">
        <f>G8</f>
        <v>197</v>
      </c>
      <c r="F26" s="2">
        <f>H8</f>
        <v>1</v>
      </c>
      <c r="G26" s="2">
        <f>I8</f>
        <v>12</v>
      </c>
      <c r="H26" s="2">
        <f>K8</f>
        <v>17</v>
      </c>
      <c r="I26" s="2">
        <f>L8+M8</f>
        <v>653</v>
      </c>
      <c r="J26" s="2">
        <f>N8+P8+Q8</f>
        <v>1022</v>
      </c>
      <c r="K26" s="2">
        <f>V8+W8+X8</f>
        <v>22</v>
      </c>
    </row>
    <row r="27" spans="2:11" x14ac:dyDescent="0.2">
      <c r="B27" s="2" t="s">
        <v>34</v>
      </c>
      <c r="C27" s="2">
        <f>C9+D9</f>
        <v>63</v>
      </c>
      <c r="D27" s="2">
        <f>E9</f>
        <v>19</v>
      </c>
      <c r="E27" s="2">
        <f>G9</f>
        <v>203</v>
      </c>
      <c r="F27" s="2">
        <f>H9</f>
        <v>1</v>
      </c>
      <c r="G27" s="2">
        <f>I9</f>
        <v>9</v>
      </c>
      <c r="H27" s="2">
        <f>K9</f>
        <v>15</v>
      </c>
      <c r="I27" s="2">
        <f>L9+M9</f>
        <v>633</v>
      </c>
      <c r="J27" s="2">
        <f>N9+P9+Q9</f>
        <v>1277</v>
      </c>
      <c r="K27" s="2">
        <f>V9+W9+X9</f>
        <v>27</v>
      </c>
    </row>
    <row r="28" spans="2:11" x14ac:dyDescent="0.2">
      <c r="B28" s="2" t="s">
        <v>35</v>
      </c>
      <c r="C28" s="2">
        <f>C10+D10</f>
        <v>58</v>
      </c>
      <c r="D28" s="2">
        <f>E10</f>
        <v>0</v>
      </c>
      <c r="E28" s="2">
        <f>G10</f>
        <v>338</v>
      </c>
      <c r="F28" s="2">
        <f>H10</f>
        <v>2</v>
      </c>
      <c r="G28" s="2">
        <f>I10</f>
        <v>8</v>
      </c>
      <c r="H28" s="2">
        <f>K10</f>
        <v>13</v>
      </c>
      <c r="I28" s="2">
        <f>L10+M10</f>
        <v>573</v>
      </c>
      <c r="J28" s="2">
        <f>N10+P10+Q10</f>
        <v>1156</v>
      </c>
      <c r="K28" s="2">
        <f>V10+W10+X10</f>
        <v>27</v>
      </c>
    </row>
    <row r="29" spans="2:11" x14ac:dyDescent="0.2">
      <c r="B29" s="2" t="s">
        <v>37</v>
      </c>
      <c r="C29" s="2">
        <f>C11+D11</f>
        <v>4</v>
      </c>
      <c r="D29" s="2">
        <f>E11</f>
        <v>0</v>
      </c>
      <c r="E29" s="2">
        <f>G11</f>
        <v>65</v>
      </c>
      <c r="F29" s="2">
        <f>H11</f>
        <v>0</v>
      </c>
      <c r="G29" s="2">
        <f>I11</f>
        <v>6</v>
      </c>
      <c r="H29" s="2">
        <f>K11</f>
        <v>6</v>
      </c>
      <c r="I29" s="2">
        <f>L11+M11</f>
        <v>128</v>
      </c>
      <c r="J29" s="2">
        <f>N11+P11+Q11</f>
        <v>278</v>
      </c>
      <c r="K29" s="2">
        <f>V11+W11+X11</f>
        <v>6</v>
      </c>
    </row>
    <row r="30" spans="2:11" x14ac:dyDescent="0.2">
      <c r="B30" s="2" t="s">
        <v>38</v>
      </c>
      <c r="C30" s="2">
        <f>C12+D12</f>
        <v>61</v>
      </c>
      <c r="D30" s="2">
        <f>E12</f>
        <v>3</v>
      </c>
      <c r="E30" s="2">
        <f>G12</f>
        <v>309</v>
      </c>
      <c r="F30" s="2">
        <f>H12</f>
        <v>0</v>
      </c>
      <c r="G30" s="2">
        <f>I12</f>
        <v>11</v>
      </c>
      <c r="H30" s="2">
        <f>K12</f>
        <v>18</v>
      </c>
      <c r="I30" s="2">
        <f>L12+M12</f>
        <v>1105</v>
      </c>
      <c r="J30" s="2">
        <f>N12+P12+Q12</f>
        <v>2418</v>
      </c>
      <c r="K30" s="2">
        <f>V12+W12+X12</f>
        <v>40</v>
      </c>
    </row>
    <row r="31" spans="2:11" x14ac:dyDescent="0.2">
      <c r="B31" s="2" t="s">
        <v>39</v>
      </c>
      <c r="C31" s="2">
        <f>C13+D13</f>
        <v>51</v>
      </c>
      <c r="D31" s="2">
        <f>E13</f>
        <v>0</v>
      </c>
      <c r="E31" s="2">
        <f>G13</f>
        <v>260</v>
      </c>
      <c r="F31" s="2">
        <f>H13</f>
        <v>1</v>
      </c>
      <c r="G31" s="2">
        <f>I13</f>
        <v>10</v>
      </c>
      <c r="H31" s="2">
        <f>K13</f>
        <v>18</v>
      </c>
      <c r="I31" s="2">
        <f>L13+M13</f>
        <v>843</v>
      </c>
      <c r="J31" s="2">
        <f>N13+P13+Q13</f>
        <v>1033</v>
      </c>
      <c r="K31" s="2">
        <f>V13+W13+X13</f>
        <v>24</v>
      </c>
    </row>
    <row r="32" spans="2:11" x14ac:dyDescent="0.2">
      <c r="B32" s="2" t="s">
        <v>40</v>
      </c>
      <c r="C32" s="2">
        <f>C14+D14</f>
        <v>79</v>
      </c>
      <c r="D32" s="2">
        <f>E14</f>
        <v>0</v>
      </c>
      <c r="E32" s="2">
        <f>G14</f>
        <v>157</v>
      </c>
      <c r="F32" s="2">
        <f>H14</f>
        <v>0</v>
      </c>
      <c r="G32" s="2">
        <f>I14</f>
        <v>7</v>
      </c>
      <c r="H32" s="2">
        <f>K14</f>
        <v>13</v>
      </c>
      <c r="I32" s="2">
        <f>L14+M14</f>
        <v>674</v>
      </c>
      <c r="J32" s="2">
        <f>N14+P14+Q14</f>
        <v>828</v>
      </c>
      <c r="K32" s="2">
        <f>V14+W14+X14</f>
        <v>15</v>
      </c>
    </row>
    <row r="33" spans="2:11" x14ac:dyDescent="0.2">
      <c r="B33" s="6"/>
    </row>
    <row r="34" spans="2:11" x14ac:dyDescent="0.2">
      <c r="B34" s="6"/>
    </row>
    <row r="35" spans="2:11" x14ac:dyDescent="0.2">
      <c r="B35" s="2" t="s">
        <v>41</v>
      </c>
      <c r="C35" s="8">
        <f>INT(AVERAGE(C20:C32))</f>
        <v>75</v>
      </c>
      <c r="D35" s="8">
        <f t="shared" ref="D35:K35" si="2">INT(AVERAGE(D20:D32))</f>
        <v>6</v>
      </c>
      <c r="E35" s="8">
        <f t="shared" si="2"/>
        <v>295</v>
      </c>
      <c r="F35" s="8">
        <f t="shared" si="2"/>
        <v>2</v>
      </c>
      <c r="G35" s="8">
        <f t="shared" si="2"/>
        <v>8</v>
      </c>
      <c r="H35" s="8">
        <f t="shared" si="2"/>
        <v>16</v>
      </c>
      <c r="I35" s="8">
        <f t="shared" si="2"/>
        <v>771</v>
      </c>
      <c r="J35" s="8">
        <f t="shared" si="2"/>
        <v>1754</v>
      </c>
      <c r="K35" s="8">
        <f t="shared" si="2"/>
        <v>53</v>
      </c>
    </row>
    <row r="36" spans="2:11" x14ac:dyDescent="0.2">
      <c r="C36" s="8"/>
      <c r="D36" s="8"/>
      <c r="E36" s="8"/>
      <c r="F36" s="8"/>
      <c r="G36" s="8"/>
      <c r="H36" s="8"/>
      <c r="I36" s="8"/>
      <c r="J36" s="8"/>
      <c r="K36" s="8"/>
    </row>
  </sheetData>
  <mergeCells count="4">
    <mergeCell ref="A2:A4"/>
    <mergeCell ref="A5:A6"/>
    <mergeCell ref="A7:A10"/>
    <mergeCell ref="A11:A1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郑建国</dc:creator>
  <cp:lastModifiedBy>郑建国</cp:lastModifiedBy>
  <dcterms:created xsi:type="dcterms:W3CDTF">2015-06-05T18:19:34Z</dcterms:created>
  <dcterms:modified xsi:type="dcterms:W3CDTF">2022-09-03T07:01:50Z</dcterms:modified>
</cp:coreProperties>
</file>